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200" windowHeight="730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2" sheetId="18" r:id="rId6"/>
    <sheet name="Pri iNPUT" sheetId="19" state="hidden" r:id="rId7"/>
  </sheets>
  <definedNames>
    <definedName name="_xlnm._FilterDatabase" localSheetId="1" hidden="1">'Dealer Wise'!$A$3:$R$119</definedName>
    <definedName name="_xlnm._FilterDatabase" localSheetId="4" hidden="1">DSR!$A$6:$P$526</definedName>
    <definedName name="_xlnm._FilterDatabase" localSheetId="6" hidden="1">'Pri iNPUT'!$A$1:$S$1</definedName>
    <definedName name="_xlnm._FilterDatabase" localSheetId="5" hidden="1">'Q2'!$A$4:$W$120</definedName>
    <definedName name="_xlnm._FilterDatabase" localSheetId="3" hidden="1">'Zone Wise'!$B$3:$P$41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8" l="1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5" i="18"/>
  <c r="F119" i="5"/>
  <c r="G5" i="5" l="1"/>
  <c r="O6" i="18" s="1"/>
  <c r="G6" i="5"/>
  <c r="O7" i="18" s="1"/>
  <c r="G7" i="5"/>
  <c r="O8" i="18" s="1"/>
  <c r="G8" i="5"/>
  <c r="O9" i="18" s="1"/>
  <c r="G9" i="5"/>
  <c r="O10" i="18" s="1"/>
  <c r="G10" i="5"/>
  <c r="O11" i="18" s="1"/>
  <c r="G11" i="5"/>
  <c r="O12" i="18" s="1"/>
  <c r="G12" i="5"/>
  <c r="O13" i="18" s="1"/>
  <c r="G13" i="5"/>
  <c r="O14" i="18" s="1"/>
  <c r="G14" i="5"/>
  <c r="O15" i="18" s="1"/>
  <c r="G15" i="5"/>
  <c r="O16" i="18" s="1"/>
  <c r="G16" i="5"/>
  <c r="O17" i="18" s="1"/>
  <c r="G17" i="5"/>
  <c r="O18" i="18" s="1"/>
  <c r="G18" i="5"/>
  <c r="O19" i="18" s="1"/>
  <c r="G19" i="5"/>
  <c r="O20" i="18" s="1"/>
  <c r="G20" i="5"/>
  <c r="O21" i="18" s="1"/>
  <c r="G21" i="5"/>
  <c r="O22" i="18" s="1"/>
  <c r="G22" i="5"/>
  <c r="O23" i="18" s="1"/>
  <c r="G23" i="5"/>
  <c r="O24" i="18" s="1"/>
  <c r="G24" i="5"/>
  <c r="O25" i="18" s="1"/>
  <c r="G25" i="5"/>
  <c r="O26" i="18" s="1"/>
  <c r="G26" i="5"/>
  <c r="O27" i="18" s="1"/>
  <c r="G27" i="5"/>
  <c r="O28" i="18" s="1"/>
  <c r="G28" i="5"/>
  <c r="O29" i="18" s="1"/>
  <c r="G29" i="5"/>
  <c r="O30" i="18" s="1"/>
  <c r="G30" i="5"/>
  <c r="O31" i="18" s="1"/>
  <c r="G31" i="5"/>
  <c r="O32" i="18" s="1"/>
  <c r="G32" i="5"/>
  <c r="O33" i="18" s="1"/>
  <c r="G33" i="5"/>
  <c r="O34" i="18" s="1"/>
  <c r="G34" i="5"/>
  <c r="O35" i="18" s="1"/>
  <c r="G35" i="5"/>
  <c r="O36" i="18" s="1"/>
  <c r="G36" i="5"/>
  <c r="O37" i="18" s="1"/>
  <c r="G37" i="5"/>
  <c r="O38" i="18" s="1"/>
  <c r="G38" i="5"/>
  <c r="O39" i="18" s="1"/>
  <c r="G39" i="5"/>
  <c r="O40" i="18" s="1"/>
  <c r="G40" i="5"/>
  <c r="O41" i="18" s="1"/>
  <c r="G41" i="5"/>
  <c r="O42" i="18" s="1"/>
  <c r="G42" i="5"/>
  <c r="O43" i="18" s="1"/>
  <c r="G43" i="5"/>
  <c r="O44" i="18" s="1"/>
  <c r="G44" i="5"/>
  <c r="O45" i="18" s="1"/>
  <c r="G45" i="5"/>
  <c r="O46" i="18" s="1"/>
  <c r="G46" i="5"/>
  <c r="O47" i="18" s="1"/>
  <c r="G47" i="5"/>
  <c r="O48" i="18" s="1"/>
  <c r="G48" i="5"/>
  <c r="O49" i="18" s="1"/>
  <c r="G49" i="5"/>
  <c r="O50" i="18" s="1"/>
  <c r="G50" i="5"/>
  <c r="O51" i="18" s="1"/>
  <c r="G51" i="5"/>
  <c r="O52" i="18" s="1"/>
  <c r="G52" i="5"/>
  <c r="O53" i="18" s="1"/>
  <c r="G53" i="5"/>
  <c r="O54" i="18" s="1"/>
  <c r="G54" i="5"/>
  <c r="O55" i="18" s="1"/>
  <c r="G55" i="5"/>
  <c r="O56" i="18" s="1"/>
  <c r="G56" i="5"/>
  <c r="O57" i="18" s="1"/>
  <c r="G57" i="5"/>
  <c r="O58" i="18" s="1"/>
  <c r="G58" i="5"/>
  <c r="O59" i="18" s="1"/>
  <c r="G59" i="5"/>
  <c r="O60" i="18" s="1"/>
  <c r="G60" i="5"/>
  <c r="O61" i="18" s="1"/>
  <c r="G61" i="5"/>
  <c r="O62" i="18" s="1"/>
  <c r="G62" i="5"/>
  <c r="O63" i="18" s="1"/>
  <c r="G63" i="5"/>
  <c r="O64" i="18" s="1"/>
  <c r="G64" i="5"/>
  <c r="O65" i="18" s="1"/>
  <c r="G65" i="5"/>
  <c r="O66" i="18" s="1"/>
  <c r="G66" i="5"/>
  <c r="O67" i="18" s="1"/>
  <c r="G67" i="5"/>
  <c r="O68" i="18" s="1"/>
  <c r="G68" i="5"/>
  <c r="O69" i="18" s="1"/>
  <c r="G69" i="5"/>
  <c r="O70" i="18" s="1"/>
  <c r="G70" i="5"/>
  <c r="O71" i="18" s="1"/>
  <c r="G71" i="5"/>
  <c r="O72" i="18" s="1"/>
  <c r="G72" i="5"/>
  <c r="O73" i="18" s="1"/>
  <c r="G73" i="5"/>
  <c r="O74" i="18" s="1"/>
  <c r="G74" i="5"/>
  <c r="O75" i="18" s="1"/>
  <c r="G75" i="5"/>
  <c r="O76" i="18" s="1"/>
  <c r="G76" i="5"/>
  <c r="O77" i="18" s="1"/>
  <c r="G77" i="5"/>
  <c r="O78" i="18" s="1"/>
  <c r="G78" i="5"/>
  <c r="O79" i="18" s="1"/>
  <c r="G79" i="5"/>
  <c r="O80" i="18" s="1"/>
  <c r="G80" i="5"/>
  <c r="O81" i="18" s="1"/>
  <c r="G81" i="5"/>
  <c r="O82" i="18" s="1"/>
  <c r="G82" i="5"/>
  <c r="O83" i="18" s="1"/>
  <c r="G83" i="5"/>
  <c r="O84" i="18" s="1"/>
  <c r="G84" i="5"/>
  <c r="O85" i="18" s="1"/>
  <c r="G85" i="5"/>
  <c r="O86" i="18" s="1"/>
  <c r="G86" i="5"/>
  <c r="O87" i="18" s="1"/>
  <c r="G87" i="5"/>
  <c r="O88" i="18" s="1"/>
  <c r="G88" i="5"/>
  <c r="O89" i="18" s="1"/>
  <c r="G89" i="5"/>
  <c r="O90" i="18" s="1"/>
  <c r="G90" i="5"/>
  <c r="O91" i="18" s="1"/>
  <c r="G91" i="5"/>
  <c r="O92" i="18" s="1"/>
  <c r="G92" i="5"/>
  <c r="O93" i="18" s="1"/>
  <c r="G93" i="5"/>
  <c r="O94" i="18" s="1"/>
  <c r="G94" i="5"/>
  <c r="O95" i="18" s="1"/>
  <c r="G95" i="5"/>
  <c r="O96" i="18" s="1"/>
  <c r="G96" i="5"/>
  <c r="O97" i="18" s="1"/>
  <c r="G97" i="5"/>
  <c r="O98" i="18" s="1"/>
  <c r="G98" i="5"/>
  <c r="O99" i="18" s="1"/>
  <c r="G99" i="5"/>
  <c r="O100" i="18" s="1"/>
  <c r="G100" i="5"/>
  <c r="O101" i="18" s="1"/>
  <c r="G101" i="5"/>
  <c r="O102" i="18" s="1"/>
  <c r="G102" i="5"/>
  <c r="O103" i="18" s="1"/>
  <c r="G103" i="5"/>
  <c r="O104" i="18" s="1"/>
  <c r="G104" i="5"/>
  <c r="O105" i="18" s="1"/>
  <c r="G105" i="5"/>
  <c r="O106" i="18" s="1"/>
  <c r="G106" i="5"/>
  <c r="O107" i="18" s="1"/>
  <c r="G107" i="5"/>
  <c r="O108" i="18" s="1"/>
  <c r="G108" i="5"/>
  <c r="O109" i="18" s="1"/>
  <c r="G109" i="5"/>
  <c r="O110" i="18" s="1"/>
  <c r="G110" i="5"/>
  <c r="O111" i="18" s="1"/>
  <c r="G111" i="5"/>
  <c r="O112" i="18" s="1"/>
  <c r="G112" i="5"/>
  <c r="O113" i="18" s="1"/>
  <c r="G113" i="5"/>
  <c r="O114" i="18" s="1"/>
  <c r="G114" i="5"/>
  <c r="O115" i="18" s="1"/>
  <c r="G115" i="5"/>
  <c r="O116" i="18" s="1"/>
  <c r="G116" i="5"/>
  <c r="O117" i="18" s="1"/>
  <c r="G117" i="5"/>
  <c r="O118" i="18" s="1"/>
  <c r="G118" i="5"/>
  <c r="O119" i="18" s="1"/>
  <c r="R72" i="18" l="1"/>
  <c r="L72" i="18"/>
  <c r="M72" i="18" s="1"/>
  <c r="H72" i="18"/>
  <c r="I72" i="18" s="1"/>
  <c r="L101" i="18"/>
  <c r="M101" i="18" s="1"/>
  <c r="H101" i="18"/>
  <c r="I101" i="18" s="1"/>
  <c r="R101" i="18"/>
  <c r="S73" i="18"/>
  <c r="S102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N120" i="18" l="1"/>
  <c r="S19" i="18"/>
  <c r="S7" i="18"/>
  <c r="S16" i="18"/>
  <c r="S8" i="18"/>
  <c r="S13" i="18"/>
  <c r="S14" i="18"/>
  <c r="S15" i="18"/>
  <c r="S17" i="18"/>
  <c r="S18" i="18"/>
  <c r="S25" i="18"/>
  <c r="S26" i="18"/>
  <c r="S27" i="18"/>
  <c r="S21" i="18"/>
  <c r="S22" i="18"/>
  <c r="S20" i="18"/>
  <c r="S23" i="18"/>
  <c r="S9" i="18"/>
  <c r="S10" i="18"/>
  <c r="S11" i="18"/>
  <c r="S12" i="18"/>
  <c r="S37" i="18"/>
  <c r="S38" i="18"/>
  <c r="S30" i="18"/>
  <c r="S47" i="18"/>
  <c r="S39" i="18"/>
  <c r="S46" i="18"/>
  <c r="S44" i="18"/>
  <c r="S40" i="18"/>
  <c r="S45" i="18"/>
  <c r="S36" i="18"/>
  <c r="S32" i="18"/>
  <c r="S33" i="18"/>
  <c r="S41" i="18"/>
  <c r="S42" i="18"/>
  <c r="S43" i="18"/>
  <c r="S29" i="18"/>
  <c r="S34" i="18"/>
  <c r="S35" i="18"/>
  <c r="S28" i="18"/>
  <c r="S31" i="18"/>
  <c r="S50" i="18"/>
  <c r="S49" i="18"/>
  <c r="S51" i="18"/>
  <c r="S58" i="18"/>
  <c r="S48" i="18"/>
  <c r="S64" i="18"/>
  <c r="S66" i="18"/>
  <c r="S52" i="18"/>
  <c r="S57" i="18"/>
  <c r="S53" i="18"/>
  <c r="S54" i="18"/>
  <c r="S55" i="18"/>
  <c r="S61" i="18"/>
  <c r="S62" i="18"/>
  <c r="S63" i="18"/>
  <c r="S56" i="18"/>
  <c r="S59" i="18"/>
  <c r="S60" i="18"/>
  <c r="S67" i="18"/>
  <c r="S65" i="18"/>
  <c r="S68" i="18"/>
  <c r="S69" i="18"/>
  <c r="S70" i="18"/>
  <c r="S71" i="18"/>
  <c r="S72" i="18"/>
  <c r="T72" i="18" s="1"/>
  <c r="S77" i="18"/>
  <c r="S79" i="18"/>
  <c r="S81" i="18"/>
  <c r="S80" i="18"/>
  <c r="S87" i="18"/>
  <c r="S88" i="18"/>
  <c r="S89" i="18"/>
  <c r="S90" i="18"/>
  <c r="S85" i="18"/>
  <c r="S91" i="18"/>
  <c r="S86" i="18"/>
  <c r="S82" i="18"/>
  <c r="S78" i="18"/>
  <c r="S83" i="18"/>
  <c r="S84" i="18"/>
  <c r="S76" i="18"/>
  <c r="S74" i="18"/>
  <c r="S75" i="18"/>
  <c r="S92" i="18"/>
  <c r="S98" i="18"/>
  <c r="S96" i="18"/>
  <c r="S97" i="18"/>
  <c r="S108" i="18"/>
  <c r="S109" i="18"/>
  <c r="S110" i="18"/>
  <c r="S104" i="18"/>
  <c r="S95" i="18"/>
  <c r="S101" i="18"/>
  <c r="T101" i="18" s="1"/>
  <c r="S99" i="18"/>
  <c r="S100" i="18"/>
  <c r="S103" i="18"/>
  <c r="S105" i="18"/>
  <c r="S106" i="18"/>
  <c r="S107" i="18"/>
  <c r="S93" i="18"/>
  <c r="S94" i="18"/>
  <c r="S111" i="18"/>
  <c r="S112" i="18"/>
  <c r="S116" i="18"/>
  <c r="S115" i="18"/>
  <c r="S113" i="18"/>
  <c r="S114" i="18"/>
  <c r="S118" i="18"/>
  <c r="S117" i="18"/>
  <c r="S119" i="18"/>
  <c r="G4" i="5"/>
  <c r="S24" i="18" l="1"/>
  <c r="O5" i="18"/>
  <c r="S6" i="18"/>
  <c r="U101" i="18"/>
  <c r="P101" i="18"/>
  <c r="Q101" i="18" s="1"/>
  <c r="P72" i="18"/>
  <c r="Q72" i="18" s="1"/>
  <c r="U72" i="18"/>
  <c r="K120" i="18" l="1"/>
  <c r="H65" i="5" l="1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0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G119" i="5"/>
  <c r="J120" i="18" l="1"/>
  <c r="G120" i="18"/>
  <c r="F120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01" i="18" l="1"/>
  <c r="V112" i="18"/>
  <c r="V58" i="18"/>
  <c r="V70" i="18"/>
  <c r="V25" i="18"/>
  <c r="V41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5" i="18"/>
  <c r="V6" i="18"/>
  <c r="V3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29" i="7" l="1"/>
  <c r="E30" i="7"/>
  <c r="E31" i="7"/>
  <c r="E32" i="7"/>
  <c r="E33" i="7"/>
  <c r="E34" i="7"/>
  <c r="E35" i="7"/>
  <c r="E36" i="7"/>
  <c r="E37" i="7"/>
  <c r="E38" i="7"/>
  <c r="E39" i="7"/>
  <c r="E40" i="7"/>
  <c r="C5" i="6"/>
  <c r="C6" i="6"/>
  <c r="C7" i="6"/>
  <c r="C8" i="6"/>
  <c r="D38" i="7" l="1"/>
  <c r="M38" i="7" s="1"/>
  <c r="D32" i="7"/>
  <c r="I32" i="7" s="1"/>
  <c r="D31" i="7"/>
  <c r="I31" i="7" s="1"/>
  <c r="D39" i="7"/>
  <c r="F39" i="7" s="1"/>
  <c r="G32" i="7" l="1"/>
  <c r="F32" i="7"/>
  <c r="B6" i="6"/>
  <c r="D36" i="7"/>
  <c r="D29" i="7"/>
  <c r="M32" i="7"/>
  <c r="O38" i="7"/>
  <c r="K32" i="7"/>
  <c r="K39" i="7"/>
  <c r="I39" i="7"/>
  <c r="I38" i="7"/>
  <c r="F31" i="7"/>
  <c r="D40" i="7"/>
  <c r="K38" i="7"/>
  <c r="M31" i="7"/>
  <c r="O39" i="7"/>
  <c r="M39" i="7"/>
  <c r="B8" i="6"/>
  <c r="D34" i="7"/>
  <c r="D30" i="7"/>
  <c r="O32" i="7"/>
  <c r="K31" i="7"/>
  <c r="G39" i="7"/>
  <c r="G31" i="7"/>
  <c r="G38" i="7"/>
  <c r="F38" i="7"/>
  <c r="D37" i="7"/>
  <c r="B5" i="6"/>
  <c r="D35" i="7"/>
  <c r="O31" i="7"/>
  <c r="G5" i="6" l="1"/>
  <c r="I5" i="6"/>
  <c r="K5" i="6"/>
  <c r="M5" i="6"/>
  <c r="E5" i="6"/>
  <c r="D5" i="6"/>
  <c r="K37" i="7"/>
  <c r="G37" i="7"/>
  <c r="F37" i="7"/>
  <c r="I37" i="7"/>
  <c r="M37" i="7"/>
  <c r="O37" i="7"/>
  <c r="F30" i="7"/>
  <c r="K30" i="7"/>
  <c r="I30" i="7"/>
  <c r="G30" i="7"/>
  <c r="M30" i="7"/>
  <c r="O30" i="7"/>
  <c r="O40" i="7"/>
  <c r="I40" i="7"/>
  <c r="M40" i="7"/>
  <c r="F40" i="7"/>
  <c r="K40" i="7"/>
  <c r="G40" i="7"/>
  <c r="I29" i="7"/>
  <c r="K29" i="7"/>
  <c r="F29" i="7"/>
  <c r="M29" i="7"/>
  <c r="G29" i="7"/>
  <c r="O29" i="7"/>
  <c r="G34" i="7"/>
  <c r="F34" i="7"/>
  <c r="O34" i="7"/>
  <c r="K34" i="7"/>
  <c r="I34" i="7"/>
  <c r="M34" i="7"/>
  <c r="O36" i="7"/>
  <c r="I36" i="7"/>
  <c r="F36" i="7"/>
  <c r="K36" i="7"/>
  <c r="M36" i="7"/>
  <c r="G36" i="7"/>
  <c r="F35" i="7"/>
  <c r="O35" i="7"/>
  <c r="G35" i="7"/>
  <c r="I35" i="7"/>
  <c r="K35" i="7"/>
  <c r="M35" i="7"/>
  <c r="K8" i="6"/>
  <c r="E8" i="6"/>
  <c r="D8" i="6"/>
  <c r="G8" i="6"/>
  <c r="M8" i="6"/>
  <c r="I8" i="6"/>
  <c r="M6" i="6"/>
  <c r="I6" i="6"/>
  <c r="G6" i="6"/>
  <c r="D6" i="6"/>
  <c r="K6" i="6"/>
  <c r="E6" i="6"/>
  <c r="L37" i="7" l="1"/>
  <c r="H29" i="7"/>
  <c r="J29" i="7"/>
  <c r="J32" i="7"/>
  <c r="P29" i="7"/>
  <c r="H38" i="7"/>
  <c r="L29" i="7"/>
  <c r="H34" i="7"/>
  <c r="N29" i="7"/>
  <c r="J30" i="7"/>
  <c r="P40" i="7"/>
  <c r="P38" i="7"/>
  <c r="L35" i="7"/>
  <c r="H40" i="7"/>
  <c r="H30" i="7"/>
  <c r="L36" i="7"/>
  <c r="N38" i="7"/>
  <c r="J35" i="7"/>
  <c r="H37" i="7"/>
  <c r="J31" i="7"/>
  <c r="H31" i="7"/>
  <c r="N36" i="7"/>
  <c r="J37" i="7"/>
  <c r="N30" i="7"/>
  <c r="P35" i="7"/>
  <c r="H35" i="7"/>
  <c r="P39" i="7"/>
  <c r="N34" i="7"/>
  <c r="L39" i="7"/>
  <c r="P37" i="7"/>
  <c r="L38" i="7"/>
  <c r="N39" i="7"/>
  <c r="P32" i="7"/>
  <c r="J36" i="7"/>
  <c r="J38" i="7"/>
  <c r="N31" i="7"/>
  <c r="L30" i="7"/>
  <c r="P36" i="7"/>
  <c r="N35" i="7"/>
  <c r="J34" i="7"/>
  <c r="P30" i="7"/>
  <c r="J40" i="7"/>
  <c r="L32" i="7"/>
  <c r="H36" i="7"/>
  <c r="J39" i="7"/>
  <c r="N37" i="7"/>
  <c r="H32" i="7"/>
  <c r="L34" i="7"/>
  <c r="L31" i="7"/>
  <c r="P34" i="7"/>
  <c r="P31" i="7"/>
  <c r="L40" i="7"/>
  <c r="N32" i="7"/>
  <c r="H39" i="7"/>
  <c r="N40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E41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4" i="5"/>
  <c r="P4" i="5" s="1"/>
  <c r="M118" i="5" l="1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4" i="5"/>
  <c r="I118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09" i="5" l="1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18" i="5"/>
  <c r="L118" i="5"/>
  <c r="I115" i="5"/>
  <c r="L115" i="5"/>
  <c r="N115" i="5"/>
  <c r="I111" i="5"/>
  <c r="N111" i="5"/>
  <c r="L111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2" i="5"/>
  <c r="L112" i="5"/>
  <c r="N112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7" i="5"/>
  <c r="N117" i="5"/>
  <c r="L117" i="5"/>
  <c r="I114" i="5"/>
  <c r="N114" i="5"/>
  <c r="L114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6" i="5"/>
  <c r="N116" i="5"/>
  <c r="L116" i="5"/>
  <c r="I113" i="5"/>
  <c r="N113" i="5"/>
  <c r="L113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28" i="7"/>
  <c r="G28" i="7" l="1"/>
  <c r="H28" i="7" s="1"/>
  <c r="I28" i="7"/>
  <c r="J28" i="7" s="1"/>
  <c r="K28" i="7"/>
  <c r="L28" i="7" s="1"/>
  <c r="F28" i="7"/>
  <c r="N28" i="7" s="1"/>
  <c r="O28" i="7"/>
  <c r="P28" i="7" s="1"/>
  <c r="C4" i="6" l="1"/>
  <c r="C9" i="6" s="1"/>
  <c r="J4" i="5" l="1"/>
  <c r="Q4" i="5"/>
  <c r="R4" i="5" s="1"/>
  <c r="H4" i="5"/>
  <c r="M4" i="7" l="1"/>
  <c r="B4" i="6"/>
  <c r="J10" i="5"/>
  <c r="Q10" i="5"/>
  <c r="R10" i="5" s="1"/>
  <c r="J114" i="5"/>
  <c r="Q114" i="5"/>
  <c r="R114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27" i="7"/>
  <c r="J59" i="5"/>
  <c r="Q59" i="5"/>
  <c r="R59" i="5" s="1"/>
  <c r="M26" i="7"/>
  <c r="Q55" i="5"/>
  <c r="R55" i="5" s="1"/>
  <c r="J55" i="5"/>
  <c r="J49" i="5"/>
  <c r="Q49" i="5"/>
  <c r="R49" i="5" s="1"/>
  <c r="Q45" i="5"/>
  <c r="R45" i="5" s="1"/>
  <c r="J45" i="5"/>
  <c r="M17" i="7"/>
  <c r="Q41" i="5"/>
  <c r="R41" i="5" s="1"/>
  <c r="J41" i="5"/>
  <c r="J39" i="5"/>
  <c r="Q39" i="5"/>
  <c r="R39" i="5" s="1"/>
  <c r="M14" i="7"/>
  <c r="Q36" i="5"/>
  <c r="R36" i="5" s="1"/>
  <c r="J36" i="5"/>
  <c r="M11" i="7"/>
  <c r="Q24" i="5"/>
  <c r="R24" i="5" s="1"/>
  <c r="J24" i="5"/>
  <c r="M9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18" i="5"/>
  <c r="Q118" i="5"/>
  <c r="R118" i="5" s="1"/>
  <c r="J116" i="5"/>
  <c r="Q116" i="5"/>
  <c r="R116" i="5" s="1"/>
  <c r="Q115" i="5"/>
  <c r="R115" i="5" s="1"/>
  <c r="J115" i="5"/>
  <c r="J113" i="5"/>
  <c r="Q113" i="5"/>
  <c r="R113" i="5" s="1"/>
  <c r="J111" i="5"/>
  <c r="Q111" i="5"/>
  <c r="R111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3" i="7"/>
  <c r="Q50" i="5"/>
  <c r="R50" i="5" s="1"/>
  <c r="J50" i="5"/>
  <c r="M22" i="7"/>
  <c r="Q48" i="5"/>
  <c r="R48" i="5" s="1"/>
  <c r="J48" i="5"/>
  <c r="M20" i="7"/>
  <c r="J46" i="5"/>
  <c r="Q46" i="5"/>
  <c r="R46" i="5" s="1"/>
  <c r="J44" i="5"/>
  <c r="Q44" i="5"/>
  <c r="R44" i="5" s="1"/>
  <c r="M18" i="7"/>
  <c r="Q42" i="5"/>
  <c r="R42" i="5" s="1"/>
  <c r="J42" i="5"/>
  <c r="Q40" i="5"/>
  <c r="R40" i="5" s="1"/>
  <c r="J40" i="5"/>
  <c r="M16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2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7" i="5"/>
  <c r="R117" i="5" s="1"/>
  <c r="J117" i="5"/>
  <c r="J112" i="5"/>
  <c r="Q112" i="5"/>
  <c r="R112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5" i="7"/>
  <c r="Q53" i="5"/>
  <c r="R53" i="5" s="1"/>
  <c r="J53" i="5"/>
  <c r="M24" i="7"/>
  <c r="Q51" i="5"/>
  <c r="R51" i="5" s="1"/>
  <c r="J51" i="5"/>
  <c r="M21" i="7"/>
  <c r="Q47" i="5"/>
  <c r="R47" i="5" s="1"/>
  <c r="J47" i="5"/>
  <c r="M19" i="7"/>
  <c r="Q43" i="5"/>
  <c r="R43" i="5" s="1"/>
  <c r="J43" i="5"/>
  <c r="M15" i="7"/>
  <c r="J37" i="5"/>
  <c r="Q37" i="5"/>
  <c r="R37" i="5" s="1"/>
  <c r="M13" i="7"/>
  <c r="Q34" i="5"/>
  <c r="R34" i="5" s="1"/>
  <c r="J34" i="5"/>
  <c r="Q31" i="5"/>
  <c r="R31" i="5" s="1"/>
  <c r="J31" i="5"/>
  <c r="Q29" i="5"/>
  <c r="R29" i="5" s="1"/>
  <c r="J29" i="5"/>
  <c r="Q26" i="5"/>
  <c r="R26" i="5" s="1"/>
  <c r="J26" i="5"/>
  <c r="M10" i="7"/>
  <c r="Q22" i="5"/>
  <c r="R22" i="5" s="1"/>
  <c r="J22" i="5"/>
  <c r="J18" i="5"/>
  <c r="Q18" i="5"/>
  <c r="R18" i="5" s="1"/>
  <c r="Q12" i="5"/>
  <c r="R12" i="5" s="1"/>
  <c r="J12" i="5"/>
  <c r="M7" i="7"/>
  <c r="I4" i="6" l="1"/>
  <c r="J4" i="6" s="1"/>
  <c r="K4" i="6"/>
  <c r="K24" i="7"/>
  <c r="L24" i="7" s="1"/>
  <c r="I24" i="7"/>
  <c r="J24" i="7" s="1"/>
  <c r="G24" i="7"/>
  <c r="H24" i="7" s="1"/>
  <c r="G19" i="7"/>
  <c r="H19" i="7" s="1"/>
  <c r="K19" i="7"/>
  <c r="L19" i="7" s="1"/>
  <c r="I19" i="7"/>
  <c r="J19" i="7" s="1"/>
  <c r="I18" i="7"/>
  <c r="J18" i="7" s="1"/>
  <c r="G18" i="7"/>
  <c r="H18" i="7" s="1"/>
  <c r="K18" i="7"/>
  <c r="L18" i="7" s="1"/>
  <c r="G23" i="7"/>
  <c r="H23" i="7" s="1"/>
  <c r="K23" i="7"/>
  <c r="L23" i="7" s="1"/>
  <c r="I23" i="7"/>
  <c r="J23" i="7" s="1"/>
  <c r="I27" i="7"/>
  <c r="J27" i="7" s="1"/>
  <c r="G27" i="7"/>
  <c r="H27" i="7" s="1"/>
  <c r="K27" i="7"/>
  <c r="L27" i="7" s="1"/>
  <c r="G13" i="7"/>
  <c r="H13" i="7" s="1"/>
  <c r="K13" i="7"/>
  <c r="L13" i="7" s="1"/>
  <c r="I13" i="7"/>
  <c r="J13" i="7" s="1"/>
  <c r="I15" i="7"/>
  <c r="J15" i="7" s="1"/>
  <c r="K15" i="7"/>
  <c r="L15" i="7" s="1"/>
  <c r="G15" i="7"/>
  <c r="H15" i="7" s="1"/>
  <c r="K25" i="7"/>
  <c r="L25" i="7" s="1"/>
  <c r="I25" i="7"/>
  <c r="J25" i="7" s="1"/>
  <c r="G25" i="7"/>
  <c r="H25" i="7" s="1"/>
  <c r="G6" i="7"/>
  <c r="H6" i="7" s="1"/>
  <c r="K6" i="7"/>
  <c r="L6" i="7" s="1"/>
  <c r="I6" i="7"/>
  <c r="J6" i="7" s="1"/>
  <c r="K20" i="7"/>
  <c r="L20" i="7" s="1"/>
  <c r="I20" i="7"/>
  <c r="J20" i="7" s="1"/>
  <c r="G20" i="7"/>
  <c r="H20" i="7" s="1"/>
  <c r="I22" i="7"/>
  <c r="J22" i="7" s="1"/>
  <c r="G22" i="7"/>
  <c r="H22" i="7" s="1"/>
  <c r="K22" i="7"/>
  <c r="L22" i="7" s="1"/>
  <c r="I14" i="7"/>
  <c r="J14" i="7" s="1"/>
  <c r="K14" i="7"/>
  <c r="L14" i="7" s="1"/>
  <c r="G14" i="7"/>
  <c r="H14" i="7" s="1"/>
  <c r="I26" i="7"/>
  <c r="J26" i="7" s="1"/>
  <c r="K26" i="7"/>
  <c r="L26" i="7" s="1"/>
  <c r="G26" i="7"/>
  <c r="H26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6" i="7"/>
  <c r="H16" i="7" s="1"/>
  <c r="K16" i="7"/>
  <c r="L16" i="7" s="1"/>
  <c r="I16" i="7"/>
  <c r="J16" i="7" s="1"/>
  <c r="K11" i="7"/>
  <c r="L11" i="7" s="1"/>
  <c r="I11" i="7"/>
  <c r="J11" i="7" s="1"/>
  <c r="G11" i="7"/>
  <c r="H11" i="7" s="1"/>
  <c r="I17" i="7"/>
  <c r="J17" i="7" s="1"/>
  <c r="G17" i="7"/>
  <c r="H17" i="7" s="1"/>
  <c r="K17" i="7"/>
  <c r="L17" i="7" s="1"/>
  <c r="G4" i="6"/>
  <c r="E4" i="6"/>
  <c r="G7" i="7"/>
  <c r="H7" i="7" s="1"/>
  <c r="K7" i="7"/>
  <c r="L7" i="7" s="1"/>
  <c r="I7" i="7"/>
  <c r="J7" i="7" s="1"/>
  <c r="G10" i="7"/>
  <c r="H10" i="7" s="1"/>
  <c r="K10" i="7"/>
  <c r="L10" i="7" s="1"/>
  <c r="I10" i="7"/>
  <c r="J10" i="7" s="1"/>
  <c r="K21" i="7"/>
  <c r="L21" i="7" s="1"/>
  <c r="G21" i="7"/>
  <c r="H21" i="7" s="1"/>
  <c r="I21" i="7"/>
  <c r="J21" i="7" s="1"/>
  <c r="I12" i="7"/>
  <c r="J12" i="7" s="1"/>
  <c r="G12" i="7"/>
  <c r="H12" i="7" s="1"/>
  <c r="K12" i="7"/>
  <c r="L12" i="7" s="1"/>
  <c r="K9" i="7"/>
  <c r="L9" i="7" s="1"/>
  <c r="I9" i="7"/>
  <c r="J9" i="7" s="1"/>
  <c r="G9" i="7"/>
  <c r="H9" i="7" s="1"/>
  <c r="I4" i="7"/>
  <c r="G4" i="7"/>
  <c r="K4" i="7"/>
  <c r="D4" i="6"/>
  <c r="F4" i="7"/>
  <c r="M4" i="6"/>
  <c r="N4" i="6" s="1"/>
  <c r="O4" i="7"/>
  <c r="F19" i="7"/>
  <c r="N19" i="7" s="1"/>
  <c r="O19" i="7"/>
  <c r="P19" i="7" s="1"/>
  <c r="O25" i="7"/>
  <c r="P25" i="7" s="1"/>
  <c r="F25" i="7"/>
  <c r="N25" i="7" s="1"/>
  <c r="O8" i="7"/>
  <c r="P8" i="7" s="1"/>
  <c r="F8" i="7"/>
  <c r="N8" i="7" s="1"/>
  <c r="F17" i="7"/>
  <c r="N17" i="7" s="1"/>
  <c r="O17" i="7"/>
  <c r="P17" i="7" s="1"/>
  <c r="F5" i="7"/>
  <c r="N5" i="7" s="1"/>
  <c r="O5" i="7"/>
  <c r="P5" i="7" s="1"/>
  <c r="O6" i="7"/>
  <c r="P6" i="7" s="1"/>
  <c r="F6" i="7"/>
  <c r="F12" i="7"/>
  <c r="N12" i="7" s="1"/>
  <c r="O12" i="7"/>
  <c r="P12" i="7" s="1"/>
  <c r="F14" i="7"/>
  <c r="N14" i="7" s="1"/>
  <c r="O14" i="7"/>
  <c r="P14" i="7" s="1"/>
  <c r="O21" i="7"/>
  <c r="P21" i="7" s="1"/>
  <c r="F21" i="7"/>
  <c r="O20" i="7"/>
  <c r="P20" i="7" s="1"/>
  <c r="F20" i="7"/>
  <c r="O26" i="7"/>
  <c r="P26" i="7" s="1"/>
  <c r="F26" i="7"/>
  <c r="N26" i="7" s="1"/>
  <c r="O27" i="7"/>
  <c r="P27" i="7" s="1"/>
  <c r="F27" i="7"/>
  <c r="N27" i="7" s="1"/>
  <c r="O13" i="7"/>
  <c r="P13" i="7" s="1"/>
  <c r="F13" i="7"/>
  <c r="N13" i="7" s="1"/>
  <c r="O15" i="7"/>
  <c r="P15" i="7" s="1"/>
  <c r="F15" i="7"/>
  <c r="N15" i="7" s="1"/>
  <c r="O24" i="7"/>
  <c r="P24" i="7" s="1"/>
  <c r="F24" i="7"/>
  <c r="N24" i="7" s="1"/>
  <c r="O7" i="7"/>
  <c r="P7" i="7" s="1"/>
  <c r="F7" i="7"/>
  <c r="N7" i="7" s="1"/>
  <c r="O10" i="7"/>
  <c r="P10" i="7" s="1"/>
  <c r="F10" i="7"/>
  <c r="F16" i="7"/>
  <c r="O16" i="7"/>
  <c r="P16" i="7" s="1"/>
  <c r="O18" i="7"/>
  <c r="P18" i="7" s="1"/>
  <c r="F18" i="7"/>
  <c r="N18" i="7" s="1"/>
  <c r="O22" i="7"/>
  <c r="P22" i="7" s="1"/>
  <c r="F22" i="7"/>
  <c r="N22" i="7" s="1"/>
  <c r="O23" i="7"/>
  <c r="P23" i="7" s="1"/>
  <c r="F23" i="7"/>
  <c r="F9" i="7"/>
  <c r="N9" i="7" s="1"/>
  <c r="O9" i="7"/>
  <c r="P9" i="7" s="1"/>
  <c r="O11" i="7"/>
  <c r="P11" i="7" s="1"/>
  <c r="F11" i="7"/>
  <c r="N11" i="7" s="1"/>
  <c r="N20" i="7" l="1"/>
  <c r="N6" i="7"/>
  <c r="N16" i="7"/>
  <c r="N23" i="7"/>
  <c r="N10" i="7"/>
  <c r="N21" i="7"/>
  <c r="L4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3" i="7"/>
  <c r="K33" i="7" s="1"/>
  <c r="K119" i="5"/>
  <c r="L119" i="5" s="1"/>
  <c r="B9" i="6" l="1"/>
  <c r="D9" i="6" s="1"/>
  <c r="K41" i="7"/>
  <c r="L33" i="7"/>
  <c r="L41" i="7" s="1"/>
  <c r="D41" i="7"/>
  <c r="F41" i="7" s="1"/>
  <c r="I7" i="6"/>
  <c r="K7" i="6"/>
  <c r="D7" i="6"/>
  <c r="I33" i="7"/>
  <c r="M7" i="6"/>
  <c r="O33" i="7"/>
  <c r="I119" i="5"/>
  <c r="J119" i="5" s="1"/>
  <c r="Q119" i="5"/>
  <c r="R119" i="5" s="1"/>
  <c r="H119" i="5"/>
  <c r="E7" i="6"/>
  <c r="G33" i="7"/>
  <c r="G7" i="6"/>
  <c r="M119" i="5"/>
  <c r="N119" i="5" s="1"/>
  <c r="M33" i="7"/>
  <c r="F33" i="7"/>
  <c r="O119" i="5" l="1"/>
  <c r="P119" i="5" s="1"/>
  <c r="J7" i="6"/>
  <c r="I9" i="6"/>
  <c r="J9" i="6" s="1"/>
  <c r="I41" i="7"/>
  <c r="J33" i="7"/>
  <c r="J41" i="7" s="1"/>
  <c r="N7" i="6"/>
  <c r="M9" i="6"/>
  <c r="N9" i="6" s="1"/>
  <c r="G9" i="6"/>
  <c r="H7" i="6"/>
  <c r="H9" i="6" s="1"/>
  <c r="G41" i="7"/>
  <c r="H33" i="7"/>
  <c r="H41" i="7" s="1"/>
  <c r="M41" i="7"/>
  <c r="N33" i="7"/>
  <c r="N41" i="7" s="1"/>
  <c r="F7" i="6"/>
  <c r="F9" i="6" s="1"/>
  <c r="E9" i="6"/>
  <c r="O41" i="7"/>
  <c r="P33" i="7"/>
  <c r="P41" i="7" s="1"/>
  <c r="K9" i="6"/>
  <c r="L9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0" i="18"/>
  <c r="P43" i="18"/>
  <c r="Q43" i="18" s="1"/>
  <c r="P80" i="18"/>
  <c r="Q80" i="18" s="1"/>
  <c r="S120" i="18" l="1"/>
</calcChain>
</file>

<file path=xl/sharedStrings.xml><?xml version="1.0" encoding="utf-8"?>
<sst xmlns="http://schemas.openxmlformats.org/spreadsheetml/2006/main" count="63781" uniqueCount="7197">
  <si>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</si>
  <si>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</si>
  <si>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</si>
  <si>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</si>
  <si>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</si>
  <si>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</si>
  <si>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</si>
  <si>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</si>
  <si>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</si>
  <si>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</si>
  <si>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A One Tel</t>
  </si>
  <si>
    <t>MM Communication</t>
  </si>
  <si>
    <t>Dhaka North</t>
  </si>
  <si>
    <t>Saif Telecom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</si>
  <si>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</si>
  <si>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</si>
  <si>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</si>
  <si>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</si>
  <si>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</si>
  <si>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</si>
  <si>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</si>
  <si>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</si>
  <si>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</si>
  <si>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</si>
  <si>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Dohar Enterprise</t>
  </si>
  <si>
    <t>Mehereen Telecom</t>
  </si>
  <si>
    <t>Nandan World Link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</si>
  <si>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</si>
  <si>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</si>
  <si>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</si>
  <si>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</si>
  <si>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</si>
  <si>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</si>
  <si>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</si>
  <si>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</si>
  <si>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</si>
  <si>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</si>
  <si>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</si>
  <si>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</si>
  <si>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</si>
  <si>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</si>
  <si>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</si>
  <si>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</si>
  <si>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</si>
  <si>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</si>
  <si>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</si>
  <si>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</si>
  <si>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</si>
  <si>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</si>
  <si>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</si>
  <si>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</si>
  <si>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</si>
  <si>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</si>
  <si>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Haque Enterprise</t>
  </si>
  <si>
    <t>Hello Rajshahi</t>
  </si>
  <si>
    <t>Prithibi Corporation</t>
  </si>
  <si>
    <t>Satata Enterprise</t>
  </si>
  <si>
    <t>New Sarker Electronics</t>
  </si>
  <si>
    <t>Pacific Electronics</t>
  </si>
  <si>
    <t>Rangpur</t>
  </si>
  <si>
    <t>World Media</t>
  </si>
  <si>
    <t>Feroz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</si>
  <si>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</si>
  <si>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</si>
  <si>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</si>
  <si>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</si>
  <si>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</si>
  <si>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</si>
  <si>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</si>
  <si>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</si>
  <si>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</si>
  <si>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</si>
  <si>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</si>
  <si>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</si>
  <si>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</si>
  <si>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</si>
  <si>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</si>
  <si>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</si>
  <si>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</si>
  <si>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</si>
  <si>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</si>
  <si>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</si>
  <si>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</si>
  <si>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</si>
  <si>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</si>
  <si>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</si>
  <si>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</si>
  <si>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</si>
  <si>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</si>
  <si>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</si>
  <si>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</si>
  <si>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</si>
  <si>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</si>
  <si>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</si>
  <si>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</si>
  <si>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</si>
  <si>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</si>
  <si>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</si>
  <si>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</si>
  <si>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</si>
  <si>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</si>
  <si>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</si>
  <si>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</si>
  <si>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</si>
  <si>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</si>
  <si>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</si>
  <si>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</si>
  <si>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</si>
  <si>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</si>
  <si>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</si>
  <si>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</si>
  <si>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</si>
  <si>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</si>
  <si>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</si>
  <si>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</si>
  <si>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</si>
  <si>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</si>
  <si>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</si>
  <si>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</si>
  <si>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</si>
  <si>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</si>
  <si>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</si>
  <si>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</si>
  <si>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</si>
  <si>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</si>
  <si>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</si>
  <si>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</si>
  <si>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</si>
  <si>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</si>
  <si>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</si>
  <si>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</si>
  <si>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</si>
  <si>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</si>
  <si>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</si>
  <si>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</si>
  <si>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</si>
  <si>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</si>
  <si>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</si>
  <si>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</si>
  <si>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</si>
  <si>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</si>
  <si>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</si>
  <si>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</si>
  <si>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</si>
  <si>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</si>
  <si>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</si>
  <si>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</si>
  <si>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</si>
  <si>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</si>
  <si>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</si>
  <si>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</si>
  <si>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</si>
  <si>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</si>
  <si>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</si>
  <si>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</si>
  <si>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</si>
  <si>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</si>
  <si>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</si>
  <si>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</si>
  <si>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</si>
  <si>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</si>
  <si>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</si>
  <si>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</si>
  <si>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</si>
  <si>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</si>
  <si>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</si>
  <si>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</si>
  <si>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</si>
  <si>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</si>
  <si>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</si>
  <si>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</si>
  <si>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</si>
  <si>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</si>
  <si>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</si>
  <si>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</si>
  <si>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</si>
  <si>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</si>
  <si>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</si>
  <si>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</si>
  <si>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</si>
  <si>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</si>
  <si>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</si>
  <si>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</si>
  <si>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</si>
  <si>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</si>
  <si>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</si>
  <si>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</si>
  <si>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</si>
  <si>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</si>
  <si>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</si>
  <si>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</si>
  <si>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</si>
  <si>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</si>
  <si>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</si>
  <si>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</si>
  <si>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</si>
  <si>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</si>
  <si>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</si>
  <si>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</si>
  <si>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</si>
  <si>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</si>
  <si>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</si>
  <si>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</si>
  <si>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</si>
  <si>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</si>
  <si>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</si>
  <si>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</si>
  <si>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</si>
  <si>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</si>
  <si>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</si>
  <si>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</si>
  <si>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</si>
  <si>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</si>
  <si>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</si>
  <si>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</si>
  <si>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</si>
  <si>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</si>
  <si>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</si>
  <si>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</si>
  <si>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</si>
  <si>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</si>
  <si>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</si>
  <si>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</si>
  <si>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</si>
  <si>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</si>
  <si>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</si>
  <si>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</si>
  <si>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</si>
  <si>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</si>
  <si>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</si>
  <si>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</si>
  <si>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</si>
  <si>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</si>
  <si>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</si>
  <si>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</si>
  <si>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</si>
  <si>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</si>
  <si>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</si>
  <si>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</si>
  <si>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</si>
  <si>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</si>
  <si>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</si>
  <si>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</si>
  <si>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</si>
  <si>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</si>
  <si>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</si>
  <si>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</si>
  <si>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</si>
  <si>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</si>
  <si>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</si>
  <si>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</si>
  <si>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</si>
  <si>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</si>
  <si>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</si>
  <si>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</si>
  <si>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</si>
  <si>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</si>
  <si>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</si>
  <si>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</si>
  <si>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</si>
  <si>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</si>
  <si>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</si>
  <si>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</si>
  <si>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</si>
  <si>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</si>
  <si>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</si>
  <si>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</si>
  <si>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</si>
  <si>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</si>
  <si>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</si>
  <si>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</si>
  <si>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</si>
  <si>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</si>
  <si>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</si>
  <si>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</si>
  <si>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</si>
  <si>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</si>
  <si>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</si>
  <si>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</si>
  <si>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</si>
  <si>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</si>
  <si>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</si>
  <si>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</si>
  <si>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</si>
  <si>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</si>
  <si>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</si>
  <si>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</si>
  <si>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</si>
  <si>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</si>
  <si>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</si>
  <si>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</si>
  <si>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</si>
  <si>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</si>
  <si>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</si>
  <si>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</si>
  <si>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</si>
  <si>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</si>
  <si>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</si>
  <si>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</si>
  <si>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</si>
  <si>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</si>
  <si>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</si>
  <si>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</si>
  <si>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</si>
  <si>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</si>
  <si>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</si>
  <si>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</si>
  <si>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</si>
  <si>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</si>
  <si>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</si>
  <si>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</si>
  <si>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</si>
  <si>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</si>
  <si>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</si>
  <si>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</si>
  <si>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</si>
  <si>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</si>
  <si>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</si>
  <si>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</si>
  <si>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</si>
  <si>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</si>
  <si>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</si>
  <si>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</si>
  <si>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</si>
  <si>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</si>
  <si>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</si>
  <si>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</si>
  <si>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</si>
  <si>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</si>
  <si>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</si>
  <si>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</si>
  <si>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</si>
  <si>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</si>
  <si>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</si>
  <si>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</si>
  <si>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</si>
  <si>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</si>
  <si>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</si>
  <si>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</si>
  <si>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</si>
  <si>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</si>
  <si>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</si>
  <si>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</si>
  <si>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</si>
  <si>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</si>
  <si>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</si>
  <si>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</si>
  <si>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</si>
  <si>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</si>
  <si>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</si>
  <si>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</si>
  <si>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</si>
  <si>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</si>
  <si>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</si>
  <si>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</si>
  <si>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</si>
  <si>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</si>
  <si>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</si>
  <si>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</si>
  <si>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</si>
  <si>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</si>
  <si>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</si>
  <si>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</si>
  <si>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</si>
  <si>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</si>
  <si>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</si>
  <si>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</si>
  <si>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</si>
  <si>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</si>
  <si>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</si>
  <si>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</si>
  <si>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</si>
  <si>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</si>
  <si>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</si>
  <si>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</si>
  <si>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</si>
  <si>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</si>
  <si>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</si>
  <si>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</si>
  <si>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</si>
  <si>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</si>
  <si>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</si>
  <si>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</si>
  <si>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</si>
  <si>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</si>
  <si>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</si>
  <si>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</si>
  <si>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</si>
  <si>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</si>
  <si>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</si>
  <si>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</si>
  <si>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</si>
  <si>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</si>
  <si>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</si>
  <si>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</si>
  <si>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</si>
  <si>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</si>
  <si>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</si>
  <si>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</si>
  <si>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</si>
  <si>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</si>
  <si>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</si>
  <si>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</si>
  <si>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</si>
  <si>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</si>
  <si>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</si>
  <si>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</si>
  <si>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</si>
  <si>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</si>
  <si>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</si>
  <si>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</si>
  <si>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</si>
  <si>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</si>
  <si>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</si>
  <si>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</si>
  <si>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</si>
  <si>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</si>
  <si>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</si>
  <si>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</si>
  <si>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</si>
  <si>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</si>
  <si>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</si>
  <si>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</si>
  <si>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</si>
  <si>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</si>
  <si>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</si>
  <si>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</si>
  <si>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</si>
  <si>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</si>
  <si>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</si>
  <si>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</si>
  <si>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</si>
  <si>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</si>
  <si>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</si>
  <si>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</si>
  <si>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</si>
  <si>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</si>
  <si>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</si>
  <si>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</si>
  <si>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</si>
  <si>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</si>
  <si>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</si>
  <si>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</si>
  <si>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</si>
  <si>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</si>
  <si>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</si>
  <si>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</si>
  <si>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</si>
  <si>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</si>
  <si>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</si>
  <si>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</si>
  <si>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</si>
  <si>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</si>
  <si>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</si>
  <si>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</si>
  <si>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</si>
  <si>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</si>
  <si>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</si>
  <si>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</si>
  <si>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</si>
  <si>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</si>
  <si>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</si>
  <si>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</si>
  <si>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</si>
  <si>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</si>
  <si>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</si>
  <si>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</si>
  <si>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</si>
  <si>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</si>
  <si>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</si>
  <si>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</si>
  <si>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</si>
  <si>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</si>
  <si>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</si>
  <si>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</si>
  <si>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</si>
  <si>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</si>
  <si>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</si>
  <si>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</si>
  <si>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DSR-0591</t>
  </si>
  <si>
    <t>DSR-0300</t>
  </si>
  <si>
    <t>Md. Liton Mia</t>
  </si>
  <si>
    <t>DSR-0493</t>
  </si>
  <si>
    <t>Md. Nazmul Islam</t>
  </si>
  <si>
    <t>DSR-0064</t>
  </si>
  <si>
    <t>DSR-0042</t>
  </si>
  <si>
    <t>DSR-0494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</si>
  <si>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</si>
  <si>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</si>
  <si>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</si>
  <si>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</si>
  <si>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</si>
  <si>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</si>
  <si>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</si>
  <si>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</si>
  <si>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</si>
  <si>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</si>
  <si>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</si>
  <si>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</si>
  <si>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</si>
  <si>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</si>
  <si>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</si>
  <si>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</si>
  <si>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</si>
  <si>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</si>
  <si>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</si>
  <si>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</si>
  <si>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</si>
  <si>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</si>
  <si>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</si>
  <si>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</si>
  <si>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</si>
  <si>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</si>
  <si>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</si>
  <si>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</si>
  <si>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</si>
  <si>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</si>
  <si>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</si>
  <si>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</si>
  <si>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</si>
  <si>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</si>
  <si>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</si>
  <si>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</si>
  <si>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</si>
  <si>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</si>
  <si>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</si>
  <si>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</si>
  <si>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</si>
  <si>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</si>
  <si>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</si>
  <si>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</si>
  <si>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</si>
  <si>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</si>
  <si>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</si>
  <si>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</si>
  <si>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</si>
  <si>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</si>
  <si>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</si>
  <si>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</si>
  <si>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</si>
  <si>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</si>
  <si>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</si>
  <si>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</si>
  <si>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</si>
  <si>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</si>
  <si>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</si>
  <si>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</si>
  <si>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</si>
  <si>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</si>
  <si>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</si>
  <si>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</si>
  <si>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</si>
  <si>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</si>
  <si>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</si>
  <si>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</si>
  <si>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</si>
  <si>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</si>
  <si>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</si>
  <si>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</si>
  <si>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</si>
  <si>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</si>
  <si>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</si>
  <si>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</si>
  <si>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</si>
  <si>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</si>
  <si>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</si>
  <si>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</si>
  <si>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</si>
  <si>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</si>
  <si>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</si>
  <si>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</si>
  <si>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</si>
  <si>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</si>
  <si>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</si>
  <si>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</si>
  <si>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</si>
  <si>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</si>
  <si>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</si>
  <si>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</si>
  <si>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</si>
  <si>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</si>
  <si>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</si>
  <si>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</si>
  <si>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</si>
  <si>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</si>
  <si>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</si>
  <si>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</si>
  <si>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</si>
  <si>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</si>
  <si>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</si>
  <si>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</si>
  <si>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</si>
  <si>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</si>
  <si>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</si>
  <si>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</si>
  <si>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</si>
  <si>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</si>
  <si>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</si>
  <si>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</si>
  <si>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</si>
  <si>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</si>
  <si>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</si>
  <si>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</si>
  <si>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</si>
  <si>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</si>
  <si>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</si>
  <si>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</si>
  <si>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</si>
  <si>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</si>
  <si>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</si>
  <si>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</si>
  <si>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</si>
  <si>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</si>
  <si>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</si>
  <si>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</si>
  <si>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</si>
  <si>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</si>
  <si>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</si>
  <si>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</si>
  <si>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</si>
  <si>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</si>
  <si>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</si>
  <si>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</si>
  <si>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</si>
  <si>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</si>
  <si>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</si>
  <si>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</si>
  <si>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</si>
  <si>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</si>
  <si>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</si>
  <si>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</si>
  <si>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</si>
  <si>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</si>
  <si>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</si>
  <si>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</si>
  <si>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</si>
  <si>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</si>
  <si>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</si>
  <si>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</si>
  <si>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</si>
  <si>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</si>
  <si>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</si>
  <si>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</si>
  <si>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</si>
  <si>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</si>
  <si>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</si>
  <si>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</si>
  <si>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</si>
  <si>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</si>
  <si>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</si>
  <si>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</si>
  <si>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</si>
  <si>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</si>
  <si>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</si>
  <si>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</si>
  <si>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</si>
  <si>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</si>
  <si>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</si>
  <si>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</si>
  <si>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</si>
  <si>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</si>
  <si>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</si>
  <si>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</si>
  <si>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</si>
  <si>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</si>
  <si>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</si>
  <si>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</si>
  <si>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</si>
  <si>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</si>
  <si>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</si>
  <si>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</si>
  <si>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</si>
  <si>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</si>
  <si>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</si>
  <si>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</si>
  <si>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</si>
  <si>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</si>
  <si>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</si>
  <si>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</si>
  <si>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</si>
  <si>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</si>
  <si>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</si>
  <si>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</si>
  <si>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</si>
  <si>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</si>
  <si>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</si>
  <si>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</si>
  <si>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</si>
  <si>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</si>
  <si>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</si>
  <si>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</si>
  <si>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</si>
  <si>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</si>
  <si>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</si>
  <si>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</si>
  <si>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</si>
  <si>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</si>
  <si>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</si>
  <si>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</si>
  <si>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</si>
  <si>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</si>
  <si>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</si>
  <si>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</si>
  <si>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</si>
  <si>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</si>
  <si>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</si>
  <si>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</si>
  <si>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</si>
  <si>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</si>
  <si>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</si>
  <si>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</si>
  <si>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</si>
  <si>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</si>
  <si>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</si>
  <si>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</si>
  <si>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</si>
  <si>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</si>
  <si>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</si>
  <si>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</si>
  <si>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</si>
  <si>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</si>
  <si>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</si>
  <si>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</si>
  <si>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</si>
  <si>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</si>
  <si>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</si>
  <si>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</si>
  <si>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</si>
  <si>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</si>
  <si>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</si>
  <si>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</si>
  <si>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</si>
  <si>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</si>
  <si>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</si>
  <si>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</si>
  <si>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</si>
  <si>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</si>
  <si>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</si>
  <si>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</si>
  <si>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</si>
  <si>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</si>
  <si>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</si>
  <si>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</si>
  <si>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</si>
  <si>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</si>
  <si>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</si>
  <si>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</si>
  <si>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</si>
  <si>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</si>
  <si>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</si>
  <si>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</si>
  <si>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</si>
  <si>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</si>
  <si>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</si>
  <si>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</si>
  <si>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</si>
  <si>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</si>
  <si>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</si>
  <si>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</si>
  <si>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</si>
  <si>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</si>
  <si>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</si>
  <si>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</si>
  <si>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</si>
  <si>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</si>
  <si>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</si>
  <si>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</si>
  <si>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</si>
  <si>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</si>
  <si>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</si>
  <si>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</si>
  <si>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</si>
  <si>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</si>
  <si>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</si>
  <si>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</si>
  <si>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</si>
  <si>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</si>
  <si>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</si>
  <si>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</si>
  <si>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</si>
  <si>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</si>
  <si>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</si>
  <si>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</si>
  <si>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</si>
  <si>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</si>
  <si>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</si>
  <si>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</si>
  <si>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</si>
  <si>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</si>
  <si>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</si>
  <si>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</si>
  <si>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</si>
  <si>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</si>
  <si>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</si>
  <si>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</si>
  <si>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</si>
  <si>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</si>
  <si>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</si>
  <si>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</si>
  <si>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</si>
  <si>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</si>
  <si>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</si>
  <si>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</si>
  <si>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</si>
  <si>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</si>
  <si>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</si>
  <si>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</si>
  <si>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</si>
  <si>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</si>
  <si>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</si>
  <si>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</si>
  <si>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</si>
  <si>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</si>
  <si>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</si>
  <si>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</si>
  <si>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</si>
  <si>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</si>
  <si>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</si>
  <si>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</si>
  <si>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</si>
  <si>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</si>
  <si>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</si>
  <si>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</si>
  <si>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</si>
  <si>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</si>
  <si>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</si>
  <si>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</si>
  <si>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</si>
  <si>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</si>
  <si>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</si>
  <si>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</si>
  <si>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</si>
  <si>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</si>
  <si>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</si>
  <si>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</si>
  <si>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</si>
  <si>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</si>
  <si>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</si>
  <si>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</si>
  <si>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</si>
  <si>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</si>
  <si>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</si>
  <si>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</si>
  <si>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</si>
  <si>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</si>
  <si>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</si>
  <si>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</si>
  <si>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</si>
  <si>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</si>
  <si>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</si>
  <si>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</si>
  <si>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</si>
  <si>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</si>
  <si>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</si>
  <si>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</si>
  <si>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</si>
  <si>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</si>
  <si>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</si>
  <si>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</si>
  <si>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</si>
  <si>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</si>
  <si>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</si>
  <si>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</si>
  <si>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</si>
  <si>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</si>
  <si>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</si>
  <si>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</si>
  <si>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</si>
  <si>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</si>
  <si>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</si>
  <si>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</si>
  <si>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</si>
  <si>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</si>
  <si>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</si>
  <si>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</si>
  <si>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</si>
  <si>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</si>
  <si>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Rabbi Ahmed</t>
  </si>
  <si>
    <t>Abu Bakkar Siddiq</t>
  </si>
  <si>
    <t>Saidur Rahman</t>
  </si>
  <si>
    <t>DSR-0154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</si>
  <si>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</si>
  <si>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</si>
  <si>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</si>
  <si>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</si>
  <si>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</si>
  <si>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</si>
  <si>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</si>
  <si>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</si>
  <si>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</si>
  <si>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</si>
  <si>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</si>
  <si>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</si>
  <si>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</si>
  <si>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</si>
  <si>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</si>
  <si>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</si>
  <si>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Shifa Enterprise</t>
  </si>
  <si>
    <t>Md. Kawsar</t>
  </si>
  <si>
    <t>Shahin</t>
  </si>
  <si>
    <t>Md. Juwel Rana</t>
  </si>
  <si>
    <t>Sohan Ahmed Babul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</si>
  <si>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</si>
  <si>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</si>
  <si>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</si>
  <si>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</si>
  <si>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</si>
  <si>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</si>
  <si>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</si>
  <si>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</si>
  <si>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</si>
  <si>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</si>
  <si>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</si>
  <si>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</si>
  <si>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</si>
  <si>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</si>
  <si>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</si>
  <si>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</si>
  <si>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</si>
  <si>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</si>
  <si>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</si>
  <si>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</si>
  <si>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</si>
  <si>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</si>
  <si>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</si>
  <si>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</si>
  <si>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</si>
  <si>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</si>
  <si>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</si>
  <si>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</si>
  <si>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</si>
  <si>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</si>
  <si>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</si>
  <si>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</si>
  <si>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</si>
  <si>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</si>
  <si>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</si>
  <si>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</si>
  <si>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</si>
  <si>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</si>
  <si>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</si>
  <si>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</si>
  <si>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</si>
  <si>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</si>
  <si>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</si>
  <si>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</si>
  <si>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</si>
  <si>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</si>
  <si>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</si>
  <si>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</si>
  <si>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</si>
  <si>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</si>
  <si>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</si>
  <si>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</si>
  <si>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</si>
  <si>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</si>
  <si>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</si>
  <si>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</si>
  <si>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</si>
  <si>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</si>
  <si>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</si>
  <si>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</si>
  <si>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</si>
  <si>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</si>
  <si>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</si>
  <si>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</si>
  <si>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</si>
  <si>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</si>
  <si>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</si>
  <si>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</si>
  <si>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</si>
  <si>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</si>
  <si>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</si>
  <si>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</si>
  <si>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</si>
  <si>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</si>
  <si>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</si>
  <si>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</si>
  <si>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</si>
  <si>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</si>
  <si>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</si>
  <si>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</si>
  <si>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</si>
  <si>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</si>
  <si>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</si>
  <si>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</si>
  <si>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</si>
  <si>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</si>
  <si>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</si>
  <si>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</si>
  <si>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</si>
  <si>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</si>
  <si>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</si>
  <si>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</si>
  <si>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</si>
  <si>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</si>
  <si>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</si>
  <si>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</si>
  <si>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</si>
  <si>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</si>
  <si>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</si>
  <si>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</si>
  <si>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</si>
  <si>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</si>
  <si>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</si>
  <si>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</si>
  <si>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</si>
  <si>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</si>
  <si>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</si>
  <si>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Mirpur</t>
  </si>
  <si>
    <t>Uttara</t>
  </si>
  <si>
    <t>Gulshan</t>
  </si>
  <si>
    <t>Paltan</t>
  </si>
  <si>
    <t>Tangail</t>
  </si>
  <si>
    <t>Naogaon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</si>
  <si>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</si>
  <si>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</si>
  <si>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</si>
  <si>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</si>
  <si>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</si>
  <si>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</si>
  <si>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</si>
  <si>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</si>
  <si>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</si>
  <si>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</si>
  <si>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</si>
  <si>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</si>
  <si>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</si>
  <si>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</si>
  <si>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</si>
  <si>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</si>
  <si>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</si>
  <si>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</si>
  <si>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</si>
  <si>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</si>
  <si>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</si>
  <si>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</si>
  <si>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</si>
  <si>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</si>
  <si>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</si>
  <si>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</si>
  <si>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</si>
  <si>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</si>
  <si>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</si>
  <si>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</si>
  <si>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</si>
  <si>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</si>
  <si>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</si>
  <si>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</si>
  <si>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</si>
  <si>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Kishoreganj</t>
  </si>
  <si>
    <t>Munshiganj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</si>
  <si>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</si>
  <si>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</si>
  <si>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</si>
  <si>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</si>
  <si>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</si>
  <si>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</si>
  <si>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</si>
  <si>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</si>
  <si>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</si>
  <si>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</si>
  <si>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</si>
  <si>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</si>
  <si>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</si>
  <si>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</si>
  <si>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</si>
  <si>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</si>
  <si>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</si>
  <si>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</si>
  <si>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</si>
  <si>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</si>
  <si>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</si>
  <si>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</si>
  <si>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</si>
  <si>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</si>
  <si>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</si>
  <si>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</si>
  <si>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</si>
  <si>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</si>
  <si>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</si>
  <si>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</si>
  <si>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</si>
  <si>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</si>
  <si>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</si>
  <si>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</si>
  <si>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</si>
  <si>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</si>
  <si>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</si>
  <si>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</si>
  <si>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</si>
  <si>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</si>
  <si>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</si>
  <si>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</si>
  <si>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</si>
  <si>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</si>
  <si>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</si>
  <si>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</si>
  <si>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</si>
  <si>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</si>
  <si>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</si>
  <si>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</si>
  <si>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</si>
  <si>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</si>
  <si>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</si>
  <si>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</si>
  <si>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</si>
  <si>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</si>
  <si>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</si>
  <si>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</si>
  <si>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</si>
  <si>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</si>
  <si>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D54+_SKD</t>
  </si>
  <si>
    <t>DSR-0514</t>
  </si>
  <si>
    <t>Arman Hossain</t>
  </si>
  <si>
    <t>Masud Rana</t>
  </si>
  <si>
    <t>Aminul Islam Tutul</t>
  </si>
  <si>
    <t>Md. Anisur Rahman Akash</t>
  </si>
  <si>
    <t>Mobile Zone*Patia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</si>
  <si>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</si>
  <si>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</si>
  <si>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</si>
  <si>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</si>
  <si>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</si>
  <si>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</si>
  <si>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</si>
  <si>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</si>
  <si>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</si>
  <si>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</si>
  <si>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</si>
  <si>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</si>
  <si>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</si>
  <si>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</si>
  <si>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</si>
  <si>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</si>
  <si>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</si>
  <si>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</si>
  <si>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</si>
  <si>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</si>
  <si>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</si>
  <si>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</si>
  <si>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</si>
  <si>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</si>
  <si>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</si>
  <si>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</si>
  <si>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</si>
  <si>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</si>
  <si>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</si>
  <si>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</si>
  <si>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</si>
  <si>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</si>
  <si>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</si>
  <si>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</si>
  <si>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</si>
  <si>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</si>
  <si>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</si>
  <si>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</si>
  <si>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</si>
  <si>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</si>
  <si>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</si>
  <si>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</si>
  <si>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</si>
  <si>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</si>
  <si>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</si>
  <si>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</si>
  <si>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</si>
  <si>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</si>
  <si>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</si>
  <si>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</si>
  <si>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</si>
  <si>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</si>
  <si>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</si>
  <si>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DEL-0061</t>
  </si>
  <si>
    <t>DEL-0100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</si>
  <si>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</si>
  <si>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</si>
  <si>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</si>
  <si>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</si>
  <si>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</si>
  <si>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</si>
  <si>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</si>
  <si>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</si>
  <si>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</si>
  <si>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</si>
  <si>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</si>
  <si>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Md. Rakib Pondit</t>
  </si>
  <si>
    <t>DEL-0085</t>
  </si>
  <si>
    <t>One Telecom* Narayangonj</t>
  </si>
  <si>
    <t>DEL-0164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</si>
  <si>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</si>
  <si>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</si>
  <si>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</si>
  <si>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</si>
  <si>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</si>
  <si>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</si>
  <si>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</si>
  <si>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</si>
  <si>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</si>
  <si>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</si>
  <si>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</si>
  <si>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</si>
  <si>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</si>
  <si>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</si>
  <si>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</si>
  <si>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</si>
  <si>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</si>
  <si>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</si>
  <si>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</si>
  <si>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</si>
  <si>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</si>
  <si>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</si>
  <si>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</si>
  <si>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</si>
  <si>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</si>
  <si>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</si>
  <si>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</si>
  <si>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</si>
  <si>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</si>
  <si>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</si>
  <si>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</si>
  <si>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</si>
  <si>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</si>
  <si>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</si>
  <si>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</si>
  <si>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</si>
  <si>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</si>
  <si>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</si>
  <si>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</si>
  <si>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</si>
  <si>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</si>
  <si>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</si>
  <si>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</si>
  <si>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</si>
  <si>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</si>
  <si>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</si>
  <si>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</si>
  <si>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</si>
  <si>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</si>
  <si>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</si>
  <si>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</si>
  <si>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</si>
  <si>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</si>
  <si>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</si>
  <si>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</si>
  <si>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</si>
  <si>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</si>
  <si>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</si>
  <si>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</si>
  <si>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</si>
  <si>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</si>
  <si>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</si>
  <si>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</si>
  <si>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</si>
  <si>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</si>
  <si>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</si>
  <si>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</si>
  <si>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</si>
  <si>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Rejaul Karim</t>
  </si>
  <si>
    <t>Symphony Brand Outlet Of Sylhet</t>
  </si>
  <si>
    <t>M/S Sahzid Enterprise</t>
  </si>
  <si>
    <t>J &amp; J Communication</t>
  </si>
  <si>
    <t>Future Mobile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</si>
  <si>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</si>
  <si>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</si>
  <si>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</si>
  <si>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</si>
  <si>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</si>
  <si>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</si>
  <si>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</si>
  <si>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</si>
  <si>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</si>
  <si>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</si>
  <si>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</si>
  <si>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</si>
  <si>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</si>
  <si>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</si>
  <si>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</si>
  <si>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</si>
  <si>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</si>
  <si>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</si>
  <si>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</si>
  <si>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</si>
  <si>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</si>
  <si>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</si>
  <si>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</si>
  <si>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</si>
  <si>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</si>
  <si>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</si>
  <si>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Saidul Islam</t>
  </si>
  <si>
    <t>Riyadh</t>
  </si>
  <si>
    <t>Khyrul</t>
  </si>
  <si>
    <t>Johirul Islam Mojumder</t>
  </si>
  <si>
    <t>Md.Belel Hossain</t>
  </si>
  <si>
    <t>DEL-0185</t>
  </si>
  <si>
    <t>ATOM_SKD</t>
  </si>
  <si>
    <t>DEL-0115</t>
  </si>
  <si>
    <t>DEL-0158</t>
  </si>
  <si>
    <t>DEL-0006</t>
  </si>
  <si>
    <t>DEL-0140</t>
  </si>
  <si>
    <t>DEL-0135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</si>
  <si>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</si>
  <si>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</si>
  <si>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</si>
  <si>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</si>
  <si>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</si>
  <si>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</si>
  <si>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</si>
  <si>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</si>
  <si>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</si>
  <si>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</si>
  <si>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</si>
  <si>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</si>
  <si>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</si>
  <si>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</si>
  <si>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</si>
  <si>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</si>
  <si>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</si>
  <si>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</si>
  <si>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</si>
  <si>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</si>
  <si>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</si>
  <si>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</si>
  <si>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</si>
  <si>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</si>
  <si>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</si>
  <si>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</si>
  <si>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</si>
  <si>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</si>
  <si>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</si>
  <si>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</si>
  <si>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</si>
  <si>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</si>
  <si>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</si>
  <si>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</si>
  <si>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</si>
  <si>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</si>
  <si>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</si>
  <si>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</si>
  <si>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</si>
  <si>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</si>
  <si>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</si>
  <si>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</si>
  <si>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</si>
  <si>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</si>
  <si>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</si>
  <si>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</si>
  <si>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</si>
  <si>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</si>
  <si>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</si>
  <si>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</si>
  <si>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Md Sujon Khan</t>
  </si>
  <si>
    <t>DEL-0187</t>
  </si>
  <si>
    <t>Mobile Hut-3</t>
  </si>
  <si>
    <t>Miner Hossain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</si>
  <si>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</si>
  <si>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</si>
  <si>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</si>
  <si>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</si>
  <si>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</si>
  <si>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</si>
  <si>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SR Telecom</t>
  </si>
  <si>
    <t>Kajol Telecom</t>
  </si>
  <si>
    <t>Crystal Telecom</t>
  </si>
  <si>
    <t>Expectra PTE Ltd.</t>
  </si>
  <si>
    <t>Z35_3GB_SKD</t>
  </si>
  <si>
    <t>Brothers Enterprise</t>
  </si>
  <si>
    <t>Miftah Communication</t>
  </si>
  <si>
    <t>i99_SKD</t>
  </si>
  <si>
    <t>SL20_SKD</t>
  </si>
  <si>
    <t>S40_SKD</t>
  </si>
  <si>
    <t>Grameen Mobile Center</t>
  </si>
  <si>
    <t>D41_SKD</t>
  </si>
  <si>
    <t>Ahonaf Telecom</t>
  </si>
  <si>
    <t>V98_SKD</t>
  </si>
  <si>
    <t>Monoara Enterprise</t>
  </si>
  <si>
    <t>Moushomi Electronics</t>
  </si>
  <si>
    <t>Md. Nahid Hossen</t>
  </si>
  <si>
    <t>Md. Sanaulla</t>
  </si>
  <si>
    <t>DSR-0013</t>
  </si>
  <si>
    <t>Mahi Milton</t>
  </si>
  <si>
    <t>Md. Iftekhar Ahmed Mahin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</si>
  <si>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</si>
  <si>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</si>
  <si>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</si>
  <si>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</si>
  <si>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</si>
  <si>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</si>
  <si>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</si>
  <si>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</si>
  <si>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</si>
  <si>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Others</t>
  </si>
  <si>
    <t>D41</t>
  </si>
  <si>
    <t>L250i</t>
  </si>
  <si>
    <t>Z28_SKD</t>
  </si>
  <si>
    <t>D72</t>
  </si>
  <si>
    <t>RD Telecom</t>
  </si>
  <si>
    <t>D69</t>
  </si>
  <si>
    <t>D91</t>
  </si>
  <si>
    <t>T140</t>
  </si>
  <si>
    <t>D38i</t>
  </si>
  <si>
    <t>D40i</t>
  </si>
  <si>
    <t>D40</t>
  </si>
  <si>
    <t>M.S MOBILE MEDIA</t>
  </si>
  <si>
    <t>Shijdah Enterprise</t>
  </si>
  <si>
    <t>Md. Mobarak Hossain</t>
  </si>
  <si>
    <t>Bismillah Electronics</t>
  </si>
  <si>
    <t>DEL-0188</t>
  </si>
  <si>
    <t>DEL-0189</t>
  </si>
  <si>
    <t>SR-0070106</t>
  </si>
  <si>
    <t>SR-0070105</t>
  </si>
  <si>
    <t>SR-0070139</t>
  </si>
  <si>
    <t>SR-0070201</t>
  </si>
  <si>
    <t>SR-0070200</t>
  </si>
  <si>
    <t>SR-0070199</t>
  </si>
  <si>
    <t>SR-0070292</t>
  </si>
  <si>
    <t>SR-0070291</t>
  </si>
  <si>
    <t>SR-0070290</t>
  </si>
  <si>
    <t>SR-0070288</t>
  </si>
  <si>
    <t>SR-0070286</t>
  </si>
  <si>
    <t>SR-0070285</t>
  </si>
  <si>
    <t>SR-0070289</t>
  </si>
  <si>
    <t>SR-0070284</t>
  </si>
  <si>
    <t>SR-0070287</t>
  </si>
  <si>
    <t>SR-0070379</t>
  </si>
  <si>
    <t>SR-0070377</t>
  </si>
  <si>
    <t>SR-0070376</t>
  </si>
  <si>
    <t>SR-0070382</t>
  </si>
  <si>
    <t>SR-0070420</t>
  </si>
  <si>
    <t>SR-0070479</t>
  </si>
  <si>
    <t>SR-0070477</t>
  </si>
  <si>
    <t>SR-0070476</t>
  </si>
  <si>
    <t>SR-0070468</t>
  </si>
  <si>
    <t>SR-0070440</t>
  </si>
  <si>
    <t>SR-0070383</t>
  </si>
  <si>
    <t>SR-0070576</t>
  </si>
  <si>
    <t>SR-0070574</t>
  </si>
  <si>
    <t>SR-0070573</t>
  </si>
  <si>
    <t>SR-0070582</t>
  </si>
  <si>
    <t>SR-0070581</t>
  </si>
  <si>
    <t>SR-0070580</t>
  </si>
  <si>
    <t>SR-0070579</t>
  </si>
  <si>
    <t>SR-0070578</t>
  </si>
  <si>
    <t>SR-0070577</t>
  </si>
  <si>
    <t>SR-0070589</t>
  </si>
  <si>
    <t>SR-0070588</t>
  </si>
  <si>
    <t>SR-0070586</t>
  </si>
  <si>
    <t>SR-0070584</t>
  </si>
  <si>
    <t>SR-0070583</t>
  </si>
  <si>
    <t>SR-0070698</t>
  </si>
  <si>
    <t>SR-0070678</t>
  </si>
  <si>
    <t>SR-0070705</t>
  </si>
  <si>
    <t>SR-0070703</t>
  </si>
  <si>
    <t>SR-0070702</t>
  </si>
  <si>
    <t>SR-0070701</t>
  </si>
  <si>
    <t>SR-0070704</t>
  </si>
  <si>
    <t>SR-0070700</t>
  </si>
  <si>
    <t>EIL-052542</t>
  </si>
  <si>
    <t>EIL-052541</t>
  </si>
  <si>
    <t>EIL-052565</t>
  </si>
  <si>
    <t>EIL-052564</t>
  </si>
  <si>
    <t>EIL-052558</t>
  </si>
  <si>
    <t>EIL-052645</t>
  </si>
  <si>
    <t>EIL-052644</t>
  </si>
  <si>
    <t>EIL-052643</t>
  </si>
  <si>
    <t>EIL-052613</t>
  </si>
  <si>
    <t>EIL-052611</t>
  </si>
  <si>
    <t>EIL-052582</t>
  </si>
  <si>
    <t>EIL-052577</t>
  </si>
  <si>
    <t>EIL-052716</t>
  </si>
  <si>
    <t>EIL-052715</t>
  </si>
  <si>
    <t>EIL-052714</t>
  </si>
  <si>
    <t>EIL-052713</t>
  </si>
  <si>
    <t>EIL-052711</t>
  </si>
  <si>
    <t>EIL-052710</t>
  </si>
  <si>
    <t>EIL-052709</t>
  </si>
  <si>
    <t>EIL-052708</t>
  </si>
  <si>
    <t>EIL-052717</t>
  </si>
  <si>
    <t>EIL-052782</t>
  </si>
  <si>
    <t>EIL-052780</t>
  </si>
  <si>
    <t>EIL-052779</t>
  </si>
  <si>
    <t>EIL-052777</t>
  </si>
  <si>
    <t>EIL-052787</t>
  </si>
  <si>
    <t>EIL-052851</t>
  </si>
  <si>
    <t>EIL-052850</t>
  </si>
  <si>
    <t>EIL-052849</t>
  </si>
  <si>
    <t>EIL-052848</t>
  </si>
  <si>
    <t>EIL-052843</t>
  </si>
  <si>
    <t>EIL-052824</t>
  </si>
  <si>
    <t>EIL-052852</t>
  </si>
  <si>
    <t>Z35_4GB_SKD</t>
  </si>
  <si>
    <t>EIL-052965</t>
  </si>
  <si>
    <t>EIL-052963</t>
  </si>
  <si>
    <t>EIL-052962</t>
  </si>
  <si>
    <t>EIL-052971</t>
  </si>
  <si>
    <t>EIL-052970</t>
  </si>
  <si>
    <t>EIL-052969</t>
  </si>
  <si>
    <t>EIL-052968</t>
  </si>
  <si>
    <t>EIL-052967</t>
  </si>
  <si>
    <t>EIL-052966</t>
  </si>
  <si>
    <t>EIL-052978</t>
  </si>
  <si>
    <t>EIL-052977</t>
  </si>
  <si>
    <t>EIL-052975</t>
  </si>
  <si>
    <t>EIL-052973</t>
  </si>
  <si>
    <t>EIL-052972</t>
  </si>
  <si>
    <t>EIL-053038</t>
  </si>
  <si>
    <t>EIL-053054</t>
  </si>
  <si>
    <t>EIL-053053</t>
  </si>
  <si>
    <t>EIL-053052</t>
  </si>
  <si>
    <t>EIL-053055</t>
  </si>
  <si>
    <t>EIL-053051</t>
  </si>
  <si>
    <t>EIL-053050</t>
  </si>
  <si>
    <t>EIL-053049</t>
  </si>
  <si>
    <t>DEL-0190</t>
  </si>
  <si>
    <t>June'21 Back Margin
Dealer Wise Value Achievement Status</t>
  </si>
  <si>
    <t>Target 
June2021</t>
  </si>
  <si>
    <t>Achievement 
June2021</t>
  </si>
  <si>
    <t>Achievement %
June2021</t>
  </si>
  <si>
    <t>June'21 Back Margin
Region Wise Value Achievement Status</t>
  </si>
  <si>
    <t>Target June2021</t>
  </si>
  <si>
    <t>Achievement
 June2021</t>
  </si>
  <si>
    <t>June'21 Back Margin
Zone Wise Value Achievement Status</t>
  </si>
  <si>
    <t>June Target</t>
  </si>
  <si>
    <t>June Achievement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</si>
  <si>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</si>
  <si>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</si>
  <si>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</si>
  <si>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</si>
  <si>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</si>
  <si>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</si>
  <si>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</si>
  <si>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New</t>
  </si>
  <si>
    <t>Md. Shirajul Islam</t>
  </si>
  <si>
    <t>Md. Aktarul Islam</t>
  </si>
  <si>
    <t>Md. Zahid Hasan</t>
  </si>
  <si>
    <t>Md. Abdul Barek</t>
  </si>
  <si>
    <t>Z16_SKD</t>
  </si>
  <si>
    <t>Mobile Bazar</t>
  </si>
  <si>
    <t>L45</t>
  </si>
  <si>
    <t>V99Plus_SKD</t>
  </si>
  <si>
    <t>Khan Telecom</t>
  </si>
  <si>
    <t>D92</t>
  </si>
  <si>
    <t>SR-0070777</t>
  </si>
  <si>
    <t>SR-0070779</t>
  </si>
  <si>
    <t>SR-0070829</t>
  </si>
  <si>
    <t>SR-0070786</t>
  </si>
  <si>
    <t>SR-0070818</t>
  </si>
  <si>
    <t>SR-0070816</t>
  </si>
  <si>
    <t>SR-0070830</t>
  </si>
  <si>
    <t>SR-0070826</t>
  </si>
  <si>
    <t>SR-0070825</t>
  </si>
  <si>
    <t>SR-0070820</t>
  </si>
  <si>
    <t>SR-0070827</t>
  </si>
  <si>
    <t>SR-0070778</t>
  </si>
  <si>
    <t>EIL-053127</t>
  </si>
  <si>
    <t>EIL-053131</t>
  </si>
  <si>
    <t>EIL-053129</t>
  </si>
  <si>
    <t>EIL-053128</t>
  </si>
  <si>
    <t>EIL-053132</t>
  </si>
  <si>
    <t>EIL-053179</t>
  </si>
  <si>
    <t>EIL-053138</t>
  </si>
  <si>
    <t>EIL-053133</t>
  </si>
  <si>
    <t>EIL-053151</t>
  </si>
  <si>
    <t>EIL-053147</t>
  </si>
  <si>
    <t>EIL-053181</t>
  </si>
  <si>
    <t>EIL-053180</t>
  </si>
  <si>
    <t>EIL-053178</t>
  </si>
  <si>
    <t>EIL-053169</t>
  </si>
  <si>
    <t>EIL-053157</t>
  </si>
  <si>
    <t>EIL-053173</t>
  </si>
  <si>
    <t>SR-0070938</t>
  </si>
  <si>
    <t>SR-0070937</t>
  </si>
  <si>
    <t>SR-0070936</t>
  </si>
  <si>
    <t>SR-0070934</t>
  </si>
  <si>
    <t>SR-0070933</t>
  </si>
  <si>
    <t>SR-0070928</t>
  </si>
  <si>
    <t>SR-0070925</t>
  </si>
  <si>
    <t>SR-0070931</t>
  </si>
  <si>
    <t>SR-0070926</t>
  </si>
  <si>
    <t>SR-0070927</t>
  </si>
  <si>
    <t>ETC Enterprise</t>
  </si>
  <si>
    <t>SR-0070935</t>
  </si>
  <si>
    <t>SR-0070932</t>
  </si>
  <si>
    <t>SR-0070930</t>
  </si>
  <si>
    <t>SR-0070929</t>
  </si>
  <si>
    <t>EIL-053187</t>
  </si>
  <si>
    <t>EIL-053186</t>
  </si>
  <si>
    <t>EIL-053185</t>
  </si>
  <si>
    <t>EIL-053254</t>
  </si>
  <si>
    <t>EIL-053278</t>
  </si>
  <si>
    <t>EIL-053268</t>
  </si>
  <si>
    <t>EIL-053261</t>
  </si>
  <si>
    <t>EIL-053259</t>
  </si>
  <si>
    <t>SR-0071058</t>
  </si>
  <si>
    <t>SR-0071057</t>
  </si>
  <si>
    <t>SR-0071056</t>
  </si>
  <si>
    <t>SR-0071055</t>
  </si>
  <si>
    <t>EIL-053391</t>
  </si>
  <si>
    <t>EIL-053390</t>
  </si>
  <si>
    <t>EIL-053388</t>
  </si>
  <si>
    <t>EIL-053387</t>
  </si>
  <si>
    <t>EIL-053394</t>
  </si>
  <si>
    <t>EIL-053393</t>
  </si>
  <si>
    <t>EIL-053392</t>
  </si>
  <si>
    <t>EIL-053389</t>
  </si>
  <si>
    <t>SR-0071140</t>
  </si>
  <si>
    <t>SR-0071136</t>
  </si>
  <si>
    <t>SR-0071253</t>
  </si>
  <si>
    <t>SR-0071252</t>
  </si>
  <si>
    <t>SR-0071251</t>
  </si>
  <si>
    <t>SR-0071247</t>
  </si>
  <si>
    <t>SR-0071245</t>
  </si>
  <si>
    <t>SR-0071246</t>
  </si>
  <si>
    <t>SR-0071248</t>
  </si>
  <si>
    <t>EIL-053503</t>
  </si>
  <si>
    <t>EIL-053502</t>
  </si>
  <si>
    <t>EIL-053501</t>
  </si>
  <si>
    <t>EIL-053500</t>
  </si>
  <si>
    <t>EIL-053490</t>
  </si>
  <si>
    <t>EIL-053504</t>
  </si>
  <si>
    <t>EIL-053623</t>
  </si>
  <si>
    <t>EIL-053622</t>
  </si>
  <si>
    <t>EIL-053621</t>
  </si>
  <si>
    <t>EIL-053618</t>
  </si>
  <si>
    <t>EIL-053617</t>
  </si>
  <si>
    <t>EIL-053599</t>
  </si>
  <si>
    <t>EIL-053624</t>
  </si>
  <si>
    <t>EIL-053615</t>
  </si>
  <si>
    <t>EIL-053606</t>
  </si>
  <si>
    <t>EIL-053604</t>
  </si>
  <si>
    <t>EIL-053610</t>
  </si>
  <si>
    <t>EIL-053614</t>
  </si>
  <si>
    <t>Ujala Point</t>
  </si>
  <si>
    <t>EIL-053616</t>
  </si>
  <si>
    <t>June</t>
  </si>
  <si>
    <t>Q2-2021</t>
  </si>
  <si>
    <t>Q2
Target</t>
  </si>
  <si>
    <t>Q2
Achievement</t>
  </si>
  <si>
    <t>Q2%</t>
  </si>
  <si>
    <t>April</t>
  </si>
  <si>
    <t>May</t>
  </si>
  <si>
    <t>Q2 Achivment'21</t>
  </si>
  <si>
    <t>TNo-69254</t>
  </si>
  <si>
    <t>SR-0070096</t>
  </si>
  <si>
    <t>Dealer</t>
  </si>
  <si>
    <t>Chittagong-North</t>
  </si>
  <si>
    <t>Chittagong</t>
  </si>
  <si>
    <t>Central Ware House</t>
  </si>
  <si>
    <t>TNo-69255</t>
  </si>
  <si>
    <t>SR-0070095</t>
  </si>
  <si>
    <t>Chittagong-South</t>
  </si>
  <si>
    <t>TNo-69256</t>
  </si>
  <si>
    <t>SR-0070100</t>
  </si>
  <si>
    <t>Lalmonirhat</t>
  </si>
  <si>
    <t>TNo-69257</t>
  </si>
  <si>
    <t>SR-0070097</t>
  </si>
  <si>
    <t>TNo-69258</t>
  </si>
  <si>
    <t>SR-0070101</t>
  </si>
  <si>
    <t>Jessore</t>
  </si>
  <si>
    <t>TNo-69259</t>
  </si>
  <si>
    <t>SR-0070103</t>
  </si>
  <si>
    <t>TNo-69260</t>
  </si>
  <si>
    <t>SR-0070102</t>
  </si>
  <si>
    <t>Jatrabari</t>
  </si>
  <si>
    <t>TNo-69261</t>
  </si>
  <si>
    <t>SR-0070104</t>
  </si>
  <si>
    <t>TNo-69262</t>
  </si>
  <si>
    <t>TNo-69263</t>
  </si>
  <si>
    <t>TNo-69264</t>
  </si>
  <si>
    <t>SR-0070107</t>
  </si>
  <si>
    <t>Customer Care</t>
  </si>
  <si>
    <t>Dhaka</t>
  </si>
  <si>
    <t>TNo-69265</t>
  </si>
  <si>
    <t>SR-0070098</t>
  </si>
  <si>
    <t>Mobile Zone,Patia</t>
  </si>
  <si>
    <t>TNo-69266</t>
  </si>
  <si>
    <t>SR-0070099</t>
  </si>
  <si>
    <t>TNo-69267</t>
  </si>
  <si>
    <t>SR-0070125</t>
  </si>
  <si>
    <t>TNo-69268</t>
  </si>
  <si>
    <t>SR-0070116</t>
  </si>
  <si>
    <t>TNo-69269</t>
  </si>
  <si>
    <t>SR-0070110</t>
  </si>
  <si>
    <t>TNo-69270</t>
  </si>
  <si>
    <t>SR-0070108</t>
  </si>
  <si>
    <t>Natore</t>
  </si>
  <si>
    <t>TNo-69271</t>
  </si>
  <si>
    <t>SR-0070127</t>
  </si>
  <si>
    <t>TNo-69272</t>
  </si>
  <si>
    <t>SR-0070131</t>
  </si>
  <si>
    <t>Pirojpur</t>
  </si>
  <si>
    <t>TNo-69273</t>
  </si>
  <si>
    <t>SR-0070128</t>
  </si>
  <si>
    <t>Barisal</t>
  </si>
  <si>
    <t>TNo-69274</t>
  </si>
  <si>
    <t>SR-0070124</t>
  </si>
  <si>
    <t>TNo-69275</t>
  </si>
  <si>
    <t>SR-0070122</t>
  </si>
  <si>
    <t>TNo-69276</t>
  </si>
  <si>
    <t>SR-0070118</t>
  </si>
  <si>
    <t>TNo-69277</t>
  </si>
  <si>
    <t>SR-0070130</t>
  </si>
  <si>
    <t>Mymensingh Outer</t>
  </si>
  <si>
    <t>TNo-69278</t>
  </si>
  <si>
    <t>SR-0070112</t>
  </si>
  <si>
    <t>TNo-69279</t>
  </si>
  <si>
    <t>SR-0070109</t>
  </si>
  <si>
    <t>TNo-69280</t>
  </si>
  <si>
    <t>SR-0070111</t>
  </si>
  <si>
    <t>Sarkar Telecom, Sirajgonj</t>
  </si>
  <si>
    <t>Sirajgonj</t>
  </si>
  <si>
    <t>TNo-69281</t>
  </si>
  <si>
    <t>SR-0070134</t>
  </si>
  <si>
    <t>TNo-69282</t>
  </si>
  <si>
    <t>SR-0070135</t>
  </si>
  <si>
    <t>TNo-69283</t>
  </si>
  <si>
    <t>SR-0070117</t>
  </si>
  <si>
    <t>TNo-69284</t>
  </si>
  <si>
    <t>SR-0070132</t>
  </si>
  <si>
    <t>TNo-69285</t>
  </si>
  <si>
    <t>SR-0070126</t>
  </si>
  <si>
    <t>TNo-69286</t>
  </si>
  <si>
    <t>SR-0070133</t>
  </si>
  <si>
    <t>Narsingdhi</t>
  </si>
  <si>
    <t>TNo-69287</t>
  </si>
  <si>
    <t>SR-0070113</t>
  </si>
  <si>
    <t>Brahmanbaria</t>
  </si>
  <si>
    <t>TNo-69288</t>
  </si>
  <si>
    <t>SR-0070137</t>
  </si>
  <si>
    <t>TNo-69289</t>
  </si>
  <si>
    <t>SR-0070129</t>
  </si>
  <si>
    <t>TNo-69290</t>
  </si>
  <si>
    <t>SR-0070120</t>
  </si>
  <si>
    <t>TNo-69291</t>
  </si>
  <si>
    <t>SR-0070121</t>
  </si>
  <si>
    <t>TNo-69292</t>
  </si>
  <si>
    <t>SR-0070115</t>
  </si>
  <si>
    <t>TNo-69293</t>
  </si>
  <si>
    <t>SR-0070123</t>
  </si>
  <si>
    <t>TNo-69294</t>
  </si>
  <si>
    <t>SR-0070138</t>
  </si>
  <si>
    <t>TNo-69295</t>
  </si>
  <si>
    <t>SR-0070136</t>
  </si>
  <si>
    <t>Gopalganj</t>
  </si>
  <si>
    <t>TNo-69296</t>
  </si>
  <si>
    <t>SR-0070119</t>
  </si>
  <si>
    <t>TNo-69297</t>
  </si>
  <si>
    <t>TNo-69298</t>
  </si>
  <si>
    <t>SR-0070141</t>
  </si>
  <si>
    <t>Corporate</t>
  </si>
  <si>
    <t>Employee Purchase</t>
  </si>
  <si>
    <t>Dhaka_Corporate</t>
  </si>
  <si>
    <t>BL75</t>
  </si>
  <si>
    <t>TNo-69299</t>
  </si>
  <si>
    <t>SR-0070140</t>
  </si>
  <si>
    <t>TNo-69300</t>
  </si>
  <si>
    <t>SR-0070151</t>
  </si>
  <si>
    <t>TNo-69301</t>
  </si>
  <si>
    <t>SR-0070150</t>
  </si>
  <si>
    <t>TNo-69302</t>
  </si>
  <si>
    <t>SR-0070148</t>
  </si>
  <si>
    <t>TNo-69303</t>
  </si>
  <si>
    <t>SR-0070144</t>
  </si>
  <si>
    <t>TNo-69304</t>
  </si>
  <si>
    <t>SR-0070160</t>
  </si>
  <si>
    <t>TNo-69305</t>
  </si>
  <si>
    <t>SR-0070172</t>
  </si>
  <si>
    <t>TNo-69306</t>
  </si>
  <si>
    <t>SR-0070143</t>
  </si>
  <si>
    <t>TNo-69307</t>
  </si>
  <si>
    <t>SR-0070142</t>
  </si>
  <si>
    <t>TNo-69308</t>
  </si>
  <si>
    <t>SR-0070152</t>
  </si>
  <si>
    <t>TNo-69309</t>
  </si>
  <si>
    <t>SR-0070149</t>
  </si>
  <si>
    <t>TNo-69310</t>
  </si>
  <si>
    <t>SR-0070163</t>
  </si>
  <si>
    <t>TNo-69311</t>
  </si>
  <si>
    <t>SR-0070159</t>
  </si>
  <si>
    <t>TNo-69312</t>
  </si>
  <si>
    <t>SR-0070174</t>
  </si>
  <si>
    <t>Feni</t>
  </si>
  <si>
    <t>TNo-69313</t>
  </si>
  <si>
    <t>SR-0070173</t>
  </si>
  <si>
    <t>TNo-69314</t>
  </si>
  <si>
    <t>SR-0070146</t>
  </si>
  <si>
    <t>TNo-69315</t>
  </si>
  <si>
    <t>SR-0070165</t>
  </si>
  <si>
    <t>TNo-69316</t>
  </si>
  <si>
    <t>SR-0070169</t>
  </si>
  <si>
    <t>TNo-69317</t>
  </si>
  <si>
    <t>SR-0070171</t>
  </si>
  <si>
    <t>TNo-69318</t>
  </si>
  <si>
    <t>SR-0070176</t>
  </si>
  <si>
    <t>TNo-69319</t>
  </si>
  <si>
    <t>SR-0070145</t>
  </si>
  <si>
    <t>TNo-69320</t>
  </si>
  <si>
    <t>SR-0070189</t>
  </si>
  <si>
    <t>TNo-69321</t>
  </si>
  <si>
    <t>SR-0070178</t>
  </si>
  <si>
    <t>TNo-69322</t>
  </si>
  <si>
    <t>SR-0070183</t>
  </si>
  <si>
    <t>Keraniganj</t>
  </si>
  <si>
    <t>TNo-69323</t>
  </si>
  <si>
    <t>SR-0070182</t>
  </si>
  <si>
    <t>TNo-69324</t>
  </si>
  <si>
    <t>SR-0070156</t>
  </si>
  <si>
    <t>TNo-69325</t>
  </si>
  <si>
    <t>SR-0070166</t>
  </si>
  <si>
    <t>TNo-69326</t>
  </si>
  <si>
    <t>SR-0070168</t>
  </si>
  <si>
    <t>Rangamati</t>
  </si>
  <si>
    <t>TNo-69327</t>
  </si>
  <si>
    <t>SR-0070190</t>
  </si>
  <si>
    <t>TNo-69328</t>
  </si>
  <si>
    <t>SR-0070179</t>
  </si>
  <si>
    <t>TNo-69329</t>
  </si>
  <si>
    <t>SR-0070158</t>
  </si>
  <si>
    <t>TNo-69330</t>
  </si>
  <si>
    <t>SR-0070197</t>
  </si>
  <si>
    <t>TNo-69331</t>
  </si>
  <si>
    <t>SR-0070198</t>
  </si>
  <si>
    <t>TNo-69332</t>
  </si>
  <si>
    <t>SR-0070195</t>
  </si>
  <si>
    <t>TNo-69333</t>
  </si>
  <si>
    <t>SR-0070194</t>
  </si>
  <si>
    <t>TNo-69334</t>
  </si>
  <si>
    <t>SR-0070193</t>
  </si>
  <si>
    <t>TNo-69335</t>
  </si>
  <si>
    <t>SR-0070192</t>
  </si>
  <si>
    <t>TNo-69336</t>
  </si>
  <si>
    <t>SR-0070175</t>
  </si>
  <si>
    <t>TNo-69337</t>
  </si>
  <si>
    <t>SR-0070164</t>
  </si>
  <si>
    <t>TNo-69338</t>
  </si>
  <si>
    <t>SR-0070161</t>
  </si>
  <si>
    <t>TNo-69339</t>
  </si>
  <si>
    <t>SR-0070157</t>
  </si>
  <si>
    <t>TNo-69340</t>
  </si>
  <si>
    <t>SR-0070154</t>
  </si>
  <si>
    <t>TNo-69341</t>
  </si>
  <si>
    <t>SR-0070177</t>
  </si>
  <si>
    <t>TNo-69342</t>
  </si>
  <si>
    <t>SR-0070167</t>
  </si>
  <si>
    <t>TNo-69343</t>
  </si>
  <si>
    <t>SR-0070196</t>
  </si>
  <si>
    <t>TNo-69344</t>
  </si>
  <si>
    <t>SR-0070187</t>
  </si>
  <si>
    <t>TNo-69345</t>
  </si>
  <si>
    <t>SR-0070186</t>
  </si>
  <si>
    <t>TNo-69346</t>
  </si>
  <si>
    <t>SR-0070184</t>
  </si>
  <si>
    <t>TNo-69347</t>
  </si>
  <si>
    <t>SR-0070180</t>
  </si>
  <si>
    <t>TNo-69348</t>
  </si>
  <si>
    <t>SR-0070188</t>
  </si>
  <si>
    <t>TNo-69349</t>
  </si>
  <si>
    <t>SR-0070162</t>
  </si>
  <si>
    <t>TNo-69350</t>
  </si>
  <si>
    <t>SR-0070153</t>
  </si>
  <si>
    <t>TNo-69351</t>
  </si>
  <si>
    <t>SR-0070185</t>
  </si>
  <si>
    <t>TNo-69352</t>
  </si>
  <si>
    <t>SR-0070181</t>
  </si>
  <si>
    <t>TNo-69353</t>
  </si>
  <si>
    <t>SR-0070155</t>
  </si>
  <si>
    <t>TNo-69354</t>
  </si>
  <si>
    <t>SR-0070191</t>
  </si>
  <si>
    <t>TNo-69355</t>
  </si>
  <si>
    <t>SR-0070147</t>
  </si>
  <si>
    <t>D19</t>
  </si>
  <si>
    <t>S50</t>
  </si>
  <si>
    <t>TNo-69356</t>
  </si>
  <si>
    <t>TNo-69357</t>
  </si>
  <si>
    <t>TNo-69358</t>
  </si>
  <si>
    <t>Widget Enterprise</t>
  </si>
  <si>
    <t>TNo-69359</t>
  </si>
  <si>
    <t>SR-0070227</t>
  </si>
  <si>
    <t>TNo-69360</t>
  </si>
  <si>
    <t>SR-0070213</t>
  </si>
  <si>
    <t>TNo-69361</t>
  </si>
  <si>
    <t>SR-0070241</t>
  </si>
  <si>
    <t>TNo-69362</t>
  </si>
  <si>
    <t>SR-0070252</t>
  </si>
  <si>
    <t>TNo-69363</t>
  </si>
  <si>
    <t>SR-0070245</t>
  </si>
  <si>
    <t>TNo-69364</t>
  </si>
  <si>
    <t>SR-0070251</t>
  </si>
  <si>
    <t>TNo-69365</t>
  </si>
  <si>
    <t>SR-0070248</t>
  </si>
  <si>
    <t>TNo-69366</t>
  </si>
  <si>
    <t>SR-0070203</t>
  </si>
  <si>
    <t>TNo-69367</t>
  </si>
  <si>
    <t>SR-0070243</t>
  </si>
  <si>
    <t>TNo-69368</t>
  </si>
  <si>
    <t>SR-0070239</t>
  </si>
  <si>
    <t>TNo-69369</t>
  </si>
  <si>
    <t>SR-0070208</t>
  </si>
  <si>
    <t>TNo-69370</t>
  </si>
  <si>
    <t>SR-0070211</t>
  </si>
  <si>
    <t>TNo-69371</t>
  </si>
  <si>
    <t>SR-0070217</t>
  </si>
  <si>
    <t>TNo-69372</t>
  </si>
  <si>
    <t>SR-0070258</t>
  </si>
  <si>
    <t>TNo-69373</t>
  </si>
  <si>
    <t>SR-0070257</t>
  </si>
  <si>
    <t>TNo-69374</t>
  </si>
  <si>
    <t>SR-0070247</t>
  </si>
  <si>
    <t>TNo-69375</t>
  </si>
  <si>
    <t>SR-0070244</t>
  </si>
  <si>
    <t>TNo-69376</t>
  </si>
  <si>
    <t>SR-0070242</t>
  </si>
  <si>
    <t>TNo-69377</t>
  </si>
  <si>
    <t>SR-0070237</t>
  </si>
  <si>
    <t>TNo-69378</t>
  </si>
  <si>
    <t>SR-0070233</t>
  </si>
  <si>
    <t>TNo-69379</t>
  </si>
  <si>
    <t>SR-0070229</t>
  </si>
  <si>
    <t>TNo-69380</t>
  </si>
  <si>
    <t>SR-0070205</t>
  </si>
  <si>
    <t>Trade plus</t>
  </si>
  <si>
    <t>Dhaka Center</t>
  </si>
  <si>
    <t>TNo-69381</t>
  </si>
  <si>
    <t>SR-0070204</t>
  </si>
  <si>
    <t>TNo-69382</t>
  </si>
  <si>
    <t>SR-0070212</t>
  </si>
  <si>
    <t>TNo-69383</t>
  </si>
  <si>
    <t>SR-0070207</t>
  </si>
  <si>
    <t>TNo-69384</t>
  </si>
  <si>
    <t>SR-0070219</t>
  </si>
  <si>
    <t>TNo-69385</t>
  </si>
  <si>
    <t>SR-0070253</t>
  </si>
  <si>
    <t>TNo-69386</t>
  </si>
  <si>
    <t>SR-0070226</t>
  </si>
  <si>
    <t>TNo-69387</t>
  </si>
  <si>
    <t>SR-0070225</t>
  </si>
  <si>
    <t>TNo-69388</t>
  </si>
  <si>
    <t>SR-0070223</t>
  </si>
  <si>
    <t>TNo-69389</t>
  </si>
  <si>
    <t>SR-0070218</t>
  </si>
  <si>
    <t>TNo-69390</t>
  </si>
  <si>
    <t>SR-0070214</t>
  </si>
  <si>
    <t>TNo-69391</t>
  </si>
  <si>
    <t>SR-0070272</t>
  </si>
  <si>
    <t>TNo-69392</t>
  </si>
  <si>
    <t>SR-0070271</t>
  </si>
  <si>
    <t>TNo-69393</t>
  </si>
  <si>
    <t>SR-0070269</t>
  </si>
  <si>
    <t>TNo-69394</t>
  </si>
  <si>
    <t>SR-0070264</t>
  </si>
  <si>
    <t>TNo-69395</t>
  </si>
  <si>
    <t>SR-0070261</t>
  </si>
  <si>
    <t>TNo-69396</t>
  </si>
  <si>
    <t>SR-0070228</t>
  </si>
  <si>
    <t>TNo-69397</t>
  </si>
  <si>
    <t>SR-0070224</t>
  </si>
  <si>
    <t>TNo-69398</t>
  </si>
  <si>
    <t>SR-0070221</t>
  </si>
  <si>
    <t>TNo-69399</t>
  </si>
  <si>
    <t>SR-0070216</t>
  </si>
  <si>
    <t>TNo-69400</t>
  </si>
  <si>
    <t>SR-0070256</t>
  </si>
  <si>
    <t>TNo-69401</t>
  </si>
  <si>
    <t>SR-0070254</t>
  </si>
  <si>
    <t>TNo-69402</t>
  </si>
  <si>
    <t>SR-0070246</t>
  </si>
  <si>
    <t>TNo-69403</t>
  </si>
  <si>
    <t>SR-0070240</t>
  </si>
  <si>
    <t>TNo-69404</t>
  </si>
  <si>
    <t>SR-0070238</t>
  </si>
  <si>
    <t>TNo-69405</t>
  </si>
  <si>
    <t>SR-0070234</t>
  </si>
  <si>
    <t>Netrokona</t>
  </si>
  <si>
    <t>TNo-69406</t>
  </si>
  <si>
    <t>SR-0070267</t>
  </si>
  <si>
    <t>TNo-69407</t>
  </si>
  <si>
    <t>SR-0070266</t>
  </si>
  <si>
    <t>TNo-69408</t>
  </si>
  <si>
    <t>SR-0070262</t>
  </si>
  <si>
    <t>TNo-69409</t>
  </si>
  <si>
    <t>SR-0070250</t>
  </si>
  <si>
    <t>TNo-69410</t>
  </si>
  <si>
    <t>SR-0070209</t>
  </si>
  <si>
    <t>TNo-69411</t>
  </si>
  <si>
    <t>SR-0070283</t>
  </si>
  <si>
    <t>TNo-69412</t>
  </si>
  <si>
    <t>SR-0070281</t>
  </si>
  <si>
    <t>TNo-69413</t>
  </si>
  <si>
    <t>SR-0070280</t>
  </si>
  <si>
    <t>TNo-69414</t>
  </si>
  <si>
    <t>SR-0070279</t>
  </si>
  <si>
    <t>TNo-69415</t>
  </si>
  <si>
    <t>SR-0070277</t>
  </si>
  <si>
    <t>Chittagong Road</t>
  </si>
  <si>
    <t>TNo-69416</t>
  </si>
  <si>
    <t>SR-0070276</t>
  </si>
  <si>
    <t>One Telecom, Narayangonj</t>
  </si>
  <si>
    <t>Narayangonj</t>
  </si>
  <si>
    <t>TNo-69417</t>
  </si>
  <si>
    <t>SR-0070275</t>
  </si>
  <si>
    <t>TNo-69418</t>
  </si>
  <si>
    <t>SR-0070274</t>
  </si>
  <si>
    <t>TNo-69419</t>
  </si>
  <si>
    <t>SR-0070273</t>
  </si>
  <si>
    <t>TNo-69420</t>
  </si>
  <si>
    <t>SR-0070260</t>
  </si>
  <si>
    <t>TNo-69421</t>
  </si>
  <si>
    <t>SR-0070278</t>
  </si>
  <si>
    <t>Gaibandha</t>
  </si>
  <si>
    <t>TNo-69422</t>
  </si>
  <si>
    <t>SR-0070270</t>
  </si>
  <si>
    <t>TNo-69423</t>
  </si>
  <si>
    <t>SR-0070255</t>
  </si>
  <si>
    <t>TNo-69424</t>
  </si>
  <si>
    <t>SR-0070249</t>
  </si>
  <si>
    <t>TNo-69425</t>
  </si>
  <si>
    <t>SR-0070231</t>
  </si>
  <si>
    <t>TNo-69426</t>
  </si>
  <si>
    <t>SR-0070215</t>
  </si>
  <si>
    <t>TNo-69427</t>
  </si>
  <si>
    <t>SR-0070210</t>
  </si>
  <si>
    <t>TNo-69428</t>
  </si>
  <si>
    <t>SR-0070259</t>
  </si>
  <si>
    <t>TNo-69429</t>
  </si>
  <si>
    <t>SR-0070265</t>
  </si>
  <si>
    <t>TNo-69430</t>
  </si>
  <si>
    <t>SR-0070235</t>
  </si>
  <si>
    <t>TNo-69431</t>
  </si>
  <si>
    <t>SR-0070232</t>
  </si>
  <si>
    <t>TNo-69432</t>
  </si>
  <si>
    <t>SR-0070206</t>
  </si>
  <si>
    <t>TNo-69433</t>
  </si>
  <si>
    <t>SR-0070282</t>
  </si>
  <si>
    <t>TNo-69434</t>
  </si>
  <si>
    <t>TNo-69435</t>
  </si>
  <si>
    <t>TNo-69436</t>
  </si>
  <si>
    <t>M/S. My Cell Phone</t>
  </si>
  <si>
    <t>TNo-69437</t>
  </si>
  <si>
    <t>Mobile Hut-2</t>
  </si>
  <si>
    <t>TNo-69438</t>
  </si>
  <si>
    <t>TNo-69439</t>
  </si>
  <si>
    <t>TNo-69440</t>
  </si>
  <si>
    <t>SR-0070220</t>
  </si>
  <si>
    <t>TNo-69441</t>
  </si>
  <si>
    <t>SR-0070222</t>
  </si>
  <si>
    <t>TNo-69442</t>
  </si>
  <si>
    <t>SR-0070268</t>
  </si>
  <si>
    <t>TNo-69443</t>
  </si>
  <si>
    <t>SR-0070236</t>
  </si>
  <si>
    <t>TNo-69444</t>
  </si>
  <si>
    <t>TNo-69445</t>
  </si>
  <si>
    <t>TNo-69446</t>
  </si>
  <si>
    <t>TNo-69447</t>
  </si>
  <si>
    <t>SR-0070230</t>
  </si>
  <si>
    <t>TNo-69448</t>
  </si>
  <si>
    <t>SR-0070295</t>
  </si>
  <si>
    <t>TNo-69449</t>
  </si>
  <si>
    <t>SR-0070322</t>
  </si>
  <si>
    <t>TNo-69450</t>
  </si>
  <si>
    <t>SR-0070308</t>
  </si>
  <si>
    <t>TNo-69451</t>
  </si>
  <si>
    <t>SR-0070309</t>
  </si>
  <si>
    <t>TNo-69452</t>
  </si>
  <si>
    <t>SR-0070303</t>
  </si>
  <si>
    <t>TNo-69453</t>
  </si>
  <si>
    <t>SR-0070294</t>
  </si>
  <si>
    <t>TNo-69454</t>
  </si>
  <si>
    <t>SR-0070328</t>
  </si>
  <si>
    <t>TNo-69455</t>
  </si>
  <si>
    <t>SR-0070333</t>
  </si>
  <si>
    <t>TNo-69456</t>
  </si>
  <si>
    <t>SR-0070325</t>
  </si>
  <si>
    <t>TNo-69457</t>
  </si>
  <si>
    <t>SR-0070296</t>
  </si>
  <si>
    <t>TNo-69458</t>
  </si>
  <si>
    <t>SR-0070336</t>
  </si>
  <si>
    <t>TNo-69459</t>
  </si>
  <si>
    <t>SR-0070297</t>
  </si>
  <si>
    <t>TNo-69460</t>
  </si>
  <si>
    <t>SR-0070327</t>
  </si>
  <si>
    <t>TNo-69461</t>
  </si>
  <si>
    <t>SR-0070332</t>
  </si>
  <si>
    <t>TNo-69462</t>
  </si>
  <si>
    <t>SR-0070353</t>
  </si>
  <si>
    <t>TNo-69463</t>
  </si>
  <si>
    <t>SR-0070351</t>
  </si>
  <si>
    <t>TNo-69464</t>
  </si>
  <si>
    <t>SR-0070349</t>
  </si>
  <si>
    <t>TNo-69465</t>
  </si>
  <si>
    <t>SR-0070346</t>
  </si>
  <si>
    <t>TNo-69466</t>
  </si>
  <si>
    <t>SR-0070344</t>
  </si>
  <si>
    <t>TNo-69467</t>
  </si>
  <si>
    <t>SR-0070343</t>
  </si>
  <si>
    <t>TNo-69468</t>
  </si>
  <si>
    <t>SR-0070341</t>
  </si>
  <si>
    <t>TNo-69469</t>
  </si>
  <si>
    <t>SR-0070340</t>
  </si>
  <si>
    <t>TNo-69470</t>
  </si>
  <si>
    <t>SR-0070335</t>
  </si>
  <si>
    <t>TNo-69471</t>
  </si>
  <si>
    <t>SR-0070331</t>
  </si>
  <si>
    <t>TNo-69472</t>
  </si>
  <si>
    <t>SR-0070323</t>
  </si>
  <si>
    <t>TNo-69473</t>
  </si>
  <si>
    <t>SR-0070300</t>
  </si>
  <si>
    <t>TNo-69474</t>
  </si>
  <si>
    <t>SR-0070310</t>
  </si>
  <si>
    <t>TNo-69475</t>
  </si>
  <si>
    <t>SR-0070307</t>
  </si>
  <si>
    <t>TNo-69476</t>
  </si>
  <si>
    <t>SR-0070305</t>
  </si>
  <si>
    <t>TNo-69477</t>
  </si>
  <si>
    <t>SR-0070304</t>
  </si>
  <si>
    <t>TNo-69478</t>
  </si>
  <si>
    <t>SR-0070302</t>
  </si>
  <si>
    <t>TNo-69479</t>
  </si>
  <si>
    <t>SR-0070320</t>
  </si>
  <si>
    <t>TNo-69480</t>
  </si>
  <si>
    <t>SR-0070318</t>
  </si>
  <si>
    <t>TNo-69481</t>
  </si>
  <si>
    <t>SR-0070317</t>
  </si>
  <si>
    <t>TNo-69482</t>
  </si>
  <si>
    <t>SR-0070316</t>
  </si>
  <si>
    <t>TNo-69483</t>
  </si>
  <si>
    <t>SR-0070315</t>
  </si>
  <si>
    <t>TNo-69484</t>
  </si>
  <si>
    <t>SR-0070313</t>
  </si>
  <si>
    <t>TNo-69485</t>
  </si>
  <si>
    <t>SR-0070312</t>
  </si>
  <si>
    <t>TNo-69486</t>
  </si>
  <si>
    <t>SR-0070311</t>
  </si>
  <si>
    <t>TNo-69487</t>
  </si>
  <si>
    <t>SR-0070330</t>
  </si>
  <si>
    <t>TNo-69488</t>
  </si>
  <si>
    <t>SR-0070319</t>
  </si>
  <si>
    <t>V128_SKD</t>
  </si>
  <si>
    <t>V128</t>
  </si>
  <si>
    <t>TNo-69489</t>
  </si>
  <si>
    <t>SR-0070326</t>
  </si>
  <si>
    <t>TNo-69490</t>
  </si>
  <si>
    <t>SR-0070369</t>
  </si>
  <si>
    <t>TNo-69491</t>
  </si>
  <si>
    <t>SR-0070359</t>
  </si>
  <si>
    <t>TNo-69492</t>
  </si>
  <si>
    <t>SR-0070342</t>
  </si>
  <si>
    <t>TNo-69493</t>
  </si>
  <si>
    <t>SR-0070339</t>
  </si>
  <si>
    <t>TNo-69494</t>
  </si>
  <si>
    <t>SR-0070338</t>
  </si>
  <si>
    <t>TNo-69495</t>
  </si>
  <si>
    <t>SR-0070301</t>
  </si>
  <si>
    <t>TNo-69496</t>
  </si>
  <si>
    <t>SR-0070299</t>
  </si>
  <si>
    <t>TNo-69497</t>
  </si>
  <si>
    <t>SR-0070298</t>
  </si>
  <si>
    <t>TNo-69498</t>
  </si>
  <si>
    <t>SR-0070355</t>
  </si>
  <si>
    <t>TNo-69499</t>
  </si>
  <si>
    <t>SR-0070354</t>
  </si>
  <si>
    <t>TNo-69500</t>
  </si>
  <si>
    <t>SR-0070352</t>
  </si>
  <si>
    <t>TNo-69501</t>
  </si>
  <si>
    <t>SR-0070345</t>
  </si>
  <si>
    <t>TNo-69502</t>
  </si>
  <si>
    <t>SR-0070334</t>
  </si>
  <si>
    <t>TNo-69503</t>
  </si>
  <si>
    <t>SR-0070350</t>
  </si>
  <si>
    <t>TNo-69504</t>
  </si>
  <si>
    <t>SR-0070314</t>
  </si>
  <si>
    <t>TNo-69505</t>
  </si>
  <si>
    <t>SR-0070375</t>
  </si>
  <si>
    <t>TNo-69506</t>
  </si>
  <si>
    <t>SR-0070373</t>
  </si>
  <si>
    <t>TNo-69507</t>
  </si>
  <si>
    <t>SR-0070372</t>
  </si>
  <si>
    <t>TNo-69508</t>
  </si>
  <si>
    <t>SR-0070362</t>
  </si>
  <si>
    <t>TNo-69509</t>
  </si>
  <si>
    <t>SR-0070347</t>
  </si>
  <si>
    <t>TNo-69510</t>
  </si>
  <si>
    <t>SR-0070374</t>
  </si>
  <si>
    <t>TNo-69511</t>
  </si>
  <si>
    <t>SR-0070370</t>
  </si>
  <si>
    <t>TNo-69512</t>
  </si>
  <si>
    <t>SR-0070368</t>
  </si>
  <si>
    <t>TNo-69513</t>
  </si>
  <si>
    <t>SR-0070367</t>
  </si>
  <si>
    <t>TNo-69514</t>
  </si>
  <si>
    <t>SR-0070365</t>
  </si>
  <si>
    <t>TNo-69515</t>
  </si>
  <si>
    <t>SR-0070363</t>
  </si>
  <si>
    <t>TNo-69516</t>
  </si>
  <si>
    <t>SR-0070361</t>
  </si>
  <si>
    <t>TNo-69517</t>
  </si>
  <si>
    <t>SR-0070360</t>
  </si>
  <si>
    <t>TNo-69518</t>
  </si>
  <si>
    <t>SR-0070366</t>
  </si>
  <si>
    <t>TNo-69519</t>
  </si>
  <si>
    <t>SR-0070364</t>
  </si>
  <si>
    <t>TNo-69520</t>
  </si>
  <si>
    <t>SR-0070378</t>
  </si>
  <si>
    <t>TNo-69521</t>
  </si>
  <si>
    <t>SR-0070306</t>
  </si>
  <si>
    <t>TNo-69522</t>
  </si>
  <si>
    <t>SR-0070371</t>
  </si>
  <si>
    <t>TNo-69523</t>
  </si>
  <si>
    <t>SR-0070358</t>
  </si>
  <si>
    <t>TNo-69524</t>
  </si>
  <si>
    <t>SR-0070357</t>
  </si>
  <si>
    <t>TNo-69525</t>
  </si>
  <si>
    <t>SR-0070356</t>
  </si>
  <si>
    <t>TNo-69526</t>
  </si>
  <si>
    <t>SR-0070324</t>
  </si>
  <si>
    <t>TNo-69527</t>
  </si>
  <si>
    <t>SR-0070321</t>
  </si>
  <si>
    <t>TNo-69528</t>
  </si>
  <si>
    <t>SR-0070348</t>
  </si>
  <si>
    <t>TNo-69529</t>
  </si>
  <si>
    <t>SR-0070337</t>
  </si>
  <si>
    <t>TNo-69530</t>
  </si>
  <si>
    <t>SR-0070329</t>
  </si>
  <si>
    <t>TNo-69531</t>
  </si>
  <si>
    <t>TNo-69532</t>
  </si>
  <si>
    <t>TNo-69533</t>
  </si>
  <si>
    <t>TNo-69534</t>
  </si>
  <si>
    <t>SR-0070293</t>
  </si>
  <si>
    <t>TNo-69535</t>
  </si>
  <si>
    <t>TNo-69536</t>
  </si>
  <si>
    <t>TNo-69537</t>
  </si>
  <si>
    <t>SR-0070431</t>
  </si>
  <si>
    <t>TNo-69538</t>
  </si>
  <si>
    <t>SR-0070386</t>
  </si>
  <si>
    <t>TNo-69539</t>
  </si>
  <si>
    <t>SR-0070384</t>
  </si>
  <si>
    <t>TNo-69540</t>
  </si>
  <si>
    <t>SR-0070389</t>
  </si>
  <si>
    <t>TNo-69541</t>
  </si>
  <si>
    <t>SR-0070406</t>
  </si>
  <si>
    <t>TNo-69542</t>
  </si>
  <si>
    <t>SR-0070408</t>
  </si>
  <si>
    <t>TNo-69543</t>
  </si>
  <si>
    <t>SR-0070397</t>
  </si>
  <si>
    <t>TNo-69544</t>
  </si>
  <si>
    <t>SR-0070423</t>
  </si>
  <si>
    <t>TNo-69545</t>
  </si>
  <si>
    <t>SR-0070387</t>
  </si>
  <si>
    <t>TNo-69546</t>
  </si>
  <si>
    <t>SR-0070429</t>
  </si>
  <si>
    <t>TNo-69547</t>
  </si>
  <si>
    <t>SR-0070432</t>
  </si>
  <si>
    <t>TNo-69548</t>
  </si>
  <si>
    <t>SR-0070434</t>
  </si>
  <si>
    <t>TNo-69549</t>
  </si>
  <si>
    <t>SR-0070413</t>
  </si>
  <si>
    <t>TNo-69550</t>
  </si>
  <si>
    <t>SR-0070421</t>
  </si>
  <si>
    <t>TNo-69551</t>
  </si>
  <si>
    <t>SR-0070457</t>
  </si>
  <si>
    <t>TNo-69552</t>
  </si>
  <si>
    <t>SR-0070454</t>
  </si>
  <si>
    <t>TNo-69553</t>
  </si>
  <si>
    <t>SR-0070451</t>
  </si>
  <si>
    <t>TNo-69554</t>
  </si>
  <si>
    <t>SR-0070450</t>
  </si>
  <si>
    <t>TNo-69555</t>
  </si>
  <si>
    <t>SR-0070449</t>
  </si>
  <si>
    <t>TNo-69556</t>
  </si>
  <si>
    <t>SR-0070448</t>
  </si>
  <si>
    <t>TNo-69557</t>
  </si>
  <si>
    <t>SR-0070447</t>
  </si>
  <si>
    <t>TNo-69558</t>
  </si>
  <si>
    <t>SR-0070446</t>
  </si>
  <si>
    <t>TNo-69559</t>
  </si>
  <si>
    <t>SR-0070443</t>
  </si>
  <si>
    <t>TNo-69560</t>
  </si>
  <si>
    <t>SR-0070441</t>
  </si>
  <si>
    <t>TNo-69561</t>
  </si>
  <si>
    <t>SR-0070428</t>
  </si>
  <si>
    <t>TNo-69562</t>
  </si>
  <si>
    <t>SR-0070425</t>
  </si>
  <si>
    <t>TNo-69563</t>
  </si>
  <si>
    <t>SR-0070459</t>
  </si>
  <si>
    <t>TNo-69564</t>
  </si>
  <si>
    <t>SR-0070416</t>
  </si>
  <si>
    <t>TNo-69565</t>
  </si>
  <si>
    <t>SR-0070414</t>
  </si>
  <si>
    <t>TNo-69566</t>
  </si>
  <si>
    <t>SR-0070412</t>
  </si>
  <si>
    <t>TNo-69567</t>
  </si>
  <si>
    <t>SR-0070410</t>
  </si>
  <si>
    <t>TNo-69568</t>
  </si>
  <si>
    <t>SR-0070409</t>
  </si>
  <si>
    <t>TNo-69569</t>
  </si>
  <si>
    <t>SR-0070405</t>
  </si>
  <si>
    <t>TNo-69570</t>
  </si>
  <si>
    <t>SR-0070403</t>
  </si>
  <si>
    <t>TNo-69571</t>
  </si>
  <si>
    <t>SR-0070402</t>
  </si>
  <si>
    <t>TNo-69572</t>
  </si>
  <si>
    <t>SR-0070401</t>
  </si>
  <si>
    <t>TNo-69573</t>
  </si>
  <si>
    <t>SR-0070399</t>
  </si>
  <si>
    <t>TNo-69574</t>
  </si>
  <si>
    <t>SR-0070398</t>
  </si>
  <si>
    <t>TNo-69575</t>
  </si>
  <si>
    <t>SR-0070395</t>
  </si>
  <si>
    <t>TNo-69576</t>
  </si>
  <si>
    <t>SR-0070394</t>
  </si>
  <si>
    <t>TNo-69577</t>
  </si>
  <si>
    <t>SR-0070392</t>
  </si>
  <si>
    <t>TNo-69578</t>
  </si>
  <si>
    <t>SR-0070390</t>
  </si>
  <si>
    <t>TNo-69579</t>
  </si>
  <si>
    <t>SR-0070388</t>
  </si>
  <si>
    <t>TNo-69580</t>
  </si>
  <si>
    <t>SR-0070435</t>
  </si>
  <si>
    <t>TNo-69581</t>
  </si>
  <si>
    <t>SR-0070422</t>
  </si>
  <si>
    <t>Ashulia</t>
  </si>
  <si>
    <t>TNo-69582</t>
  </si>
  <si>
    <t>SR-0070424</t>
  </si>
  <si>
    <t>TNo-69583</t>
  </si>
  <si>
    <t>SR-0070426</t>
  </si>
  <si>
    <t>TNo-69584</t>
  </si>
  <si>
    <t>SR-0070475</t>
  </si>
  <si>
    <t>TNo-69585</t>
  </si>
  <si>
    <t>SR-0070474</t>
  </si>
  <si>
    <t>TNo-69586</t>
  </si>
  <si>
    <t>SR-0070469</t>
  </si>
  <si>
    <t>TNo-69587</t>
  </si>
  <si>
    <t>SR-0070461</t>
  </si>
  <si>
    <t>TNo-69588</t>
  </si>
  <si>
    <t>SR-0070438</t>
  </si>
  <si>
    <t>TNo-69589</t>
  </si>
  <si>
    <t>SR-0070437</t>
  </si>
  <si>
    <t>TNo-69590</t>
  </si>
  <si>
    <t>SR-0070436</t>
  </si>
  <si>
    <t>TNo-69591</t>
  </si>
  <si>
    <t>SR-0070417</t>
  </si>
  <si>
    <t>TNo-69593</t>
  </si>
  <si>
    <t>SR-0070404</t>
  </si>
  <si>
    <t>TNo-69594</t>
  </si>
  <si>
    <t>SR-0070385</t>
  </si>
  <si>
    <t>TNo-69595</t>
  </si>
  <si>
    <t>SR-0070380</t>
  </si>
  <si>
    <t>TNo-69596</t>
  </si>
  <si>
    <t>SR-0070478</t>
  </si>
  <si>
    <t>TNo-69597</t>
  </si>
  <si>
    <t>SR-0070455</t>
  </si>
  <si>
    <t>TNo-69598</t>
  </si>
  <si>
    <t>SR-0070452</t>
  </si>
  <si>
    <t>TNo-69599</t>
  </si>
  <si>
    <t>SR-0070419</t>
  </si>
  <si>
    <t>TNo-69600</t>
  </si>
  <si>
    <t>SR-0070393</t>
  </si>
  <si>
    <t>TNo-69601</t>
  </si>
  <si>
    <t>SR-0070445</t>
  </si>
  <si>
    <t>TNo-69602</t>
  </si>
  <si>
    <t>SR-0070444</t>
  </si>
  <si>
    <t>TNo-69603</t>
  </si>
  <si>
    <t>SR-0070433</t>
  </si>
  <si>
    <t>Bhaluka</t>
  </si>
  <si>
    <t>TNo-69604</t>
  </si>
  <si>
    <t>SR-0070430</t>
  </si>
  <si>
    <t>TNo-69605</t>
  </si>
  <si>
    <t>SR-0070400</t>
  </si>
  <si>
    <t>TNo-69606</t>
  </si>
  <si>
    <t>SR-0070453</t>
  </si>
  <si>
    <t>TNo-69607</t>
  </si>
  <si>
    <t>SR-0070442</t>
  </si>
  <si>
    <t>TNo-69608</t>
  </si>
  <si>
    <t>SR-0070439</t>
  </si>
  <si>
    <t>TNo-69609</t>
  </si>
  <si>
    <t>SR-0070466</t>
  </si>
  <si>
    <t>TNo-69610</t>
  </si>
  <si>
    <t>SR-0070480</t>
  </si>
  <si>
    <t>TNo-69611</t>
  </si>
  <si>
    <t>SR-0070473</t>
  </si>
  <si>
    <t>TNo-69612</t>
  </si>
  <si>
    <t>SR-0070472</t>
  </si>
  <si>
    <t>TNo-69613</t>
  </si>
  <si>
    <t>SR-0070471</t>
  </si>
  <si>
    <t>TNo-69614</t>
  </si>
  <si>
    <t>SR-0070467</t>
  </si>
  <si>
    <t>TNo-69615</t>
  </si>
  <si>
    <t>SR-0070464</t>
  </si>
  <si>
    <t>TNo-69616</t>
  </si>
  <si>
    <t>SR-0070463</t>
  </si>
  <si>
    <t>TNo-69617</t>
  </si>
  <si>
    <t>SR-0070462</t>
  </si>
  <si>
    <t>TNo-69618</t>
  </si>
  <si>
    <t>SR-0070427</t>
  </si>
  <si>
    <t>TNo-69619</t>
  </si>
  <si>
    <t>SR-0070396</t>
  </si>
  <si>
    <t>TNo-69620</t>
  </si>
  <si>
    <t>SR-0070391</t>
  </si>
  <si>
    <t>TNo-69621</t>
  </si>
  <si>
    <t>TNo-69622</t>
  </si>
  <si>
    <t>TNo-69623</t>
  </si>
  <si>
    <t>TNo-69624</t>
  </si>
  <si>
    <t>TNo-69625</t>
  </si>
  <si>
    <t>M/S. Shanaje Enterprise</t>
  </si>
  <si>
    <t>TNo-69626</t>
  </si>
  <si>
    <t>SR-0070415</t>
  </si>
  <si>
    <t>TNo-69627</t>
  </si>
  <si>
    <t>SR-0070482</t>
  </si>
  <si>
    <t>TNo-69628</t>
  </si>
  <si>
    <t>SR-0070465</t>
  </si>
  <si>
    <t>TNo-69629</t>
  </si>
  <si>
    <t>SR-0070458</t>
  </si>
  <si>
    <t>TNo-69630</t>
  </si>
  <si>
    <t>TNo-69631</t>
  </si>
  <si>
    <t>SR-0070470</t>
  </si>
  <si>
    <t>TNo-69632</t>
  </si>
  <si>
    <t>SR-0070460</t>
  </si>
  <si>
    <t>TNo-69633</t>
  </si>
  <si>
    <t>SR-0070381</t>
  </si>
  <si>
    <t>TNo-69634</t>
  </si>
  <si>
    <t>SR-0070456</t>
  </si>
  <si>
    <t>TNo-69635</t>
  </si>
  <si>
    <t>SR-0070483</t>
  </si>
  <si>
    <t>TNo-69636</t>
  </si>
  <si>
    <t>SR-0070484</t>
  </si>
  <si>
    <t>TNo-69637</t>
  </si>
  <si>
    <t>SR-0070481</t>
  </si>
  <si>
    <t>TNo-69638</t>
  </si>
  <si>
    <t>SR-0070490</t>
  </si>
  <si>
    <t>TNo-69639</t>
  </si>
  <si>
    <t>SR-0070489</t>
  </si>
  <si>
    <t>TNo-69640</t>
  </si>
  <si>
    <t>SR-0070488</t>
  </si>
  <si>
    <t>TNo-69641</t>
  </si>
  <si>
    <t>SR-0070538</t>
  </si>
  <si>
    <t>TNo-69642</t>
  </si>
  <si>
    <t>SR-0070540</t>
  </si>
  <si>
    <t>TNo-69643</t>
  </si>
  <si>
    <t>SR-0070515</t>
  </si>
  <si>
    <t>TNo-69644</t>
  </si>
  <si>
    <t>SR-0070517</t>
  </si>
  <si>
    <t>TNo-69645</t>
  </si>
  <si>
    <t>SR-0070523</t>
  </si>
  <si>
    <t>TNo-69646</t>
  </si>
  <si>
    <t>SR-0070519</t>
  </si>
  <si>
    <t>TNo-69647</t>
  </si>
  <si>
    <t>SR-0070520</t>
  </si>
  <si>
    <t>TNo-69648</t>
  </si>
  <si>
    <t>SR-0070521</t>
  </si>
  <si>
    <t>TNo-69649</t>
  </si>
  <si>
    <t>SR-0070495</t>
  </si>
  <si>
    <t>TNo-69650</t>
  </si>
  <si>
    <t>SR-0070493</t>
  </si>
  <si>
    <t>TNo-69651</t>
  </si>
  <si>
    <t>SR-0070496</t>
  </si>
  <si>
    <t>TNo-69652</t>
  </si>
  <si>
    <t>SR-0070500</t>
  </si>
  <si>
    <t>TNo-69653</t>
  </si>
  <si>
    <t>SR-0070498</t>
  </si>
  <si>
    <t>TNo-69654</t>
  </si>
  <si>
    <t>SR-0070511</t>
  </si>
  <si>
    <t>TNo-69655</t>
  </si>
  <si>
    <t>SR-0070554</t>
  </si>
  <si>
    <t>TNo-69656</t>
  </si>
  <si>
    <t>SR-0070553</t>
  </si>
  <si>
    <t>TNo-69657</t>
  </si>
  <si>
    <t>SR-0070550</t>
  </si>
  <si>
    <t>TNo-69658</t>
  </si>
  <si>
    <t>SR-0070547</t>
  </si>
  <si>
    <t>TNo-69659</t>
  </si>
  <si>
    <t>SR-0070545</t>
  </si>
  <si>
    <t>TNo-69660</t>
  </si>
  <si>
    <t>SR-0070539</t>
  </si>
  <si>
    <t>TNo-69661</t>
  </si>
  <si>
    <t>SR-0070537</t>
  </si>
  <si>
    <t>TNo-69662</t>
  </si>
  <si>
    <t>SR-0070535</t>
  </si>
  <si>
    <t>TNo-69663</t>
  </si>
  <si>
    <t>SR-0070527</t>
  </si>
  <si>
    <t>TNo-69664</t>
  </si>
  <si>
    <t>SR-0070507</t>
  </si>
  <si>
    <t>TNo-69665</t>
  </si>
  <si>
    <t>SR-0070561</t>
  </si>
  <si>
    <t>TNo-69666</t>
  </si>
  <si>
    <t>SR-0070560</t>
  </si>
  <si>
    <t>TNo-69667</t>
  </si>
  <si>
    <t>SR-0070556</t>
  </si>
  <si>
    <t>TNo-69668</t>
  </si>
  <si>
    <t>SR-0070536</t>
  </si>
  <si>
    <t>TNo-69669</t>
  </si>
  <si>
    <t>SR-0070534</t>
  </si>
  <si>
    <t>TNo-69670</t>
  </si>
  <si>
    <t>SR-0070531</t>
  </si>
  <si>
    <t>TNo-69671</t>
  </si>
  <si>
    <t>SR-0070525</t>
  </si>
  <si>
    <t>TNo-69672</t>
  </si>
  <si>
    <t>SR-0070506</t>
  </si>
  <si>
    <t>TNo-69673</t>
  </si>
  <si>
    <t>SR-0070505</t>
  </si>
  <si>
    <t>TNo-69674</t>
  </si>
  <si>
    <t>SR-0070504</t>
  </si>
  <si>
    <t>TNo-69675</t>
  </si>
  <si>
    <t>SR-0070497</t>
  </si>
  <si>
    <t>TNo-69676</t>
  </si>
  <si>
    <t>SR-0070494</t>
  </si>
  <si>
    <t>TNo-69677</t>
  </si>
  <si>
    <t>SR-0070487</t>
  </si>
  <si>
    <t>TNo-69678</t>
  </si>
  <si>
    <t>SR-0070486</t>
  </si>
  <si>
    <t>TNo-69679</t>
  </si>
  <si>
    <t>SR-0070499</t>
  </si>
  <si>
    <t>TNo-69680</t>
  </si>
  <si>
    <t>SR-0070491</t>
  </si>
  <si>
    <t>TNo-69681</t>
  </si>
  <si>
    <t>SR-0070492</t>
  </si>
  <si>
    <t>TNo-69682</t>
  </si>
  <si>
    <t>SR-0070575</t>
  </si>
  <si>
    <t>TNo-69683</t>
  </si>
  <si>
    <t>SR-0070514</t>
  </si>
  <si>
    <t>TNo-69684</t>
  </si>
  <si>
    <t>SR-0070503</t>
  </si>
  <si>
    <t>TNo-69685</t>
  </si>
  <si>
    <t>SR-0070502</t>
  </si>
  <si>
    <t>TNo-69686</t>
  </si>
  <si>
    <t>SR-0070570</t>
  </si>
  <si>
    <t>TNo-69687</t>
  </si>
  <si>
    <t>SR-0070569</t>
  </si>
  <si>
    <t>TNo-69688</t>
  </si>
  <si>
    <t>SR-0070568</t>
  </si>
  <si>
    <t>TNo-69689</t>
  </si>
  <si>
    <t>SR-0070565</t>
  </si>
  <si>
    <t>TNo-69690</t>
  </si>
  <si>
    <t>SR-0070563</t>
  </si>
  <si>
    <t>TNo-69691</t>
  </si>
  <si>
    <t>SR-0070555</t>
  </si>
  <si>
    <t>TNo-69692</t>
  </si>
  <si>
    <t>SR-0070551</t>
  </si>
  <si>
    <t>TNo-69693</t>
  </si>
  <si>
    <t>SR-0070549</t>
  </si>
  <si>
    <t>TNo-69694</t>
  </si>
  <si>
    <t>SR-0070548</t>
  </si>
  <si>
    <t>TNo-69695</t>
  </si>
  <si>
    <t>SR-0070546</t>
  </si>
  <si>
    <t>TNo-69696</t>
  </si>
  <si>
    <t>SR-0070544</t>
  </si>
  <si>
    <t>TNo-69697</t>
  </si>
  <si>
    <t>SR-0070543</t>
  </si>
  <si>
    <t>TNo-69698</t>
  </si>
  <si>
    <t>SR-0070541</t>
  </si>
  <si>
    <t>TNo-69699</t>
  </si>
  <si>
    <t>SR-0070510</t>
  </si>
  <si>
    <t>TNo-69700</t>
  </si>
  <si>
    <t>SR-0070509</t>
  </si>
  <si>
    <t>TNo-69701</t>
  </si>
  <si>
    <t>SR-0070508</t>
  </si>
  <si>
    <t>TNo-69702</t>
  </si>
  <si>
    <t>SR-0070533</t>
  </si>
  <si>
    <t>TNo-69703</t>
  </si>
  <si>
    <t>SR-0070516</t>
  </si>
  <si>
    <t>TNo-69704</t>
  </si>
  <si>
    <t>SR-0070512</t>
  </si>
  <si>
    <t>TNo-69705</t>
  </si>
  <si>
    <t>SR-0070529</t>
  </si>
  <si>
    <t>TNo-69706</t>
  </si>
  <si>
    <t>SR-0070552</t>
  </si>
  <si>
    <t>TNo-69707</t>
  </si>
  <si>
    <t>SR-0070522</t>
  </si>
  <si>
    <t>TNo-69708</t>
  </si>
  <si>
    <t>SR-0070518</t>
  </si>
  <si>
    <t>TNo-69709</t>
  </si>
  <si>
    <t>SR-0070572</t>
  </si>
  <si>
    <t>Sunamganj</t>
  </si>
  <si>
    <t>TNo-69710</t>
  </si>
  <si>
    <t>SR-0070571</t>
  </si>
  <si>
    <t>TNo-69711</t>
  </si>
  <si>
    <t>SR-0070564</t>
  </si>
  <si>
    <t>TNo-69712</t>
  </si>
  <si>
    <t>SR-0070558</t>
  </si>
  <si>
    <t>TNo-69713</t>
  </si>
  <si>
    <t>SR-0070557</t>
  </si>
  <si>
    <t>TNo-69714</t>
  </si>
  <si>
    <t>SR-0070526</t>
  </si>
  <si>
    <t>TNo-69715</t>
  </si>
  <si>
    <t>SR-0070562</t>
  </si>
  <si>
    <t>One Telecom, Jatrabari</t>
  </si>
  <si>
    <t>TNo-69716</t>
  </si>
  <si>
    <t>SR-0070559</t>
  </si>
  <si>
    <t>TNo-69717</t>
  </si>
  <si>
    <t>SR-0070567</t>
  </si>
  <si>
    <t>TNo-69718</t>
  </si>
  <si>
    <t>SR-0070566</t>
  </si>
  <si>
    <t>TNo-69719</t>
  </si>
  <si>
    <t>SR-0070542</t>
  </si>
  <si>
    <t>TNo-69720</t>
  </si>
  <si>
    <t>SR-0070532</t>
  </si>
  <si>
    <t>TNo-69721</t>
  </si>
  <si>
    <t>SR-0070530</t>
  </si>
  <si>
    <t>TNo-69722</t>
  </si>
  <si>
    <t>SR-0070528</t>
  </si>
  <si>
    <t>TNo-69723</t>
  </si>
  <si>
    <t>SR-0070513</t>
  </si>
  <si>
    <t>TNo-69724</t>
  </si>
  <si>
    <t>TNo-69725</t>
  </si>
  <si>
    <t>TNo-69726</t>
  </si>
  <si>
    <t>TNo-69727</t>
  </si>
  <si>
    <t>TNo-69728</t>
  </si>
  <si>
    <t>TNo-69729</t>
  </si>
  <si>
    <t>TNo-69730</t>
  </si>
  <si>
    <t>TNo-69731</t>
  </si>
  <si>
    <t>TNo-69732</t>
  </si>
  <si>
    <t>TNo-69733</t>
  </si>
  <si>
    <t>TNo-69734</t>
  </si>
  <si>
    <t>TNo-69735</t>
  </si>
  <si>
    <t>TNo-69736</t>
  </si>
  <si>
    <t>SR-0070585</t>
  </si>
  <si>
    <t>M/S. Sayem Electronics</t>
  </si>
  <si>
    <t>TNo-69737</t>
  </si>
  <si>
    <t>TNo-69738</t>
  </si>
  <si>
    <t>TNo-69739</t>
  </si>
  <si>
    <t>SR-0070485</t>
  </si>
  <si>
    <t>TNo-69740</t>
  </si>
  <si>
    <t>SR-0070524</t>
  </si>
  <si>
    <t>TNo-69741</t>
  </si>
  <si>
    <t>SR-0070590</t>
  </si>
  <si>
    <t>TNo-69742</t>
  </si>
  <si>
    <t>SR-0070501</t>
  </si>
  <si>
    <t>TNo-69743</t>
  </si>
  <si>
    <t>SR-0070591</t>
  </si>
  <si>
    <t xml:space="preserve">Stationery Mart </t>
  </si>
  <si>
    <t>Dhaka_Corporate_Online</t>
  </si>
  <si>
    <t>TNo-69744</t>
  </si>
  <si>
    <t>SR-0070587</t>
  </si>
  <si>
    <t>Dadabazar.combd</t>
  </si>
  <si>
    <t>TNo-69745</t>
  </si>
  <si>
    <t>SR-0070663</t>
  </si>
  <si>
    <t>TNo-69746</t>
  </si>
  <si>
    <t>SR-0070652</t>
  </si>
  <si>
    <t>TNo-69747</t>
  </si>
  <si>
    <t>SR-0070634</t>
  </si>
  <si>
    <t>TNo-69748</t>
  </si>
  <si>
    <t>SR-0070617</t>
  </si>
  <si>
    <t>TNo-69749</t>
  </si>
  <si>
    <t>SR-0070593</t>
  </si>
  <si>
    <t>TNo-69750</t>
  </si>
  <si>
    <t>SR-0070685</t>
  </si>
  <si>
    <t>TNo-69751</t>
  </si>
  <si>
    <t>SR-0070627</t>
  </si>
  <si>
    <t>TNo-69752</t>
  </si>
  <si>
    <t>SR-0070655</t>
  </si>
  <si>
    <t>TNo-69753</t>
  </si>
  <si>
    <t>SR-0070687</t>
  </si>
  <si>
    <t>TNo-69754</t>
  </si>
  <si>
    <t>SR-0070680</t>
  </si>
  <si>
    <t>TNo-69755</t>
  </si>
  <si>
    <t>SR-0070677</t>
  </si>
  <si>
    <t>TNo-69756</t>
  </si>
  <si>
    <t>SR-0070671</t>
  </si>
  <si>
    <t>TNo-69757</t>
  </si>
  <si>
    <t>SR-0070621</t>
  </si>
  <si>
    <t>TNo-69758</t>
  </si>
  <si>
    <t>SR-0070603</t>
  </si>
  <si>
    <t>TNo-69759</t>
  </si>
  <si>
    <t>SR-0070602</t>
  </si>
  <si>
    <t>TNo-69760</t>
  </si>
  <si>
    <t>SR-0070600</t>
  </si>
  <si>
    <t>TNo-69761</t>
  </si>
  <si>
    <t>SR-0070598</t>
  </si>
  <si>
    <t>TNo-69762</t>
  </si>
  <si>
    <t>SR-0070597</t>
  </si>
  <si>
    <t>TNo-69763</t>
  </si>
  <si>
    <t>SR-0070612</t>
  </si>
  <si>
    <t>TNo-69764</t>
  </si>
  <si>
    <t>SR-0070661</t>
  </si>
  <si>
    <t>TNo-69765</t>
  </si>
  <si>
    <t>SR-0070594</t>
  </si>
  <si>
    <t>TNo-69766</t>
  </si>
  <si>
    <t>SR-0070644</t>
  </si>
  <si>
    <t>TNo-69767</t>
  </si>
  <si>
    <t>SR-0070641</t>
  </si>
  <si>
    <t>TNo-69768</t>
  </si>
  <si>
    <t>SR-0070640</t>
  </si>
  <si>
    <t>TNo-69769</t>
  </si>
  <si>
    <t>SR-0070637</t>
  </si>
  <si>
    <t>TNo-69770</t>
  </si>
  <si>
    <t>SR-0070636</t>
  </si>
  <si>
    <t>TNo-69771</t>
  </si>
  <si>
    <t>SR-0070635</t>
  </si>
  <si>
    <t>TNo-69772</t>
  </si>
  <si>
    <t>SR-0070633</t>
  </si>
  <si>
    <t>TNo-69773</t>
  </si>
  <si>
    <t>SR-0070630</t>
  </si>
  <si>
    <t>TNo-69774</t>
  </si>
  <si>
    <t>SR-0070616</t>
  </si>
  <si>
    <t>TNo-69775</t>
  </si>
  <si>
    <t>SR-0070672</t>
  </si>
  <si>
    <t>TNo-69776</t>
  </si>
  <si>
    <t>SR-0070683</t>
  </si>
  <si>
    <t>TNo-69777</t>
  </si>
  <si>
    <t>SR-0070658</t>
  </si>
  <si>
    <t>TNo-69778</t>
  </si>
  <si>
    <t>SR-0070596</t>
  </si>
  <si>
    <t>TNo-69779</t>
  </si>
  <si>
    <t>SR-0070642</t>
  </si>
  <si>
    <t>TNo-69780</t>
  </si>
  <si>
    <t>SR-0070632</t>
  </si>
  <si>
    <t>TNo-69781</t>
  </si>
  <si>
    <t>SR-0070631</t>
  </si>
  <si>
    <t>TNo-69782</t>
  </si>
  <si>
    <t>SR-0070606</t>
  </si>
  <si>
    <t>TNo-69783</t>
  </si>
  <si>
    <t>SR-0070626</t>
  </si>
  <si>
    <t>TNo-69784</t>
  </si>
  <si>
    <t>SR-0070689</t>
  </si>
  <si>
    <t>TNo-69785</t>
  </si>
  <si>
    <t>SR-0070692</t>
  </si>
  <si>
    <t>TNo-69786</t>
  </si>
  <si>
    <t>SR-0070674</t>
  </si>
  <si>
    <t>TNo-69787</t>
  </si>
  <si>
    <t>SR-0070665</t>
  </si>
  <si>
    <t>TNo-69788</t>
  </si>
  <si>
    <t>SR-0070624</t>
  </si>
  <si>
    <t>TNo-69789</t>
  </si>
  <si>
    <t>SR-0070601</t>
  </si>
  <si>
    <t>TNo-69790</t>
  </si>
  <si>
    <t>SR-0070650</t>
  </si>
  <si>
    <t>TNo-69791</t>
  </si>
  <si>
    <t>SR-0070649</t>
  </si>
  <si>
    <t>TNo-69792</t>
  </si>
  <si>
    <t>SR-0070648</t>
  </si>
  <si>
    <t>TNo-69793</t>
  </si>
  <si>
    <t>SR-0070646</t>
  </si>
  <si>
    <t>TNo-69794</t>
  </si>
  <si>
    <t>SR-0070645</t>
  </si>
  <si>
    <t>TNo-69795</t>
  </si>
  <si>
    <t>SR-0070696</t>
  </si>
  <si>
    <t>TNo-69796</t>
  </si>
  <si>
    <t>SR-0070695</t>
  </si>
  <si>
    <t>TNo-69797</t>
  </si>
  <si>
    <t>SR-0070694</t>
  </si>
  <si>
    <t>TNo-69798</t>
  </si>
  <si>
    <t>SR-0070684</t>
  </si>
  <si>
    <t>TNo-69799</t>
  </si>
  <si>
    <t>SR-0070682</t>
  </si>
  <si>
    <t>TNo-69800</t>
  </si>
  <si>
    <t>SR-0070681</t>
  </si>
  <si>
    <t>TNo-69801</t>
  </si>
  <si>
    <t>SR-0070679</t>
  </si>
  <si>
    <t>TNo-69802</t>
  </si>
  <si>
    <t>SR-0070676</t>
  </si>
  <si>
    <t>TNo-69803</t>
  </si>
  <si>
    <t>SR-0070675</t>
  </si>
  <si>
    <t>TNo-69804</t>
  </si>
  <si>
    <t>SR-0070670</t>
  </si>
  <si>
    <t>TNo-69805</t>
  </si>
  <si>
    <t>SR-0070668</t>
  </si>
  <si>
    <t>TNo-69806</t>
  </si>
  <si>
    <t>SR-0070666</t>
  </si>
  <si>
    <t>TNo-69807</t>
  </si>
  <si>
    <t>SR-0070664</t>
  </si>
  <si>
    <t>TNo-69808</t>
  </si>
  <si>
    <t>SR-0070662</t>
  </si>
  <si>
    <t>TNo-69809</t>
  </si>
  <si>
    <t>SR-0070660</t>
  </si>
  <si>
    <t>TNo-69810</t>
  </si>
  <si>
    <t>SR-0070659</t>
  </si>
  <si>
    <t>TNo-69811</t>
  </si>
  <si>
    <t>SR-0070657</t>
  </si>
  <si>
    <t>TNo-69812</t>
  </si>
  <si>
    <t>SR-0070656</t>
  </si>
  <si>
    <t>TNo-69813</t>
  </si>
  <si>
    <t>SR-0070654</t>
  </si>
  <si>
    <t>TNo-69814</t>
  </si>
  <si>
    <t>SR-0070653</t>
  </si>
  <si>
    <t>TNo-69815</t>
  </si>
  <si>
    <t>SR-0070651</t>
  </si>
  <si>
    <t>TNo-69816</t>
  </si>
  <si>
    <t>SR-0070647</t>
  </si>
  <si>
    <t>TNo-69817</t>
  </si>
  <si>
    <t>SR-0070629</t>
  </si>
  <si>
    <t>TNo-69818</t>
  </si>
  <si>
    <t>SR-0070623</t>
  </si>
  <si>
    <t>TNo-69819</t>
  </si>
  <si>
    <t>SR-0070619</t>
  </si>
  <si>
    <t>TNo-69820</t>
  </si>
  <si>
    <t>SR-0070618</t>
  </si>
  <si>
    <t>TNo-69821</t>
  </si>
  <si>
    <t>SR-0070615</t>
  </si>
  <si>
    <t>TNo-69822</t>
  </si>
  <si>
    <t>SR-0070613</t>
  </si>
  <si>
    <t>TNo-69823</t>
  </si>
  <si>
    <t>SR-0070611</t>
  </si>
  <si>
    <t>TNo-69824</t>
  </si>
  <si>
    <t>SR-0070608</t>
  </si>
  <si>
    <t>TNo-69825</t>
  </si>
  <si>
    <t>SR-0070607</t>
  </si>
  <si>
    <t>TNo-69826</t>
  </si>
  <si>
    <t>SR-0070605</t>
  </si>
  <si>
    <t>TNo-69827</t>
  </si>
  <si>
    <t>SR-0070688</t>
  </si>
  <si>
    <t>TNo-69828</t>
  </si>
  <si>
    <t>SR-0070610</t>
  </si>
  <si>
    <t>TNo-69829</t>
  </si>
  <si>
    <t>SR-0070592</t>
  </si>
  <si>
    <t>TNo-69830</t>
  </si>
  <si>
    <t>SR-0070628</t>
  </si>
  <si>
    <t>TNo-69831</t>
  </si>
  <si>
    <t>SR-0070673</t>
  </si>
  <si>
    <t>TNo-69832</t>
  </si>
  <si>
    <t>SR-0070604</t>
  </si>
  <si>
    <t>TNo-69833</t>
  </si>
  <si>
    <t>SR-0070699</t>
  </si>
  <si>
    <t>TNo-69834</t>
  </si>
  <si>
    <t>SR-0070639</t>
  </si>
  <si>
    <t>TNo-69835</t>
  </si>
  <si>
    <t>SR-0070638</t>
  </si>
  <si>
    <t>TNo-69836</t>
  </si>
  <si>
    <t>SR-0070693</t>
  </si>
  <si>
    <t>TNo-69837</t>
  </si>
  <si>
    <t>SR-0070620</t>
  </si>
  <si>
    <t>TNo-69838</t>
  </si>
  <si>
    <t>SR-0070686</t>
  </si>
  <si>
    <t>TNo-69839</t>
  </si>
  <si>
    <t>SR-0070614</t>
  </si>
  <si>
    <t>TNo-69840</t>
  </si>
  <si>
    <t>TNo-69841</t>
  </si>
  <si>
    <t>TNo-69842</t>
  </si>
  <si>
    <t>TNo-69843</t>
  </si>
  <si>
    <t>TNo-69844</t>
  </si>
  <si>
    <t>TNo-69845</t>
  </si>
  <si>
    <t>TNo-69846</t>
  </si>
  <si>
    <t>TNo-69847</t>
  </si>
  <si>
    <t>TNo-69848</t>
  </si>
  <si>
    <t>SR-0070599</t>
  </si>
  <si>
    <t>TNo-69849</t>
  </si>
  <si>
    <t>SR-0070697</t>
  </si>
  <si>
    <t>TNo-69850</t>
  </si>
  <si>
    <t>SR-0070691</t>
  </si>
  <si>
    <t>TNo-69851</t>
  </si>
  <si>
    <t>SR-0070690</t>
  </si>
  <si>
    <t>TNo-69852</t>
  </si>
  <si>
    <t>SR-0070669</t>
  </si>
  <si>
    <t>TNo-69853</t>
  </si>
  <si>
    <t>SR-0070643</t>
  </si>
  <si>
    <t>TNo-69854</t>
  </si>
  <si>
    <t>SR-0070622</t>
  </si>
  <si>
    <t>TNo-69855</t>
  </si>
  <si>
    <t>SR-0070706</t>
  </si>
  <si>
    <t>TNo-69856</t>
  </si>
  <si>
    <t>SR-0070667</t>
  </si>
  <si>
    <t>TNo-69857</t>
  </si>
  <si>
    <t>SR-0070625</t>
  </si>
  <si>
    <t>TNo-69858</t>
  </si>
  <si>
    <t>SR-0070609</t>
  </si>
  <si>
    <t>TNo-69859</t>
  </si>
  <si>
    <t>SR-0070595</t>
  </si>
  <si>
    <t>TNo-69860</t>
  </si>
  <si>
    <t>SR-0070707</t>
  </si>
  <si>
    <t>TNo-69861</t>
  </si>
  <si>
    <t>SR-0070709</t>
  </si>
  <si>
    <t>TNo-69862</t>
  </si>
  <si>
    <t>SR-0070708</t>
  </si>
  <si>
    <t>TNo-69863</t>
  </si>
  <si>
    <t>SR-0070719</t>
  </si>
  <si>
    <t>TNo-69864</t>
  </si>
  <si>
    <t>SR-0070756</t>
  </si>
  <si>
    <t>TNo-69865</t>
  </si>
  <si>
    <t>SR-0070721</t>
  </si>
  <si>
    <t>TNo-69866</t>
  </si>
  <si>
    <t>SR-0070760</t>
  </si>
  <si>
    <t>TNo-69867</t>
  </si>
  <si>
    <t>SR-0070750</t>
  </si>
  <si>
    <t>TNo-69868</t>
  </si>
  <si>
    <t>SR-0070739</t>
  </si>
  <si>
    <t>TNo-69869</t>
  </si>
  <si>
    <t>SR-0070741</t>
  </si>
  <si>
    <t>TNo-69870</t>
  </si>
  <si>
    <t>SR-0070774</t>
  </si>
  <si>
    <t>TNo-69871</t>
  </si>
  <si>
    <t>SR-0070724</t>
  </si>
  <si>
    <t>TNo-69872</t>
  </si>
  <si>
    <t>SR-0070751</t>
  </si>
  <si>
    <t>TNo-69873</t>
  </si>
  <si>
    <t>SR-0070757</t>
  </si>
  <si>
    <t>TNo-69874</t>
  </si>
  <si>
    <t>SR-0070749</t>
  </si>
  <si>
    <t>TNo-69875</t>
  </si>
  <si>
    <t>SR-0070743</t>
  </si>
  <si>
    <t>TNo-69876</t>
  </si>
  <si>
    <t>SR-0070737</t>
  </si>
  <si>
    <t>TNo-69877</t>
  </si>
  <si>
    <t>SR-0070736</t>
  </si>
  <si>
    <t>TNo-69878</t>
  </si>
  <si>
    <t>SR-0070723</t>
  </si>
  <si>
    <t>TNo-69879</t>
  </si>
  <si>
    <t>SR-0070729</t>
  </si>
  <si>
    <t>TNo-69880</t>
  </si>
  <si>
    <t>SR-0070715</t>
  </si>
  <si>
    <t>TNo-69881</t>
  </si>
  <si>
    <t>SR-0070714</t>
  </si>
  <si>
    <t>TNo-69882</t>
  </si>
  <si>
    <t>SR-0070712</t>
  </si>
  <si>
    <t>TNo-69883</t>
  </si>
  <si>
    <t>SR-0070711</t>
  </si>
  <si>
    <t>TNo-69884</t>
  </si>
  <si>
    <t>SR-0070728</t>
  </si>
  <si>
    <t>TNo-69885</t>
  </si>
  <si>
    <t>SR-0070710</t>
  </si>
  <si>
    <t>TNo-69886</t>
  </si>
  <si>
    <t>TNo-69887</t>
  </si>
  <si>
    <t>SR-0070725</t>
  </si>
  <si>
    <t>TNo-69888</t>
  </si>
  <si>
    <t>SR-0070759</t>
  </si>
  <si>
    <t>TNo-69889</t>
  </si>
  <si>
    <t>SR-0070753</t>
  </si>
  <si>
    <t>TNo-69890</t>
  </si>
  <si>
    <t>SR-0070752</t>
  </si>
  <si>
    <t>TNo-69891</t>
  </si>
  <si>
    <t>SR-0070747</t>
  </si>
  <si>
    <t>TNo-69892</t>
  </si>
  <si>
    <t>SR-0070734</t>
  </si>
  <si>
    <t>TNo-69893</t>
  </si>
  <si>
    <t>SR-0070722</t>
  </si>
  <si>
    <t>TNo-69894</t>
  </si>
  <si>
    <t>SR-0070720</t>
  </si>
  <si>
    <t>TNo-69895</t>
  </si>
  <si>
    <t>SR-0070783</t>
  </si>
  <si>
    <t>TNo-69896</t>
  </si>
  <si>
    <t>SR-0070782</t>
  </si>
  <si>
    <t>TNo-69897</t>
  </si>
  <si>
    <t>SR-0070744</t>
  </si>
  <si>
    <t>TNo-69898</t>
  </si>
  <si>
    <t>SR-0070746</t>
  </si>
  <si>
    <t>TNo-69899</t>
  </si>
  <si>
    <t>SR-0070745</t>
  </si>
  <si>
    <t>TNo-69900</t>
  </si>
  <si>
    <t>SR-0070754</t>
  </si>
  <si>
    <t>TNo-69901</t>
  </si>
  <si>
    <t>SR-0070742</t>
  </si>
  <si>
    <t>TNo-69902</t>
  </si>
  <si>
    <t>SR-0070717</t>
  </si>
  <si>
    <t>TNo-69903</t>
  </si>
  <si>
    <t>SR-0070716</t>
  </si>
  <si>
    <t>TNo-69904</t>
  </si>
  <si>
    <t>SR-0070740</t>
  </si>
  <si>
    <t>TNo-69905</t>
  </si>
  <si>
    <t>TNo-69906</t>
  </si>
  <si>
    <t>SR-0070828</t>
  </si>
  <si>
    <t>TNo-69907</t>
  </si>
  <si>
    <t>SR-0070824</t>
  </si>
  <si>
    <t>TNo-69908</t>
  </si>
  <si>
    <t>SR-0070822</t>
  </si>
  <si>
    <t>TNo-69909</t>
  </si>
  <si>
    <t>SR-0070821</t>
  </si>
  <si>
    <t>TNo-69910</t>
  </si>
  <si>
    <t>SR-0070819</t>
  </si>
  <si>
    <t>TNo-69911</t>
  </si>
  <si>
    <t>SR-0070817</t>
  </si>
  <si>
    <t>TNo-69912</t>
  </si>
  <si>
    <t>SR-0070815</t>
  </si>
  <si>
    <t>TNo-69913</t>
  </si>
  <si>
    <t>SR-0070813</t>
  </si>
  <si>
    <t>TNo-69914</t>
  </si>
  <si>
    <t>SR-0070811</t>
  </si>
  <si>
    <t>TNo-69915</t>
  </si>
  <si>
    <t>SR-0070810</t>
  </si>
  <si>
    <t>TNo-69916</t>
  </si>
  <si>
    <t>SR-0070804</t>
  </si>
  <si>
    <t>TNo-69917</t>
  </si>
  <si>
    <t>SR-0070800</t>
  </si>
  <si>
    <t>TNo-69918</t>
  </si>
  <si>
    <t>SR-0070797</t>
  </si>
  <si>
    <t>TNo-69919</t>
  </si>
  <si>
    <t>SR-0070794</t>
  </si>
  <si>
    <t>TNo-69920</t>
  </si>
  <si>
    <t>SR-0070793</t>
  </si>
  <si>
    <t>TNo-69921</t>
  </si>
  <si>
    <t>SR-0070791</t>
  </si>
  <si>
    <t>TNo-69922</t>
  </si>
  <si>
    <t>SR-0070781</t>
  </si>
  <si>
    <t>TNo-69923</t>
  </si>
  <si>
    <t>SR-0070776</t>
  </si>
  <si>
    <t>TNo-69924</t>
  </si>
  <si>
    <t>SR-0070775</t>
  </si>
  <si>
    <t>TNo-69925</t>
  </si>
  <si>
    <t>SR-0070773</t>
  </si>
  <si>
    <t>TNo-69926</t>
  </si>
  <si>
    <t>SR-0070771</t>
  </si>
  <si>
    <t>TNo-69927</t>
  </si>
  <si>
    <t>SR-0070768</t>
  </si>
  <si>
    <t>TNo-69928</t>
  </si>
  <si>
    <t>SR-0070766</t>
  </si>
  <si>
    <t>TNo-69929</t>
  </si>
  <si>
    <t>SR-0070765</t>
  </si>
  <si>
    <t>TNo-69930</t>
  </si>
  <si>
    <t>SR-0070764</t>
  </si>
  <si>
    <t>TNo-69931</t>
  </si>
  <si>
    <t>SR-0070763</t>
  </si>
  <si>
    <t>TNo-69932</t>
  </si>
  <si>
    <t>SR-0070762</t>
  </si>
  <si>
    <t>TNo-69933</t>
  </si>
  <si>
    <t>SR-0070738</t>
  </si>
  <si>
    <t>TNo-69934</t>
  </si>
  <si>
    <t>TNo-69935</t>
  </si>
  <si>
    <t>TNo-69936</t>
  </si>
  <si>
    <t>SR-0070732</t>
  </si>
  <si>
    <t>TNo-69937</t>
  </si>
  <si>
    <t>SR-0070731</t>
  </si>
  <si>
    <t>TNo-69938</t>
  </si>
  <si>
    <t>SR-0070727</t>
  </si>
  <si>
    <t>TNo-69939</t>
  </si>
  <si>
    <t>SR-0070726</t>
  </si>
  <si>
    <t>TNo-69940</t>
  </si>
  <si>
    <t>SR-0070718</t>
  </si>
  <si>
    <t>TNo-69941</t>
  </si>
  <si>
    <t>SR-0070814</t>
  </si>
  <si>
    <t>TNo-69942</t>
  </si>
  <si>
    <t>SR-0070812</t>
  </si>
  <si>
    <t>TNo-69943</t>
  </si>
  <si>
    <t>SR-0070806</t>
  </si>
  <si>
    <t>TNo-69944</t>
  </si>
  <si>
    <t>SR-0070805</t>
  </si>
  <si>
    <t>TNo-69945</t>
  </si>
  <si>
    <t>SR-0070803</t>
  </si>
  <si>
    <t>TNo-69946</t>
  </si>
  <si>
    <t>SR-0070802</t>
  </si>
  <si>
    <t>TNo-69947</t>
  </si>
  <si>
    <t>SR-0070799</t>
  </si>
  <si>
    <t>TNo-69948</t>
  </si>
  <si>
    <t>SR-0070798</t>
  </si>
  <si>
    <t>TNo-69949</t>
  </si>
  <si>
    <t>SR-0070796</t>
  </si>
  <si>
    <t>TNo-69950</t>
  </si>
  <si>
    <t>SR-0070795</t>
  </si>
  <si>
    <t>TNo-69951</t>
  </si>
  <si>
    <t>SR-0070790</t>
  </si>
  <si>
    <t>TNo-69952</t>
  </si>
  <si>
    <t>SR-0070789</t>
  </si>
  <si>
    <t>TNo-69953</t>
  </si>
  <si>
    <t>SR-0070788</t>
  </si>
  <si>
    <t>TNo-69954</t>
  </si>
  <si>
    <t>SR-0070785</t>
  </si>
  <si>
    <t>TNo-69955</t>
  </si>
  <si>
    <t>TNo-69956</t>
  </si>
  <si>
    <t>TNo-69957</t>
  </si>
  <si>
    <t>TNo-69958</t>
  </si>
  <si>
    <t>TNo-69959</t>
  </si>
  <si>
    <t>TNo-69960</t>
  </si>
  <si>
    <t>TNo-69961</t>
  </si>
  <si>
    <t>TNo-69962</t>
  </si>
  <si>
    <t>SR-0070772</t>
  </si>
  <si>
    <t>TNo-69963</t>
  </si>
  <si>
    <t>SR-0070769</t>
  </si>
  <si>
    <t>TNo-69964</t>
  </si>
  <si>
    <t>SR-0070767</t>
  </si>
  <si>
    <t>TNo-69965</t>
  </si>
  <si>
    <t>SR-0070758</t>
  </si>
  <si>
    <t>TNo-69966</t>
  </si>
  <si>
    <t>SR-0070735</t>
  </si>
  <si>
    <t>TNo-69967</t>
  </si>
  <si>
    <t>SR-0070730</t>
  </si>
  <si>
    <t>TNo-69968</t>
  </si>
  <si>
    <t>SR-0070823</t>
  </si>
  <si>
    <t>TNo-69969</t>
  </si>
  <si>
    <t>TNo-69970</t>
  </si>
  <si>
    <t>SR-0070809</t>
  </si>
  <si>
    <t>TNo-69971</t>
  </si>
  <si>
    <t>SR-0070808</t>
  </si>
  <si>
    <t>TNo-69972</t>
  </si>
  <si>
    <t>SR-0070801</t>
  </si>
  <si>
    <t>TNo-69973</t>
  </si>
  <si>
    <t>SR-0070792</t>
  </si>
  <si>
    <t>TNo-69974</t>
  </si>
  <si>
    <t>SR-0070787</t>
  </si>
  <si>
    <t>TNo-69975</t>
  </si>
  <si>
    <t>SR-0070784</t>
  </si>
  <si>
    <t>TNo-69976</t>
  </si>
  <si>
    <t>SR-0070770</t>
  </si>
  <si>
    <t>TNo-69977</t>
  </si>
  <si>
    <t>SR-0070713</t>
  </si>
  <si>
    <t>TNo-69978</t>
  </si>
  <si>
    <t>SR-0070807</t>
  </si>
  <si>
    <t>TNo-69979</t>
  </si>
  <si>
    <t>SR-0070780</t>
  </si>
  <si>
    <t>TNo-69980</t>
  </si>
  <si>
    <t>SR-0070755</t>
  </si>
  <si>
    <t>TNo-69981</t>
  </si>
  <si>
    <t>SR-0070831</t>
  </si>
  <si>
    <t>Eorange.Shop</t>
  </si>
  <si>
    <t>TNo-69982</t>
  </si>
  <si>
    <t>SR-0070733</t>
  </si>
  <si>
    <t>TNo-69983</t>
  </si>
  <si>
    <t>SR-0070832</t>
  </si>
  <si>
    <t>Gift for Official</t>
  </si>
  <si>
    <t>TNo-69984</t>
  </si>
  <si>
    <t>SR-0070833</t>
  </si>
  <si>
    <t>Grameen Telecom Trust - Digital Healthcare Solutions</t>
  </si>
  <si>
    <t>TNo-69985</t>
  </si>
  <si>
    <t>SR-0070841</t>
  </si>
  <si>
    <t>TNo-69986</t>
  </si>
  <si>
    <t>SR-0070844</t>
  </si>
  <si>
    <t>TNo-69987</t>
  </si>
  <si>
    <t>SR-0070873</t>
  </si>
  <si>
    <t>TNo-69988</t>
  </si>
  <si>
    <t>SR-0070840</t>
  </si>
  <si>
    <t>TNo-69989</t>
  </si>
  <si>
    <t>SR-0070845</t>
  </si>
  <si>
    <t>TNo-69990</t>
  </si>
  <si>
    <t>SR-0070890</t>
  </si>
  <si>
    <t>TNo-69991</t>
  </si>
  <si>
    <t>SR-0070894</t>
  </si>
  <si>
    <t>TNo-69992</t>
  </si>
  <si>
    <t>SR-0070901</t>
  </si>
  <si>
    <t>TNo-69993</t>
  </si>
  <si>
    <t>SR-0070857</t>
  </si>
  <si>
    <t>TNo-69994</t>
  </si>
  <si>
    <t>SR-0070888</t>
  </si>
  <si>
    <t>TNo-69995</t>
  </si>
  <si>
    <t>SR-0070875</t>
  </si>
  <si>
    <t>TNo-69996</t>
  </si>
  <si>
    <t>SR-0070846</t>
  </si>
  <si>
    <t>TNo-69997</t>
  </si>
  <si>
    <t>SR-0070843</t>
  </si>
  <si>
    <t>TNo-69998</t>
  </si>
  <si>
    <t>SR-0070853</t>
  </si>
  <si>
    <t>TNo-69999</t>
  </si>
  <si>
    <t>SR-0070849</t>
  </si>
  <si>
    <t>TNo-70000</t>
  </si>
  <si>
    <t>SR-0070848</t>
  </si>
  <si>
    <t>TNo-70001</t>
  </si>
  <si>
    <t>SR-0070847</t>
  </si>
  <si>
    <t>TNo-70002</t>
  </si>
  <si>
    <t>SR-0070911</t>
  </si>
  <si>
    <t>TNo-70003</t>
  </si>
  <si>
    <t>SR-0070906</t>
  </si>
  <si>
    <t>TNo-70004</t>
  </si>
  <si>
    <t>SR-0070899</t>
  </si>
  <si>
    <t>TNo-70005</t>
  </si>
  <si>
    <t>SR-0070891</t>
  </si>
  <si>
    <t>TNo-70006</t>
  </si>
  <si>
    <t>SR-0070910</t>
  </si>
  <si>
    <t>TNo-70007</t>
  </si>
  <si>
    <t>SR-0070907</t>
  </si>
  <si>
    <t>TNo-70008</t>
  </si>
  <si>
    <t>SR-0070900</t>
  </si>
  <si>
    <t>TNo-70009</t>
  </si>
  <si>
    <t>SR-0070887</t>
  </si>
  <si>
    <t>TNo-70010</t>
  </si>
  <si>
    <t>SR-0070885</t>
  </si>
  <si>
    <t>TNo-70011</t>
  </si>
  <si>
    <t>SR-0070869</t>
  </si>
  <si>
    <t>TNo-70012</t>
  </si>
  <si>
    <t>SR-0070867</t>
  </si>
  <si>
    <t>TNo-70013</t>
  </si>
  <si>
    <t>SR-0070865</t>
  </si>
  <si>
    <t>TNo-70014</t>
  </si>
  <si>
    <t>SR-0070861</t>
  </si>
  <si>
    <t>TNo-70015</t>
  </si>
  <si>
    <t>SR-0070860</t>
  </si>
  <si>
    <t>TNo-70016</t>
  </si>
  <si>
    <t>SR-0070859</t>
  </si>
  <si>
    <t>TNo-70017</t>
  </si>
  <si>
    <t>SR-0070852</t>
  </si>
  <si>
    <t>TNo-70018</t>
  </si>
  <si>
    <t>SR-0070850</t>
  </si>
  <si>
    <t>TNo-70019</t>
  </si>
  <si>
    <t>SR-0070842</t>
  </si>
  <si>
    <t>TNo-70020</t>
  </si>
  <si>
    <t>SR-0070851</t>
  </si>
  <si>
    <t>TNo-70021</t>
  </si>
  <si>
    <t>SR-0070835</t>
  </si>
  <si>
    <t>TNo-70022</t>
  </si>
  <si>
    <t>TNo-70023</t>
  </si>
  <si>
    <t>TNo-70024</t>
  </si>
  <si>
    <t>TNo-70025</t>
  </si>
  <si>
    <t>TNo-70026</t>
  </si>
  <si>
    <t>TNo-70027</t>
  </si>
  <si>
    <t>TNo-70028</t>
  </si>
  <si>
    <t>TNo-70029</t>
  </si>
  <si>
    <t>SR-0070889</t>
  </si>
  <si>
    <t>TNo-70030</t>
  </si>
  <si>
    <t>SR-0070918</t>
  </si>
  <si>
    <t>TNo-70031</t>
  </si>
  <si>
    <t>SR-0070917</t>
  </si>
  <si>
    <t>TNo-70032</t>
  </si>
  <si>
    <t>SR-0070874</t>
  </si>
  <si>
    <t>TNo-70033</t>
  </si>
  <si>
    <t>SR-0070909</t>
  </si>
  <si>
    <t>TNo-70034</t>
  </si>
  <si>
    <t>SR-0070908</t>
  </si>
  <si>
    <t>TNo-70035</t>
  </si>
  <si>
    <t>SR-0070905</t>
  </si>
  <si>
    <t>TNo-70036</t>
  </si>
  <si>
    <t>SR-0070904</t>
  </si>
  <si>
    <t>TNo-70037</t>
  </si>
  <si>
    <t>SR-0070903</t>
  </si>
  <si>
    <t>TNo-70038</t>
  </si>
  <si>
    <t>SR-0070902</t>
  </si>
  <si>
    <t>TNo-70039</t>
  </si>
  <si>
    <t>SR-0070897</t>
  </si>
  <si>
    <t>TNo-70040</t>
  </si>
  <si>
    <t>SR-0070898</t>
  </si>
  <si>
    <t>TNo-70041</t>
  </si>
  <si>
    <t>SR-0070881</t>
  </si>
  <si>
    <t>TNo-70042</t>
  </si>
  <si>
    <t>SR-0070858</t>
  </si>
  <si>
    <t>TNo-70043</t>
  </si>
  <si>
    <t>SR-0070856</t>
  </si>
  <si>
    <t>TNo-70044</t>
  </si>
  <si>
    <t>SR-0070838</t>
  </si>
  <si>
    <t>TNo-70045</t>
  </si>
  <si>
    <t>SR-0070837</t>
  </si>
  <si>
    <t>TNo-70046</t>
  </si>
  <si>
    <t>SR-0070924</t>
  </si>
  <si>
    <t>TNo-70047</t>
  </si>
  <si>
    <t>SR-0070922</t>
  </si>
  <si>
    <t>TNo-70048</t>
  </si>
  <si>
    <t>SR-0070921</t>
  </si>
  <si>
    <t>TNo-70049</t>
  </si>
  <si>
    <t>SR-0070916</t>
  </si>
  <si>
    <t>TNo-70050</t>
  </si>
  <si>
    <t>SR-0070914</t>
  </si>
  <si>
    <t>TNo-70051</t>
  </si>
  <si>
    <t>SR-0070895</t>
  </si>
  <si>
    <t>TNo-70052</t>
  </si>
  <si>
    <t>SR-0070893</t>
  </si>
  <si>
    <t>TNo-70053</t>
  </si>
  <si>
    <t>SR-0070915</t>
  </si>
  <si>
    <t>TNo-70054</t>
  </si>
  <si>
    <t>SR-0070839</t>
  </si>
  <si>
    <t>TNo-70055</t>
  </si>
  <si>
    <t>TNo-70056</t>
  </si>
  <si>
    <t>TNo-70057</t>
  </si>
  <si>
    <t>TNo-70058</t>
  </si>
  <si>
    <t>TNo-70059</t>
  </si>
  <si>
    <t>TNo-70060</t>
  </si>
  <si>
    <t>TNo-70061</t>
  </si>
  <si>
    <t>TNo-70062</t>
  </si>
  <si>
    <t>SR-0070920</t>
  </si>
  <si>
    <t>TNo-70063</t>
  </si>
  <si>
    <t>SR-0070896</t>
  </si>
  <si>
    <t>TNo-70064</t>
  </si>
  <si>
    <t>SR-0070923</t>
  </si>
  <si>
    <t>TNo-70065</t>
  </si>
  <si>
    <t>SR-0070919</t>
  </si>
  <si>
    <t>TNo-70066</t>
  </si>
  <si>
    <t>SR-0070949</t>
  </si>
  <si>
    <t>TNo-70067</t>
  </si>
  <si>
    <t>SR-0070948</t>
  </si>
  <si>
    <t>TNo-70068</t>
  </si>
  <si>
    <t>SR-0070947</t>
  </si>
  <si>
    <t>TNo-70069</t>
  </si>
  <si>
    <t>SR-0070946</t>
  </si>
  <si>
    <t>TNo-70070</t>
  </si>
  <si>
    <t>SR-0070945</t>
  </si>
  <si>
    <t>TNo-70071</t>
  </si>
  <si>
    <t>SR-0070943</t>
  </si>
  <si>
    <t>TNo-70072</t>
  </si>
  <si>
    <t>SR-0070942</t>
  </si>
  <si>
    <t>TNo-70073</t>
  </si>
  <si>
    <t>SR-0070941</t>
  </si>
  <si>
    <t>TNo-70074</t>
  </si>
  <si>
    <t>SR-0070940</t>
  </si>
  <si>
    <t>TNo-70075</t>
  </si>
  <si>
    <t>SR-0070939</t>
  </si>
  <si>
    <t>TNo-70076</t>
  </si>
  <si>
    <t>SR-0070913</t>
  </si>
  <si>
    <t>TNo-70077</t>
  </si>
  <si>
    <t>SR-0070912</t>
  </si>
  <si>
    <t>TNo-70078</t>
  </si>
  <si>
    <t>SR-0070892</t>
  </si>
  <si>
    <t>TNo-70079</t>
  </si>
  <si>
    <t>SR-0070863</t>
  </si>
  <si>
    <t>TNo-70080</t>
  </si>
  <si>
    <t>SR-0070871</t>
  </si>
  <si>
    <t>TNo-70081</t>
  </si>
  <si>
    <t>SR-0070884</t>
  </si>
  <si>
    <t>TNo-70082</t>
  </si>
  <si>
    <t>SR-0070950</t>
  </si>
  <si>
    <t>TNo-70083</t>
  </si>
  <si>
    <t>SR-0070836</t>
  </si>
  <si>
    <t>TNo-70084</t>
  </si>
  <si>
    <t>SR-0070883</t>
  </si>
  <si>
    <t>TNo-70085</t>
  </si>
  <si>
    <t>SR-0070872</t>
  </si>
  <si>
    <t>TNo-70086</t>
  </si>
  <si>
    <t>SR-0070877</t>
  </si>
  <si>
    <t>TNo-70087</t>
  </si>
  <si>
    <t>SR-0070870</t>
  </si>
  <si>
    <t>TNo-70088</t>
  </si>
  <si>
    <t>SR-0070868</t>
  </si>
  <si>
    <t>TNo-70089</t>
  </si>
  <si>
    <t>SR-0070855</t>
  </si>
  <si>
    <t>TNo-70090</t>
  </si>
  <si>
    <t>SR-0070854</t>
  </si>
  <si>
    <t>TNo-70091</t>
  </si>
  <si>
    <t>SR-0070944</t>
  </si>
  <si>
    <t>TNo-70092</t>
  </si>
  <si>
    <t>SR-0070880</t>
  </si>
  <si>
    <t>TNo-70093</t>
  </si>
  <si>
    <t>SR-0070866</t>
  </si>
  <si>
    <t>TNo-70094</t>
  </si>
  <si>
    <t>SR-0070879</t>
  </si>
  <si>
    <t>TNo-70095</t>
  </si>
  <si>
    <t>SR-0070878</t>
  </si>
  <si>
    <t>TNo-70096</t>
  </si>
  <si>
    <t>SR-0070951</t>
  </si>
  <si>
    <t>TNo-70097</t>
  </si>
  <si>
    <t>SR-0070864</t>
  </si>
  <si>
    <t>TNo-70098</t>
  </si>
  <si>
    <t>SR-0070876</t>
  </si>
  <si>
    <t>TNo-70099</t>
  </si>
  <si>
    <t>SR-0070862</t>
  </si>
  <si>
    <t>TNo-70100</t>
  </si>
  <si>
    <t>SR-0070953</t>
  </si>
  <si>
    <t>INVARIANT TELECOM BANGLADESH LIMITED</t>
  </si>
  <si>
    <t>TNo-70101</t>
  </si>
  <si>
    <t>SR-0070952</t>
  </si>
  <si>
    <t>TNo-70102</t>
  </si>
  <si>
    <t>SR-0070954</t>
  </si>
  <si>
    <t>D22</t>
  </si>
  <si>
    <t>L23i</t>
  </si>
  <si>
    <t>B65</t>
  </si>
  <si>
    <t>BL20</t>
  </si>
  <si>
    <t>T180</t>
  </si>
  <si>
    <t>TNo-70103</t>
  </si>
  <si>
    <t>SR-0070990</t>
  </si>
  <si>
    <t>TNo-70104</t>
  </si>
  <si>
    <t>SR-0070996</t>
  </si>
  <si>
    <t>TNo-70105</t>
  </si>
  <si>
    <t>SR-0070980</t>
  </si>
  <si>
    <t>TNo-70106</t>
  </si>
  <si>
    <t>SR-0070982</t>
  </si>
  <si>
    <t>TNo-70107</t>
  </si>
  <si>
    <t>SR-0070984</t>
  </si>
  <si>
    <t>TNo-70108</t>
  </si>
  <si>
    <t>SR-0071006</t>
  </si>
  <si>
    <t>TNo-70109</t>
  </si>
  <si>
    <t>SR-0071008</t>
  </si>
  <si>
    <t>TNo-70110</t>
  </si>
  <si>
    <t>SR-0070977</t>
  </si>
  <si>
    <t>TNo-70111</t>
  </si>
  <si>
    <t>SR-0070970</t>
  </si>
  <si>
    <t>TNo-70112</t>
  </si>
  <si>
    <t>SR-0071013</t>
  </si>
  <si>
    <t>TNo-70113</t>
  </si>
  <si>
    <t>SR-0070963</t>
  </si>
  <si>
    <t>TNo-70114</t>
  </si>
  <si>
    <t>SR-0070965</t>
  </si>
  <si>
    <t>TNo-70115</t>
  </si>
  <si>
    <t>SR-0070958</t>
  </si>
  <si>
    <t>TNo-70116</t>
  </si>
  <si>
    <t>SR-0071001</t>
  </si>
  <si>
    <t>TNo-70117</t>
  </si>
  <si>
    <t>SR-0070976</t>
  </si>
  <si>
    <t>TNo-70118</t>
  </si>
  <si>
    <t>SR-0071038</t>
  </si>
  <si>
    <t>TNo-70119</t>
  </si>
  <si>
    <t>SR-0071036</t>
  </si>
  <si>
    <t>TNo-70120</t>
  </si>
  <si>
    <t>SR-0071035</t>
  </si>
  <si>
    <t>TNo-70121</t>
  </si>
  <si>
    <t>SR-0071033</t>
  </si>
  <si>
    <t>TNo-70122</t>
  </si>
  <si>
    <t>SR-0071021</t>
  </si>
  <si>
    <t>TNo-70123</t>
  </si>
  <si>
    <t>SR-0071020</t>
  </si>
  <si>
    <t>TNo-70124</t>
  </si>
  <si>
    <t>SR-0071046</t>
  </si>
  <si>
    <t>TNo-70125</t>
  </si>
  <si>
    <t>SR-0071041</t>
  </si>
  <si>
    <t>TNo-70126</t>
  </si>
  <si>
    <t>SR-0070997</t>
  </si>
  <si>
    <t>TNo-70127</t>
  </si>
  <si>
    <t>SR-0070993</t>
  </si>
  <si>
    <t>TNo-70128</t>
  </si>
  <si>
    <t>SR-0070983</t>
  </si>
  <si>
    <t>TNo-70129</t>
  </si>
  <si>
    <t>SR-0070971</t>
  </si>
  <si>
    <t>TNo-70130</t>
  </si>
  <si>
    <t>SR-0070969</t>
  </si>
  <si>
    <t>TNo-70131</t>
  </si>
  <si>
    <t>SR-0070967</t>
  </si>
  <si>
    <t>TNo-70132</t>
  </si>
  <si>
    <t>SR-0070962</t>
  </si>
  <si>
    <t>TNo-70133</t>
  </si>
  <si>
    <t>SR-0071037</t>
  </si>
  <si>
    <t>TNo-70134</t>
  </si>
  <si>
    <t>SR-0071034</t>
  </si>
  <si>
    <t>TNo-70135</t>
  </si>
  <si>
    <t>SR-0071014</t>
  </si>
  <si>
    <t>TNo-70136</t>
  </si>
  <si>
    <t>SR-0070992</t>
  </si>
  <si>
    <t>TNo-70137</t>
  </si>
  <si>
    <t>SR-0070986</t>
  </si>
  <si>
    <t>TNo-70138</t>
  </si>
  <si>
    <t>SR-0070979</t>
  </si>
  <si>
    <t>TNo-70139</t>
  </si>
  <si>
    <t>SR-0070961</t>
  </si>
  <si>
    <t>TNo-70140</t>
  </si>
  <si>
    <t>SR-0070960</t>
  </si>
  <si>
    <t>TNo-70141</t>
  </si>
  <si>
    <t>SR-0070957</t>
  </si>
  <si>
    <t>TNo-70142</t>
  </si>
  <si>
    <t>SR-0070956</t>
  </si>
  <si>
    <t>TNo-70143</t>
  </si>
  <si>
    <t>SR-0070972</t>
  </si>
  <si>
    <t>TNo-70144</t>
  </si>
  <si>
    <t>SR-0070974</t>
  </si>
  <si>
    <t>TNo-70145</t>
  </si>
  <si>
    <t>SR-0071047</t>
  </si>
  <si>
    <t>TNo-70146</t>
  </si>
  <si>
    <t>SR-0071005</t>
  </si>
  <si>
    <t>TNo-70147</t>
  </si>
  <si>
    <t>SR-0071044</t>
  </si>
  <si>
    <t>TNo-70148</t>
  </si>
  <si>
    <t>SR-0071027</t>
  </si>
  <si>
    <t>TNo-70149</t>
  </si>
  <si>
    <t>SR-0071011</t>
  </si>
  <si>
    <t>TNo-70150</t>
  </si>
  <si>
    <t>SR-0071002</t>
  </si>
  <si>
    <t>TNo-70151</t>
  </si>
  <si>
    <t>SR-0070998</t>
  </si>
  <si>
    <t>TNo-70152</t>
  </si>
  <si>
    <t>SR-0070985</t>
  </si>
  <si>
    <t>TNo-70153</t>
  </si>
  <si>
    <t>SR-0070981</t>
  </si>
  <si>
    <t>TNo-70154</t>
  </si>
  <si>
    <t>SR-0070978</t>
  </si>
  <si>
    <t>TNo-70155</t>
  </si>
  <si>
    <t>SR-0070975</t>
  </si>
  <si>
    <t>TNo-70156</t>
  </si>
  <si>
    <t>SR-0070964</t>
  </si>
  <si>
    <t>TNo-70157</t>
  </si>
  <si>
    <t>SR-0071023</t>
  </si>
  <si>
    <t>TNo-70158</t>
  </si>
  <si>
    <t>SR-0071009</t>
  </si>
  <si>
    <t>TNo-70159</t>
  </si>
  <si>
    <t>SR-0070966</t>
  </si>
  <si>
    <t>TNo-70160</t>
  </si>
  <si>
    <t>SR-0070955</t>
  </si>
  <si>
    <t>TNo-70161</t>
  </si>
  <si>
    <t>TNo-70162</t>
  </si>
  <si>
    <t>TNo-70163</t>
  </si>
  <si>
    <t>TNo-70164</t>
  </si>
  <si>
    <t>TNo-70165</t>
  </si>
  <si>
    <t>SR-0070973</t>
  </si>
  <si>
    <t>TNo-70166</t>
  </si>
  <si>
    <t>SR-0070968</t>
  </si>
  <si>
    <t>TNo-70167</t>
  </si>
  <si>
    <t>SR-0070999</t>
  </si>
  <si>
    <t>TNo-70168</t>
  </si>
  <si>
    <t>SR-0071053</t>
  </si>
  <si>
    <t>TNo-70169</t>
  </si>
  <si>
    <t>SR-0071052</t>
  </si>
  <si>
    <t>TNo-70170</t>
  </si>
  <si>
    <t>SR-0071051</t>
  </si>
  <si>
    <t>TNo-70171</t>
  </si>
  <si>
    <t>SR-0071049</t>
  </si>
  <si>
    <t>TNo-70172</t>
  </si>
  <si>
    <t>SR-0071048</t>
  </si>
  <si>
    <t>TNo-70173</t>
  </si>
  <si>
    <t>SR-0071032</t>
  </si>
  <si>
    <t>TNo-70174</t>
  </si>
  <si>
    <t>SR-0071029</t>
  </si>
  <si>
    <t>TNo-70175</t>
  </si>
  <si>
    <t>SR-0071026</t>
  </si>
  <si>
    <t>TNo-70176</t>
  </si>
  <si>
    <t>SR-0071024</t>
  </si>
  <si>
    <t>TNo-70177</t>
  </si>
  <si>
    <t>SR-0071012</t>
  </si>
  <si>
    <t>TNo-70178</t>
  </si>
  <si>
    <t>SR-0071010</t>
  </si>
  <si>
    <t>TNo-70179</t>
  </si>
  <si>
    <t>SR-0071007</t>
  </si>
  <si>
    <t>TNo-70180</t>
  </si>
  <si>
    <t>SR-0071004</t>
  </si>
  <si>
    <t>TNo-70181</t>
  </si>
  <si>
    <t>SR-0070995</t>
  </si>
  <si>
    <t>TNo-70182</t>
  </si>
  <si>
    <t>SR-0070994</t>
  </si>
  <si>
    <t>TNo-70183</t>
  </si>
  <si>
    <t>SR-0070991</t>
  </si>
  <si>
    <t>TNo-70184</t>
  </si>
  <si>
    <t>SR-0070989</t>
  </si>
  <si>
    <t>TNo-70185</t>
  </si>
  <si>
    <t>SR-0070988</t>
  </si>
  <si>
    <t>TNo-70186</t>
  </si>
  <si>
    <t>SR-0070987</t>
  </si>
  <si>
    <t>TNo-70187</t>
  </si>
  <si>
    <t>SR-0071017</t>
  </si>
  <si>
    <t>TNo-70188</t>
  </si>
  <si>
    <t>SR-0071015</t>
  </si>
  <si>
    <t>TNo-70189</t>
  </si>
  <si>
    <t>SR-0070959</t>
  </si>
  <si>
    <t>TNo-70190</t>
  </si>
  <si>
    <t>SR-0071045</t>
  </si>
  <si>
    <t>TNo-70191</t>
  </si>
  <si>
    <t>SR-0071040</t>
  </si>
  <si>
    <t>TNo-70192</t>
  </si>
  <si>
    <t>SR-0071039</t>
  </si>
  <si>
    <t>TNo-70193</t>
  </si>
  <si>
    <t>SR-0071030</t>
  </si>
  <si>
    <t>TNo-70194</t>
  </si>
  <si>
    <t>SR-0071028</t>
  </si>
  <si>
    <t>TNo-70195</t>
  </si>
  <si>
    <t>SR-0071025</t>
  </si>
  <si>
    <t>TNo-70196</t>
  </si>
  <si>
    <t>SR-0071022</t>
  </si>
  <si>
    <t>TNo-70197</t>
  </si>
  <si>
    <t>SR-0071019</t>
  </si>
  <si>
    <t>TNo-70198</t>
  </si>
  <si>
    <t>SR-0071018</t>
  </si>
  <si>
    <t>TNo-70199</t>
  </si>
  <si>
    <t>SR-0071043</t>
  </si>
  <si>
    <t>TNo-70200</t>
  </si>
  <si>
    <t>SR-0071016</t>
  </si>
  <si>
    <t>TNo-70201</t>
  </si>
  <si>
    <t>SR-0071003</t>
  </si>
  <si>
    <t>TNo-70202</t>
  </si>
  <si>
    <t>SR-0071000</t>
  </si>
  <si>
    <t>TNo-70203</t>
  </si>
  <si>
    <t>SR-0071031</t>
  </si>
  <si>
    <t>TNo-70204</t>
  </si>
  <si>
    <t>SR-0071059</t>
  </si>
  <si>
    <t>TNo-70205</t>
  </si>
  <si>
    <t>SR-0071054</t>
  </si>
  <si>
    <t>TNo-70206</t>
  </si>
  <si>
    <t>SR-0071050</t>
  </si>
  <si>
    <t>TNo-70207</t>
  </si>
  <si>
    <t>SR-0071084</t>
  </si>
  <si>
    <t>TNo-70208</t>
  </si>
  <si>
    <t>SR-0071060</t>
  </si>
  <si>
    <t>TNo-70209</t>
  </si>
  <si>
    <t>SR-0071061</t>
  </si>
  <si>
    <t>TNo-70210</t>
  </si>
  <si>
    <t>SR-0071077</t>
  </si>
  <si>
    <t>TNo-70211</t>
  </si>
  <si>
    <t>SR-0071112</t>
  </si>
  <si>
    <t>TNo-70212</t>
  </si>
  <si>
    <t>SR-0071089</t>
  </si>
  <si>
    <t>TNo-70213</t>
  </si>
  <si>
    <t>SR-0071085</t>
  </si>
  <si>
    <t>TNo-70214</t>
  </si>
  <si>
    <t>SR-0071082</t>
  </si>
  <si>
    <t>TNo-70215</t>
  </si>
  <si>
    <t>SR-0071079</t>
  </si>
  <si>
    <t>TNo-70216</t>
  </si>
  <si>
    <t>SR-0071075</t>
  </si>
  <si>
    <t>TNo-70217</t>
  </si>
  <si>
    <t>SR-0071073</t>
  </si>
  <si>
    <t>TNo-70218</t>
  </si>
  <si>
    <t>SR-0071070</t>
  </si>
  <si>
    <t>TNo-70219</t>
  </si>
  <si>
    <t>SR-0071134</t>
  </si>
  <si>
    <t>TNo-70220</t>
  </si>
  <si>
    <t>SR-0071096</t>
  </si>
  <si>
    <t>TNo-70221</t>
  </si>
  <si>
    <t>SR-0071062</t>
  </si>
  <si>
    <t>TNo-70222</t>
  </si>
  <si>
    <t>SR-0071063</t>
  </si>
  <si>
    <t>TNo-70223</t>
  </si>
  <si>
    <t>SR-0071088</t>
  </si>
  <si>
    <t>TNo-70224</t>
  </si>
  <si>
    <t>SR-0071068</t>
  </si>
  <si>
    <t>TNo-70225</t>
  </si>
  <si>
    <t>SR-0071065</t>
  </si>
  <si>
    <t>TNo-70226</t>
  </si>
  <si>
    <t>SR-0071078</t>
  </si>
  <si>
    <t>TNo-70227</t>
  </si>
  <si>
    <t>SR-0071124</t>
  </si>
  <si>
    <t>TNo-70228</t>
  </si>
  <si>
    <t>SR-0071117</t>
  </si>
  <si>
    <t>TNo-70229</t>
  </si>
  <si>
    <t>SR-0071067</t>
  </si>
  <si>
    <t>TNo-70230</t>
  </si>
  <si>
    <t>SR-0071072</t>
  </si>
  <si>
    <t>TNo-70231</t>
  </si>
  <si>
    <t>SR-0071131</t>
  </si>
  <si>
    <t>TNo-70232</t>
  </si>
  <si>
    <t>SR-0071122</t>
  </si>
  <si>
    <t>TNo-70233</t>
  </si>
  <si>
    <t>SR-0071119</t>
  </si>
  <si>
    <t>TNo-70234</t>
  </si>
  <si>
    <t>SR-0071114</t>
  </si>
  <si>
    <t>TNo-70235</t>
  </si>
  <si>
    <t>SR-0071111</t>
  </si>
  <si>
    <t>TNo-70236</t>
  </si>
  <si>
    <t>SR-0071100</t>
  </si>
  <si>
    <t>TNo-70237</t>
  </si>
  <si>
    <t>SR-0071099</t>
  </si>
  <si>
    <t>TNo-70238</t>
  </si>
  <si>
    <t>SR-0071095</t>
  </si>
  <si>
    <t>TNo-70239</t>
  </si>
  <si>
    <t>SR-0071093</t>
  </si>
  <si>
    <t>TNo-70240</t>
  </si>
  <si>
    <t>SR-0071092</t>
  </si>
  <si>
    <t>TNo-70241</t>
  </si>
  <si>
    <t>SR-0071091</t>
  </si>
  <si>
    <t>TNo-70242</t>
  </si>
  <si>
    <t>SR-0071090</t>
  </si>
  <si>
    <t>TNo-70243</t>
  </si>
  <si>
    <t>SR-0071087</t>
  </si>
  <si>
    <t>TNo-70244</t>
  </si>
  <si>
    <t>SR-0071081</t>
  </si>
  <si>
    <t>TNo-70245</t>
  </si>
  <si>
    <t>SR-0071080</t>
  </si>
  <si>
    <t>TNo-70246</t>
  </si>
  <si>
    <t>SR-0071074</t>
  </si>
  <si>
    <t>TNo-70247</t>
  </si>
  <si>
    <t>SR-0071071</t>
  </si>
  <si>
    <t>TNo-70248</t>
  </si>
  <si>
    <t>SR-0071069</t>
  </si>
  <si>
    <t>TNo-70249</t>
  </si>
  <si>
    <t>SR-0071066</t>
  </si>
  <si>
    <t>TNo-70250</t>
  </si>
  <si>
    <t>SR-0071132</t>
  </si>
  <si>
    <t>TNo-70251</t>
  </si>
  <si>
    <t>SR-0071103</t>
  </si>
  <si>
    <t>TNo-70252</t>
  </si>
  <si>
    <t>SR-0071101</t>
  </si>
  <si>
    <t>TNo-70253</t>
  </si>
  <si>
    <t>SR-0071139</t>
  </si>
  <si>
    <t>TNo-70254</t>
  </si>
  <si>
    <t>SR-0071138</t>
  </si>
  <si>
    <t>TNo-70255</t>
  </si>
  <si>
    <t>SR-0071137</t>
  </si>
  <si>
    <t>TNo-70256</t>
  </si>
  <si>
    <t>SR-0071135</t>
  </si>
  <si>
    <t>TNo-70257</t>
  </si>
  <si>
    <t>SR-0071133</t>
  </si>
  <si>
    <t>TNo-70258</t>
  </si>
  <si>
    <t>SR-0071128</t>
  </si>
  <si>
    <t>TNo-70259</t>
  </si>
  <si>
    <t>SR-0071098</t>
  </si>
  <si>
    <t>TNo-70260</t>
  </si>
  <si>
    <t>SR-0071097</t>
  </si>
  <si>
    <t>TNo-70261</t>
  </si>
  <si>
    <t>SR-0071094</t>
  </si>
  <si>
    <t>TNo-70262</t>
  </si>
  <si>
    <t>SR-0071086</t>
  </si>
  <si>
    <t>TNo-70263</t>
  </si>
  <si>
    <t>SR-0071083</t>
  </si>
  <si>
    <t>TNo-70264</t>
  </si>
  <si>
    <t>TNo-70265</t>
  </si>
  <si>
    <t>TNo-70266</t>
  </si>
  <si>
    <t>SR-0071129</t>
  </si>
  <si>
    <t>TNo-70267</t>
  </si>
  <si>
    <t>SR-0071123</t>
  </si>
  <si>
    <t>TNo-70268</t>
  </si>
  <si>
    <t>SR-0071121</t>
  </si>
  <si>
    <t>TNo-70269</t>
  </si>
  <si>
    <t>SR-0071120</t>
  </si>
  <si>
    <t>TNo-70270</t>
  </si>
  <si>
    <t>SR-0071113</t>
  </si>
  <si>
    <t>TNo-70271</t>
  </si>
  <si>
    <t>SR-0071107</t>
  </si>
  <si>
    <t>TNo-70272</t>
  </si>
  <si>
    <t>SR-0071106</t>
  </si>
  <si>
    <t>TNo-70273</t>
  </si>
  <si>
    <t>SR-0071102</t>
  </si>
  <si>
    <t>TNo-70274</t>
  </si>
  <si>
    <t>SR-0071130</t>
  </si>
  <si>
    <t>TNo-70275</t>
  </si>
  <si>
    <t>SR-0071127</t>
  </si>
  <si>
    <t>TNo-70276</t>
  </si>
  <si>
    <t>SR-0071126</t>
  </si>
  <si>
    <t>TNo-70277</t>
  </si>
  <si>
    <t>SR-0071118</t>
  </si>
  <si>
    <t>TNo-70278</t>
  </si>
  <si>
    <t>SR-0071116</t>
  </si>
  <si>
    <t>TNo-70279</t>
  </si>
  <si>
    <t>SR-0071115</t>
  </si>
  <si>
    <t>TNo-70280</t>
  </si>
  <si>
    <t>SR-0071109</t>
  </si>
  <si>
    <t>TNo-70281</t>
  </si>
  <si>
    <t>SR-0071108</t>
  </si>
  <si>
    <t>TNo-70282</t>
  </si>
  <si>
    <t>SR-0071105</t>
  </si>
  <si>
    <t>TNo-70283</t>
  </si>
  <si>
    <t>SR-0071104</t>
  </si>
  <si>
    <t>TNo-70284</t>
  </si>
  <si>
    <t>SR-0071125</t>
  </si>
  <si>
    <t>TNo-70285</t>
  </si>
  <si>
    <t>SR-0071110</t>
  </si>
  <si>
    <t>TNo-70286</t>
  </si>
  <si>
    <t>SR-0071064</t>
  </si>
  <si>
    <t>TNo-70287</t>
  </si>
  <si>
    <t>SR-0071186</t>
  </si>
  <si>
    <t>TNo-70288</t>
  </si>
  <si>
    <t>SR-0071199</t>
  </si>
  <si>
    <t>TNo-70289</t>
  </si>
  <si>
    <t>SR-0071152</t>
  </si>
  <si>
    <t>TNo-70290</t>
  </si>
  <si>
    <t>SR-0071206</t>
  </si>
  <si>
    <t>TNo-70291</t>
  </si>
  <si>
    <t>SR-0071154</t>
  </si>
  <si>
    <t>TNo-70292</t>
  </si>
  <si>
    <t>SR-0071180</t>
  </si>
  <si>
    <t>TNo-70293</t>
  </si>
  <si>
    <t>SR-0071179</t>
  </si>
  <si>
    <t>TNo-70294</t>
  </si>
  <si>
    <t>SR-0071193</t>
  </si>
  <si>
    <t>TNo-70295</t>
  </si>
  <si>
    <t>SR-0071143</t>
  </si>
  <si>
    <t>TNo-70296</t>
  </si>
  <si>
    <t>SR-0071145</t>
  </si>
  <si>
    <t>TNo-70297</t>
  </si>
  <si>
    <t>SR-0071236</t>
  </si>
  <si>
    <t>TNo-70298</t>
  </si>
  <si>
    <t>SR-0071208</t>
  </si>
  <si>
    <t>TNo-70299</t>
  </si>
  <si>
    <t>SR-0071203</t>
  </si>
  <si>
    <t>TNo-70300</t>
  </si>
  <si>
    <t>SR-0071192</t>
  </si>
  <si>
    <t>TNo-70301</t>
  </si>
  <si>
    <t>SR-0071189</t>
  </si>
  <si>
    <t>TNo-70302</t>
  </si>
  <si>
    <t>SR-0071187</t>
  </si>
  <si>
    <t>TNo-70303</t>
  </si>
  <si>
    <t>SR-0071174</t>
  </si>
  <si>
    <t>TNo-70304</t>
  </si>
  <si>
    <t>SR-0071172</t>
  </si>
  <si>
    <t>TNo-70305</t>
  </si>
  <si>
    <t>SR-0071211</t>
  </si>
  <si>
    <t>TNo-70306</t>
  </si>
  <si>
    <t>SR-0071218</t>
  </si>
  <si>
    <t>TNo-70307</t>
  </si>
  <si>
    <t>SR-0071169</t>
  </si>
  <si>
    <t>TNo-70308</t>
  </si>
  <si>
    <t>SR-0071167</t>
  </si>
  <si>
    <t>TNo-70309</t>
  </si>
  <si>
    <t>SR-0071155</t>
  </si>
  <si>
    <t>TNo-70310</t>
  </si>
  <si>
    <t>SR-0071150</t>
  </si>
  <si>
    <t>TNo-70311</t>
  </si>
  <si>
    <t>SR-0071147</t>
  </si>
  <si>
    <t>TNo-70312</t>
  </si>
  <si>
    <t>SR-0071142</t>
  </si>
  <si>
    <t>TNo-70313</t>
  </si>
  <si>
    <t>SR-0071141</t>
  </si>
  <si>
    <t>TNo-70314</t>
  </si>
  <si>
    <t>SR-0071176</t>
  </si>
  <si>
    <t>TNo-70315</t>
  </si>
  <si>
    <t>SR-0071195</t>
  </si>
  <si>
    <t>TNo-70316</t>
  </si>
  <si>
    <t>SR-0071243</t>
  </si>
  <si>
    <t>TNo-70317</t>
  </si>
  <si>
    <t>SR-0071242</t>
  </si>
  <si>
    <t>TNo-70318</t>
  </si>
  <si>
    <t>SR-0071233</t>
  </si>
  <si>
    <t>TNo-70319</t>
  </si>
  <si>
    <t>SR-0071224</t>
  </si>
  <si>
    <t>TNo-70320</t>
  </si>
  <si>
    <t>SR-0071201</t>
  </si>
  <si>
    <t>TNo-70321</t>
  </si>
  <si>
    <t>SR-0071197</t>
  </si>
  <si>
    <t>TNo-70322</t>
  </si>
  <si>
    <t>SR-0071202</t>
  </si>
  <si>
    <t>TNo-70323</t>
  </si>
  <si>
    <t>SR-0071183</t>
  </si>
  <si>
    <t>TNo-70324</t>
  </si>
  <si>
    <t>SR-0071190</t>
  </si>
  <si>
    <t>TNo-70325</t>
  </si>
  <si>
    <t>SR-0071188</t>
  </si>
  <si>
    <t>TNo-70326</t>
  </si>
  <si>
    <t>SR-0071181</t>
  </si>
  <si>
    <t>TNo-70327</t>
  </si>
  <si>
    <t>SR-0071178</t>
  </si>
  <si>
    <t>TNo-70328</t>
  </si>
  <si>
    <t>SR-0071177</t>
  </si>
  <si>
    <t>TNo-70329</t>
  </si>
  <si>
    <t>SR-0071175</t>
  </si>
  <si>
    <t>TNo-70330</t>
  </si>
  <si>
    <t>SR-0071173</t>
  </si>
  <si>
    <t>TNo-70331</t>
  </si>
  <si>
    <t>SR-0071170</t>
  </si>
  <si>
    <t>TNo-70332</t>
  </si>
  <si>
    <t>SR-0071168</t>
  </si>
  <si>
    <t>TNo-70333</t>
  </si>
  <si>
    <t>SR-0071166</t>
  </si>
  <si>
    <t>TNo-70334</t>
  </si>
  <si>
    <t>SR-0071161</t>
  </si>
  <si>
    <t>TNo-70335</t>
  </si>
  <si>
    <t>SR-0071160</t>
  </si>
  <si>
    <t>TNo-70336</t>
  </si>
  <si>
    <t>SR-0071159</t>
  </si>
  <si>
    <t>TNo-70337</t>
  </si>
  <si>
    <t>SR-0071158</t>
  </si>
  <si>
    <t>TNo-70338</t>
  </si>
  <si>
    <t>SR-0071157</t>
  </si>
  <si>
    <t>TNo-70339</t>
  </si>
  <si>
    <t>SR-0071237</t>
  </si>
  <si>
    <t>TNo-70340</t>
  </si>
  <si>
    <t>SR-0071229</t>
  </si>
  <si>
    <t>TNo-70341</t>
  </si>
  <si>
    <t>SR-0071196</t>
  </si>
  <si>
    <t>TNo-70342</t>
  </si>
  <si>
    <t>SR-0071191</t>
  </si>
  <si>
    <t>TNo-70343</t>
  </si>
  <si>
    <t>SR-0071182</t>
  </si>
  <si>
    <t>TNo-70344</t>
  </si>
  <si>
    <t>SR-0071165</t>
  </si>
  <si>
    <t>TNo-70345</t>
  </si>
  <si>
    <t>SR-0071164</t>
  </si>
  <si>
    <t>TNo-70346</t>
  </si>
  <si>
    <t>SR-0071162</t>
  </si>
  <si>
    <t>TNo-70347</t>
  </si>
  <si>
    <t>SR-0071156</t>
  </si>
  <si>
    <t>TNo-70348</t>
  </si>
  <si>
    <t>SR-0071232</t>
  </si>
  <si>
    <t>TNo-70349</t>
  </si>
  <si>
    <t>SR-0071230</t>
  </si>
  <si>
    <t>TNo-70350</t>
  </si>
  <si>
    <t>SR-0071228</t>
  </si>
  <si>
    <t>TNo-70351</t>
  </si>
  <si>
    <t>SR-0071226</t>
  </si>
  <si>
    <t>TNo-70352</t>
  </si>
  <si>
    <t>SR-0071225</t>
  </si>
  <si>
    <t>TNo-70353</t>
  </si>
  <si>
    <t>SR-0071223</t>
  </si>
  <si>
    <t>TNo-70354</t>
  </si>
  <si>
    <t>SR-0071221</t>
  </si>
  <si>
    <t>TNo-70355</t>
  </si>
  <si>
    <t>SR-0071219</t>
  </si>
  <si>
    <t>TNo-70356</t>
  </si>
  <si>
    <t>SR-0071214</t>
  </si>
  <si>
    <t>TNo-70357</t>
  </si>
  <si>
    <t>SR-0071213</t>
  </si>
  <si>
    <t>TNo-70358</t>
  </si>
  <si>
    <t>SR-0071209</t>
  </si>
  <si>
    <t>TNo-70359</t>
  </si>
  <si>
    <t>SR-0071207</t>
  </si>
  <si>
    <t>TNo-70360</t>
  </si>
  <si>
    <t>SR-0071205</t>
  </si>
  <si>
    <t>TNo-70361</t>
  </si>
  <si>
    <t>SR-0071153</t>
  </si>
  <si>
    <t>TNo-70362</t>
  </si>
  <si>
    <t>SR-0071151</t>
  </si>
  <si>
    <t>TNo-70363</t>
  </si>
  <si>
    <t>SR-0071149</t>
  </si>
  <si>
    <t>TNo-70364</t>
  </si>
  <si>
    <t>SR-0071148</t>
  </si>
  <si>
    <t>TNo-70365</t>
  </si>
  <si>
    <t>SR-0071217</t>
  </si>
  <si>
    <t>TNo-70366</t>
  </si>
  <si>
    <t>SR-0071215</t>
  </si>
  <si>
    <t>TNo-70367</t>
  </si>
  <si>
    <t>SR-0071212</t>
  </si>
  <si>
    <t>TNo-70368</t>
  </si>
  <si>
    <t>SR-0071210</t>
  </si>
  <si>
    <t>TNo-70369</t>
  </si>
  <si>
    <t>SR-0071200</t>
  </si>
  <si>
    <t>TNo-70370</t>
  </si>
  <si>
    <t>SR-0071241</t>
  </si>
  <si>
    <t>TNo-70371</t>
  </si>
  <si>
    <t>SR-0071222</t>
  </si>
  <si>
    <t>TNo-70372</t>
  </si>
  <si>
    <t>SR-0071198</t>
  </si>
  <si>
    <t>TNo-70373</t>
  </si>
  <si>
    <t>SR-0071146</t>
  </si>
  <si>
    <t>TNo-70374</t>
  </si>
  <si>
    <t>SR-0071249</t>
  </si>
  <si>
    <t>TNo-70375</t>
  </si>
  <si>
    <t>SR-0071238</t>
  </si>
  <si>
    <t>TNo-70376</t>
  </si>
  <si>
    <t>SR-0071235</t>
  </si>
  <si>
    <t>TNo-70377</t>
  </si>
  <si>
    <t>SR-0071204</t>
  </si>
  <si>
    <t>TNo-70378</t>
  </si>
  <si>
    <t>SR-0071254</t>
  </si>
  <si>
    <t>TNo-70379</t>
  </si>
  <si>
    <t>SR-0071250</t>
  </si>
  <si>
    <t>TNo-70380</t>
  </si>
  <si>
    <t>SR-0071227</t>
  </si>
  <si>
    <t>TNo-70381</t>
  </si>
  <si>
    <t>SR-0071220</t>
  </si>
  <si>
    <t>TNo-70382</t>
  </si>
  <si>
    <t>SR-0071184</t>
  </si>
  <si>
    <t>TNo-70383</t>
  </si>
  <si>
    <t>TNo-70384</t>
  </si>
  <si>
    <t>TNo-70385</t>
  </si>
  <si>
    <t>TNo-70386</t>
  </si>
  <si>
    <t>SR-0071244</t>
  </si>
  <si>
    <t>TNo-70387</t>
  </si>
  <si>
    <t>TNo-70388</t>
  </si>
  <si>
    <t>TNo-70389</t>
  </si>
  <si>
    <t>TNo-70390</t>
  </si>
  <si>
    <t>SR-0071216</t>
  </si>
  <si>
    <t>TNo-70391</t>
  </si>
  <si>
    <t>SR-0071171</t>
  </si>
  <si>
    <t>TNo-70392</t>
  </si>
  <si>
    <t>SR-0071144</t>
  </si>
  <si>
    <t>TNo-70393</t>
  </si>
  <si>
    <t>TNo-70394</t>
  </si>
  <si>
    <t>SR-0071194</t>
  </si>
  <si>
    <t>TNo-70395</t>
  </si>
  <si>
    <t>SR-0071231</t>
  </si>
  <si>
    <t>TNo-70396</t>
  </si>
  <si>
    <t>SR-0071240</t>
  </si>
  <si>
    <t>TNo-70397</t>
  </si>
  <si>
    <t>SR-0071239</t>
  </si>
  <si>
    <t>TNo-70398</t>
  </si>
  <si>
    <t>SR-0071185</t>
  </si>
  <si>
    <t>TNo-70399</t>
  </si>
  <si>
    <t>SR-0071163</t>
  </si>
  <si>
    <t>TNo-70400</t>
  </si>
  <si>
    <t>SR-0071234</t>
  </si>
  <si>
    <t>TNo-70401</t>
  </si>
  <si>
    <t>SR-0071255</t>
  </si>
  <si>
    <t>MULVEN.COM LTD.</t>
  </si>
  <si>
    <t>TNo-70402</t>
  </si>
  <si>
    <t>SR-0071256</t>
  </si>
  <si>
    <t>TNo-70403</t>
  </si>
  <si>
    <t>SR-0071281</t>
  </si>
  <si>
    <t>TNo-70404</t>
  </si>
  <si>
    <t>SR-0071264</t>
  </si>
  <si>
    <t>TNo-70405</t>
  </si>
  <si>
    <t>SR-0071288</t>
  </si>
  <si>
    <t>TNo-70406</t>
  </si>
  <si>
    <t>SR-0071284</t>
  </si>
  <si>
    <t>TNo-70407</t>
  </si>
  <si>
    <t>SR-0071271</t>
  </si>
  <si>
    <t>TNo-70408</t>
  </si>
  <si>
    <t>SR-0071326</t>
  </si>
  <si>
    <t>TNo-70409</t>
  </si>
  <si>
    <t>SR-0071311</t>
  </si>
  <si>
    <t>TNo-70410</t>
  </si>
  <si>
    <t>SR-0071305</t>
  </si>
  <si>
    <t>TNo-70411</t>
  </si>
  <si>
    <t>SR-0071295</t>
  </si>
  <si>
    <t>TNo-70412</t>
  </si>
  <si>
    <t>SR-0071290</t>
  </si>
  <si>
    <t>TNo-70413</t>
  </si>
  <si>
    <t>SR-0071289</t>
  </si>
  <si>
    <t>TNo-70414</t>
  </si>
  <si>
    <t>SR-0071283</t>
  </si>
  <si>
    <t>TNo-70415</t>
  </si>
  <si>
    <t>SR-0071275</t>
  </si>
  <si>
    <t>TNo-70416</t>
  </si>
  <si>
    <t>SR-0071272</t>
  </si>
  <si>
    <t>TNo-70417</t>
  </si>
  <si>
    <t>SR-0071261</t>
  </si>
  <si>
    <t>TNo-70418</t>
  </si>
  <si>
    <t>SR-0071260</t>
  </si>
  <si>
    <t>TNo-70419</t>
  </si>
  <si>
    <t>SR-0071258</t>
  </si>
  <si>
    <t>TNo-70420</t>
  </si>
  <si>
    <t>SR-0071257</t>
  </si>
  <si>
    <t>TNo-70421</t>
  </si>
  <si>
    <t>SR-0071266</t>
  </si>
  <si>
    <t>TNo-70422</t>
  </si>
  <si>
    <t>SR-0071343</t>
  </si>
  <si>
    <t>TNo-70423</t>
  </si>
  <si>
    <t>SR-0071340</t>
  </si>
  <si>
    <t>TNo-70424</t>
  </si>
  <si>
    <t>SR-0071336</t>
  </si>
  <si>
    <t>TNo-70425</t>
  </si>
  <si>
    <t>SR-0071335</t>
  </si>
  <si>
    <t>TNo-70426</t>
  </si>
  <si>
    <t>SR-0071330</t>
  </si>
  <si>
    <t>TNo-70427</t>
  </si>
  <si>
    <t>SR-0071329</t>
  </si>
  <si>
    <t>TNo-70428</t>
  </si>
  <si>
    <t>SR-0071327</t>
  </si>
  <si>
    <t>TNo-70429</t>
  </si>
  <si>
    <t>SR-0071324</t>
  </si>
  <si>
    <t>TNo-70430</t>
  </si>
  <si>
    <t>SR-0071317</t>
  </si>
  <si>
    <t>TNo-70431</t>
  </si>
  <si>
    <t>SR-0071308</t>
  </si>
  <si>
    <t>TNo-70432</t>
  </si>
  <si>
    <t>SR-0071303</t>
  </si>
  <si>
    <t>TNo-70433</t>
  </si>
  <si>
    <t>SR-0071297</t>
  </si>
  <si>
    <t>TNo-70434</t>
  </si>
  <si>
    <t>SR-0071291</t>
  </si>
  <si>
    <t>TNo-70435</t>
  </si>
  <si>
    <t>SR-0071287</t>
  </si>
  <si>
    <t>TNo-70436</t>
  </si>
  <si>
    <t>SR-0071286</t>
  </si>
  <si>
    <t>TNo-70437</t>
  </si>
  <si>
    <t>SR-0071274</t>
  </si>
  <si>
    <t>TNo-70438</t>
  </si>
  <si>
    <t>SR-0071273</t>
  </si>
  <si>
    <t>TNo-70439</t>
  </si>
  <si>
    <t>SR-0071270</t>
  </si>
  <si>
    <t>TNo-70440</t>
  </si>
  <si>
    <t>SR-0071345</t>
  </si>
  <si>
    <t>TNo-70441</t>
  </si>
  <si>
    <t>SR-0071294</t>
  </si>
  <si>
    <t>TNo-70442</t>
  </si>
  <si>
    <t>SR-0071278</t>
  </si>
  <si>
    <t>TNo-70443</t>
  </si>
  <si>
    <t>SR-0071277</t>
  </si>
  <si>
    <t>TNo-70444</t>
  </si>
  <si>
    <t>SR-0071276</t>
  </si>
  <si>
    <t>TNo-70445</t>
  </si>
  <si>
    <t>SR-0071328</t>
  </si>
  <si>
    <t>TNo-70446</t>
  </si>
  <si>
    <t>SR-0071325</t>
  </si>
  <si>
    <t>TNo-70447</t>
  </si>
  <si>
    <t>SR-0071318</t>
  </si>
  <si>
    <t>TNo-70448</t>
  </si>
  <si>
    <t>SR-0071307</t>
  </si>
  <si>
    <t>TNo-70449</t>
  </si>
  <si>
    <t>SR-0071282</t>
  </si>
  <si>
    <t>TNo-70450</t>
  </si>
  <si>
    <t>SR-0071280</t>
  </si>
  <si>
    <t>TNo-70451</t>
  </si>
  <si>
    <t>SR-0071263</t>
  </si>
  <si>
    <t>TNo-70452</t>
  </si>
  <si>
    <t>SR-0071262</t>
  </si>
  <si>
    <t>TNo-70453</t>
  </si>
  <si>
    <t>SR-0071322</t>
  </si>
  <si>
    <t>TNo-70454</t>
  </si>
  <si>
    <t>SR-0071320</t>
  </si>
  <si>
    <t>TNo-70455</t>
  </si>
  <si>
    <t>SR-0071319</t>
  </si>
  <si>
    <t>TNo-70456</t>
  </si>
  <si>
    <t>SR-0071316</t>
  </si>
  <si>
    <t>TNo-70457</t>
  </si>
  <si>
    <t>SR-0071314</t>
  </si>
  <si>
    <t>TNo-70458</t>
  </si>
  <si>
    <t>SR-0071313</t>
  </si>
  <si>
    <t>TNo-70459</t>
  </si>
  <si>
    <t>SR-0071309</t>
  </si>
  <si>
    <t>TNo-70460</t>
  </si>
  <si>
    <t>SR-0071304</t>
  </si>
  <si>
    <t>TNo-70461</t>
  </si>
  <si>
    <t>SR-0071321</t>
  </si>
  <si>
    <t>TNo-70462</t>
  </si>
  <si>
    <t>SR-0071332</t>
  </si>
  <si>
    <t>TNo-70463</t>
  </si>
  <si>
    <t>SR-0071348</t>
  </si>
  <si>
    <t>TNo-70464</t>
  </si>
  <si>
    <t>SR-0071268</t>
  </si>
  <si>
    <t>TNo-70465</t>
  </si>
  <si>
    <t>SR-0071312</t>
  </si>
  <si>
    <t>TNo-70466</t>
  </si>
  <si>
    <t>SR-0071310</t>
  </si>
  <si>
    <t>TNo-70467</t>
  </si>
  <si>
    <t>SR-0071306</t>
  </si>
  <si>
    <t>TNo-70468</t>
  </si>
  <si>
    <t>SR-0071302</t>
  </si>
  <si>
    <t>TNo-70469</t>
  </si>
  <si>
    <t>SR-0071301</t>
  </si>
  <si>
    <t>TNo-70470</t>
  </si>
  <si>
    <t>SR-0071300</t>
  </si>
  <si>
    <t>TNo-70471</t>
  </si>
  <si>
    <t>SR-0071299</t>
  </si>
  <si>
    <t>TNo-70472</t>
  </si>
  <si>
    <t>SR-0071279</t>
  </si>
  <si>
    <t>TNo-70473</t>
  </si>
  <si>
    <t>SR-0071292</t>
  </si>
  <si>
    <t>TNo-70474</t>
  </si>
  <si>
    <t>SR-0071351</t>
  </si>
  <si>
    <t>TNo-70475</t>
  </si>
  <si>
    <t>SR-0071349</t>
  </si>
  <si>
    <t>TNo-70476</t>
  </si>
  <si>
    <t>SR-0071347</t>
  </si>
  <si>
    <t>TNo-70477</t>
  </si>
  <si>
    <t>SR-0071342</t>
  </si>
  <si>
    <t>TNo-70478</t>
  </si>
  <si>
    <t>SR-0071331</t>
  </si>
  <si>
    <t>TNo-70479</t>
  </si>
  <si>
    <t>SR-0071341</t>
  </si>
  <si>
    <t>TNo-70480</t>
  </si>
  <si>
    <t>SR-0071338</t>
  </si>
  <si>
    <t>TNo-70481</t>
  </si>
  <si>
    <t>SR-0071259</t>
  </si>
  <si>
    <t>TNo-70482</t>
  </si>
  <si>
    <t>SR-0071333</t>
  </si>
  <si>
    <t>TNo-70483</t>
  </si>
  <si>
    <t>SR-0071339</t>
  </si>
  <si>
    <t>TNo-70484</t>
  </si>
  <si>
    <t>SR-0071337</t>
  </si>
  <si>
    <t>TNo-70485</t>
  </si>
  <si>
    <t>SR-0071334</t>
  </si>
  <si>
    <t>TNo-70486</t>
  </si>
  <si>
    <t>SR-0071344</t>
  </si>
  <si>
    <t>TNo-70487</t>
  </si>
  <si>
    <t>SR-0071285</t>
  </si>
  <si>
    <t>TNo-70488</t>
  </si>
  <si>
    <t>SR-0071265</t>
  </si>
  <si>
    <t>TNo-70489</t>
  </si>
  <si>
    <t>SR-0071267</t>
  </si>
  <si>
    <t>TNo-70490</t>
  </si>
  <si>
    <t>SR-0071296</t>
  </si>
  <si>
    <t>TNo-70491</t>
  </si>
  <si>
    <t>SR-0071293</t>
  </si>
  <si>
    <t>TNo-70492</t>
  </si>
  <si>
    <t>SR-0071315</t>
  </si>
  <si>
    <t>TNo-70493</t>
  </si>
  <si>
    <t>SR-0071298</t>
  </si>
  <si>
    <t>TNo-70494</t>
  </si>
  <si>
    <t>SR-0071269</t>
  </si>
  <si>
    <t>Infolady Social Enterprise Limited</t>
  </si>
  <si>
    <t>TNo-70495</t>
  </si>
  <si>
    <t>SR-0071354</t>
  </si>
  <si>
    <t>TNo-70496</t>
  </si>
  <si>
    <t>SR-0071353</t>
  </si>
  <si>
    <t>TNo-70497</t>
  </si>
  <si>
    <t>SR-0071352</t>
  </si>
  <si>
    <t>TNo-70498</t>
  </si>
  <si>
    <t>SR-0071350</t>
  </si>
  <si>
    <t>TNo-70499</t>
  </si>
  <si>
    <t>SR-0071358</t>
  </si>
  <si>
    <t>TNo-70500</t>
  </si>
  <si>
    <t>SR-0071357</t>
  </si>
  <si>
    <t>TNo-70501</t>
  </si>
  <si>
    <t>SR-0071356</t>
  </si>
  <si>
    <t>TNo-70502</t>
  </si>
  <si>
    <t>SR-0071355</t>
  </si>
  <si>
    <t>TNo-70503</t>
  </si>
  <si>
    <t>SR-0071323</t>
  </si>
  <si>
    <t>TNo-70504</t>
  </si>
  <si>
    <t>SR-0071346</t>
  </si>
  <si>
    <t>TNo-51773</t>
  </si>
  <si>
    <t>EIL-052525</t>
  </si>
  <si>
    <t>TNo-51774</t>
  </si>
  <si>
    <t>EIL-052524</t>
  </si>
  <si>
    <t>TNo-51775</t>
  </si>
  <si>
    <t>EIL-052526</t>
  </si>
  <si>
    <t>TNo-51776</t>
  </si>
  <si>
    <t>EIL-052531</t>
  </si>
  <si>
    <t>TNo-51777</t>
  </si>
  <si>
    <t>EIL-052528</t>
  </si>
  <si>
    <t>TNo-51778</t>
  </si>
  <si>
    <t>EIL-052527</t>
  </si>
  <si>
    <t>TNo-51779</t>
  </si>
  <si>
    <t>EIL-052532</t>
  </si>
  <si>
    <t>TNo-51780</t>
  </si>
  <si>
    <t>EIL-052536</t>
  </si>
  <si>
    <t>TNo-51781</t>
  </si>
  <si>
    <t>EIL-052535</t>
  </si>
  <si>
    <t>TNo-51782</t>
  </si>
  <si>
    <t>EIL-052534</t>
  </si>
  <si>
    <t>TNo-51783</t>
  </si>
  <si>
    <t>EIL-052533</t>
  </si>
  <si>
    <t>TNo-51784</t>
  </si>
  <si>
    <t>EIL-052539</t>
  </si>
  <si>
    <t>TNo-51785</t>
  </si>
  <si>
    <t>EIL-052540</t>
  </si>
  <si>
    <t>TNo-51786</t>
  </si>
  <si>
    <t>EIL-052530</t>
  </si>
  <si>
    <t>TNo-51787</t>
  </si>
  <si>
    <t>TNo-51788</t>
  </si>
  <si>
    <t>TNo-51789</t>
  </si>
  <si>
    <t>EIL-052538</t>
  </si>
  <si>
    <t>TNo-51790</t>
  </si>
  <si>
    <t>EIL-052537</t>
  </si>
  <si>
    <t>TNo-51791</t>
  </si>
  <si>
    <t>EIL-052529</t>
  </si>
  <si>
    <t>TNo-51792</t>
  </si>
  <si>
    <t>EIL-052546</t>
  </si>
  <si>
    <t>TNo-51793</t>
  </si>
  <si>
    <t>EIL-052554</t>
  </si>
  <si>
    <t>Nilphamari</t>
  </si>
  <si>
    <t>TNo-51794</t>
  </si>
  <si>
    <t>EIL-052563</t>
  </si>
  <si>
    <t>TNo-51795</t>
  </si>
  <si>
    <t>EIL-052562</t>
  </si>
  <si>
    <t>TNo-51796</t>
  </si>
  <si>
    <t>EIL-052560</t>
  </si>
  <si>
    <t>TNo-51797</t>
  </si>
  <si>
    <t>EIL-052557</t>
  </si>
  <si>
    <t>TNo-51798</t>
  </si>
  <si>
    <t>EIL-052570</t>
  </si>
  <si>
    <t>TNo-51799</t>
  </si>
  <si>
    <t>EIL-052548</t>
  </si>
  <si>
    <t>TNo-51800</t>
  </si>
  <si>
    <t>EIL-052547</t>
  </si>
  <si>
    <t>TNo-51801</t>
  </si>
  <si>
    <t>EIL-052545</t>
  </si>
  <si>
    <t>TNo-51802</t>
  </si>
  <si>
    <t>EIL-052549</t>
  </si>
  <si>
    <t>TNo-51803</t>
  </si>
  <si>
    <t>EIL-052551</t>
  </si>
  <si>
    <t>TNo-51804</t>
  </si>
  <si>
    <t>EIL-052567</t>
  </si>
  <si>
    <t>TNo-51805</t>
  </si>
  <si>
    <t>EIL-052543</t>
  </si>
  <si>
    <t>TNo-51806</t>
  </si>
  <si>
    <t>EIL-052555</t>
  </si>
  <si>
    <t>TNo-51807</t>
  </si>
  <si>
    <t>EIL-052568</t>
  </si>
  <si>
    <t>TNo-51808</t>
  </si>
  <si>
    <t>EIL-052550</t>
  </si>
  <si>
    <t>TNo-51809</t>
  </si>
  <si>
    <t>EIL-052572</t>
  </si>
  <si>
    <t>TNo-51810</t>
  </si>
  <si>
    <t>EIL-052566</t>
  </si>
  <si>
    <t>TNo-51811</t>
  </si>
  <si>
    <t>EIL-052559</t>
  </si>
  <si>
    <t>TNo-51812</t>
  </si>
  <si>
    <t>EIL-052573</t>
  </si>
  <si>
    <t>TNo-51813</t>
  </si>
  <si>
    <t>EIL-052553</t>
  </si>
  <si>
    <t>TNo-51814</t>
  </si>
  <si>
    <t>EIL-052561</t>
  </si>
  <si>
    <t>TNo-51815</t>
  </si>
  <si>
    <t>EIL-052574</t>
  </si>
  <si>
    <t>TNo-51816</t>
  </si>
  <si>
    <t>EIL-052571</t>
  </si>
  <si>
    <t>TNo-51817</t>
  </si>
  <si>
    <t>TNo-51818</t>
  </si>
  <si>
    <t>TNo-51819</t>
  </si>
  <si>
    <t>TNo-51820</t>
  </si>
  <si>
    <t>EIL-052575</t>
  </si>
  <si>
    <t>PRAN-RFL Group</t>
  </si>
  <si>
    <t>TNo-51821</t>
  </si>
  <si>
    <t>EIL-052576</t>
  </si>
  <si>
    <t>TNo-51822</t>
  </si>
  <si>
    <t>EIL-052590</t>
  </si>
  <si>
    <t>TNo-51823</t>
  </si>
  <si>
    <t>EIL-052588</t>
  </si>
  <si>
    <t>TNo-51824</t>
  </si>
  <si>
    <t>EIL-052586</t>
  </si>
  <si>
    <t>TNo-51825</t>
  </si>
  <si>
    <t>EIL-052610</t>
  </si>
  <si>
    <t>TNo-51826</t>
  </si>
  <si>
    <t>EIL-052583</t>
  </si>
  <si>
    <t>TNo-51827</t>
  </si>
  <si>
    <t>EIL-052618</t>
  </si>
  <si>
    <t>TNo-51828</t>
  </si>
  <si>
    <t>EIL-052598</t>
  </si>
  <si>
    <t>TNo-51829</t>
  </si>
  <si>
    <t>EIL-052580</t>
  </si>
  <si>
    <t>TNo-51830</t>
  </si>
  <si>
    <t>EIL-052579</t>
  </si>
  <si>
    <t>TNo-51831</t>
  </si>
  <si>
    <t>EIL-052578</t>
  </si>
  <si>
    <t>TNo-51832</t>
  </si>
  <si>
    <t>EIL-052607</t>
  </si>
  <si>
    <t>TNo-51833</t>
  </si>
  <si>
    <t>EIL-052591</t>
  </si>
  <si>
    <t>TNo-51834</t>
  </si>
  <si>
    <t>EIL-052587</t>
  </si>
  <si>
    <t>TNo-51835</t>
  </si>
  <si>
    <t>EIL-052606</t>
  </si>
  <si>
    <t>TNo-51836</t>
  </si>
  <si>
    <t>EIL-052603</t>
  </si>
  <si>
    <t>TNo-51837</t>
  </si>
  <si>
    <t>EIL-052626</t>
  </si>
  <si>
    <t>TNo-51838</t>
  </si>
  <si>
    <t>EIL-052620</t>
  </si>
  <si>
    <t>TNo-51839</t>
  </si>
  <si>
    <t>EIL-052619</t>
  </si>
  <si>
    <t>TNo-51840</t>
  </si>
  <si>
    <t>EIL-052585</t>
  </si>
  <si>
    <t>TNo-51841</t>
  </si>
  <si>
    <t>EIL-052608</t>
  </si>
  <si>
    <t>TNo-51842</t>
  </si>
  <si>
    <t>EIL-052615</t>
  </si>
  <si>
    <t>TNo-51843</t>
  </si>
  <si>
    <t>EIL-052617</t>
  </si>
  <si>
    <t>TNo-51844</t>
  </si>
  <si>
    <t>EIL-052597</t>
  </si>
  <si>
    <t>TNo-51845</t>
  </si>
  <si>
    <t>EIL-052584</t>
  </si>
  <si>
    <t>TNo-51846</t>
  </si>
  <si>
    <t>EIL-052633</t>
  </si>
  <si>
    <t>TNo-51847</t>
  </si>
  <si>
    <t>EIL-052625</t>
  </si>
  <si>
    <t>TNo-51848</t>
  </si>
  <si>
    <t>EIL-052624</t>
  </si>
  <si>
    <t>TNo-51849</t>
  </si>
  <si>
    <t>EIL-052589</t>
  </si>
  <si>
    <t>TNo-51850</t>
  </si>
  <si>
    <t>EIL-052599</t>
  </si>
  <si>
    <t>TNo-51851</t>
  </si>
  <si>
    <t>EIL-052581</t>
  </si>
  <si>
    <t>TNo-51852</t>
  </si>
  <si>
    <t>EIL-052594</t>
  </si>
  <si>
    <t>TNo-51853</t>
  </si>
  <si>
    <t>EIL-052614</t>
  </si>
  <si>
    <t>TNo-51854</t>
  </si>
  <si>
    <t>EIL-052634</t>
  </si>
  <si>
    <t>TNo-51855</t>
  </si>
  <si>
    <t>EIL-052627</t>
  </si>
  <si>
    <t>TNo-51856</t>
  </si>
  <si>
    <t>EIL-052609</t>
  </si>
  <si>
    <t>TNo-51857</t>
  </si>
  <si>
    <t>EIL-052601</t>
  </si>
  <si>
    <t>TNo-51858</t>
  </si>
  <si>
    <t>EIL-052623</t>
  </si>
  <si>
    <t>TNo-51859</t>
  </si>
  <si>
    <t>EIL-052642</t>
  </si>
  <si>
    <t>TNo-51860</t>
  </si>
  <si>
    <t>EIL-052640</t>
  </si>
  <si>
    <t>TNo-51861</t>
  </si>
  <si>
    <t>EIL-052639</t>
  </si>
  <si>
    <t>TNo-51862</t>
  </si>
  <si>
    <t>EIL-052638</t>
  </si>
  <si>
    <t>TNo-51863</t>
  </si>
  <si>
    <t>EIL-052637</t>
  </si>
  <si>
    <t>TNo-51864</t>
  </si>
  <si>
    <t>EIL-052635</t>
  </si>
  <si>
    <t>TNo-51865</t>
  </si>
  <si>
    <t>EIL-052621</t>
  </si>
  <si>
    <t>TNo-51866</t>
  </si>
  <si>
    <t>EIL-052605</t>
  </si>
  <si>
    <t>TNo-51867</t>
  </si>
  <si>
    <t>EIL-052602</t>
  </si>
  <si>
    <t>TNo-51868</t>
  </si>
  <si>
    <t>EIL-052600</t>
  </si>
  <si>
    <t>TNo-51869</t>
  </si>
  <si>
    <t>EIL-052595</t>
  </si>
  <si>
    <t>TNo-51870</t>
  </si>
  <si>
    <t>EIL-052622</t>
  </si>
  <si>
    <t>TNo-51871</t>
  </si>
  <si>
    <t>EIL-052592</t>
  </si>
  <si>
    <t>TNo-51872</t>
  </si>
  <si>
    <t>EIL-052612</t>
  </si>
  <si>
    <t>TNo-51873</t>
  </si>
  <si>
    <t>EIL-052641</t>
  </si>
  <si>
    <t>TNo-51874</t>
  </si>
  <si>
    <t>EIL-052631</t>
  </si>
  <si>
    <t>TNo-51875</t>
  </si>
  <si>
    <t>EIL-052630</t>
  </si>
  <si>
    <t>TNo-51876</t>
  </si>
  <si>
    <t>EIL-052632</t>
  </si>
  <si>
    <t>TNo-51877</t>
  </si>
  <si>
    <t>EIL-052604</t>
  </si>
  <si>
    <t>TNo-51878</t>
  </si>
  <si>
    <t>EIL-052593</t>
  </si>
  <si>
    <t>TNo-51879</t>
  </si>
  <si>
    <t>EIL-052629</t>
  </si>
  <si>
    <t>TNo-51880</t>
  </si>
  <si>
    <t>EIL-052596</t>
  </si>
  <si>
    <t>TNo-51881</t>
  </si>
  <si>
    <t>EIL-052636</t>
  </si>
  <si>
    <t>TNo-51882</t>
  </si>
  <si>
    <t>EIL-052628</t>
  </si>
  <si>
    <t>TNo-51883</t>
  </si>
  <si>
    <t>TNo-51884</t>
  </si>
  <si>
    <t>TNo-51885</t>
  </si>
  <si>
    <t>TNo-51886</t>
  </si>
  <si>
    <t>TNo-51887</t>
  </si>
  <si>
    <t>TNo-51888</t>
  </si>
  <si>
    <t>TNo-51889</t>
  </si>
  <si>
    <t>TNo-51890</t>
  </si>
  <si>
    <t>EIL-052646</t>
  </si>
  <si>
    <t>L40_SKD</t>
  </si>
  <si>
    <t>TNo-51891</t>
  </si>
  <si>
    <t>EIL-052668</t>
  </si>
  <si>
    <t>TNo-51892</t>
  </si>
  <si>
    <t>EIL-052677</t>
  </si>
  <si>
    <t>TNo-51893</t>
  </si>
  <si>
    <t>EIL-052675</t>
  </si>
  <si>
    <t>TNo-51894</t>
  </si>
  <si>
    <t>EIL-052669</t>
  </si>
  <si>
    <t>TNo-51895</t>
  </si>
  <si>
    <t>EIL-052696</t>
  </si>
  <si>
    <t>TNo-51896</t>
  </si>
  <si>
    <t>EIL-052670</t>
  </si>
  <si>
    <t>SALEXTRA LIMITED</t>
  </si>
  <si>
    <t>TNo-51897</t>
  </si>
  <si>
    <t>EIL-052671</t>
  </si>
  <si>
    <t>TNo-51898</t>
  </si>
  <si>
    <t>EIL-052666</t>
  </si>
  <si>
    <t>TNo-51899</t>
  </si>
  <si>
    <t>EIL-052697</t>
  </si>
  <si>
    <t>Edison Industries Limited</t>
  </si>
  <si>
    <t>TNo-51900</t>
  </si>
  <si>
    <t>EIL-052678</t>
  </si>
  <si>
    <t>TNo-51901</t>
  </si>
  <si>
    <t>EIL-052649</t>
  </si>
  <si>
    <t>TNo-51902</t>
  </si>
  <si>
    <t>EIL-052648</t>
  </si>
  <si>
    <t>TNo-51903</t>
  </si>
  <si>
    <t>EIL-052695</t>
  </si>
  <si>
    <t>TNo-51904</t>
  </si>
  <si>
    <t>EIL-052694</t>
  </si>
  <si>
    <t>TNo-51905</t>
  </si>
  <si>
    <t>EIL-052692</t>
  </si>
  <si>
    <t>TNo-51906</t>
  </si>
  <si>
    <t>EIL-052688</t>
  </si>
  <si>
    <t>TNo-51907</t>
  </si>
  <si>
    <t>EIL-052685</t>
  </si>
  <si>
    <t>TNo-51908</t>
  </si>
  <si>
    <t>EIL-052656</t>
  </si>
  <si>
    <t>TNo-51909</t>
  </si>
  <si>
    <t>EIL-052681</t>
  </si>
  <si>
    <t>TNo-51910</t>
  </si>
  <si>
    <t>EIL-052680</t>
  </si>
  <si>
    <t>TNo-51911</t>
  </si>
  <si>
    <t>EIL-052674</t>
  </si>
  <si>
    <t>TNo-51912</t>
  </si>
  <si>
    <t>EIL-052672</t>
  </si>
  <si>
    <t>TNo-51913</t>
  </si>
  <si>
    <t>EIL-052664</t>
  </si>
  <si>
    <t>TNo-51914</t>
  </si>
  <si>
    <t>EIL-052682</t>
  </si>
  <si>
    <t>TNo-51915</t>
  </si>
  <si>
    <t>EIL-052661</t>
  </si>
  <si>
    <t>TNo-51916</t>
  </si>
  <si>
    <t>EIL-052658</t>
  </si>
  <si>
    <t>TNo-51917</t>
  </si>
  <si>
    <t>EIL-052657</t>
  </si>
  <si>
    <t>TNo-51918</t>
  </si>
  <si>
    <t>EIL-052655</t>
  </si>
  <si>
    <t>TNo-51919</t>
  </si>
  <si>
    <t>EIL-052654</t>
  </si>
  <si>
    <t>TNo-51920</t>
  </si>
  <si>
    <t>EIL-052667</t>
  </si>
  <si>
    <t>TNo-51921</t>
  </si>
  <si>
    <t>EIL-052652</t>
  </si>
  <si>
    <t>TNo-51922</t>
  </si>
  <si>
    <t>EIL-052665</t>
  </si>
  <si>
    <t>TNo-51923</t>
  </si>
  <si>
    <t>EIL-052712</t>
  </si>
  <si>
    <t>TNo-51924</t>
  </si>
  <si>
    <t>EIL-052690</t>
  </si>
  <si>
    <t>TNo-51925</t>
  </si>
  <si>
    <t>EIL-052689</t>
  </si>
  <si>
    <t>TNo-51926</t>
  </si>
  <si>
    <t>EIL-052686</t>
  </si>
  <si>
    <t>TNo-51927</t>
  </si>
  <si>
    <t>EIL-052673</t>
  </si>
  <si>
    <t>TNo-51928</t>
  </si>
  <si>
    <t>EIL-052707</t>
  </si>
  <si>
    <t>TNo-51929</t>
  </si>
  <si>
    <t>EIL-052705</t>
  </si>
  <si>
    <t>TNo-51930</t>
  </si>
  <si>
    <t>EIL-052704</t>
  </si>
  <si>
    <t>TNo-51931</t>
  </si>
  <si>
    <t>EIL-052703</t>
  </si>
  <si>
    <t>TNo-51932</t>
  </si>
  <si>
    <t>EIL-052702</t>
  </si>
  <si>
    <t>TNo-51933</t>
  </si>
  <si>
    <t>EIL-052701</t>
  </si>
  <si>
    <t>TNo-51934</t>
  </si>
  <si>
    <t>EIL-052700</t>
  </si>
  <si>
    <t>TNo-51935</t>
  </si>
  <si>
    <t>EIL-052699</t>
  </si>
  <si>
    <t>TNo-51936</t>
  </si>
  <si>
    <t>EIL-052683</t>
  </si>
  <si>
    <t>TNo-51937</t>
  </si>
  <si>
    <t>EIL-052698</t>
  </si>
  <si>
    <t>TNo-51938</t>
  </si>
  <si>
    <t>EIL-052693</t>
  </si>
  <si>
    <t>TNo-51939</t>
  </si>
  <si>
    <t>EIL-052687</t>
  </si>
  <si>
    <t>TNo-51940</t>
  </si>
  <si>
    <t>EIL-052684</t>
  </si>
  <si>
    <t>TNo-51941</t>
  </si>
  <si>
    <t>EIL-052679</t>
  </si>
  <si>
    <t>TNo-51942</t>
  </si>
  <si>
    <t>EIL-052676</t>
  </si>
  <si>
    <t>TNo-51943</t>
  </si>
  <si>
    <t>EIL-052662</t>
  </si>
  <si>
    <t>TNo-51944</t>
  </si>
  <si>
    <t>EIL-052660</t>
  </si>
  <si>
    <t>TNo-51945</t>
  </si>
  <si>
    <t>EIL-052659</t>
  </si>
  <si>
    <t>TNo-51946</t>
  </si>
  <si>
    <t>EIL-052653</t>
  </si>
  <si>
    <t>TNo-51947</t>
  </si>
  <si>
    <t>EIL-052651</t>
  </si>
  <si>
    <t>TNo-51948</t>
  </si>
  <si>
    <t>EIL-052650</t>
  </si>
  <si>
    <t>TNo-51949</t>
  </si>
  <si>
    <t>EIL-052706</t>
  </si>
  <si>
    <t>TNo-51950</t>
  </si>
  <si>
    <t>TNo-51951</t>
  </si>
  <si>
    <t>TNo-51952</t>
  </si>
  <si>
    <t>TNo-51953</t>
  </si>
  <si>
    <t>TNo-51954</t>
  </si>
  <si>
    <t>TNo-51955</t>
  </si>
  <si>
    <t>TNo-51956</t>
  </si>
  <si>
    <t>EIL-052718</t>
  </si>
  <si>
    <t>TNo-51957</t>
  </si>
  <si>
    <t>EIL-052719</t>
  </si>
  <si>
    <t>TNo-51958</t>
  </si>
  <si>
    <t>EIL-052691</t>
  </si>
  <si>
    <t>TNo-51959</t>
  </si>
  <si>
    <t>EIL-052663</t>
  </si>
  <si>
    <t>TNo-51960</t>
  </si>
  <si>
    <t>EIL-052647</t>
  </si>
  <si>
    <t>TNo-51961</t>
  </si>
  <si>
    <t>TNo-51962</t>
  </si>
  <si>
    <t>TNo-51963</t>
  </si>
  <si>
    <t>TNo-51964</t>
  </si>
  <si>
    <t>EIL-052720</t>
  </si>
  <si>
    <t>Z12_SKD</t>
  </si>
  <si>
    <t>TNo-51965</t>
  </si>
  <si>
    <t>EIL-052724</t>
  </si>
  <si>
    <t>TNo-51966</t>
  </si>
  <si>
    <t>EIL-052740</t>
  </si>
  <si>
    <t>I95_SKD</t>
  </si>
  <si>
    <t>TNo-51967</t>
  </si>
  <si>
    <t>EIL-052731</t>
  </si>
  <si>
    <t>TNo-51968</t>
  </si>
  <si>
    <t>EIL-052732</t>
  </si>
  <si>
    <t>TNo-51969</t>
  </si>
  <si>
    <t>EIL-052728</t>
  </si>
  <si>
    <t>TNo-51970</t>
  </si>
  <si>
    <t>EIL-052723</t>
  </si>
  <si>
    <t>TNo-51971</t>
  </si>
  <si>
    <t>EIL-052745</t>
  </si>
  <si>
    <t>TNo-51972</t>
  </si>
  <si>
    <t>EIL-052725</t>
  </si>
  <si>
    <t>TNo-51973</t>
  </si>
  <si>
    <t>EIL-052744</t>
  </si>
  <si>
    <t>TNo-51974</t>
  </si>
  <si>
    <t>EIL-052762</t>
  </si>
  <si>
    <t>TNo-51975</t>
  </si>
  <si>
    <t>EIL-052757</t>
  </si>
  <si>
    <t>TNo-51976</t>
  </si>
  <si>
    <t>EIL-052755</t>
  </si>
  <si>
    <t>TNo-51977</t>
  </si>
  <si>
    <t>EIL-052754</t>
  </si>
  <si>
    <t>TNo-51978</t>
  </si>
  <si>
    <t>EIL-052750</t>
  </si>
  <si>
    <t>TNo-51979</t>
  </si>
  <si>
    <t>EIL-052749</t>
  </si>
  <si>
    <t>TNo-51980</t>
  </si>
  <si>
    <t>EIL-052748</t>
  </si>
  <si>
    <t>TNo-51981</t>
  </si>
  <si>
    <t>EIL-052741</t>
  </si>
  <si>
    <t>TNo-51982</t>
  </si>
  <si>
    <t>EIL-052738</t>
  </si>
  <si>
    <t>TNo-51983</t>
  </si>
  <si>
    <t>EIL-052737</t>
  </si>
  <si>
    <t>TNo-51984</t>
  </si>
  <si>
    <t>EIL-052736</t>
  </si>
  <si>
    <t>TNo-51985</t>
  </si>
  <si>
    <t>EIL-052735</t>
  </si>
  <si>
    <t>TNo-51986</t>
  </si>
  <si>
    <t>EIL-052734</t>
  </si>
  <si>
    <t>TNo-51987</t>
  </si>
  <si>
    <t>EIL-052733</t>
  </si>
  <si>
    <t>TNo-51988</t>
  </si>
  <si>
    <t>EIL-052729</t>
  </si>
  <si>
    <t>TNo-51989</t>
  </si>
  <si>
    <t>EIL-052726</t>
  </si>
  <si>
    <t>TNo-51990</t>
  </si>
  <si>
    <t>EIL-052747</t>
  </si>
  <si>
    <t>TNo-51991</t>
  </si>
  <si>
    <t>EIL-052743</t>
  </si>
  <si>
    <t>TNo-51992</t>
  </si>
  <si>
    <t>EIL-052770</t>
  </si>
  <si>
    <t>TNo-51993</t>
  </si>
  <si>
    <t>EIL-052766</t>
  </si>
  <si>
    <t>TNo-51994</t>
  </si>
  <si>
    <t>EIL-052756</t>
  </si>
  <si>
    <t>TNo-51995</t>
  </si>
  <si>
    <t>EIL-052753</t>
  </si>
  <si>
    <t>TNo-51996</t>
  </si>
  <si>
    <t>EIL-052752</t>
  </si>
  <si>
    <t>TNo-51997</t>
  </si>
  <si>
    <t>EIL-052727</t>
  </si>
  <si>
    <t>TNo-51998</t>
  </si>
  <si>
    <t>EIL-052763</t>
  </si>
  <si>
    <t>TNo-51999</t>
  </si>
  <si>
    <t>EIL-052761</t>
  </si>
  <si>
    <t>TNo-52000</t>
  </si>
  <si>
    <t>EIL-052760</t>
  </si>
  <si>
    <t>TNo-52001</t>
  </si>
  <si>
    <t>EIL-052778</t>
  </si>
  <si>
    <t>TNo-52002</t>
  </si>
  <si>
    <t>EIL-052768</t>
  </si>
  <si>
    <t>TNo-52003</t>
  </si>
  <si>
    <t>EIL-052759</t>
  </si>
  <si>
    <t>TNo-52004</t>
  </si>
  <si>
    <t>EIL-052722</t>
  </si>
  <si>
    <t>TNo-52005</t>
  </si>
  <si>
    <t>EIL-052776</t>
  </si>
  <si>
    <t>TNo-52006</t>
  </si>
  <si>
    <t>EIL-052775</t>
  </si>
  <si>
    <t>TNo-52007</t>
  </si>
  <si>
    <t>EIL-052774</t>
  </si>
  <si>
    <t>TNo-52008</t>
  </si>
  <si>
    <t>EIL-052773</t>
  </si>
  <si>
    <t>TNo-52009</t>
  </si>
  <si>
    <t>EIL-052772</t>
  </si>
  <si>
    <t>TNo-52010</t>
  </si>
  <si>
    <t>EIL-052721</t>
  </si>
  <si>
    <t>TNo-52011</t>
  </si>
  <si>
    <t>EIL-052769</t>
  </si>
  <si>
    <t>Kishoregonj</t>
  </si>
  <si>
    <t>TNo-52012</t>
  </si>
  <si>
    <t>EIL-052781</t>
  </si>
  <si>
    <t>TNo-52013</t>
  </si>
  <si>
    <t>EIL-052730</t>
  </si>
  <si>
    <t>TNo-52014</t>
  </si>
  <si>
    <t>EIL-052764</t>
  </si>
  <si>
    <t>TNo-52015</t>
  </si>
  <si>
    <t>EIL-052742</t>
  </si>
  <si>
    <t>TNo-52016</t>
  </si>
  <si>
    <t>EIL-052739</t>
  </si>
  <si>
    <t>TNo-52017</t>
  </si>
  <si>
    <t>EIL-052783</t>
  </si>
  <si>
    <t>TNo-52018</t>
  </si>
  <si>
    <t>EIL-052758</t>
  </si>
  <si>
    <t>TNo-52019</t>
  </si>
  <si>
    <t>EIL-052751</t>
  </si>
  <si>
    <t>TNo-52020</t>
  </si>
  <si>
    <t>EIL-052746</t>
  </si>
  <si>
    <t>TNo-52021</t>
  </si>
  <si>
    <t>TNo-52022</t>
  </si>
  <si>
    <t>TNo-52023</t>
  </si>
  <si>
    <t>TNo-52024</t>
  </si>
  <si>
    <t>TNo-52025</t>
  </si>
  <si>
    <t>EIL-052767</t>
  </si>
  <si>
    <t>DESH LOGISTICS CO. LTD.</t>
  </si>
  <si>
    <t>TNo-52026</t>
  </si>
  <si>
    <t>EIL-052765</t>
  </si>
  <si>
    <t>TNo-52027</t>
  </si>
  <si>
    <t>EIL-052784</t>
  </si>
  <si>
    <t>TNo-52028</t>
  </si>
  <si>
    <t>TNo-52029</t>
  </si>
  <si>
    <t>EIL-052821</t>
  </si>
  <si>
    <t>TNo-52030</t>
  </si>
  <si>
    <t>EIL-052792</t>
  </si>
  <si>
    <t>TNo-52031</t>
  </si>
  <si>
    <t>EIL-052806</t>
  </si>
  <si>
    <t>TNo-52032</t>
  </si>
  <si>
    <t>EIL-052807</t>
  </si>
  <si>
    <t>TNo-52033</t>
  </si>
  <si>
    <t>EIL-052809</t>
  </si>
  <si>
    <t>TNo-52034</t>
  </si>
  <si>
    <t>EIL-052791</t>
  </si>
  <si>
    <t>TNo-52035</t>
  </si>
  <si>
    <t>EIL-052820</t>
  </si>
  <si>
    <t>TNo-52036</t>
  </si>
  <si>
    <t>EIL-052816</t>
  </si>
  <si>
    <t>TNo-52037</t>
  </si>
  <si>
    <t>EIL-052841</t>
  </si>
  <si>
    <t>TNo-52038</t>
  </si>
  <si>
    <t>EIL-052817</t>
  </si>
  <si>
    <t>TNo-52039</t>
  </si>
  <si>
    <t>EIL-052818</t>
  </si>
  <si>
    <t>TNo-52040</t>
  </si>
  <si>
    <t>EIL-052847</t>
  </si>
  <si>
    <t>TNo-52041</t>
  </si>
  <si>
    <t>EIL-052846</t>
  </si>
  <si>
    <t>TNo-52042</t>
  </si>
  <si>
    <t>EIL-052844</t>
  </si>
  <si>
    <t>TNo-52043</t>
  </si>
  <si>
    <t>EIL-052840</t>
  </si>
  <si>
    <t>TNo-52044</t>
  </si>
  <si>
    <t>EIL-052839</t>
  </si>
  <si>
    <t>TNo-52045</t>
  </si>
  <si>
    <t>EIL-052831</t>
  </si>
  <si>
    <t>TNo-52046</t>
  </si>
  <si>
    <t>EIL-052828</t>
  </si>
  <si>
    <t>TNo-52047</t>
  </si>
  <si>
    <t>EIL-052804</t>
  </si>
  <si>
    <t>TNo-52048</t>
  </si>
  <si>
    <t>EIL-052790</t>
  </si>
  <si>
    <t>TNo-52049</t>
  </si>
  <si>
    <t>EIL-052789</t>
  </si>
  <si>
    <t>TNo-52050</t>
  </si>
  <si>
    <t>EIL-052785</t>
  </si>
  <si>
    <t>TNo-52051</t>
  </si>
  <si>
    <t>EIL-052826</t>
  </si>
  <si>
    <t>TNo-52052</t>
  </si>
  <si>
    <t>EIL-052822</t>
  </si>
  <si>
    <t>TNo-52053</t>
  </si>
  <si>
    <t>EIL-052842</t>
  </si>
  <si>
    <t>TNo-52054</t>
  </si>
  <si>
    <t>EIL-052838</t>
  </si>
  <si>
    <t>TNo-52055</t>
  </si>
  <si>
    <t>EIL-052837</t>
  </si>
  <si>
    <t>TNo-52056</t>
  </si>
  <si>
    <t>EIL-052836</t>
  </si>
  <si>
    <t>TNo-52057</t>
  </si>
  <si>
    <t>EIL-052835</t>
  </si>
  <si>
    <t>TNo-52058</t>
  </si>
  <si>
    <t>TNo-52059</t>
  </si>
  <si>
    <t>TNo-52060</t>
  </si>
  <si>
    <t>TNo-52061</t>
  </si>
  <si>
    <t>TNo-52062</t>
  </si>
  <si>
    <t>TNo-52063</t>
  </si>
  <si>
    <t>TNo-52064</t>
  </si>
  <si>
    <t>EIL-052794</t>
  </si>
  <si>
    <t>TNo-52065</t>
  </si>
  <si>
    <t>EIL-052812</t>
  </si>
  <si>
    <t>TNo-52066</t>
  </si>
  <si>
    <t>TNo-52067</t>
  </si>
  <si>
    <t>EIL-052834</t>
  </si>
  <si>
    <t>TNo-52068</t>
  </si>
  <si>
    <t>EIL-052845</t>
  </si>
  <si>
    <t>TNo-52069</t>
  </si>
  <si>
    <t>EIL-052833</t>
  </si>
  <si>
    <t>TNo-52070</t>
  </si>
  <si>
    <t>EIL-052832</t>
  </si>
  <si>
    <t>TNo-52071</t>
  </si>
  <si>
    <t>EIL-052830</t>
  </si>
  <si>
    <t>TNo-52072</t>
  </si>
  <si>
    <t>EIL-052829</t>
  </si>
  <si>
    <t>TNo-52073</t>
  </si>
  <si>
    <t>EIL-052786</t>
  </si>
  <si>
    <t>TNo-52074</t>
  </si>
  <si>
    <t>EIL-052827</t>
  </si>
  <si>
    <t>TNo-52075</t>
  </si>
  <si>
    <t>EIL-052825</t>
  </si>
  <si>
    <t>TNo-52076</t>
  </si>
  <si>
    <t>EIL-052823</t>
  </si>
  <si>
    <t>TNo-52077</t>
  </si>
  <si>
    <t>EIL-052819</t>
  </si>
  <si>
    <t>TNo-52078</t>
  </si>
  <si>
    <t>EIL-052815</t>
  </si>
  <si>
    <t>TNo-52079</t>
  </si>
  <si>
    <t>EIL-052811</t>
  </si>
  <si>
    <t>TNo-52080</t>
  </si>
  <si>
    <t>EIL-052810</t>
  </si>
  <si>
    <t>TNo-52081</t>
  </si>
  <si>
    <t>EIL-052808</t>
  </si>
  <si>
    <t>TNo-52082</t>
  </si>
  <si>
    <t>EIL-052805</t>
  </si>
  <si>
    <t>TNo-52083</t>
  </si>
  <si>
    <t>EIL-052803</t>
  </si>
  <si>
    <t>TNo-52084</t>
  </si>
  <si>
    <t>EIL-052802</t>
  </si>
  <si>
    <t>TNo-52085</t>
  </si>
  <si>
    <t>EIL-052801</t>
  </si>
  <si>
    <t>TNo-52086</t>
  </si>
  <si>
    <t>EIL-052799</t>
  </si>
  <si>
    <t>TNo-52087</t>
  </si>
  <si>
    <t>EIL-052798</t>
  </si>
  <si>
    <t>TNo-52088</t>
  </si>
  <si>
    <t>EIL-052797</t>
  </si>
  <si>
    <t>TNo-52089</t>
  </si>
  <si>
    <t>EIL-052796</t>
  </si>
  <si>
    <t>TNo-52090</t>
  </si>
  <si>
    <t>EIL-052795</t>
  </si>
  <si>
    <t>TNo-52091</t>
  </si>
  <si>
    <t>EIL-052793</t>
  </si>
  <si>
    <t>TNo-52092</t>
  </si>
  <si>
    <t>EIL-052911</t>
  </si>
  <si>
    <t>TNo-52093</t>
  </si>
  <si>
    <t>EIL-052858</t>
  </si>
  <si>
    <t>TNo-52094</t>
  </si>
  <si>
    <t>EIL-052857</t>
  </si>
  <si>
    <t>TNo-52095</t>
  </si>
  <si>
    <t>EIL-052856</t>
  </si>
  <si>
    <t>TNo-52096</t>
  </si>
  <si>
    <t>EIL-052908</t>
  </si>
  <si>
    <t>TNo-52097</t>
  </si>
  <si>
    <t>EIL-052915</t>
  </si>
  <si>
    <t>TNo-52098</t>
  </si>
  <si>
    <t>EIL-052910</t>
  </si>
  <si>
    <t>TNo-52099</t>
  </si>
  <si>
    <t>EIL-052883</t>
  </si>
  <si>
    <t>TNo-52100</t>
  </si>
  <si>
    <t>EIL-052886</t>
  </si>
  <si>
    <t>TNo-52101</t>
  </si>
  <si>
    <t>EIL-052893</t>
  </si>
  <si>
    <t>TNo-52102</t>
  </si>
  <si>
    <t>EIL-052889</t>
  </si>
  <si>
    <t>TNo-52103</t>
  </si>
  <si>
    <t>EIL-052890</t>
  </si>
  <si>
    <t>TNo-52104</t>
  </si>
  <si>
    <t>EIL-052891</t>
  </si>
  <si>
    <t>TNo-52105</t>
  </si>
  <si>
    <t>EIL-052863</t>
  </si>
  <si>
    <t>TNo-52106</t>
  </si>
  <si>
    <t>EIL-052861</t>
  </si>
  <si>
    <t>TNo-52107</t>
  </si>
  <si>
    <t>EIL-052864</t>
  </si>
  <si>
    <t>TNo-52108</t>
  </si>
  <si>
    <t>EIL-052868</t>
  </si>
  <si>
    <t>TNo-52109</t>
  </si>
  <si>
    <t>EIL-052866</t>
  </si>
  <si>
    <t>TNo-52110</t>
  </si>
  <si>
    <t>EIL-052880</t>
  </si>
  <si>
    <t>TNo-52111</t>
  </si>
  <si>
    <t>EIL-052914</t>
  </si>
  <si>
    <t>TNo-52112</t>
  </si>
  <si>
    <t>EIL-052940</t>
  </si>
  <si>
    <t>TNo-52113</t>
  </si>
  <si>
    <t>EIL-052938</t>
  </si>
  <si>
    <t>TNo-52114</t>
  </si>
  <si>
    <t>EIL-052937</t>
  </si>
  <si>
    <t>TNo-52115</t>
  </si>
  <si>
    <t>EIL-052936</t>
  </si>
  <si>
    <t>TNo-52116</t>
  </si>
  <si>
    <t>EIL-052906</t>
  </si>
  <si>
    <t>TNo-52117</t>
  </si>
  <si>
    <t>EIL-052904</t>
  </si>
  <si>
    <t>TNo-52118</t>
  </si>
  <si>
    <t>EIL-052901</t>
  </si>
  <si>
    <t>TNo-52119</t>
  </si>
  <si>
    <t>EIL-052895</t>
  </si>
  <si>
    <t>TNo-52120</t>
  </si>
  <si>
    <t>EIL-052874</t>
  </si>
  <si>
    <t>TNo-52121</t>
  </si>
  <si>
    <t>EIL-052873</t>
  </si>
  <si>
    <t>TNo-52122</t>
  </si>
  <si>
    <t>EIL-052872</t>
  </si>
  <si>
    <t>TNo-52123</t>
  </si>
  <si>
    <t>EIL-052867</t>
  </si>
  <si>
    <t>TNo-52124</t>
  </si>
  <si>
    <t>EIL-052865</t>
  </si>
  <si>
    <t>TNo-52125</t>
  </si>
  <si>
    <t>EIL-052862</t>
  </si>
  <si>
    <t>TNo-52126</t>
  </si>
  <si>
    <t>EIL-052855</t>
  </si>
  <si>
    <t>TNo-52127</t>
  </si>
  <si>
    <t>EIL-052854</t>
  </si>
  <si>
    <t>TNo-52128</t>
  </si>
  <si>
    <t>EIL-052935</t>
  </si>
  <si>
    <t>TNo-52129</t>
  </si>
  <si>
    <t>EIL-052934</t>
  </si>
  <si>
    <t>TNo-52130</t>
  </si>
  <si>
    <t>EIL-052933</t>
  </si>
  <si>
    <t>TNo-52131</t>
  </si>
  <si>
    <t>EIL-052931</t>
  </si>
  <si>
    <t>TNo-52132</t>
  </si>
  <si>
    <t>EIL-052930</t>
  </si>
  <si>
    <t>TNo-52133</t>
  </si>
  <si>
    <t>EIL-052929</t>
  </si>
  <si>
    <t>TNo-52134</t>
  </si>
  <si>
    <t>EIL-052928</t>
  </si>
  <si>
    <t>TNo-52135</t>
  </si>
  <si>
    <t>EIL-052927</t>
  </si>
  <si>
    <t>TNo-52136</t>
  </si>
  <si>
    <t>EIL-052926</t>
  </si>
  <si>
    <t>TNo-52137</t>
  </si>
  <si>
    <t>EIL-052925</t>
  </si>
  <si>
    <t>TNo-52138</t>
  </si>
  <si>
    <t>EIL-052923</t>
  </si>
  <si>
    <t>TNo-52139</t>
  </si>
  <si>
    <t>EIL-052921</t>
  </si>
  <si>
    <t>TNo-52140</t>
  </si>
  <si>
    <t>EIL-052920</t>
  </si>
  <si>
    <t>TNo-52141</t>
  </si>
  <si>
    <t>EIL-052917</t>
  </si>
  <si>
    <t>TNo-52142</t>
  </si>
  <si>
    <t>EIL-052909</t>
  </si>
  <si>
    <t>TNo-52143</t>
  </si>
  <si>
    <t>EIL-052907</t>
  </si>
  <si>
    <t>TNo-52144</t>
  </si>
  <si>
    <t>EIL-052905</t>
  </si>
  <si>
    <t>TNo-52145</t>
  </si>
  <si>
    <t>EIL-052903</t>
  </si>
  <si>
    <t>TNo-52146</t>
  </si>
  <si>
    <t>EIL-052902</t>
  </si>
  <si>
    <t>TNo-52147</t>
  </si>
  <si>
    <t>EIL-052900</t>
  </si>
  <si>
    <t>TNo-52148</t>
  </si>
  <si>
    <t>EIL-052899</t>
  </si>
  <si>
    <t>TNo-52149</t>
  </si>
  <si>
    <t>EIL-052898</t>
  </si>
  <si>
    <t>TNo-52150</t>
  </si>
  <si>
    <t>EIL-052897</t>
  </si>
  <si>
    <t>TNo-52151</t>
  </si>
  <si>
    <t>EIL-052892</t>
  </si>
  <si>
    <t>TNo-52152</t>
  </si>
  <si>
    <t>EIL-052887</t>
  </si>
  <si>
    <t>TNo-52153</t>
  </si>
  <si>
    <t>EIL-052885</t>
  </si>
  <si>
    <t>TNo-52154</t>
  </si>
  <si>
    <t>EIL-052882</t>
  </si>
  <si>
    <t>TNo-52155</t>
  </si>
  <si>
    <t>EIL-052881</t>
  </si>
  <si>
    <t>TNo-52156</t>
  </si>
  <si>
    <t>EIL-052879</t>
  </si>
  <si>
    <t>TNo-52157</t>
  </si>
  <si>
    <t>EIL-052877</t>
  </si>
  <si>
    <t>TNo-52158</t>
  </si>
  <si>
    <t>EIL-052876</t>
  </si>
  <si>
    <t>TNo-52159</t>
  </si>
  <si>
    <t>EIL-052875</t>
  </si>
  <si>
    <t>TNo-52160</t>
  </si>
  <si>
    <t>EIL-052859</t>
  </si>
  <si>
    <t>TNo-52161</t>
  </si>
  <si>
    <t>EIL-052860</t>
  </si>
  <si>
    <t>TNo-52162</t>
  </si>
  <si>
    <t>EIL-052932</t>
  </si>
  <si>
    <t>TNo-52163</t>
  </si>
  <si>
    <t>EIL-052913</t>
  </si>
  <si>
    <t>TNo-52164</t>
  </si>
  <si>
    <t>EIL-052878</t>
  </si>
  <si>
    <t>TNo-52165</t>
  </si>
  <si>
    <t>EIL-052964</t>
  </si>
  <si>
    <t>TNo-52166</t>
  </si>
  <si>
    <t>EIL-052939</t>
  </si>
  <si>
    <t>TNo-52167</t>
  </si>
  <si>
    <t>EIL-052888</t>
  </si>
  <si>
    <t>TNo-52168</t>
  </si>
  <si>
    <t>EIL-052884</t>
  </si>
  <si>
    <t>TNo-52169</t>
  </si>
  <si>
    <t>EIL-052871</t>
  </si>
  <si>
    <t>TNo-52170</t>
  </si>
  <si>
    <t>EIL-052870</t>
  </si>
  <si>
    <t>TNo-52171</t>
  </si>
  <si>
    <t>EIL-052912</t>
  </si>
  <si>
    <t>TNo-52172</t>
  </si>
  <si>
    <t>EIL-052924</t>
  </si>
  <si>
    <t>TNo-52173</t>
  </si>
  <si>
    <t>EIL-052918</t>
  </si>
  <si>
    <t>TNo-52174</t>
  </si>
  <si>
    <t>EIL-052916</t>
  </si>
  <si>
    <t>TNo-52175</t>
  </si>
  <si>
    <t>EIL-052956</t>
  </si>
  <si>
    <t>TNo-52176</t>
  </si>
  <si>
    <t>EIL-052955</t>
  </si>
  <si>
    <t>TNo-52177</t>
  </si>
  <si>
    <t>EIL-052954</t>
  </si>
  <si>
    <t>TNo-52178</t>
  </si>
  <si>
    <t>EIL-052953</t>
  </si>
  <si>
    <t>TNo-52179</t>
  </si>
  <si>
    <t>EIL-052951</t>
  </si>
  <si>
    <t>TNo-52180</t>
  </si>
  <si>
    <t>EIL-052949</t>
  </si>
  <si>
    <t>TNo-52181</t>
  </si>
  <si>
    <t>EIL-052948</t>
  </si>
  <si>
    <t>TNo-52182</t>
  </si>
  <si>
    <t>EIL-052947</t>
  </si>
  <si>
    <t>TNo-52183</t>
  </si>
  <si>
    <t>EIL-052945</t>
  </si>
  <si>
    <t>TNo-52184</t>
  </si>
  <si>
    <t>EIL-052961</t>
  </si>
  <si>
    <t>TNo-52185</t>
  </si>
  <si>
    <t>EIL-052960</t>
  </si>
  <si>
    <t>TNo-52186</t>
  </si>
  <si>
    <t>EIL-052959</t>
  </si>
  <si>
    <t>TNo-52187</t>
  </si>
  <si>
    <t>EIL-052958</t>
  </si>
  <si>
    <t>TNo-52188</t>
  </si>
  <si>
    <t>EIL-052957</t>
  </si>
  <si>
    <t>TNo-52189</t>
  </si>
  <si>
    <t>EIL-052942</t>
  </si>
  <si>
    <t>TNo-52190</t>
  </si>
  <si>
    <t>EIL-052941</t>
  </si>
  <si>
    <t>TNo-52191</t>
  </si>
  <si>
    <t>EIL-052896</t>
  </si>
  <si>
    <t>TNo-52192</t>
  </si>
  <si>
    <t>EIL-052952</t>
  </si>
  <si>
    <t>TNo-52193</t>
  </si>
  <si>
    <t>EIL-052946</t>
  </si>
  <si>
    <t>TNo-52194</t>
  </si>
  <si>
    <t>EIL-052944</t>
  </si>
  <si>
    <t>TNo-52195</t>
  </si>
  <si>
    <t>EIL-052950</t>
  </si>
  <si>
    <t>TNo-52196</t>
  </si>
  <si>
    <t>TNo-52197</t>
  </si>
  <si>
    <t>TNo-52198</t>
  </si>
  <si>
    <t>TNo-52199</t>
  </si>
  <si>
    <t>TNo-52200</t>
  </si>
  <si>
    <t>TNo-52201</t>
  </si>
  <si>
    <t>TNo-52202</t>
  </si>
  <si>
    <t>TNo-52203</t>
  </si>
  <si>
    <t>TNo-52204</t>
  </si>
  <si>
    <t>TNo-52205</t>
  </si>
  <si>
    <t>TNo-52206</t>
  </si>
  <si>
    <t>TNo-52207</t>
  </si>
  <si>
    <t>TNo-52208</t>
  </si>
  <si>
    <t>EIL-052974</t>
  </si>
  <si>
    <t>TNo-52209</t>
  </si>
  <si>
    <t>TNo-52210</t>
  </si>
  <si>
    <t>TNo-52211</t>
  </si>
  <si>
    <t>EIL-052853</t>
  </si>
  <si>
    <t>TNo-52212</t>
  </si>
  <si>
    <t>EIL-052894</t>
  </si>
  <si>
    <t>TNo-52213</t>
  </si>
  <si>
    <t>EIL-052869</t>
  </si>
  <si>
    <t>TNo-52214</t>
  </si>
  <si>
    <t>EIL-052922</t>
  </si>
  <si>
    <t>TNo-52215</t>
  </si>
  <si>
    <t>EIL-052919</t>
  </si>
  <si>
    <t>TNo-52216</t>
  </si>
  <si>
    <t>EIL-052979</t>
  </si>
  <si>
    <t>TNo-52217</t>
  </si>
  <si>
    <t>EIL-052976</t>
  </si>
  <si>
    <t>TNo-52218</t>
  </si>
  <si>
    <t>EIL-052980</t>
  </si>
  <si>
    <t>Stationery Mart</t>
  </si>
  <si>
    <t>TNo-52219</t>
  </si>
  <si>
    <t>EIL-052981</t>
  </si>
  <si>
    <t>TNo-52220</t>
  </si>
  <si>
    <t>EIL-053007</t>
  </si>
  <si>
    <t>TNo-52221</t>
  </si>
  <si>
    <t>EIL-053003</t>
  </si>
  <si>
    <t>TNo-52222</t>
  </si>
  <si>
    <t>EIL-052996</t>
  </si>
  <si>
    <t>TNo-52223</t>
  </si>
  <si>
    <t>EIL-053009</t>
  </si>
  <si>
    <t>TNo-52224</t>
  </si>
  <si>
    <t>EIL-052994</t>
  </si>
  <si>
    <t>TNo-52225</t>
  </si>
  <si>
    <t>EIL-052986</t>
  </si>
  <si>
    <t>TNo-52226</t>
  </si>
  <si>
    <t>EIL-052985</t>
  </si>
  <si>
    <t>TNo-52227</t>
  </si>
  <si>
    <t>EIL-052984</t>
  </si>
  <si>
    <t>TNo-52228</t>
  </si>
  <si>
    <t>EIL-052982</t>
  </si>
  <si>
    <t>TNo-52229</t>
  </si>
  <si>
    <t>EIL-052992</t>
  </si>
  <si>
    <t>TNo-52230</t>
  </si>
  <si>
    <t>EIL-053013</t>
  </si>
  <si>
    <t>TNo-52231</t>
  </si>
  <si>
    <t>EIL-053006</t>
  </si>
  <si>
    <t>TNo-52232</t>
  </si>
  <si>
    <t>EIL-053020</t>
  </si>
  <si>
    <t>TNo-52233</t>
  </si>
  <si>
    <t>EIL-053025</t>
  </si>
  <si>
    <t>TNo-52234</t>
  </si>
  <si>
    <t>EIL-053011</t>
  </si>
  <si>
    <t>TNo-52235</t>
  </si>
  <si>
    <t>EIL-053031</t>
  </si>
  <si>
    <t>TNo-52236</t>
  </si>
  <si>
    <t>EIL-053033</t>
  </si>
  <si>
    <t>TNo-52237</t>
  </si>
  <si>
    <t>EIL-053021</t>
  </si>
  <si>
    <t>TNo-52238</t>
  </si>
  <si>
    <t>EIL-053017</t>
  </si>
  <si>
    <t>TNo-52239</t>
  </si>
  <si>
    <t>EIL-053001</t>
  </si>
  <si>
    <t>TNo-52240</t>
  </si>
  <si>
    <t>EIL-053047</t>
  </si>
  <si>
    <t>TNo-52241</t>
  </si>
  <si>
    <t>EIL-053046</t>
  </si>
  <si>
    <t>TNo-52242</t>
  </si>
  <si>
    <t>EIL-053044</t>
  </si>
  <si>
    <t>TNo-52243</t>
  </si>
  <si>
    <t>EIL-053043</t>
  </si>
  <si>
    <t>TNo-52244</t>
  </si>
  <si>
    <t>EIL-053042</t>
  </si>
  <si>
    <t>TNo-52245</t>
  </si>
  <si>
    <t>EIL-053037</t>
  </si>
  <si>
    <t>TNo-52246</t>
  </si>
  <si>
    <t>EIL-053035</t>
  </si>
  <si>
    <t>TNo-52247</t>
  </si>
  <si>
    <t>EIL-053026</t>
  </si>
  <si>
    <t>TNo-52248</t>
  </si>
  <si>
    <t>EIL-053024</t>
  </si>
  <si>
    <t>TNo-52249</t>
  </si>
  <si>
    <t>EIL-053023</t>
  </si>
  <si>
    <t>TNo-52250</t>
  </si>
  <si>
    <t>EIL-053022</t>
  </si>
  <si>
    <t>TNo-52251</t>
  </si>
  <si>
    <t>EIL-053019</t>
  </si>
  <si>
    <t>TNo-52252</t>
  </si>
  <si>
    <t>EIL-053016</t>
  </si>
  <si>
    <t>TNo-52253</t>
  </si>
  <si>
    <t>EIL-053015</t>
  </si>
  <si>
    <t>TNo-52254</t>
  </si>
  <si>
    <t>EIL-053030</t>
  </si>
  <si>
    <t>TNo-52255</t>
  </si>
  <si>
    <t>EIL-053014</t>
  </si>
  <si>
    <t>TNo-52256</t>
  </si>
  <si>
    <t>EIL-053012</t>
  </si>
  <si>
    <t>TNo-52257</t>
  </si>
  <si>
    <t>EIL-053010</t>
  </si>
  <si>
    <t>TNo-52258</t>
  </si>
  <si>
    <t>EIL-053008</t>
  </si>
  <si>
    <t>TNo-52259</t>
  </si>
  <si>
    <t>EIL-053005</t>
  </si>
  <si>
    <t>TNo-52260</t>
  </si>
  <si>
    <t>EIL-053002</t>
  </si>
  <si>
    <t>TNo-52261</t>
  </si>
  <si>
    <t>EIL-053000</t>
  </si>
  <si>
    <t>TNo-52262</t>
  </si>
  <si>
    <t>EIL-052998</t>
  </si>
  <si>
    <t>TNo-52263</t>
  </si>
  <si>
    <t>EIL-052997</t>
  </si>
  <si>
    <t>TNo-52264</t>
  </si>
  <si>
    <t>EIL-052995</t>
  </si>
  <si>
    <t>TNo-52265</t>
  </si>
  <si>
    <t>EIL-052993</t>
  </si>
  <si>
    <t>TNo-52266</t>
  </si>
  <si>
    <t>EIL-052991</t>
  </si>
  <si>
    <t>TNo-52267</t>
  </si>
  <si>
    <t>EIL-052990</t>
  </si>
  <si>
    <t>TNo-52268</t>
  </si>
  <si>
    <t>EIL-052988</t>
  </si>
  <si>
    <t>TNo-52269</t>
  </si>
  <si>
    <t>EIL-053040</t>
  </si>
  <si>
    <t>TNo-52270</t>
  </si>
  <si>
    <t>EIL-053048</t>
  </si>
  <si>
    <t>TNo-52271</t>
  </si>
  <si>
    <t>EIL-053045</t>
  </si>
  <si>
    <t>TNo-52272</t>
  </si>
  <si>
    <t>EIL-053041</t>
  </si>
  <si>
    <t>TNo-52273</t>
  </si>
  <si>
    <t>EIL-053027</t>
  </si>
  <si>
    <t>TNo-52274</t>
  </si>
  <si>
    <t>EIL-052987</t>
  </si>
  <si>
    <t>TNo-52275</t>
  </si>
  <si>
    <t>EIL-053036</t>
  </si>
  <si>
    <t>TNo-52276</t>
  </si>
  <si>
    <t>EIL-053028</t>
  </si>
  <si>
    <t>TNo-52277</t>
  </si>
  <si>
    <t>TNo-52278</t>
  </si>
  <si>
    <t>TNo-52279</t>
  </si>
  <si>
    <t>TNo-52280</t>
  </si>
  <si>
    <t>TNo-52281</t>
  </si>
  <si>
    <t>TNo-52282</t>
  </si>
  <si>
    <t>TNo-52283</t>
  </si>
  <si>
    <t>TNo-52284</t>
  </si>
  <si>
    <t>TNo-52285</t>
  </si>
  <si>
    <t>EIL-053056</t>
  </si>
  <si>
    <t>TNo-52286</t>
  </si>
  <si>
    <t>EIL-052983</t>
  </si>
  <si>
    <t>TNo-52287</t>
  </si>
  <si>
    <t>EIL-053039</t>
  </si>
  <si>
    <t>TNo-52288</t>
  </si>
  <si>
    <t>EIL-053034</t>
  </si>
  <si>
    <t>TNo-52289</t>
  </si>
  <si>
    <t>EIL-053032</t>
  </si>
  <si>
    <t>TNo-52290</t>
  </si>
  <si>
    <t>EIL-053004</t>
  </si>
  <si>
    <t>TNo-52291</t>
  </si>
  <si>
    <t>EIL-052999</t>
  </si>
  <si>
    <t>TNo-52292</t>
  </si>
  <si>
    <t>EIL-053057</t>
  </si>
  <si>
    <t>TNo-52293</t>
  </si>
  <si>
    <t>EIL-053029</t>
  </si>
  <si>
    <t>TNo-52294</t>
  </si>
  <si>
    <t>EIL-053018</t>
  </si>
  <si>
    <t>TNo-52295</t>
  </si>
  <si>
    <t>EIL-052989</t>
  </si>
  <si>
    <t>TNo-52296</t>
  </si>
  <si>
    <t>EIL-053058</t>
  </si>
  <si>
    <t>TNo-52297</t>
  </si>
  <si>
    <t>EIL-053065</t>
  </si>
  <si>
    <t>TNo-52298</t>
  </si>
  <si>
    <t>EIL-053104</t>
  </si>
  <si>
    <t>TNo-52299</t>
  </si>
  <si>
    <t>EIL-053069</t>
  </si>
  <si>
    <t>TNo-52300</t>
  </si>
  <si>
    <t>EIL-053108</t>
  </si>
  <si>
    <t>TNo-52301</t>
  </si>
  <si>
    <t>EIL-053097</t>
  </si>
  <si>
    <t>TNo-52302</t>
  </si>
  <si>
    <t>EIL-053085</t>
  </si>
  <si>
    <t>TNo-52303</t>
  </si>
  <si>
    <t>EIL-053087</t>
  </si>
  <si>
    <t>TNo-52304</t>
  </si>
  <si>
    <t>EIL-053071</t>
  </si>
  <si>
    <t>TNo-52305</t>
  </si>
  <si>
    <t>EIL-053098</t>
  </si>
  <si>
    <t>TNo-52306</t>
  </si>
  <si>
    <t>EIL-053077</t>
  </si>
  <si>
    <t>TNo-52307</t>
  </si>
  <si>
    <t>EIL-053105</t>
  </si>
  <si>
    <t>TNo-52308</t>
  </si>
  <si>
    <t>EIL-053096</t>
  </si>
  <si>
    <t>TNo-52309</t>
  </si>
  <si>
    <t>EIL-053090</t>
  </si>
  <si>
    <t>TNo-52310</t>
  </si>
  <si>
    <t>EIL-053084</t>
  </si>
  <si>
    <t>TNo-52311</t>
  </si>
  <si>
    <t>EIL-053083</t>
  </si>
  <si>
    <t>TNo-52312</t>
  </si>
  <si>
    <t>EIL-053075</t>
  </si>
  <si>
    <t>TNo-52313</t>
  </si>
  <si>
    <t>EIL-053070</t>
  </si>
  <si>
    <t>TNo-52314</t>
  </si>
  <si>
    <t>EIL-053089</t>
  </si>
  <si>
    <t>TNo-52315</t>
  </si>
  <si>
    <t>EIL-053061</t>
  </si>
  <si>
    <t>TNo-52316</t>
  </si>
  <si>
    <t>EIL-053060</t>
  </si>
  <si>
    <t>TNo-52317</t>
  </si>
  <si>
    <t>EIL-053059</t>
  </si>
  <si>
    <t>TNo-52318</t>
  </si>
  <si>
    <t>TNo-52319</t>
  </si>
  <si>
    <t>EIL-053073</t>
  </si>
  <si>
    <t>TNo-52320</t>
  </si>
  <si>
    <t>EIL-053100</t>
  </si>
  <si>
    <t>TNo-52321</t>
  </si>
  <si>
    <t>EIL-053099</t>
  </si>
  <si>
    <t>TNo-52322</t>
  </si>
  <si>
    <t>EIL-053095</t>
  </si>
  <si>
    <t>TNo-52323</t>
  </si>
  <si>
    <t>EIL-053072</t>
  </si>
  <si>
    <t>TNo-52324</t>
  </si>
  <si>
    <t>EIL-053068</t>
  </si>
  <si>
    <t>TNo-52325</t>
  </si>
  <si>
    <t>EIL-053067</t>
  </si>
  <si>
    <t>TNo-52326</t>
  </si>
  <si>
    <t>EIL-053145</t>
  </si>
  <si>
    <t>TNo-52327</t>
  </si>
  <si>
    <t>EIL-053091</t>
  </si>
  <si>
    <t>TNo-52328</t>
  </si>
  <si>
    <t>EIL-053092</t>
  </si>
  <si>
    <t>TNo-52329</t>
  </si>
  <si>
    <t>EIL-053093</t>
  </si>
  <si>
    <t>TNo-52330</t>
  </si>
  <si>
    <t>EIL-053101</t>
  </si>
  <si>
    <t>TNo-52331</t>
  </si>
  <si>
    <t>EIL-053088</t>
  </si>
  <si>
    <t>TNo-52332</t>
  </si>
  <si>
    <t>TNo-52333</t>
  </si>
  <si>
    <t>TNo-52334</t>
  </si>
  <si>
    <t>TNo-52335</t>
  </si>
  <si>
    <t>EIL-053086</t>
  </si>
  <si>
    <t>TNo-52336</t>
  </si>
  <si>
    <t>EIL-053081</t>
  </si>
  <si>
    <t>TNo-52337</t>
  </si>
  <si>
    <t>EIL-053063</t>
  </si>
  <si>
    <t>TNo-52338</t>
  </si>
  <si>
    <t>EIL-053062</t>
  </si>
  <si>
    <t>TNo-52339</t>
  </si>
  <si>
    <t>TNo-52340</t>
  </si>
  <si>
    <t>TNo-52341</t>
  </si>
  <si>
    <t>TNo-52342</t>
  </si>
  <si>
    <t>TNo-52343</t>
  </si>
  <si>
    <t>EIL-053177</t>
  </si>
  <si>
    <t>TNo-52344</t>
  </si>
  <si>
    <t>EIL-053170</t>
  </si>
  <si>
    <t>TNo-52345</t>
  </si>
  <si>
    <t>EIL-053162</t>
  </si>
  <si>
    <t>TNo-52346</t>
  </si>
  <si>
    <t>EIL-053160</t>
  </si>
  <si>
    <t>TNo-52347</t>
  </si>
  <si>
    <t>EIL-053064</t>
  </si>
  <si>
    <t>TNo-52348</t>
  </si>
  <si>
    <t>EIL-053155</t>
  </si>
  <si>
    <t>TNo-52349</t>
  </si>
  <si>
    <t>EIL-053148</t>
  </si>
  <si>
    <t>TNo-52350</t>
  </si>
  <si>
    <t>EIL-053144</t>
  </si>
  <si>
    <t>TNo-52351</t>
  </si>
  <si>
    <t>EIL-053143</t>
  </si>
  <si>
    <t>TNo-52352</t>
  </si>
  <si>
    <t>EIL-053142</t>
  </si>
  <si>
    <t>TNo-52353</t>
  </si>
  <si>
    <t>EIL-053141</t>
  </si>
  <si>
    <t>TNo-52354</t>
  </si>
  <si>
    <t>EIL-053140</t>
  </si>
  <si>
    <t>TNo-52355</t>
  </si>
  <si>
    <t>EIL-053139</t>
  </si>
  <si>
    <t>TNo-52356</t>
  </si>
  <si>
    <t>EIL-053137</t>
  </si>
  <si>
    <t>TNo-52357</t>
  </si>
  <si>
    <t>EIL-053136</t>
  </si>
  <si>
    <t>TNo-52358</t>
  </si>
  <si>
    <t>EIL-053135</t>
  </si>
  <si>
    <t>TNo-52359</t>
  </si>
  <si>
    <t>EIL-053134</t>
  </si>
  <si>
    <t>TNo-52360</t>
  </si>
  <si>
    <t>EIL-053130</t>
  </si>
  <si>
    <t>TNo-52361</t>
  </si>
  <si>
    <t>EIL-053126</t>
  </si>
  <si>
    <t>TNo-52362</t>
  </si>
  <si>
    <t>EIL-053125</t>
  </si>
  <si>
    <t>TNo-52363</t>
  </si>
  <si>
    <t>EIL-053124</t>
  </si>
  <si>
    <t>TNo-52364</t>
  </si>
  <si>
    <t>EIL-053123</t>
  </si>
  <si>
    <t>TNo-52365</t>
  </si>
  <si>
    <t>TNo-52366</t>
  </si>
  <si>
    <t>TNo-52367</t>
  </si>
  <si>
    <t>EIL-053176</t>
  </si>
  <si>
    <t>TNo-52368</t>
  </si>
  <si>
    <t>EIL-053175</t>
  </si>
  <si>
    <t>TNo-52369</t>
  </si>
  <si>
    <t>EIL-053168</t>
  </si>
  <si>
    <t>TNo-52370</t>
  </si>
  <si>
    <t>EIL-053167</t>
  </si>
  <si>
    <t>TNo-52371</t>
  </si>
  <si>
    <t>EIL-053166</t>
  </si>
  <si>
    <t>TNo-52372</t>
  </si>
  <si>
    <t>EIL-053165</t>
  </si>
  <si>
    <t>TNo-52373</t>
  </si>
  <si>
    <t>EIL-053161</t>
  </si>
  <si>
    <t>TNo-52374</t>
  </si>
  <si>
    <t>EIL-053159</t>
  </si>
  <si>
    <t>TNo-52375</t>
  </si>
  <si>
    <t>EIL-053158</t>
  </si>
  <si>
    <t>TNo-52376</t>
  </si>
  <si>
    <t>EIL-053156</t>
  </si>
  <si>
    <t>TNo-52377</t>
  </si>
  <si>
    <t>EIL-053154</t>
  </si>
  <si>
    <t>TNo-52378</t>
  </si>
  <si>
    <t>EIL-053153</t>
  </si>
  <si>
    <t>TNo-52379</t>
  </si>
  <si>
    <t>EIL-053152</t>
  </si>
  <si>
    <t>TNo-52380</t>
  </si>
  <si>
    <t>EIL-053150</t>
  </si>
  <si>
    <t>TNo-52381</t>
  </si>
  <si>
    <t>TNo-52382</t>
  </si>
  <si>
    <t>TNo-52383</t>
  </si>
  <si>
    <t>TNo-52384</t>
  </si>
  <si>
    <t>TNo-52385</t>
  </si>
  <si>
    <t>TNo-52386</t>
  </si>
  <si>
    <t>TNo-52387</t>
  </si>
  <si>
    <t>EIL-053164</t>
  </si>
  <si>
    <t>TNo-52388</t>
  </si>
  <si>
    <t>EIL-053122</t>
  </si>
  <si>
    <t>TNo-52389</t>
  </si>
  <si>
    <t>EIL-053121</t>
  </si>
  <si>
    <t>TNo-52390</t>
  </si>
  <si>
    <t>EIL-053119</t>
  </si>
  <si>
    <t>TNo-52391</t>
  </si>
  <si>
    <t>EIL-053118</t>
  </si>
  <si>
    <t>TNo-52392</t>
  </si>
  <si>
    <t>EIL-053116</t>
  </si>
  <si>
    <t>TNo-52393</t>
  </si>
  <si>
    <t>EIL-053115</t>
  </si>
  <si>
    <t>TNo-52394</t>
  </si>
  <si>
    <t>EIL-053113</t>
  </si>
  <si>
    <t>TNo-52395</t>
  </si>
  <si>
    <t>EIL-053112</t>
  </si>
  <si>
    <t>TNo-52396</t>
  </si>
  <si>
    <t>EIL-053111</t>
  </si>
  <si>
    <t>TNo-52397</t>
  </si>
  <si>
    <t>EIL-053110</t>
  </si>
  <si>
    <t>TNo-52398</t>
  </si>
  <si>
    <t>EIL-053107</t>
  </si>
  <si>
    <t>TNo-52399</t>
  </si>
  <si>
    <t>EIL-053106</t>
  </si>
  <si>
    <t>TNo-52400</t>
  </si>
  <si>
    <t>EIL-053103</t>
  </si>
  <si>
    <t>TNo-52401</t>
  </si>
  <si>
    <t>EIL-053094</t>
  </si>
  <si>
    <t>TNo-52402</t>
  </si>
  <si>
    <t>EIL-053082</t>
  </si>
  <si>
    <t>TNo-52403</t>
  </si>
  <si>
    <t>EIL-053080</t>
  </si>
  <si>
    <t>TNo-52404</t>
  </si>
  <si>
    <t>EIL-053079</t>
  </si>
  <si>
    <t>TNo-52405</t>
  </si>
  <si>
    <t>EIL-053078</t>
  </si>
  <si>
    <t>TNo-52406</t>
  </si>
  <si>
    <t>EIL-053076</t>
  </si>
  <si>
    <t>TNo-52407</t>
  </si>
  <si>
    <t>EIL-053074</t>
  </si>
  <si>
    <t>TNo-52408</t>
  </si>
  <si>
    <t>EIL-053174</t>
  </si>
  <si>
    <t>TNo-52409</t>
  </si>
  <si>
    <t>EIL-053172</t>
  </si>
  <si>
    <t>TNo-52410</t>
  </si>
  <si>
    <t>EIL-053163</t>
  </si>
  <si>
    <t>TNo-52411</t>
  </si>
  <si>
    <t>EIL-053149</t>
  </si>
  <si>
    <t>TNo-52412</t>
  </si>
  <si>
    <t>EIL-053146</t>
  </si>
  <si>
    <t>TNo-52413</t>
  </si>
  <si>
    <t>EIL-053120</t>
  </si>
  <si>
    <t>TNo-52414</t>
  </si>
  <si>
    <t>EIL-053066</t>
  </si>
  <si>
    <t>TNo-52415</t>
  </si>
  <si>
    <t>EIL-053171</t>
  </si>
  <si>
    <t>TNo-52416</t>
  </si>
  <si>
    <t>EIL-053102</t>
  </si>
  <si>
    <t>TNo-52417</t>
  </si>
  <si>
    <t>EIL-053182</t>
  </si>
  <si>
    <t>TNo-52418</t>
  </si>
  <si>
    <t>EIL-053114</t>
  </si>
  <si>
    <t>TNo-52419</t>
  </si>
  <si>
    <t>EIL-053117</t>
  </si>
  <si>
    <t>TNo-52420</t>
  </si>
  <si>
    <t>EIL-053183</t>
  </si>
  <si>
    <t>TNo-52421</t>
  </si>
  <si>
    <t>EIL-053184</t>
  </si>
  <si>
    <t>TNo-52422</t>
  </si>
  <si>
    <t>EIL-053194</t>
  </si>
  <si>
    <t>TNo-52423</t>
  </si>
  <si>
    <t>EIL-053196</t>
  </si>
  <si>
    <t>TNo-52424</t>
  </si>
  <si>
    <t>TNo-52425</t>
  </si>
  <si>
    <t>EIL-053221</t>
  </si>
  <si>
    <t>TNo-52426</t>
  </si>
  <si>
    <t>EIL-053193</t>
  </si>
  <si>
    <t>TNo-52427</t>
  </si>
  <si>
    <t>EIL-053231</t>
  </si>
  <si>
    <t>TNo-52428</t>
  </si>
  <si>
    <t>EIL-053237</t>
  </si>
  <si>
    <t>TNo-52429</t>
  </si>
  <si>
    <t>EIL-053240</t>
  </si>
  <si>
    <t>TNo-52430</t>
  </si>
  <si>
    <t>EIL-053205</t>
  </si>
  <si>
    <t>TNo-52431</t>
  </si>
  <si>
    <t>EIL-053241</t>
  </si>
  <si>
    <t>TNo-52432</t>
  </si>
  <si>
    <t>EIL-053235</t>
  </si>
  <si>
    <t>TNo-52433</t>
  </si>
  <si>
    <t>EIL-053201</t>
  </si>
  <si>
    <t>TNo-52434</t>
  </si>
  <si>
    <t>EIL-053198</t>
  </si>
  <si>
    <t>TNo-52435</t>
  </si>
  <si>
    <t>EIL-053197</t>
  </si>
  <si>
    <t>TNo-52436</t>
  </si>
  <si>
    <t>EIL-053247</t>
  </si>
  <si>
    <t>TNo-52437</t>
  </si>
  <si>
    <t>EIL-053244</t>
  </si>
  <si>
    <t>TNo-52438</t>
  </si>
  <si>
    <t>EIL-053242</t>
  </si>
  <si>
    <t>TNo-52439</t>
  </si>
  <si>
    <t>EIL-053188</t>
  </si>
  <si>
    <t>TNo-52440</t>
  </si>
  <si>
    <t>EIL-053245</t>
  </si>
  <si>
    <t>TNo-52441</t>
  </si>
  <si>
    <t>EIL-053243</t>
  </si>
  <si>
    <t>TNo-52442</t>
  </si>
  <si>
    <t>EIL-053236</t>
  </si>
  <si>
    <t>TNo-52443</t>
  </si>
  <si>
    <t>EIL-053234</t>
  </si>
  <si>
    <t>TNo-52444</t>
  </si>
  <si>
    <t>EIL-053232</t>
  </si>
  <si>
    <t>TNo-52445</t>
  </si>
  <si>
    <t>EIL-053222</t>
  </si>
  <si>
    <t>TNo-52446</t>
  </si>
  <si>
    <t>EIL-053216</t>
  </si>
  <si>
    <t>TNo-52447</t>
  </si>
  <si>
    <t>EIL-053214</t>
  </si>
  <si>
    <t>TNo-52448</t>
  </si>
  <si>
    <t>EIL-053210</t>
  </si>
  <si>
    <t>TNo-52449</t>
  </si>
  <si>
    <t>EIL-053209</t>
  </si>
  <si>
    <t>TNo-52450</t>
  </si>
  <si>
    <t>EIL-053208</t>
  </si>
  <si>
    <t>TNo-52451</t>
  </si>
  <si>
    <t>EIL-053204</t>
  </si>
  <si>
    <t>TNo-52452</t>
  </si>
  <si>
    <t>EIL-053200</t>
  </si>
  <si>
    <t>TNo-52453</t>
  </si>
  <si>
    <t>EIL-053199</t>
  </si>
  <si>
    <t>TNo-52454</t>
  </si>
  <si>
    <t>EIL-053269</t>
  </si>
  <si>
    <t>TNo-52455</t>
  </si>
  <si>
    <t>EIL-053267</t>
  </si>
  <si>
    <t>TNo-52456</t>
  </si>
  <si>
    <t>EIL-053265</t>
  </si>
  <si>
    <t>TNo-52457</t>
  </si>
  <si>
    <t>EIL-053264</t>
  </si>
  <si>
    <t>TNo-52458</t>
  </si>
  <si>
    <t>EIL-053263</t>
  </si>
  <si>
    <t>TNo-52459</t>
  </si>
  <si>
    <t>EIL-053262</t>
  </si>
  <si>
    <t>TNo-52460</t>
  </si>
  <si>
    <t>EIL-053260</t>
  </si>
  <si>
    <t>TNo-52461</t>
  </si>
  <si>
    <t>EIL-053258</t>
  </si>
  <si>
    <t>TNo-52462</t>
  </si>
  <si>
    <t>EIL-053257</t>
  </si>
  <si>
    <t>TNo-52463</t>
  </si>
  <si>
    <t>EIL-053256</t>
  </si>
  <si>
    <t>TNo-52464</t>
  </si>
  <si>
    <t>EIL-053246</t>
  </si>
  <si>
    <t>TNo-52465</t>
  </si>
  <si>
    <t>EIL-053228</t>
  </si>
  <si>
    <t>TNo-52466</t>
  </si>
  <si>
    <t>EIL-053207</t>
  </si>
  <si>
    <t>TNo-52467</t>
  </si>
  <si>
    <t>EIL-053191</t>
  </si>
  <si>
    <t>TNo-52468</t>
  </si>
  <si>
    <t>EIL-053190</t>
  </si>
  <si>
    <t>TNo-52469</t>
  </si>
  <si>
    <t>EIL-053276</t>
  </si>
  <si>
    <t>TNo-52470</t>
  </si>
  <si>
    <t>EIL-053275</t>
  </si>
  <si>
    <t>TNo-52471</t>
  </si>
  <si>
    <t>EIL-053273</t>
  </si>
  <si>
    <t>TNo-52472</t>
  </si>
  <si>
    <t>EIL-053266</t>
  </si>
  <si>
    <t>TNo-52473</t>
  </si>
  <si>
    <t>EIL-053255</t>
  </si>
  <si>
    <t>TNo-52474</t>
  </si>
  <si>
    <t>EIL-053253</t>
  </si>
  <si>
    <t>TNo-52475</t>
  </si>
  <si>
    <t>EIL-053252</t>
  </si>
  <si>
    <t>TNo-52476</t>
  </si>
  <si>
    <t>EIL-053251</t>
  </si>
  <si>
    <t>TNo-52477</t>
  </si>
  <si>
    <t>EIL-053250</t>
  </si>
  <si>
    <t>TNo-52478</t>
  </si>
  <si>
    <t>EIL-053192</t>
  </si>
  <si>
    <t>TNo-52479</t>
  </si>
  <si>
    <t>TNo-52480</t>
  </si>
  <si>
    <t>TNo-52481</t>
  </si>
  <si>
    <t>TNo-52482</t>
  </si>
  <si>
    <t>TNo-52483</t>
  </si>
  <si>
    <t>TNo-52484</t>
  </si>
  <si>
    <t>TNo-52485</t>
  </si>
  <si>
    <t>TNo-52486</t>
  </si>
  <si>
    <t>EIL-053272</t>
  </si>
  <si>
    <t>TNo-52487</t>
  </si>
  <si>
    <t>EIL-053271</t>
  </si>
  <si>
    <t>TNo-52488</t>
  </si>
  <si>
    <t>EIL-053270</t>
  </si>
  <si>
    <t>TNo-52489</t>
  </si>
  <si>
    <t>EIL-053219</t>
  </si>
  <si>
    <t>TNo-52490</t>
  </si>
  <si>
    <t>EIL-053206</t>
  </si>
  <si>
    <t>TNo-52491</t>
  </si>
  <si>
    <t>EIL-053290</t>
  </si>
  <si>
    <t>TNo-52492</t>
  </si>
  <si>
    <t>EIL-053189</t>
  </si>
  <si>
    <t>TNo-52493</t>
  </si>
  <si>
    <t>EIL-053289</t>
  </si>
  <si>
    <t>TNo-52494</t>
  </si>
  <si>
    <t>EIL-053288</t>
  </si>
  <si>
    <t>TNo-52495</t>
  </si>
  <si>
    <t>EIL-053287</t>
  </si>
  <si>
    <t>TNo-52496</t>
  </si>
  <si>
    <t>EIL-053286</t>
  </si>
  <si>
    <t>TNo-52497</t>
  </si>
  <si>
    <t>EIL-053285</t>
  </si>
  <si>
    <t>TNo-52498</t>
  </si>
  <si>
    <t>EIL-053282</t>
  </si>
  <si>
    <t>TNo-52499</t>
  </si>
  <si>
    <t>EIL-053281</t>
  </si>
  <si>
    <t>TNo-52500</t>
  </si>
  <si>
    <t>EIL-053279</t>
  </si>
  <si>
    <t>TNo-52501</t>
  </si>
  <si>
    <t>EIL-053277</t>
  </si>
  <si>
    <t>TNo-52502</t>
  </si>
  <si>
    <t>EIL-053249</t>
  </si>
  <si>
    <t>TNo-52503</t>
  </si>
  <si>
    <t>EIL-053248</t>
  </si>
  <si>
    <t>TNo-52504</t>
  </si>
  <si>
    <t>EIL-053239</t>
  </si>
  <si>
    <t>TNo-52505</t>
  </si>
  <si>
    <t>EIL-053230</t>
  </si>
  <si>
    <t>TNo-52506</t>
  </si>
  <si>
    <t>EIL-053223</t>
  </si>
  <si>
    <t>TNo-52507</t>
  </si>
  <si>
    <t>EIL-053220</t>
  </si>
  <si>
    <t>TNo-52508</t>
  </si>
  <si>
    <t>EIL-053218</t>
  </si>
  <si>
    <t>TNo-52509</t>
  </si>
  <si>
    <t>EIL-053217</t>
  </si>
  <si>
    <t>TNo-52510</t>
  </si>
  <si>
    <t>EIL-053212</t>
  </si>
  <si>
    <t>TNo-52511</t>
  </si>
  <si>
    <t>EIL-053203</t>
  </si>
  <si>
    <t>TNo-52512</t>
  </si>
  <si>
    <t>EIL-053202</t>
  </si>
  <si>
    <t>TNo-52513</t>
  </si>
  <si>
    <t>EIL-053195</t>
  </si>
  <si>
    <t>TNo-52514</t>
  </si>
  <si>
    <t>EIL-053291</t>
  </si>
  <si>
    <t>Operator</t>
  </si>
  <si>
    <t>Robi Axiata Ltd.</t>
  </si>
  <si>
    <t>Robi Warehouse</t>
  </si>
  <si>
    <t>TNo-52515</t>
  </si>
  <si>
    <t>EIL-053284</t>
  </si>
  <si>
    <t>TNo-52516</t>
  </si>
  <si>
    <t>EIL-053280</t>
  </si>
  <si>
    <t>TNo-52517</t>
  </si>
  <si>
    <t>EIL-053238</t>
  </si>
  <si>
    <t>TNo-52518</t>
  </si>
  <si>
    <t>EIL-053227</t>
  </si>
  <si>
    <t>TNo-52519</t>
  </si>
  <si>
    <t>EIL-053224</t>
  </si>
  <si>
    <t>TNo-52520</t>
  </si>
  <si>
    <t>EIL-053215</t>
  </si>
  <si>
    <t>TNo-52521</t>
  </si>
  <si>
    <t>EIL-053226</t>
  </si>
  <si>
    <t>TNo-52522</t>
  </si>
  <si>
    <t>EIL-053225</t>
  </si>
  <si>
    <t>TNo-52523</t>
  </si>
  <si>
    <t>EIL-053213</t>
  </si>
  <si>
    <t>TNo-52524</t>
  </si>
  <si>
    <t>EIL-053292</t>
  </si>
  <si>
    <t>TNo-52525</t>
  </si>
  <si>
    <t>EIL-053274</t>
  </si>
  <si>
    <t>TNo-52526</t>
  </si>
  <si>
    <t>EIL-053211</t>
  </si>
  <si>
    <t>TNo-52527</t>
  </si>
  <si>
    <t>EIL-053293</t>
  </si>
  <si>
    <t>Standard Finis Oil Company</t>
  </si>
  <si>
    <t>TNo-52528</t>
  </si>
  <si>
    <t>EIL-053298</t>
  </si>
  <si>
    <t>TNo-52529</t>
  </si>
  <si>
    <t>EIL-053342</t>
  </si>
  <si>
    <t>TNo-52530</t>
  </si>
  <si>
    <t>EIL-053346</t>
  </si>
  <si>
    <t>TNo-52531</t>
  </si>
  <si>
    <t>EIL-053314</t>
  </si>
  <si>
    <t>TNo-52532</t>
  </si>
  <si>
    <t>EIL-053318</t>
  </si>
  <si>
    <t>TNo-52533</t>
  </si>
  <si>
    <t>EIL-053354</t>
  </si>
  <si>
    <t>TNo-52534</t>
  </si>
  <si>
    <t>EIL-053358</t>
  </si>
  <si>
    <t>TNo-52535</t>
  </si>
  <si>
    <t>EIL-053312</t>
  </si>
  <si>
    <t>TNo-52536</t>
  </si>
  <si>
    <t>EIL-053307</t>
  </si>
  <si>
    <t>TNo-52537</t>
  </si>
  <si>
    <t>EIL-053364</t>
  </si>
  <si>
    <t>TNo-52538</t>
  </si>
  <si>
    <t>EIL-053302</t>
  </si>
  <si>
    <t>TNo-52539</t>
  </si>
  <si>
    <t>EIL-053304</t>
  </si>
  <si>
    <t>TNo-52540</t>
  </si>
  <si>
    <t>EIL-053299</t>
  </si>
  <si>
    <t>TNo-52541</t>
  </si>
  <si>
    <t>EIL-053351</t>
  </si>
  <si>
    <t>TNo-52542</t>
  </si>
  <si>
    <t>EIL-053311</t>
  </si>
  <si>
    <t>TNo-52543</t>
  </si>
  <si>
    <t>EIL-053334</t>
  </si>
  <si>
    <t>TNo-52544</t>
  </si>
  <si>
    <t>EIL-053333</t>
  </si>
  <si>
    <t>TNo-52545</t>
  </si>
  <si>
    <t>EIL-053332</t>
  </si>
  <si>
    <t>TNo-52546</t>
  </si>
  <si>
    <t>EIL-053330</t>
  </si>
  <si>
    <t>TNo-52547</t>
  </si>
  <si>
    <t>EIL-053329</t>
  </si>
  <si>
    <t>TNo-52548</t>
  </si>
  <si>
    <t>EIL-053377</t>
  </si>
  <si>
    <t>TNo-52549</t>
  </si>
  <si>
    <t>EIL-053375</t>
  </si>
  <si>
    <t>TNo-52550</t>
  </si>
  <si>
    <t>EIL-053374</t>
  </si>
  <si>
    <t>TNo-52551</t>
  </si>
  <si>
    <t>EIL-053373</t>
  </si>
  <si>
    <t>TNo-52552</t>
  </si>
  <si>
    <t>EIL-053367</t>
  </si>
  <si>
    <t>TNo-52553</t>
  </si>
  <si>
    <t>EIL-053348</t>
  </si>
  <si>
    <t>TNo-52554</t>
  </si>
  <si>
    <t>EIL-053345</t>
  </si>
  <si>
    <t>TNo-52555</t>
  </si>
  <si>
    <t>EIL-053321</t>
  </si>
  <si>
    <t>TNo-52556</t>
  </si>
  <si>
    <t>EIL-053320</t>
  </si>
  <si>
    <t>TNo-52557</t>
  </si>
  <si>
    <t>EIL-053317</t>
  </si>
  <si>
    <t>TNo-52558</t>
  </si>
  <si>
    <t>EIL-053315</t>
  </si>
  <si>
    <t>TNo-52559</t>
  </si>
  <si>
    <t>EIL-053301</t>
  </si>
  <si>
    <t>TNo-52560</t>
  </si>
  <si>
    <t>EIL-053297</t>
  </si>
  <si>
    <t>TNo-52561</t>
  </si>
  <si>
    <t>EIL-053296</t>
  </si>
  <si>
    <t>TNo-52562</t>
  </si>
  <si>
    <t>EIL-053309</t>
  </si>
  <si>
    <t>TNo-52563</t>
  </si>
  <si>
    <t>EIL-053356</t>
  </si>
  <si>
    <t>TNo-52564</t>
  </si>
  <si>
    <t>EIL-053294</t>
  </si>
  <si>
    <t>TNo-52565</t>
  </si>
  <si>
    <t>TNo-52566</t>
  </si>
  <si>
    <t>TNo-52567</t>
  </si>
  <si>
    <t>TNo-52568</t>
  </si>
  <si>
    <t>TNo-52569</t>
  </si>
  <si>
    <t>EIL-053370</t>
  </si>
  <si>
    <t>TNo-52570</t>
  </si>
  <si>
    <t>EIL-053361</t>
  </si>
  <si>
    <t>TNo-52571</t>
  </si>
  <si>
    <t>EIL-053305</t>
  </si>
  <si>
    <t>TNo-52572</t>
  </si>
  <si>
    <t>EIL-053295</t>
  </si>
  <si>
    <t>TNo-52573</t>
  </si>
  <si>
    <t>TNo-52574</t>
  </si>
  <si>
    <t>TNo-52575</t>
  </si>
  <si>
    <t>TNo-52576</t>
  </si>
  <si>
    <t>TNo-52577</t>
  </si>
  <si>
    <t>EIL-053350</t>
  </si>
  <si>
    <t>TNo-52578</t>
  </si>
  <si>
    <t>EIL-053300</t>
  </si>
  <si>
    <t>TNo-52579</t>
  </si>
  <si>
    <t>EIL-053376</t>
  </si>
  <si>
    <t>TNo-52580</t>
  </si>
  <si>
    <t>EIL-053371</t>
  </si>
  <si>
    <t>TNo-52581</t>
  </si>
  <si>
    <t>EIL-053362</t>
  </si>
  <si>
    <t>TNo-52582</t>
  </si>
  <si>
    <t>EIL-053349</t>
  </si>
  <si>
    <t>TNo-52583</t>
  </si>
  <si>
    <t>EIL-053319</t>
  </si>
  <si>
    <t>TNo-52584</t>
  </si>
  <si>
    <t>EIL-053313</t>
  </si>
  <si>
    <t>TNo-52585</t>
  </si>
  <si>
    <t>EIL-053310</t>
  </si>
  <si>
    <t>TNo-52586</t>
  </si>
  <si>
    <t>EIL-053308</t>
  </si>
  <si>
    <t>TNo-52587</t>
  </si>
  <si>
    <t>EIL-053303</t>
  </si>
  <si>
    <t>TNo-52588</t>
  </si>
  <si>
    <t>EIL-053385</t>
  </si>
  <si>
    <t>TNo-52589</t>
  </si>
  <si>
    <t>EIL-053384</t>
  </si>
  <si>
    <t>TNo-52590</t>
  </si>
  <si>
    <t>EIL-053383</t>
  </si>
  <si>
    <t>TNo-52591</t>
  </si>
  <si>
    <t>EIL-053382</t>
  </si>
  <si>
    <t>TNo-52592</t>
  </si>
  <si>
    <t>EIL-053380</t>
  </si>
  <si>
    <t>TNo-52593</t>
  </si>
  <si>
    <t>EIL-053379</t>
  </si>
  <si>
    <t>TNo-52594</t>
  </si>
  <si>
    <t>EIL-053378</t>
  </si>
  <si>
    <t>TNo-52595</t>
  </si>
  <si>
    <t>EIL-053372</t>
  </si>
  <si>
    <t>TNo-52596</t>
  </si>
  <si>
    <t>EIL-053369</t>
  </si>
  <si>
    <t>TNo-52597</t>
  </si>
  <si>
    <t>EIL-053368</t>
  </si>
  <si>
    <t>TNo-52598</t>
  </si>
  <si>
    <t>EIL-053366</t>
  </si>
  <si>
    <t>TNo-52599</t>
  </si>
  <si>
    <t>EIL-053363</t>
  </si>
  <si>
    <t>TNo-52600</t>
  </si>
  <si>
    <t>EIL-053360</t>
  </si>
  <si>
    <t>TNo-52601</t>
  </si>
  <si>
    <t>EIL-053359</t>
  </si>
  <si>
    <t>TNo-52602</t>
  </si>
  <si>
    <t>EIL-053357</t>
  </si>
  <si>
    <t>TNo-52603</t>
  </si>
  <si>
    <t>EIL-053355</t>
  </si>
  <si>
    <t>TNo-52604</t>
  </si>
  <si>
    <t>EIL-053353</t>
  </si>
  <si>
    <t>TNo-52605</t>
  </si>
  <si>
    <t>EIL-053352</t>
  </si>
  <si>
    <t>TNo-52606</t>
  </si>
  <si>
    <t>EIL-053347</t>
  </si>
  <si>
    <t>TNo-52607</t>
  </si>
  <si>
    <t>EIL-053344</t>
  </si>
  <si>
    <t>TNo-52608</t>
  </si>
  <si>
    <t>EIL-053343</t>
  </si>
  <si>
    <t>TNo-52609</t>
  </si>
  <si>
    <t>EIL-053341</t>
  </si>
  <si>
    <t>TNo-52610</t>
  </si>
  <si>
    <t>EIL-053340</t>
  </si>
  <si>
    <t>TNo-52611</t>
  </si>
  <si>
    <t>EIL-053322</t>
  </si>
  <si>
    <t>TNo-52612</t>
  </si>
  <si>
    <t>EIL-053316</t>
  </si>
  <si>
    <t>TNo-52613</t>
  </si>
  <si>
    <t>EIL-053306</t>
  </si>
  <si>
    <t>TNo-52614</t>
  </si>
  <si>
    <t>EIL-053365</t>
  </si>
  <si>
    <t>TNo-52615</t>
  </si>
  <si>
    <t>EIL-053339</t>
  </si>
  <si>
    <t>TNo-52616</t>
  </si>
  <si>
    <t>EIL-053336</t>
  </si>
  <si>
    <t>TNo-52617</t>
  </si>
  <si>
    <t>EIL-053335</t>
  </si>
  <si>
    <t>TNo-52618</t>
  </si>
  <si>
    <t>EIL-053331</t>
  </si>
  <si>
    <t>TNo-52619</t>
  </si>
  <si>
    <t>EIL-053328</t>
  </si>
  <si>
    <t>TNo-52620</t>
  </si>
  <si>
    <t>EIL-053327</t>
  </si>
  <si>
    <t>TNo-52621</t>
  </si>
  <si>
    <t>EIL-053338</t>
  </si>
  <si>
    <t>TNo-52622</t>
  </si>
  <si>
    <t>EIL-053326</t>
  </si>
  <si>
    <t>TNo-52623</t>
  </si>
  <si>
    <t>EIL-053325</t>
  </si>
  <si>
    <t>TNo-52624</t>
  </si>
  <si>
    <t>EIL-053324</t>
  </si>
  <si>
    <t>TNo-52625</t>
  </si>
  <si>
    <t>EIL-053323</t>
  </si>
  <si>
    <t>TNo-52626</t>
  </si>
  <si>
    <t>EIL-053395</t>
  </si>
  <si>
    <t>Z25_SKD</t>
  </si>
  <si>
    <t>TNo-52627</t>
  </si>
  <si>
    <t>EIL-053396</t>
  </si>
  <si>
    <t>TNo-52628</t>
  </si>
  <si>
    <t>EIL-053386</t>
  </si>
  <si>
    <t>TNo-52629</t>
  </si>
  <si>
    <t>EIL-053381</t>
  </si>
  <si>
    <t>TNo-52630</t>
  </si>
  <si>
    <t>EIL-053397</t>
  </si>
  <si>
    <t>TNo-52631</t>
  </si>
  <si>
    <t>EIL-053399</t>
  </si>
  <si>
    <t>TNo-52632</t>
  </si>
  <si>
    <t>EIL-053400</t>
  </si>
  <si>
    <t>TNo-52633</t>
  </si>
  <si>
    <t>EIL-053433</t>
  </si>
  <si>
    <t>TNo-52634</t>
  </si>
  <si>
    <t>EIL-053430</t>
  </si>
  <si>
    <t>TNo-52635</t>
  </si>
  <si>
    <t>EIL-053398</t>
  </si>
  <si>
    <t>TNo-52636</t>
  </si>
  <si>
    <t>EIL-053401</t>
  </si>
  <si>
    <t>TNo-52637</t>
  </si>
  <si>
    <t>EIL-053471</t>
  </si>
  <si>
    <t>TNo-52638</t>
  </si>
  <si>
    <t>EIL-053466</t>
  </si>
  <si>
    <t>TNo-52639</t>
  </si>
  <si>
    <t>EIL-053457</t>
  </si>
  <si>
    <t>TNo-52640</t>
  </si>
  <si>
    <t>EIL-053431</t>
  </si>
  <si>
    <t>TNo-52641</t>
  </si>
  <si>
    <t>EIL-053428</t>
  </si>
  <si>
    <t>TNo-52642</t>
  </si>
  <si>
    <t>EIL-053424</t>
  </si>
  <si>
    <t>TNo-52643</t>
  </si>
  <si>
    <t>EIL-053421</t>
  </si>
  <si>
    <t>TNo-52644</t>
  </si>
  <si>
    <t>EIL-053420</t>
  </si>
  <si>
    <t>TNo-52645</t>
  </si>
  <si>
    <t>EIL-053418</t>
  </si>
  <si>
    <t>TNo-52646</t>
  </si>
  <si>
    <t>EIL-053417</t>
  </si>
  <si>
    <t>TNo-52647</t>
  </si>
  <si>
    <t>EIL-053415</t>
  </si>
  <si>
    <t>TNo-52648</t>
  </si>
  <si>
    <t>EIL-053412</t>
  </si>
  <si>
    <t>TNo-52649</t>
  </si>
  <si>
    <t>EIL-053481</t>
  </si>
  <si>
    <t>TNo-52650</t>
  </si>
  <si>
    <t>EIL-053443</t>
  </si>
  <si>
    <t>TNo-52651</t>
  </si>
  <si>
    <t>EIL-053404</t>
  </si>
  <si>
    <t>TNo-52652</t>
  </si>
  <si>
    <t>EIL-053452</t>
  </si>
  <si>
    <t>TNo-52653</t>
  </si>
  <si>
    <t>EIL-053405</t>
  </si>
  <si>
    <t>TNo-52654</t>
  </si>
  <si>
    <t>EIL-053437</t>
  </si>
  <si>
    <t>TNo-52655</t>
  </si>
  <si>
    <t>EIL-053432</t>
  </si>
  <si>
    <t>TNo-52656</t>
  </si>
  <si>
    <t>EIL-053410</t>
  </si>
  <si>
    <t>TNo-52657</t>
  </si>
  <si>
    <t>EIL-053407</t>
  </si>
  <si>
    <t>TNo-52658</t>
  </si>
  <si>
    <t>EIL-053403</t>
  </si>
  <si>
    <t>TNo-52659</t>
  </si>
  <si>
    <t>EIL-053402</t>
  </si>
  <si>
    <t>TNo-52660</t>
  </si>
  <si>
    <t>EIL-053423</t>
  </si>
  <si>
    <t>TNo-52661</t>
  </si>
  <si>
    <t>EIL-053425</t>
  </si>
  <si>
    <t>TNo-52662</t>
  </si>
  <si>
    <t>EIL-053463</t>
  </si>
  <si>
    <t>TNo-52663</t>
  </si>
  <si>
    <t>EIL-053460</t>
  </si>
  <si>
    <t>TNo-52664</t>
  </si>
  <si>
    <t>EIL-053416</t>
  </si>
  <si>
    <t>TNo-52665</t>
  </si>
  <si>
    <t>EIL-053409</t>
  </si>
  <si>
    <t>TNo-52666</t>
  </si>
  <si>
    <t>EIL-053414</t>
  </si>
  <si>
    <t>TNo-52667</t>
  </si>
  <si>
    <t>EIL-053496</t>
  </si>
  <si>
    <t>TNo-52668</t>
  </si>
  <si>
    <t>EIL-053493</t>
  </si>
  <si>
    <t>TNo-52669</t>
  </si>
  <si>
    <t>EIL-053491</t>
  </si>
  <si>
    <t>TNo-52670</t>
  </si>
  <si>
    <t>EIL-053485</t>
  </si>
  <si>
    <t>TNo-52671</t>
  </si>
  <si>
    <t>EIL-053479</t>
  </si>
  <si>
    <t>TNo-52672</t>
  </si>
  <si>
    <t>EIL-053447</t>
  </si>
  <si>
    <t>TNo-52673</t>
  </si>
  <si>
    <t>EIL-053444</t>
  </si>
  <si>
    <t>TNo-52674</t>
  </si>
  <si>
    <t>EIL-053441</t>
  </si>
  <si>
    <t>TNo-52675</t>
  </si>
  <si>
    <t>EIL-053436</t>
  </si>
  <si>
    <t>TNo-52676</t>
  </si>
  <si>
    <t>EIL-053429</t>
  </si>
  <si>
    <t>TNo-52677</t>
  </si>
  <si>
    <t>EIL-053470</t>
  </si>
  <si>
    <t>TNo-52678</t>
  </si>
  <si>
    <t>EIL-053469</t>
  </si>
  <si>
    <t>TNo-52679</t>
  </si>
  <si>
    <t>EIL-053465</t>
  </si>
  <si>
    <t>TNo-52680</t>
  </si>
  <si>
    <t>EIL-053462</t>
  </si>
  <si>
    <t>TNo-52681</t>
  </si>
  <si>
    <t>EIL-053461</t>
  </si>
  <si>
    <t>TNo-52682</t>
  </si>
  <si>
    <t>EIL-053459</t>
  </si>
  <si>
    <t>TNo-52683</t>
  </si>
  <si>
    <t>EIL-053458</t>
  </si>
  <si>
    <t>TNo-52684</t>
  </si>
  <si>
    <t>EIL-053455</t>
  </si>
  <si>
    <t>TNo-52685</t>
  </si>
  <si>
    <t>EIL-053446</t>
  </si>
  <si>
    <t>TNo-52686</t>
  </si>
  <si>
    <t>EIL-053445</t>
  </si>
  <si>
    <t>TNo-52687</t>
  </si>
  <si>
    <t>EIL-053442</t>
  </si>
  <si>
    <t>TNo-52688</t>
  </si>
  <si>
    <t>EIL-053440</t>
  </si>
  <si>
    <t>TNo-52689</t>
  </si>
  <si>
    <t>EIL-053439</t>
  </si>
  <si>
    <t>TNo-52690</t>
  </si>
  <si>
    <t>EIL-053438</t>
  </si>
  <si>
    <t>TNo-52691</t>
  </si>
  <si>
    <t>EIL-053435</t>
  </si>
  <si>
    <t>TNo-52692</t>
  </si>
  <si>
    <t>EIL-053434</t>
  </si>
  <si>
    <t>TNo-52693</t>
  </si>
  <si>
    <t>EIL-053427</t>
  </si>
  <si>
    <t>TNo-52694</t>
  </si>
  <si>
    <t>EIL-053426</t>
  </si>
  <si>
    <t>TNo-52695</t>
  </si>
  <si>
    <t>EIL-053419</t>
  </si>
  <si>
    <t>TNo-52696</t>
  </si>
  <si>
    <t>EIL-053413</t>
  </si>
  <si>
    <t>TNo-52697</t>
  </si>
  <si>
    <t>EIL-053411</t>
  </si>
  <si>
    <t>TNo-52698</t>
  </si>
  <si>
    <t>EIL-053408</t>
  </si>
  <si>
    <t>TNo-52699</t>
  </si>
  <si>
    <t>TNo-52700</t>
  </si>
  <si>
    <t>TNo-52701</t>
  </si>
  <si>
    <t>TNo-52702</t>
  </si>
  <si>
    <t>TNo-52703</t>
  </si>
  <si>
    <t>TNo-52704</t>
  </si>
  <si>
    <t>EIL-053456</t>
  </si>
  <si>
    <t>TNo-52705</t>
  </si>
  <si>
    <t>EIL-053454</t>
  </si>
  <si>
    <t>TNo-52706</t>
  </si>
  <si>
    <t>EIL-053448</t>
  </si>
  <si>
    <t>TNo-52707</t>
  </si>
  <si>
    <t>EIL-053453</t>
  </si>
  <si>
    <t>TNo-52708</t>
  </si>
  <si>
    <t>EIL-053495</t>
  </si>
  <si>
    <t>TNo-52709</t>
  </si>
  <si>
    <t>EIL-053494</t>
  </si>
  <si>
    <t>TNo-52710</t>
  </si>
  <si>
    <t>EIL-053492</t>
  </si>
  <si>
    <t>TNo-52711</t>
  </si>
  <si>
    <t>EIL-053489</t>
  </si>
  <si>
    <t>TNo-52712</t>
  </si>
  <si>
    <t>EIL-053486</t>
  </si>
  <si>
    <t>TNo-52713</t>
  </si>
  <si>
    <t>EIL-053484</t>
  </si>
  <si>
    <t>TNo-52714</t>
  </si>
  <si>
    <t>EIL-053482</t>
  </si>
  <si>
    <t>TNo-52715</t>
  </si>
  <si>
    <t>EIL-053474</t>
  </si>
  <si>
    <t>TNo-52716</t>
  </si>
  <si>
    <t>EIL-053473</t>
  </si>
  <si>
    <t>TNo-52717</t>
  </si>
  <si>
    <t>EIL-053464</t>
  </si>
  <si>
    <t>TNo-52718</t>
  </si>
  <si>
    <t>EIL-053480</t>
  </si>
  <si>
    <t>TNo-52719</t>
  </si>
  <si>
    <t>EIL-053478</t>
  </si>
  <si>
    <t>TNo-52720</t>
  </si>
  <si>
    <t>EIL-053476</t>
  </si>
  <si>
    <t>TNo-52721</t>
  </si>
  <si>
    <t>EIL-053467</t>
  </si>
  <si>
    <t>TNo-52722</t>
  </si>
  <si>
    <t>EIL-053450</t>
  </si>
  <si>
    <t>TNo-52723</t>
  </si>
  <si>
    <t>EIL-053449</t>
  </si>
  <si>
    <t>TNo-52724</t>
  </si>
  <si>
    <t>EIL-053499</t>
  </si>
  <si>
    <t>TNo-52725</t>
  </si>
  <si>
    <t>EIL-053498</t>
  </si>
  <si>
    <t>TNo-52726</t>
  </si>
  <si>
    <t>EIL-053488</t>
  </si>
  <si>
    <t>TNo-52727</t>
  </si>
  <si>
    <t>EIL-053487</t>
  </si>
  <si>
    <t>TNo-52728</t>
  </si>
  <si>
    <t>EIL-053483</t>
  </si>
  <si>
    <t>TNo-52729</t>
  </si>
  <si>
    <t>EIL-053477</t>
  </si>
  <si>
    <t>TNo-52730</t>
  </si>
  <si>
    <t>EIL-053475</t>
  </si>
  <si>
    <t>TNo-52731</t>
  </si>
  <si>
    <t>EIL-053497</t>
  </si>
  <si>
    <t>TNo-52732</t>
  </si>
  <si>
    <t>EIL-053451</t>
  </si>
  <si>
    <t>TNo-52733</t>
  </si>
  <si>
    <t>EIL-053406</t>
  </si>
  <si>
    <t>TNo-52734</t>
  </si>
  <si>
    <t>TNo-52735</t>
  </si>
  <si>
    <t>EIL-053468</t>
  </si>
  <si>
    <t>TNo-52736</t>
  </si>
  <si>
    <t>EIL-053472</t>
  </si>
  <si>
    <t>TNo-52737</t>
  </si>
  <si>
    <t>EIL-053505</t>
  </si>
  <si>
    <t>TNo-52738</t>
  </si>
  <si>
    <t>EIL-053512</t>
  </si>
  <si>
    <t>TNo-52739</t>
  </si>
  <si>
    <t>EIL-053553</t>
  </si>
  <si>
    <t>TNo-52740</t>
  </si>
  <si>
    <t>EIL-053556</t>
  </si>
  <si>
    <t>TNo-52741</t>
  </si>
  <si>
    <t>EIL-053567</t>
  </si>
  <si>
    <t>TNo-52742</t>
  </si>
  <si>
    <t>EIL-053520</t>
  </si>
  <si>
    <t>TNo-52743</t>
  </si>
  <si>
    <t>EIL-053570</t>
  </si>
  <si>
    <t>TNo-52744</t>
  </si>
  <si>
    <t>EIL-053522</t>
  </si>
  <si>
    <t>TNo-52745</t>
  </si>
  <si>
    <t>EIL-053548</t>
  </si>
  <si>
    <t>TNo-52746</t>
  </si>
  <si>
    <t>EIL-053547</t>
  </si>
  <si>
    <t>TNo-52747</t>
  </si>
  <si>
    <t>EIL-053559</t>
  </si>
  <si>
    <t>TNo-52748</t>
  </si>
  <si>
    <t>EIL-053509</t>
  </si>
  <si>
    <t>TNo-52749</t>
  </si>
  <si>
    <t>EIL-053511</t>
  </si>
  <si>
    <t>TNo-52750</t>
  </si>
  <si>
    <t>EIL-053572</t>
  </si>
  <si>
    <t>TNo-52751</t>
  </si>
  <si>
    <t>EIL-053574</t>
  </si>
  <si>
    <t>TNo-52752</t>
  </si>
  <si>
    <t>EIL-053571</t>
  </si>
  <si>
    <t>TNo-52753</t>
  </si>
  <si>
    <t>EIL-053569</t>
  </si>
  <si>
    <t>TNo-52754</t>
  </si>
  <si>
    <t>EIL-053560</t>
  </si>
  <si>
    <t>TNo-52755</t>
  </si>
  <si>
    <t>EIL-053557</t>
  </si>
  <si>
    <t>TNo-52756</t>
  </si>
  <si>
    <t>EIL-053552</t>
  </si>
  <si>
    <t>TNo-52757</t>
  </si>
  <si>
    <t>EIL-053539</t>
  </si>
  <si>
    <t>TNo-52758</t>
  </si>
  <si>
    <t>EIL-053537</t>
  </si>
  <si>
    <t>TNo-52759</t>
  </si>
  <si>
    <t>EIL-053518</t>
  </si>
  <si>
    <t>TNo-52760</t>
  </si>
  <si>
    <t>EIL-053514</t>
  </si>
  <si>
    <t>TNo-52761</t>
  </si>
  <si>
    <t>EIL-053507</t>
  </si>
  <si>
    <t>TNo-52762</t>
  </si>
  <si>
    <t>EIL-053506</t>
  </si>
  <si>
    <t>TNo-52763</t>
  </si>
  <si>
    <t>EIL-053544</t>
  </si>
  <si>
    <t>TNo-52764</t>
  </si>
  <si>
    <t>EIL-053563</t>
  </si>
  <si>
    <t>TNo-52765</t>
  </si>
  <si>
    <t>EIL-053550</t>
  </si>
  <si>
    <t>TNo-52766</t>
  </si>
  <si>
    <t>EIL-053609</t>
  </si>
  <si>
    <t>TNo-52767</t>
  </si>
  <si>
    <t>EIL-053608</t>
  </si>
  <si>
    <t>TNo-52768</t>
  </si>
  <si>
    <t>EIL-053607</t>
  </si>
  <si>
    <t>TNo-52769</t>
  </si>
  <si>
    <t>EIL-053605</t>
  </si>
  <si>
    <t>TNo-52770</t>
  </si>
  <si>
    <t>EIL-053602</t>
  </si>
  <si>
    <t>TNo-52771</t>
  </si>
  <si>
    <t>EIL-053601</t>
  </si>
  <si>
    <t>TNo-52772</t>
  </si>
  <si>
    <t>EIL-053600</t>
  </si>
  <si>
    <t>TNo-52773</t>
  </si>
  <si>
    <t>EIL-053598</t>
  </si>
  <si>
    <t>TNo-52774</t>
  </si>
  <si>
    <t>EIL-053595</t>
  </si>
  <si>
    <t>TNo-52775</t>
  </si>
  <si>
    <t>EIL-053594</t>
  </si>
  <si>
    <t>TNo-52776</t>
  </si>
  <si>
    <t>EIL-053588</t>
  </si>
  <si>
    <t>TNo-52777</t>
  </si>
  <si>
    <t>EIL-053521</t>
  </si>
  <si>
    <t>TNo-52778</t>
  </si>
  <si>
    <t>EIL-053519</t>
  </si>
  <si>
    <t>TNo-52779</t>
  </si>
  <si>
    <t>EIL-053517</t>
  </si>
  <si>
    <t>TNo-52780</t>
  </si>
  <si>
    <t>EIL-053515</t>
  </si>
  <si>
    <t>TNo-52781</t>
  </si>
  <si>
    <t>EIL-053597</t>
  </si>
  <si>
    <t>TNo-52782</t>
  </si>
  <si>
    <t>EIL-053596</t>
  </si>
  <si>
    <t>TNo-52783</t>
  </si>
  <si>
    <t>EIL-053593</t>
  </si>
  <si>
    <t>TNo-52784</t>
  </si>
  <si>
    <t>EIL-053592</t>
  </si>
  <si>
    <t>TNo-52785</t>
  </si>
  <si>
    <t>EIL-053590</t>
  </si>
  <si>
    <t>TNo-52786</t>
  </si>
  <si>
    <t>EIL-053585</t>
  </si>
  <si>
    <t>TNo-52787</t>
  </si>
  <si>
    <t>EIL-053591</t>
  </si>
  <si>
    <t>TNo-52788</t>
  </si>
  <si>
    <t>EIL-053586</t>
  </si>
  <si>
    <t>TNo-52789</t>
  </si>
  <si>
    <t>EIL-053580</t>
  </si>
  <si>
    <t>TNo-52790</t>
  </si>
  <si>
    <t>EIL-053575</t>
  </si>
  <si>
    <t>TNo-52791</t>
  </si>
  <si>
    <t>EIL-053568</t>
  </si>
  <si>
    <t>TNo-52792</t>
  </si>
  <si>
    <t>EIL-053565</t>
  </si>
  <si>
    <t>TNo-52793</t>
  </si>
  <si>
    <t>EIL-053562</t>
  </si>
  <si>
    <t>TNo-52794</t>
  </si>
  <si>
    <t>EIL-053555</t>
  </si>
  <si>
    <t>TNo-52795</t>
  </si>
  <si>
    <t>EIL-053554</t>
  </si>
  <si>
    <t>TNo-52796</t>
  </si>
  <si>
    <t>EIL-053546</t>
  </si>
  <si>
    <t>TNo-52797</t>
  </si>
  <si>
    <t>EIL-053545</t>
  </si>
  <si>
    <t>TNo-52798</t>
  </si>
  <si>
    <t>EIL-053543</t>
  </si>
  <si>
    <t>TNo-52799</t>
  </si>
  <si>
    <t>EIL-053542</t>
  </si>
  <si>
    <t>TNo-52800</t>
  </si>
  <si>
    <t>EIL-053540</t>
  </si>
  <si>
    <t>TNo-52801</t>
  </si>
  <si>
    <t>EIL-053538</t>
  </si>
  <si>
    <t>TNo-52802</t>
  </si>
  <si>
    <t>EIL-053536</t>
  </si>
  <si>
    <t>TNo-52803</t>
  </si>
  <si>
    <t>EIL-053531</t>
  </si>
  <si>
    <t>TNo-52804</t>
  </si>
  <si>
    <t>EIL-053530</t>
  </si>
  <si>
    <t>TNo-52805</t>
  </si>
  <si>
    <t>EIL-053529</t>
  </si>
  <si>
    <t>TNo-52806</t>
  </si>
  <si>
    <t>EIL-053528</t>
  </si>
  <si>
    <t>TNo-52807</t>
  </si>
  <si>
    <t>EIL-053527</t>
  </si>
  <si>
    <t>TNo-52808</t>
  </si>
  <si>
    <t>EIL-053526</t>
  </si>
  <si>
    <t>TNo-52809</t>
  </si>
  <si>
    <t>EIL-053525</t>
  </si>
  <si>
    <t>TNo-52810</t>
  </si>
  <si>
    <t>EIL-053524</t>
  </si>
  <si>
    <t>TNo-52811</t>
  </si>
  <si>
    <t>EIL-053619</t>
  </si>
  <si>
    <t>TNo-52812</t>
  </si>
  <si>
    <t>EIL-053576</t>
  </si>
  <si>
    <t>TNo-52813</t>
  </si>
  <si>
    <t>EIL-053566</t>
  </si>
  <si>
    <t>TNo-52814</t>
  </si>
  <si>
    <t>EIL-053516</t>
  </si>
  <si>
    <t>TNo-52815</t>
  </si>
  <si>
    <t>EIL-053513</t>
  </si>
  <si>
    <t>TNo-52816</t>
  </si>
  <si>
    <t>EIL-053613</t>
  </si>
  <si>
    <t>TNo-52817</t>
  </si>
  <si>
    <t>EIL-053612</t>
  </si>
  <si>
    <t>TNo-52818</t>
  </si>
  <si>
    <t>EIL-053589</t>
  </si>
  <si>
    <t>TNo-52819</t>
  </si>
  <si>
    <t>EIL-053587</t>
  </si>
  <si>
    <t>TNo-52820</t>
  </si>
  <si>
    <t>EIL-053625</t>
  </si>
  <si>
    <t>TNo-52821</t>
  </si>
  <si>
    <t>EIL-053620</t>
  </si>
  <si>
    <t>TNo-52822</t>
  </si>
  <si>
    <t>TNo-52823</t>
  </si>
  <si>
    <t>TNo-52824</t>
  </si>
  <si>
    <t>TNo-52825</t>
  </si>
  <si>
    <t>TNo-52826</t>
  </si>
  <si>
    <t>TNo-52827</t>
  </si>
  <si>
    <t>EIL-053603</t>
  </si>
  <si>
    <t>TNo-52828</t>
  </si>
  <si>
    <t>TNo-52829</t>
  </si>
  <si>
    <t>TNo-52830</t>
  </si>
  <si>
    <t>TNo-52831</t>
  </si>
  <si>
    <t>TNo-52832</t>
  </si>
  <si>
    <t>TNo-52833</t>
  </si>
  <si>
    <t>TNo-52834</t>
  </si>
  <si>
    <t>TNo-52835</t>
  </si>
  <si>
    <t>EIL-053573</t>
  </si>
  <si>
    <t>TNo-52836</t>
  </si>
  <si>
    <t>EIL-053541</t>
  </si>
  <si>
    <t>TNo-52837</t>
  </si>
  <si>
    <t>EIL-053510</t>
  </si>
  <si>
    <t>TNo-52838</t>
  </si>
  <si>
    <t>TNo-52839</t>
  </si>
  <si>
    <t>EIL-053577</t>
  </si>
  <si>
    <t>TNo-52840</t>
  </si>
  <si>
    <t>EIL-053561</t>
  </si>
  <si>
    <t>TNo-52841</t>
  </si>
  <si>
    <t>EIL-053551</t>
  </si>
  <si>
    <t>TNo-52842</t>
  </si>
  <si>
    <t>EIL-053579</t>
  </si>
  <si>
    <t>TNo-52843</t>
  </si>
  <si>
    <t>EIL-053508</t>
  </si>
  <si>
    <t>BRAC - AARONG</t>
  </si>
  <si>
    <t>TNo-52844</t>
  </si>
  <si>
    <t>EIL-053611</t>
  </si>
  <si>
    <t>TNo-52845</t>
  </si>
  <si>
    <t>EIL-053584</t>
  </si>
  <si>
    <t>TNo-52846</t>
  </si>
  <si>
    <t>EIL-053583</t>
  </si>
  <si>
    <t>TNo-52847</t>
  </si>
  <si>
    <t>EIL-053581</t>
  </si>
  <si>
    <t>TNo-52848</t>
  </si>
  <si>
    <t>EIL-053578</t>
  </si>
  <si>
    <t>TNo-52849</t>
  </si>
  <si>
    <t>EIL-053564</t>
  </si>
  <si>
    <t>TNo-52850</t>
  </si>
  <si>
    <t>EIL-053558</t>
  </si>
  <si>
    <t>TNo-52851</t>
  </si>
  <si>
    <t>EIL-053549</t>
  </si>
  <si>
    <t>TNo-52852</t>
  </si>
  <si>
    <t>EIL-053535</t>
  </si>
  <si>
    <t>TNo-52853</t>
  </si>
  <si>
    <t>EIL-053534</t>
  </si>
  <si>
    <t>TNo-52854</t>
  </si>
  <si>
    <t>EIL-053533</t>
  </si>
  <si>
    <t>TNo-52855</t>
  </si>
  <si>
    <t>EIL-053532</t>
  </si>
  <si>
    <t>TNo-52856</t>
  </si>
  <si>
    <t>EIL-053523</t>
  </si>
  <si>
    <t>TNo-52857</t>
  </si>
  <si>
    <t>EIL-053582</t>
  </si>
  <si>
    <t>TNo-52858</t>
  </si>
  <si>
    <t>EIL-053626</t>
  </si>
  <si>
    <t>Shrestho.com.bd ltd.</t>
  </si>
  <si>
    <t>TNo-52859</t>
  </si>
  <si>
    <t>EIL-053627</t>
  </si>
  <si>
    <t>TNo-52860</t>
  </si>
  <si>
    <t>EIL-053644</t>
  </si>
  <si>
    <t>TNo-52861</t>
  </si>
  <si>
    <t>EIL-053655</t>
  </si>
  <si>
    <t>TNo-52862</t>
  </si>
  <si>
    <t>EIL-053635</t>
  </si>
  <si>
    <t>TNo-52863</t>
  </si>
  <si>
    <t>EIL-053664</t>
  </si>
  <si>
    <t>TNo-52864</t>
  </si>
  <si>
    <t>EIL-053660</t>
  </si>
  <si>
    <t>TNo-52865</t>
  </si>
  <si>
    <t>EIL-053642</t>
  </si>
  <si>
    <t>TNo-52866</t>
  </si>
  <si>
    <t>EIL-053675</t>
  </si>
  <si>
    <t>TNo-52867</t>
  </si>
  <si>
    <t>EIL-053639</t>
  </si>
  <si>
    <t>TNo-52868</t>
  </si>
  <si>
    <t>EIL-053685</t>
  </si>
  <si>
    <t>TNo-52869</t>
  </si>
  <si>
    <t>EIL-053678</t>
  </si>
  <si>
    <t>TNo-52870</t>
  </si>
  <si>
    <t>EIL-053673</t>
  </si>
  <si>
    <t>TNo-52871</t>
  </si>
  <si>
    <t>EIL-053671</t>
  </si>
  <si>
    <t>TNo-52872</t>
  </si>
  <si>
    <t>EIL-053666</t>
  </si>
  <si>
    <t>TNo-52873</t>
  </si>
  <si>
    <t>EIL-053665</t>
  </si>
  <si>
    <t>TNo-52874</t>
  </si>
  <si>
    <t>EIL-053637</t>
  </si>
  <si>
    <t>TNo-52875</t>
  </si>
  <si>
    <t>EIL-053657</t>
  </si>
  <si>
    <t>TNo-52876</t>
  </si>
  <si>
    <t>EIL-053650</t>
  </si>
  <si>
    <t>TNo-52877</t>
  </si>
  <si>
    <t>EIL-053648</t>
  </si>
  <si>
    <t>TNo-52878</t>
  </si>
  <si>
    <t>EIL-053645</t>
  </si>
  <si>
    <t>TNo-52879</t>
  </si>
  <si>
    <t>EIL-053632</t>
  </si>
  <si>
    <t>TNo-52880</t>
  </si>
  <si>
    <t>EIL-053631</t>
  </si>
  <si>
    <t>TNo-52881</t>
  </si>
  <si>
    <t>EIL-053629</t>
  </si>
  <si>
    <t>TNo-52882</t>
  </si>
  <si>
    <t>EIL-053628</t>
  </si>
  <si>
    <t>TNo-52883</t>
  </si>
  <si>
    <t>EIL-053656</t>
  </si>
  <si>
    <t>TNo-52884</t>
  </si>
  <si>
    <t>EIL-053638</t>
  </si>
  <si>
    <t>TNo-52885</t>
  </si>
  <si>
    <t>EIL-053634</t>
  </si>
  <si>
    <t>TNo-52886</t>
  </si>
  <si>
    <t>EIL-053633</t>
  </si>
  <si>
    <t>TNo-52887</t>
  </si>
  <si>
    <t>EIL-053719</t>
  </si>
  <si>
    <t>TNo-52888</t>
  </si>
  <si>
    <t>EIL-053718</t>
  </si>
  <si>
    <t>TNo-52889</t>
  </si>
  <si>
    <t>EIL-053717</t>
  </si>
  <si>
    <t>TNo-52890</t>
  </si>
  <si>
    <t>EIL-053716</t>
  </si>
  <si>
    <t>TNo-52891</t>
  </si>
  <si>
    <t>EIL-053715</t>
  </si>
  <si>
    <t>TNo-52892</t>
  </si>
  <si>
    <t>EIL-053713</t>
  </si>
  <si>
    <t>TNo-52893</t>
  </si>
  <si>
    <t>EIL-053711</t>
  </si>
  <si>
    <t>TNo-52894</t>
  </si>
  <si>
    <t>EIL-053710</t>
  </si>
  <si>
    <t>TNo-52895</t>
  </si>
  <si>
    <t>EIL-053706</t>
  </si>
  <si>
    <t>TNo-52896</t>
  </si>
  <si>
    <t>EIL-053703</t>
  </si>
  <si>
    <t>TNo-52897</t>
  </si>
  <si>
    <t>EIL-053723</t>
  </si>
  <si>
    <t>TNo-52898</t>
  </si>
  <si>
    <t>EIL-053714</t>
  </si>
  <si>
    <t>TNo-52899</t>
  </si>
  <si>
    <t>EIL-053699</t>
  </si>
  <si>
    <t>TNo-52900</t>
  </si>
  <si>
    <t>EIL-053697</t>
  </si>
  <si>
    <t>TNo-52901</t>
  </si>
  <si>
    <t>EIL-053689</t>
  </si>
  <si>
    <t>TNo-52902</t>
  </si>
  <si>
    <t>EIL-053687</t>
  </si>
  <si>
    <t>TNo-52903</t>
  </si>
  <si>
    <t>EIL-053686</t>
  </si>
  <si>
    <t>TNo-52904</t>
  </si>
  <si>
    <t>EIL-053683</t>
  </si>
  <si>
    <t>TNo-52905</t>
  </si>
  <si>
    <t>EIL-053681</t>
  </si>
  <si>
    <t>TNo-52906</t>
  </si>
  <si>
    <t>EIL-053677</t>
  </si>
  <si>
    <t>TNo-52907</t>
  </si>
  <si>
    <t>EIL-053674</t>
  </si>
  <si>
    <t>TNo-52908</t>
  </si>
  <si>
    <t>EIL-053672</t>
  </si>
  <si>
    <t>TNo-52909</t>
  </si>
  <si>
    <t>EIL-053670</t>
  </si>
  <si>
    <t>TNo-52910</t>
  </si>
  <si>
    <t>EIL-053667</t>
  </si>
  <si>
    <t>TNo-52911</t>
  </si>
  <si>
    <t>EIL-053663</t>
  </si>
  <si>
    <t>TNo-52912</t>
  </si>
  <si>
    <t>EIL-053662</t>
  </si>
  <si>
    <t>TNo-52913</t>
  </si>
  <si>
    <t>EIL-053659</t>
  </si>
  <si>
    <t>TNo-52914</t>
  </si>
  <si>
    <t>EIL-053653</t>
  </si>
  <si>
    <t>TNo-52915</t>
  </si>
  <si>
    <t>EIL-053652</t>
  </si>
  <si>
    <t>TNo-52916</t>
  </si>
  <si>
    <t>EIL-053691</t>
  </si>
  <si>
    <t>TNo-52917</t>
  </si>
  <si>
    <t>EIL-053651</t>
  </si>
  <si>
    <t>TNo-52918</t>
  </si>
  <si>
    <t>EIL-053649</t>
  </si>
  <si>
    <t>TNo-52919</t>
  </si>
  <si>
    <t>EIL-053646</t>
  </si>
  <si>
    <t>TNo-52920</t>
  </si>
  <si>
    <t>EIL-053643</t>
  </si>
  <si>
    <t>TNo-52921</t>
  </si>
  <si>
    <t>EIL-053682</t>
  </si>
  <si>
    <t>TNo-52922</t>
  </si>
  <si>
    <t>EIL-053727</t>
  </si>
  <si>
    <t>TNo-52923</t>
  </si>
  <si>
    <t>EIL-053728</t>
  </si>
  <si>
    <t>TNo-52924</t>
  </si>
  <si>
    <t>EIL-053641</t>
  </si>
  <si>
    <t>TNo-52925</t>
  </si>
  <si>
    <t>EIL-053708</t>
  </si>
  <si>
    <t>TNo-52926</t>
  </si>
  <si>
    <t>EIL-053705</t>
  </si>
  <si>
    <t>TNo-52927</t>
  </si>
  <si>
    <t>EIL-053702</t>
  </si>
  <si>
    <t>TNo-52928</t>
  </si>
  <si>
    <t>EIL-053698</t>
  </si>
  <si>
    <t>TNo-52929</t>
  </si>
  <si>
    <t>EIL-053696</t>
  </si>
  <si>
    <t>TNo-52930</t>
  </si>
  <si>
    <t>EIL-053695</t>
  </si>
  <si>
    <t>TNo-52931</t>
  </si>
  <si>
    <t>EIL-053654</t>
  </si>
  <si>
    <t>TNo-52932</t>
  </si>
  <si>
    <t>EIL-053668</t>
  </si>
  <si>
    <t>TNo-52933</t>
  </si>
  <si>
    <t>EIL-053730</t>
  </si>
  <si>
    <t>TNo-52934</t>
  </si>
  <si>
    <t>EIL-053729</t>
  </si>
  <si>
    <t>TNo-52935</t>
  </si>
  <si>
    <t>EIL-053726</t>
  </si>
  <si>
    <t>TNo-52936</t>
  </si>
  <si>
    <t>EIL-053725</t>
  </si>
  <si>
    <t>TNo-52937</t>
  </si>
  <si>
    <t>EIL-053724</t>
  </si>
  <si>
    <t>TNo-52938</t>
  </si>
  <si>
    <t>EIL-053690</t>
  </si>
  <si>
    <t>TNo-52939</t>
  </si>
  <si>
    <t>EIL-053688</t>
  </si>
  <si>
    <t>TNo-52940</t>
  </si>
  <si>
    <t>EIL-053684</t>
  </si>
  <si>
    <t>TNo-52941</t>
  </si>
  <si>
    <t>EIL-053680</t>
  </si>
  <si>
    <t>TNo-52942</t>
  </si>
  <si>
    <t>EIL-053676</t>
  </si>
  <si>
    <t>TNo-52943</t>
  </si>
  <si>
    <t>EIL-053712</t>
  </si>
  <si>
    <t>TNo-52944</t>
  </si>
  <si>
    <t>EIL-053707</t>
  </si>
  <si>
    <t>TNo-52945</t>
  </si>
  <si>
    <t>EIL-053630</t>
  </si>
  <si>
    <t>TNo-52946</t>
  </si>
  <si>
    <t>EIL-053709</t>
  </si>
  <si>
    <t>TNo-52947</t>
  </si>
  <si>
    <t>EIL-053704</t>
  </si>
  <si>
    <t>TNo-52948</t>
  </si>
  <si>
    <t>EIL-053701</t>
  </si>
  <si>
    <t>TNo-52949</t>
  </si>
  <si>
    <t>EIL-053700</t>
  </si>
  <si>
    <t>TNo-52950</t>
  </si>
  <si>
    <t>EIL-053692</t>
  </si>
  <si>
    <t>TNo-52951</t>
  </si>
  <si>
    <t>EIL-053658</t>
  </si>
  <si>
    <t>TNo-52952</t>
  </si>
  <si>
    <t>EIL-053661</t>
  </si>
  <si>
    <t>TNo-52953</t>
  </si>
  <si>
    <t>EIL-053636</t>
  </si>
  <si>
    <t>TNo-52954</t>
  </si>
  <si>
    <t>EIL-053640</t>
  </si>
  <si>
    <t>TNo-52955</t>
  </si>
  <si>
    <t>EIL-053722</t>
  </si>
  <si>
    <t>TNo-52956</t>
  </si>
  <si>
    <t>EIL-053693</t>
  </si>
  <si>
    <t>TNo-52957</t>
  </si>
  <si>
    <t>EIL-053669</t>
  </si>
  <si>
    <t>TNo-52958</t>
  </si>
  <si>
    <t>EIL-053694</t>
  </si>
  <si>
    <t>TNo-52959</t>
  </si>
  <si>
    <t>EIL-053647</t>
  </si>
  <si>
    <t>TNo-52960</t>
  </si>
  <si>
    <t>EIL-053721</t>
  </si>
  <si>
    <t>TNo-52961</t>
  </si>
  <si>
    <t>EIL-053679</t>
  </si>
  <si>
    <t>TNo-52962</t>
  </si>
  <si>
    <t>EIL-053736</t>
  </si>
  <si>
    <t>TNo-52963</t>
  </si>
  <si>
    <t>EIL-053735</t>
  </si>
  <si>
    <t>TNo-52964</t>
  </si>
  <si>
    <t>EIL-053734</t>
  </si>
  <si>
    <t>TNo-52965</t>
  </si>
  <si>
    <t>EIL-053733</t>
  </si>
  <si>
    <t>TNo-52966</t>
  </si>
  <si>
    <t>EIL-053732</t>
  </si>
  <si>
    <t>TNo-52967</t>
  </si>
  <si>
    <t>EIL-053731</t>
  </si>
  <si>
    <t>TNo-52968</t>
  </si>
  <si>
    <t>EIL-053740</t>
  </si>
  <si>
    <t>TNo-52969</t>
  </si>
  <si>
    <t>EIL-053739</t>
  </si>
  <si>
    <t>TNo-52970</t>
  </si>
  <si>
    <t>EIL-053738</t>
  </si>
  <si>
    <t>TNo-52971</t>
  </si>
  <si>
    <t>EIL-053737</t>
  </si>
  <si>
    <t>TNo-52972</t>
  </si>
  <si>
    <t>EIL-053741</t>
  </si>
  <si>
    <t>TNo-52973</t>
  </si>
  <si>
    <t>EIL-053720</t>
  </si>
  <si>
    <t>TNo-52974</t>
  </si>
  <si>
    <t>EIL-053742</t>
  </si>
  <si>
    <t>Edison Power Bangladesh Ltd.</t>
  </si>
  <si>
    <t>TNo-70505</t>
  </si>
  <si>
    <t>SR-0071363</t>
  </si>
  <si>
    <t>TNo-70506</t>
  </si>
  <si>
    <t>SR-0071387</t>
  </si>
  <si>
    <t>TNo-70507</t>
  </si>
  <si>
    <t>SR-0071386</t>
  </si>
  <si>
    <t>TNo-70508</t>
  </si>
  <si>
    <t>SR-0071391</t>
  </si>
  <si>
    <t>TNo-70509</t>
  </si>
  <si>
    <t>SR-0071419</t>
  </si>
  <si>
    <t>TNo-70510</t>
  </si>
  <si>
    <t>SR-0071406</t>
  </si>
  <si>
    <t>TNo-70511</t>
  </si>
  <si>
    <t>SR-0071398</t>
  </si>
  <si>
    <t>TNo-70512</t>
  </si>
  <si>
    <t>SR-0071394</t>
  </si>
  <si>
    <t>TNo-70513</t>
  </si>
  <si>
    <t>SR-0071384</t>
  </si>
  <si>
    <t>TNo-70514</t>
  </si>
  <si>
    <t>SR-0071381</t>
  </si>
  <si>
    <t>TNo-70515</t>
  </si>
  <si>
    <t>SR-0071379</t>
  </si>
  <si>
    <t>TNo-70516</t>
  </si>
  <si>
    <t>SR-0071378</t>
  </si>
  <si>
    <t>TNo-70517</t>
  </si>
  <si>
    <t>SR-0071376</t>
  </si>
  <si>
    <t>TNo-70518</t>
  </si>
  <si>
    <t>SR-0071370</t>
  </si>
  <si>
    <t>TNo-70519</t>
  </si>
  <si>
    <t>SR-0071367</t>
  </si>
  <si>
    <t>TNo-70520</t>
  </si>
  <si>
    <t>SR-0071364</t>
  </si>
  <si>
    <t>TNo-70521</t>
  </si>
  <si>
    <t>SR-0071361</t>
  </si>
  <si>
    <t>TNo-70522</t>
  </si>
  <si>
    <t>SR-0071425</t>
  </si>
  <si>
    <t>TNo-70523</t>
  </si>
  <si>
    <t>SR-0071420</t>
  </si>
  <si>
    <t>TNo-70524</t>
  </si>
  <si>
    <t>SR-0071416</t>
  </si>
  <si>
    <t>TNo-70525</t>
  </si>
  <si>
    <t>SR-0071396</t>
  </si>
  <si>
    <t>TNo-70526</t>
  </si>
  <si>
    <t>SR-0071362</t>
  </si>
  <si>
    <t>TNo-70527</t>
  </si>
  <si>
    <t>SR-0071410</t>
  </si>
  <si>
    <t>TNo-70528</t>
  </si>
  <si>
    <t>SR-0071443</t>
  </si>
  <si>
    <t>TNo-70529</t>
  </si>
  <si>
    <t>SR-0071442</t>
  </si>
  <si>
    <t>TNo-70530</t>
  </si>
  <si>
    <t>SR-0071438</t>
  </si>
  <si>
    <t>TNo-70531</t>
  </si>
  <si>
    <t>SR-0071371</t>
  </si>
  <si>
    <t>TNo-70532</t>
  </si>
  <si>
    <t>SR-0071368</t>
  </si>
  <si>
    <t>TNo-70533</t>
  </si>
  <si>
    <t>SR-0071418</t>
  </si>
  <si>
    <t>TNo-70534</t>
  </si>
  <si>
    <t>SR-0071393</t>
  </si>
  <si>
    <t>TNo-70535</t>
  </si>
  <si>
    <t>SR-0071369</t>
  </si>
  <si>
    <t>TNo-70536</t>
  </si>
  <si>
    <t>SR-0071431</t>
  </si>
  <si>
    <t>TNo-70537</t>
  </si>
  <si>
    <t>SR-0071430</t>
  </si>
  <si>
    <t>TNo-70538</t>
  </si>
  <si>
    <t>SR-0071429</t>
  </si>
  <si>
    <t>TNo-70539</t>
  </si>
  <si>
    <t>SR-0071428</t>
  </si>
  <si>
    <t>TNo-70540</t>
  </si>
  <si>
    <t>SR-0071427</t>
  </si>
  <si>
    <t>TNo-70541</t>
  </si>
  <si>
    <t>SR-0071422</t>
  </si>
  <si>
    <t>TNo-70542</t>
  </si>
  <si>
    <t>SR-0071433</t>
  </si>
  <si>
    <t>TNo-70543</t>
  </si>
  <si>
    <t>SR-0071399</t>
  </si>
  <si>
    <t>TNo-70544</t>
  </si>
  <si>
    <t>SR-0071374</t>
  </si>
  <si>
    <t>TNo-70545</t>
  </si>
  <si>
    <t>SR-0071372</t>
  </si>
  <si>
    <t>TNo-70546</t>
  </si>
  <si>
    <t>SR-0071445</t>
  </si>
  <si>
    <t>TNo-70547</t>
  </si>
  <si>
    <t>SR-0071415</t>
  </si>
  <si>
    <t>TNo-70548</t>
  </si>
  <si>
    <t>SR-0071414</t>
  </si>
  <si>
    <t>TNo-70549</t>
  </si>
  <si>
    <t>SR-0071404</t>
  </si>
  <si>
    <t>TNo-70550</t>
  </si>
  <si>
    <t>SR-0071424</t>
  </si>
  <si>
    <t>TNo-70551</t>
  </si>
  <si>
    <t>SR-0071403</t>
  </si>
  <si>
    <t>TNo-70552</t>
  </si>
  <si>
    <t>SR-0071432</t>
  </si>
  <si>
    <t>TNo-70553</t>
  </si>
  <si>
    <t>SR-0071423</t>
  </si>
  <si>
    <t>TNo-70554</t>
  </si>
  <si>
    <t>SR-0071421</t>
  </si>
  <si>
    <t>TNo-70555</t>
  </si>
  <si>
    <t>SR-0071412</t>
  </si>
  <si>
    <t>TNo-70556</t>
  </si>
  <si>
    <t>SR-0071383</t>
  </si>
  <si>
    <t>TNo-70557</t>
  </si>
  <si>
    <t>SR-0071380</t>
  </si>
  <si>
    <t>TNo-70558</t>
  </si>
  <si>
    <t>SR-0071444</t>
  </si>
  <si>
    <t>TNo-70559</t>
  </si>
  <si>
    <t>SR-0071365</t>
  </si>
  <si>
    <t>TNo-70560</t>
  </si>
  <si>
    <t>SR-0071448</t>
  </si>
  <si>
    <t>TNo-70561</t>
  </si>
  <si>
    <t>SR-0071401</t>
  </si>
  <si>
    <t>TNo-70562</t>
  </si>
  <si>
    <t>SR-0071439</t>
  </si>
  <si>
    <t>TNo-70563</t>
  </si>
  <si>
    <t>SR-0071437</t>
  </si>
  <si>
    <t>TNo-70564</t>
  </si>
  <si>
    <t>SR-0071417</t>
  </si>
  <si>
    <t>TNo-70565</t>
  </si>
  <si>
    <t>SR-0071411</t>
  </si>
  <si>
    <t>TNo-70566</t>
  </si>
  <si>
    <t>SR-0071409</t>
  </si>
  <si>
    <t>TNo-70567</t>
  </si>
  <si>
    <t>SR-0071408</t>
  </si>
  <si>
    <t>TNo-70568</t>
  </si>
  <si>
    <t>SR-0071407</t>
  </si>
  <si>
    <t>TNo-70569</t>
  </si>
  <si>
    <t>SR-0071400</t>
  </si>
  <si>
    <t>TNo-70570</t>
  </si>
  <si>
    <t>SR-0071395</t>
  </si>
  <si>
    <t>TNo-70571</t>
  </si>
  <si>
    <t>SR-0071392</t>
  </si>
  <si>
    <t>TNo-70572</t>
  </si>
  <si>
    <t>SR-0071390</t>
  </si>
  <si>
    <t>TNo-70573</t>
  </si>
  <si>
    <t>SR-0071388</t>
  </si>
  <si>
    <t>TNo-70574</t>
  </si>
  <si>
    <t>SR-0071385</t>
  </si>
  <si>
    <t>TNo-70575</t>
  </si>
  <si>
    <t>SR-0071382</t>
  </si>
  <si>
    <t>TNo-70576</t>
  </si>
  <si>
    <t>SR-0071359</t>
  </si>
  <si>
    <t>TNo-70577</t>
  </si>
  <si>
    <t>SR-0071366</t>
  </si>
  <si>
    <t>TNo-70578</t>
  </si>
  <si>
    <t>SR-0071435</t>
  </si>
  <si>
    <t>TNo-70579</t>
  </si>
  <si>
    <t>SR-0071434</t>
  </si>
  <si>
    <t>TNo-70580</t>
  </si>
  <si>
    <t>SR-0071413</t>
  </si>
  <si>
    <t>TNo-70581</t>
  </si>
  <si>
    <t>SR-0071441</t>
  </si>
  <si>
    <t>TNo-70582</t>
  </si>
  <si>
    <t>SR-0071426</t>
  </si>
  <si>
    <t>TNo-70583</t>
  </si>
  <si>
    <t>SR-0071405</t>
  </si>
  <si>
    <t>TNo-70584</t>
  </si>
  <si>
    <t>SR-0071402</t>
  </si>
  <si>
    <t>TNo-70585</t>
  </si>
  <si>
    <t>SR-0071389</t>
  </si>
  <si>
    <t>TNo-70586</t>
  </si>
  <si>
    <t>SR-0071375</t>
  </si>
  <si>
    <t>TNo-70587</t>
  </si>
  <si>
    <t>SR-0071373</t>
  </si>
  <si>
    <t>TNo-70588</t>
  </si>
  <si>
    <t>SR-0071397</t>
  </si>
  <si>
    <t>TNo-70589</t>
  </si>
  <si>
    <t>SR-0071377</t>
  </si>
  <si>
    <t>TNo-70590</t>
  </si>
  <si>
    <t>SR-0071450</t>
  </si>
  <si>
    <t>TNo-70591</t>
  </si>
  <si>
    <t>SR-0071449</t>
  </si>
  <si>
    <t>TNo-70592</t>
  </si>
  <si>
    <t>SR-0071447</t>
  </si>
  <si>
    <t>TNo-70593</t>
  </si>
  <si>
    <t>SR-0071446</t>
  </si>
  <si>
    <t>TNo-70594</t>
  </si>
  <si>
    <t>SR-0071440</t>
  </si>
  <si>
    <t>TNo-70595</t>
  </si>
  <si>
    <t>SR-0071436</t>
  </si>
  <si>
    <t>TNo-52975</t>
  </si>
  <si>
    <t>EIL-053746</t>
  </si>
  <si>
    <t>TNo-52976</t>
  </si>
  <si>
    <t>EIL-053773</t>
  </si>
  <si>
    <t>TNo-52977</t>
  </si>
  <si>
    <t>EIL-053772</t>
  </si>
  <si>
    <t>TNo-52978</t>
  </si>
  <si>
    <t>EIL-053777</t>
  </si>
  <si>
    <t>TNo-52979</t>
  </si>
  <si>
    <t>EIL-053744</t>
  </si>
  <si>
    <t>TNo-52980</t>
  </si>
  <si>
    <t>EIL-053745</t>
  </si>
  <si>
    <t>TNo-52981</t>
  </si>
  <si>
    <t>EIL-053804</t>
  </si>
  <si>
    <t>TNo-52982</t>
  </si>
  <si>
    <t>EIL-053794</t>
  </si>
  <si>
    <t>TNo-52983</t>
  </si>
  <si>
    <t>EIL-053791</t>
  </si>
  <si>
    <t>TNo-52984</t>
  </si>
  <si>
    <t>EIL-053786</t>
  </si>
  <si>
    <t>TNo-52985</t>
  </si>
  <si>
    <t>EIL-053769</t>
  </si>
  <si>
    <t>TNo-52986</t>
  </si>
  <si>
    <t>EIL-053766</t>
  </si>
  <si>
    <t>TNo-52987</t>
  </si>
  <si>
    <t>EIL-053764</t>
  </si>
  <si>
    <t>TNo-52988</t>
  </si>
  <si>
    <t>EIL-053758</t>
  </si>
  <si>
    <t>TNo-52989</t>
  </si>
  <si>
    <t>EIL-053755</t>
  </si>
  <si>
    <t>TNo-52990</t>
  </si>
  <si>
    <t>EIL-053749</t>
  </si>
  <si>
    <t>TNo-52991</t>
  </si>
  <si>
    <t>EIL-053747</t>
  </si>
  <si>
    <t>TNo-52992</t>
  </si>
  <si>
    <t>EIL-053752</t>
  </si>
  <si>
    <t>TNo-52993</t>
  </si>
  <si>
    <t>EIL-053751</t>
  </si>
  <si>
    <t>TNo-52994</t>
  </si>
  <si>
    <t>EIL-053759</t>
  </si>
  <si>
    <t>TNo-52995</t>
  </si>
  <si>
    <t>EIL-053756</t>
  </si>
  <si>
    <t>TNo-52996</t>
  </si>
  <si>
    <t>EIL-053802</t>
  </si>
  <si>
    <t>TNo-52998</t>
  </si>
  <si>
    <t>EIL-053757</t>
  </si>
  <si>
    <t>TNo-52999</t>
  </si>
  <si>
    <t>EIL-053829</t>
  </si>
  <si>
    <t>TNo-53000</t>
  </si>
  <si>
    <t>EIL-053828</t>
  </si>
  <si>
    <t>TNo-53001</t>
  </si>
  <si>
    <t>EIL-053826</t>
  </si>
  <si>
    <t>TNo-53002</t>
  </si>
  <si>
    <t>EIL-053825</t>
  </si>
  <si>
    <t>TNo-53003</t>
  </si>
  <si>
    <t>EIL-053824</t>
  </si>
  <si>
    <t>TNo-53004</t>
  </si>
  <si>
    <t>EIL-053822</t>
  </si>
  <si>
    <t>TNo-53005</t>
  </si>
  <si>
    <t>EIL-053820</t>
  </si>
  <si>
    <t>TNo-53006</t>
  </si>
  <si>
    <t>EIL-053827</t>
  </si>
  <si>
    <t>TNo-53007</t>
  </si>
  <si>
    <t>EIL-053823</t>
  </si>
  <si>
    <t>TNo-53008</t>
  </si>
  <si>
    <t>EIL-053810</t>
  </si>
  <si>
    <t>TNo-53009</t>
  </si>
  <si>
    <t>EIL-053808</t>
  </si>
  <si>
    <t>TNo-53010</t>
  </si>
  <si>
    <t>EIL-053806</t>
  </si>
  <si>
    <t>TNo-53011</t>
  </si>
  <si>
    <t>EIL-053803</t>
  </si>
  <si>
    <t>TNo-53012</t>
  </si>
  <si>
    <t>EIL-053801</t>
  </si>
  <si>
    <t>TNo-53013</t>
  </si>
  <si>
    <t>EIL-053785</t>
  </si>
  <si>
    <t>TNo-53014</t>
  </si>
  <si>
    <t>EIL-053783</t>
  </si>
  <si>
    <t>TNo-53015</t>
  </si>
  <si>
    <t>EIL-053750</t>
  </si>
  <si>
    <t>TNo-53016</t>
  </si>
  <si>
    <t>EIL-053762</t>
  </si>
  <si>
    <t>TNo-53017</t>
  </si>
  <si>
    <t>EIL-053760</t>
  </si>
  <si>
    <t>TNo-53018</t>
  </si>
  <si>
    <t>EIL-053834</t>
  </si>
  <si>
    <t>TNo-53019</t>
  </si>
  <si>
    <t>EIL-053817</t>
  </si>
  <si>
    <t>TNo-53020</t>
  </si>
  <si>
    <t>EIL-053816</t>
  </si>
  <si>
    <t>TNo-53021</t>
  </si>
  <si>
    <t>EIL-053790</t>
  </si>
  <si>
    <t>TNo-53022</t>
  </si>
  <si>
    <t>EIL-053819</t>
  </si>
  <si>
    <t>TNo-53023</t>
  </si>
  <si>
    <t>EIL-053813</t>
  </si>
  <si>
    <t>TNo-53024</t>
  </si>
  <si>
    <t>EIL-053753</t>
  </si>
  <si>
    <t>TNo-53025</t>
  </si>
  <si>
    <t>EIL-053770</t>
  </si>
  <si>
    <t>TNo-53026</t>
  </si>
  <si>
    <t>EIL-053767</t>
  </si>
  <si>
    <t>TNo-53027</t>
  </si>
  <si>
    <t>EIL-053833</t>
  </si>
  <si>
    <t>TNo-53028</t>
  </si>
  <si>
    <t>EIL-053748</t>
  </si>
  <si>
    <t>TNo-53029</t>
  </si>
  <si>
    <t>EIL-053835</t>
  </si>
  <si>
    <t>TNo-53030</t>
  </si>
  <si>
    <t>EIL-053843</t>
  </si>
  <si>
    <t>TNo-53031</t>
  </si>
  <si>
    <t>EIL-053792</t>
  </si>
  <si>
    <t>TNo-53032</t>
  </si>
  <si>
    <t>EIL-053788</t>
  </si>
  <si>
    <t>TNo-53033</t>
  </si>
  <si>
    <t>EIL-053815</t>
  </si>
  <si>
    <t>TNo-53034</t>
  </si>
  <si>
    <t>EIL-053812</t>
  </si>
  <si>
    <t>TNo-53035</t>
  </si>
  <si>
    <t>EIL-053799</t>
  </si>
  <si>
    <t>TNo-53036</t>
  </si>
  <si>
    <t>EIL-053798</t>
  </si>
  <si>
    <t>TNo-53037</t>
  </si>
  <si>
    <t>EIL-053797</t>
  </si>
  <si>
    <t>TNo-53038</t>
  </si>
  <si>
    <t>EIL-053796</t>
  </si>
  <si>
    <t>TNo-53039</t>
  </si>
  <si>
    <t>EIL-053795</t>
  </si>
  <si>
    <t>TNo-53040</t>
  </si>
  <si>
    <t>EIL-053787</t>
  </si>
  <si>
    <t>TNo-53041</t>
  </si>
  <si>
    <t>EIL-053782</t>
  </si>
  <si>
    <t>TNo-53042</t>
  </si>
  <si>
    <t>EIL-053779</t>
  </si>
  <si>
    <t>TNo-53043</t>
  </si>
  <si>
    <t>EIL-053778</t>
  </si>
  <si>
    <t>TNo-53044</t>
  </si>
  <si>
    <t>EIL-053774</t>
  </si>
  <si>
    <t>TNo-53045</t>
  </si>
  <si>
    <t>EIL-053771</t>
  </si>
  <si>
    <t>TNo-53046</t>
  </si>
  <si>
    <t>EIL-053768</t>
  </si>
  <si>
    <t>TNo-53047</t>
  </si>
  <si>
    <t>EIL-053754</t>
  </si>
  <si>
    <t>TNo-53048</t>
  </si>
  <si>
    <t>EIL-053807</t>
  </si>
  <si>
    <t>TNo-53049</t>
  </si>
  <si>
    <t>EIL-053832</t>
  </si>
  <si>
    <t>TNo-53050</t>
  </si>
  <si>
    <t>EIL-053831</t>
  </si>
  <si>
    <t>TNo-53051</t>
  </si>
  <si>
    <t>EIL-053830</t>
  </si>
  <si>
    <t>TNo-53052</t>
  </si>
  <si>
    <t>EIL-053814</t>
  </si>
  <si>
    <t>TNo-53053</t>
  </si>
  <si>
    <t>EIL-053821</t>
  </si>
  <si>
    <t>TNo-53054</t>
  </si>
  <si>
    <t>EIL-053805</t>
  </si>
  <si>
    <t>TNo-53055</t>
  </si>
  <si>
    <t>EIL-053793</t>
  </si>
  <si>
    <t>TNo-53056</t>
  </si>
  <si>
    <t>EIL-053789</t>
  </si>
  <si>
    <t>TNo-53057</t>
  </si>
  <si>
    <t>EIL-053780</t>
  </si>
  <si>
    <t>TNo-53058</t>
  </si>
  <si>
    <t>EIL-053776</t>
  </si>
  <si>
    <t>TNo-53059</t>
  </si>
  <si>
    <t>EIL-053775</t>
  </si>
  <si>
    <t>TNo-53060</t>
  </si>
  <si>
    <t>EIL-053763</t>
  </si>
  <si>
    <t>TNo-53061</t>
  </si>
  <si>
    <t>EIL-053761</t>
  </si>
  <si>
    <t>TNo-53062</t>
  </si>
  <si>
    <t>EIL-053809</t>
  </si>
  <si>
    <t>TNo-53063</t>
  </si>
  <si>
    <t>EIL-053784</t>
  </si>
  <si>
    <t>TNo-53064</t>
  </si>
  <si>
    <t>EIL-053765</t>
  </si>
  <si>
    <t>TNo-53065</t>
  </si>
  <si>
    <t>EIL-053845</t>
  </si>
  <si>
    <t>TNo-53066</t>
  </si>
  <si>
    <t>EIL-053844</t>
  </si>
  <si>
    <t>TNo-53067</t>
  </si>
  <si>
    <t>EIL-053842</t>
  </si>
  <si>
    <t>TNo-53068</t>
  </si>
  <si>
    <t>EIL-053841</t>
  </si>
  <si>
    <t>TNo-53069</t>
  </si>
  <si>
    <t>EIL-053840</t>
  </si>
  <si>
    <t>TNo-53070</t>
  </si>
  <si>
    <t>EIL-053839</t>
  </si>
  <si>
    <t>TNo-53071</t>
  </si>
  <si>
    <t>EIL-053838</t>
  </si>
  <si>
    <t>TNo-53072</t>
  </si>
  <si>
    <t>EIL-053837</t>
  </si>
  <si>
    <t>TNo-53073</t>
  </si>
  <si>
    <t>EIL-053836</t>
  </si>
  <si>
    <t>TNo-53074</t>
  </si>
  <si>
    <t>EIL-053818</t>
  </si>
  <si>
    <t>TNo-53075</t>
  </si>
  <si>
    <t>EIL-053811</t>
  </si>
  <si>
    <t>TNo-53076</t>
  </si>
  <si>
    <t>EIL-053846</t>
  </si>
  <si>
    <t>TNo-53077</t>
  </si>
  <si>
    <t>EIL-053847</t>
  </si>
  <si>
    <t xml:space="preserve">DSR wise Back Margin  till 20June'21 </t>
  </si>
  <si>
    <t>TNo-70596</t>
  </si>
  <si>
    <t>SR-0071454</t>
  </si>
  <si>
    <t>TNo-70597</t>
  </si>
  <si>
    <t>SR-0071491</t>
  </si>
  <si>
    <t>TNo-70598</t>
  </si>
  <si>
    <t>SR-0071494</t>
  </si>
  <si>
    <t>TNo-70599</t>
  </si>
  <si>
    <t>SR-0071480</t>
  </si>
  <si>
    <t>TNo-70600</t>
  </si>
  <si>
    <t>SR-0071455</t>
  </si>
  <si>
    <t>TNo-70601</t>
  </si>
  <si>
    <t>SR-0071472</t>
  </si>
  <si>
    <t>TNo-70602</t>
  </si>
  <si>
    <t>SR-0071478</t>
  </si>
  <si>
    <t>TNo-70603</t>
  </si>
  <si>
    <t>SR-0071473</t>
  </si>
  <si>
    <t>TNo-70604</t>
  </si>
  <si>
    <t>SR-0071503</t>
  </si>
  <si>
    <t>TNo-70605</t>
  </si>
  <si>
    <t>SR-0071489</t>
  </si>
  <si>
    <t>TNo-70606</t>
  </si>
  <si>
    <t>SR-0071470</t>
  </si>
  <si>
    <t>TNo-70607</t>
  </si>
  <si>
    <t>SR-0071469</t>
  </si>
  <si>
    <t>TNo-70608</t>
  </si>
  <si>
    <t>SR-0071465</t>
  </si>
  <si>
    <t>TNo-70609</t>
  </si>
  <si>
    <t>SR-0071461</t>
  </si>
  <si>
    <t>TNo-70610</t>
  </si>
  <si>
    <t>SR-0071458</t>
  </si>
  <si>
    <t>TNo-70611</t>
  </si>
  <si>
    <t>SR-0071487</t>
  </si>
  <si>
    <t>TNo-70612</t>
  </si>
  <si>
    <t>SR-0071468</t>
  </si>
  <si>
    <t>TNo-70613</t>
  </si>
  <si>
    <t>SR-0071463</t>
  </si>
  <si>
    <t>TNo-70614</t>
  </si>
  <si>
    <t>SR-0071456</t>
  </si>
  <si>
    <t>TNo-70615</t>
  </si>
  <si>
    <t>SR-0071513</t>
  </si>
  <si>
    <t>TNo-70616</t>
  </si>
  <si>
    <t>SR-0071488</t>
  </si>
  <si>
    <t>TNo-70617</t>
  </si>
  <si>
    <t>SR-0071483</t>
  </si>
  <si>
    <t>TNo-70618</t>
  </si>
  <si>
    <t>SR-0071477</t>
  </si>
  <si>
    <t>TNo-70619</t>
  </si>
  <si>
    <t>SR-0071471</t>
  </si>
  <si>
    <t>TNo-70620</t>
  </si>
  <si>
    <t>SR-0071467</t>
  </si>
  <si>
    <t>TNo-70621</t>
  </si>
  <si>
    <t>SR-0071466</t>
  </si>
  <si>
    <t>TNo-70622</t>
  </si>
  <si>
    <t>SR-0071464</t>
  </si>
  <si>
    <t>TNo-70623</t>
  </si>
  <si>
    <t>SR-0071460</t>
  </si>
  <si>
    <t>TNo-70624</t>
  </si>
  <si>
    <t>SR-0071459</t>
  </si>
  <si>
    <t>TNo-70625</t>
  </si>
  <si>
    <t>SR-0071457</t>
  </si>
  <si>
    <t>TNo-70626</t>
  </si>
  <si>
    <t>SR-0071511</t>
  </si>
  <si>
    <t>TNo-70627</t>
  </si>
  <si>
    <t>SR-0071509</t>
  </si>
  <si>
    <t>TNo-70628</t>
  </si>
  <si>
    <t>SR-0071493</t>
  </si>
  <si>
    <t>TNo-70629</t>
  </si>
  <si>
    <t>SR-0071482</t>
  </si>
  <si>
    <t>TNo-70630</t>
  </si>
  <si>
    <t>SR-0071474</t>
  </si>
  <si>
    <t>TNo-70631</t>
  </si>
  <si>
    <t>SR-0071486</t>
  </si>
  <si>
    <t>TNo-70632</t>
  </si>
  <si>
    <t>SR-0071512</t>
  </si>
  <si>
    <t>TNo-70633</t>
  </si>
  <si>
    <t>SR-0071490</t>
  </si>
  <si>
    <t>TNo-70634</t>
  </si>
  <si>
    <t>SR-0071481</t>
  </si>
  <si>
    <t>TNo-70635</t>
  </si>
  <si>
    <t>SR-0071452</t>
  </si>
  <si>
    <t>TNo-70636</t>
  </si>
  <si>
    <t>SR-0071451</t>
  </si>
  <si>
    <t>TNo-70637</t>
  </si>
  <si>
    <t>SR-0071485</t>
  </si>
  <si>
    <t>TNo-70638</t>
  </si>
  <si>
    <t>SR-0071505</t>
  </si>
  <si>
    <t>TNo-70639</t>
  </si>
  <si>
    <t>SR-0071504</t>
  </si>
  <si>
    <t>TNo-70640</t>
  </si>
  <si>
    <t>SR-0071502</t>
  </si>
  <si>
    <t>TNo-70641</t>
  </si>
  <si>
    <t>SR-0071501</t>
  </si>
  <si>
    <t>TNo-70642</t>
  </si>
  <si>
    <t>SR-0071500</t>
  </si>
  <si>
    <t>TNo-70643</t>
  </si>
  <si>
    <t>SR-0071499</t>
  </si>
  <si>
    <t>TNo-70644</t>
  </si>
  <si>
    <t>SR-0071498</t>
  </si>
  <si>
    <t>TNo-70645</t>
  </si>
  <si>
    <t>SR-0071492</t>
  </si>
  <si>
    <t>TNo-70646</t>
  </si>
  <si>
    <t>SR-0071506</t>
  </si>
  <si>
    <t>TNo-70647</t>
  </si>
  <si>
    <t>SR-0071495</t>
  </si>
  <si>
    <t>TNo-70648</t>
  </si>
  <si>
    <t>SR-0071453</t>
  </si>
  <si>
    <t>TNo-70649</t>
  </si>
  <si>
    <t>SR-0071484</t>
  </si>
  <si>
    <t>TNo-70650</t>
  </si>
  <si>
    <t>SR-0071476</t>
  </si>
  <si>
    <t>TNo-70651</t>
  </si>
  <si>
    <t>SR-0071510</t>
  </si>
  <si>
    <t>TNo-70652</t>
  </si>
  <si>
    <t>SR-0071508</t>
  </si>
  <si>
    <t>TNo-70653</t>
  </si>
  <si>
    <t>SR-0071475</t>
  </si>
  <si>
    <t>TNo-70654</t>
  </si>
  <si>
    <t>SR-0071514</t>
  </si>
  <si>
    <t>TNo-70655</t>
  </si>
  <si>
    <t>SR-0071496</t>
  </si>
  <si>
    <t>TNo-70656</t>
  </si>
  <si>
    <t>SR-0071479</t>
  </si>
  <si>
    <t>TNo-70657</t>
  </si>
  <si>
    <t>SR-0071462</t>
  </si>
  <si>
    <t>TNo-70658</t>
  </si>
  <si>
    <t>SR-0071507</t>
  </si>
  <si>
    <t>TNo-53078</t>
  </si>
  <si>
    <t>EIL-053852</t>
  </si>
  <si>
    <t>ATOM_II_SKD</t>
  </si>
  <si>
    <t>TNo-53079</t>
  </si>
  <si>
    <t>EIL-053904</t>
  </si>
  <si>
    <t>TNo-53080</t>
  </si>
  <si>
    <t>EIL-053916</t>
  </si>
  <si>
    <t>TNo-53081</t>
  </si>
  <si>
    <t>EIL-053913</t>
  </si>
  <si>
    <t>TNo-53082</t>
  </si>
  <si>
    <t>EIL-053892</t>
  </si>
  <si>
    <t>TNo-53083</t>
  </si>
  <si>
    <t>EIL-053853</t>
  </si>
  <si>
    <t>TNo-53084</t>
  </si>
  <si>
    <t>EIL-053854</t>
  </si>
  <si>
    <t>TNo-53085</t>
  </si>
  <si>
    <t>EIL-053855</t>
  </si>
  <si>
    <t>TNo-53086</t>
  </si>
  <si>
    <t>EIL-053926</t>
  </si>
  <si>
    <t>TNo-53087</t>
  </si>
  <si>
    <t>EIL-053928</t>
  </si>
  <si>
    <t>TNo-53088</t>
  </si>
  <si>
    <t>EIL-053930</t>
  </si>
  <si>
    <t>TNo-53089</t>
  </si>
  <si>
    <t>EIL-053881</t>
  </si>
  <si>
    <t>TNo-53090</t>
  </si>
  <si>
    <t>EIL-053888</t>
  </si>
  <si>
    <t>TNo-53091</t>
  </si>
  <si>
    <t>EIL-053883</t>
  </si>
  <si>
    <t>TNo-53092</t>
  </si>
  <si>
    <t>EIL-053929</t>
  </si>
  <si>
    <t>TNo-53093</t>
  </si>
  <si>
    <t>EIL-053911</t>
  </si>
  <si>
    <t>TNo-53094</t>
  </si>
  <si>
    <t>EIL-053902</t>
  </si>
  <si>
    <t>TNo-53095</t>
  </si>
  <si>
    <t>EIL-053900</t>
  </si>
  <si>
    <t>TNo-53096</t>
  </si>
  <si>
    <t>EIL-053876</t>
  </si>
  <si>
    <t>TNo-53097</t>
  </si>
  <si>
    <t>EIL-053875</t>
  </si>
  <si>
    <t>TNo-53098</t>
  </si>
  <si>
    <t>EIL-053873</t>
  </si>
  <si>
    <t>TNo-53099</t>
  </si>
  <si>
    <t>EIL-053871</t>
  </si>
  <si>
    <t>TNo-53100</t>
  </si>
  <si>
    <t>EIL-053869</t>
  </si>
  <si>
    <t>TNo-53101</t>
  </si>
  <si>
    <t>EIL-053863</t>
  </si>
  <si>
    <t>TNo-53102</t>
  </si>
  <si>
    <t>EIL-053861</t>
  </si>
  <si>
    <t>TNo-53103</t>
  </si>
  <si>
    <t>EIL-053860</t>
  </si>
  <si>
    <t>TNo-53104</t>
  </si>
  <si>
    <t>EIL-053859</t>
  </si>
  <si>
    <t>TNo-53105</t>
  </si>
  <si>
    <t>EIL-053858</t>
  </si>
  <si>
    <t>TNo-53106</t>
  </si>
  <si>
    <t>EIL-053850</t>
  </si>
  <si>
    <t>TNo-53107</t>
  </si>
  <si>
    <t>EIL-053933</t>
  </si>
  <si>
    <t>TNo-53108</t>
  </si>
  <si>
    <t>EIL-053931</t>
  </si>
  <si>
    <t>TNo-53109</t>
  </si>
  <si>
    <t>EIL-053925</t>
  </si>
  <si>
    <t>TNo-53110</t>
  </si>
  <si>
    <t>EIL-053923</t>
  </si>
  <si>
    <t>TNo-53111</t>
  </si>
  <si>
    <t>EIL-053920</t>
  </si>
  <si>
    <t>TNo-53112</t>
  </si>
  <si>
    <t>EIL-053918</t>
  </si>
  <si>
    <t>TNo-53113</t>
  </si>
  <si>
    <t>EIL-053908</t>
  </si>
  <si>
    <t>TNo-53114</t>
  </si>
  <si>
    <t>EIL-053894</t>
  </si>
  <si>
    <t>TNo-53115</t>
  </si>
  <si>
    <t>EIL-053884</t>
  </si>
  <si>
    <t>TNo-53116</t>
  </si>
  <si>
    <t>EIL-053960</t>
  </si>
  <si>
    <t>TNo-53117</t>
  </si>
  <si>
    <t>EIL-053921</t>
  </si>
  <si>
    <t>TNo-53118</t>
  </si>
  <si>
    <t>EIL-053912</t>
  </si>
  <si>
    <t>TNo-53119</t>
  </si>
  <si>
    <t>EIL-053909</t>
  </si>
  <si>
    <t>TNo-53120</t>
  </si>
  <si>
    <t>EIL-053901</t>
  </si>
  <si>
    <t>TNo-53121</t>
  </si>
  <si>
    <t>EIL-053895</t>
  </si>
  <si>
    <t>TNo-53122</t>
  </si>
  <si>
    <t>EIL-053890</t>
  </si>
  <si>
    <t>TNo-53123</t>
  </si>
  <si>
    <t>EIL-053889</t>
  </si>
  <si>
    <t>TNo-53124</t>
  </si>
  <si>
    <t>EIL-053887</t>
  </si>
  <si>
    <t>TNo-53125</t>
  </si>
  <si>
    <t>EIL-053882</t>
  </si>
  <si>
    <t>TNo-53126</t>
  </si>
  <si>
    <t>EIL-053880</t>
  </si>
  <si>
    <t>TNo-53127</t>
  </si>
  <si>
    <t>EIL-053879</t>
  </si>
  <si>
    <t>TNo-53128</t>
  </si>
  <si>
    <t>EIL-053877</t>
  </si>
  <si>
    <t>TNo-53129</t>
  </si>
  <si>
    <t>EIL-053874</t>
  </si>
  <si>
    <t>TNo-53130</t>
  </si>
  <si>
    <t>EIL-053872</t>
  </si>
  <si>
    <t>TNo-53131</t>
  </si>
  <si>
    <t>EIL-053870</t>
  </si>
  <si>
    <t>TNo-53132</t>
  </si>
  <si>
    <t>EIL-053868</t>
  </si>
  <si>
    <t>TNo-53133</t>
  </si>
  <si>
    <t>EIL-053865</t>
  </si>
  <si>
    <t>TNo-53134</t>
  </si>
  <si>
    <t>EIL-053864</t>
  </si>
  <si>
    <t>TNo-53135</t>
  </si>
  <si>
    <t>EIL-053862</t>
  </si>
  <si>
    <t>TNo-53136</t>
  </si>
  <si>
    <t>EIL-053857</t>
  </si>
  <si>
    <t>TNo-53137</t>
  </si>
  <si>
    <t>EIL-053856</t>
  </si>
  <si>
    <t>TNo-53138</t>
  </si>
  <si>
    <t>EIL-053899</t>
  </si>
  <si>
    <t>TNo-53139</t>
  </si>
  <si>
    <t>EIL-053914</t>
  </si>
  <si>
    <t>TNo-53140</t>
  </si>
  <si>
    <t>EIL-053903</t>
  </si>
  <si>
    <t>TNo-53141</t>
  </si>
  <si>
    <t>EIL-053893</t>
  </si>
  <si>
    <t>TNo-53142</t>
  </si>
  <si>
    <t>EIL-053878</t>
  </si>
  <si>
    <t>TNo-53143</t>
  </si>
  <si>
    <t>EIL-053866</t>
  </si>
  <si>
    <t>TNo-53144</t>
  </si>
  <si>
    <t>EIL-053849</t>
  </si>
  <si>
    <t>TNo-53145</t>
  </si>
  <si>
    <t>EIL-053848</t>
  </si>
  <si>
    <t>TNo-53146</t>
  </si>
  <si>
    <t>EIL-053932</t>
  </si>
  <si>
    <t>TNo-53147</t>
  </si>
  <si>
    <t>EIL-053919</t>
  </si>
  <si>
    <t>TNo-53148</t>
  </si>
  <si>
    <t>EIL-053897</t>
  </si>
  <si>
    <t>TNo-53149</t>
  </si>
  <si>
    <t>EIL-053942</t>
  </si>
  <si>
    <t>TNo-53150</t>
  </si>
  <si>
    <t>EIL-053891</t>
  </si>
  <si>
    <t>TNo-53151</t>
  </si>
  <si>
    <t>EIL-053954</t>
  </si>
  <si>
    <t>TNo-53152</t>
  </si>
  <si>
    <t>EIL-053952</t>
  </si>
  <si>
    <t>TNo-53153</t>
  </si>
  <si>
    <t>EIL-053951</t>
  </si>
  <si>
    <t>TNo-53154</t>
  </si>
  <si>
    <t>EIL-053950</t>
  </si>
  <si>
    <t>TNo-53155</t>
  </si>
  <si>
    <t>EIL-053949</t>
  </si>
  <si>
    <t>TNo-53156</t>
  </si>
  <si>
    <t>EIL-053948</t>
  </si>
  <si>
    <t>TNo-53157</t>
  </si>
  <si>
    <t>EIL-053947</t>
  </si>
  <si>
    <t>TNo-53158</t>
  </si>
  <si>
    <t>EIL-053946</t>
  </si>
  <si>
    <t>TNo-53159</t>
  </si>
  <si>
    <t>EIL-053945</t>
  </si>
  <si>
    <t>TNo-53160</t>
  </si>
  <si>
    <t>EIL-053944</t>
  </si>
  <si>
    <t>TNo-53161</t>
  </si>
  <si>
    <t>EIL-053943</t>
  </si>
  <si>
    <t>TNo-53162</t>
  </si>
  <si>
    <t>EIL-053941</t>
  </si>
  <si>
    <t>TNo-53163</t>
  </si>
  <si>
    <t>EIL-053940</t>
  </si>
  <si>
    <t>TNo-53164</t>
  </si>
  <si>
    <t>EIL-053939</t>
  </si>
  <si>
    <t>TNo-53165</t>
  </si>
  <si>
    <t>EIL-053906</t>
  </si>
  <si>
    <t>TNo-53166</t>
  </si>
  <si>
    <t>EIL-053956</t>
  </si>
  <si>
    <t>TNo-53167</t>
  </si>
  <si>
    <t>EIL-053955</t>
  </si>
  <si>
    <t>TNo-53168</t>
  </si>
  <si>
    <t>EIL-053938</t>
  </si>
  <si>
    <t>TNo-53169</t>
  </si>
  <si>
    <t>EIL-053937</t>
  </si>
  <si>
    <t>TNo-53170</t>
  </si>
  <si>
    <t>EIL-053936</t>
  </si>
  <si>
    <t>TNo-53171</t>
  </si>
  <si>
    <t>EIL-053935</t>
  </si>
  <si>
    <t>TNo-53172</t>
  </si>
  <si>
    <t>EIL-053934</t>
  </si>
  <si>
    <t>TNo-53173</t>
  </si>
  <si>
    <t>EIL-053953</t>
  </si>
  <si>
    <t>TNo-53174</t>
  </si>
  <si>
    <t>EIL-053917</t>
  </si>
  <si>
    <t>TNo-53175</t>
  </si>
  <si>
    <t>EIL-053851</t>
  </si>
  <si>
    <t>TNo-53176</t>
  </si>
  <si>
    <t>EIL-053910</t>
  </si>
  <si>
    <t>TNo-53177</t>
  </si>
  <si>
    <t>EIL-053905</t>
  </si>
  <si>
    <t>TNo-53178</t>
  </si>
  <si>
    <t>EIL-053898</t>
  </si>
  <si>
    <t>TNo-53179</t>
  </si>
  <si>
    <t>EIL-053896</t>
  </si>
  <si>
    <t>TNo-53180</t>
  </si>
  <si>
    <t>EIL-053885</t>
  </si>
  <si>
    <t>TNo-53181</t>
  </si>
  <si>
    <t>EIL-053959</t>
  </si>
  <si>
    <t>TNo-53182</t>
  </si>
  <si>
    <t>EIL-053958</t>
  </si>
  <si>
    <t>TNo-53183</t>
  </si>
  <si>
    <t>EIL-053915</t>
  </si>
  <si>
    <t>TNo-53184</t>
  </si>
  <si>
    <t>EIL-053907</t>
  </si>
  <si>
    <t>TNo-53185</t>
  </si>
  <si>
    <t>EIL-053886</t>
  </si>
  <si>
    <t>TNo-53186</t>
  </si>
  <si>
    <t>EIL-053971</t>
  </si>
  <si>
    <t>TNo-53187</t>
  </si>
  <si>
    <t>EIL-053970</t>
  </si>
  <si>
    <t>TNo-53188</t>
  </si>
  <si>
    <t>EIL-053969</t>
  </si>
  <si>
    <t>TNo-53189</t>
  </si>
  <si>
    <t>EIL-053968</t>
  </si>
  <si>
    <t>TNo-53190</t>
  </si>
  <si>
    <t>EIL-053967</t>
  </si>
  <si>
    <t>TNo-53191</t>
  </si>
  <si>
    <t>EIL-053966</t>
  </si>
  <si>
    <t>TNo-53192</t>
  </si>
  <si>
    <t>EIL-053965</t>
  </si>
  <si>
    <t>TNo-53193</t>
  </si>
  <si>
    <t>EIL-053964</t>
  </si>
  <si>
    <t>TNo-53194</t>
  </si>
  <si>
    <t>EIL-053963</t>
  </si>
  <si>
    <t>TNo-53195</t>
  </si>
  <si>
    <t>EIL-053962</t>
  </si>
  <si>
    <t>TNo-53196</t>
  </si>
  <si>
    <t>EIL-053961</t>
  </si>
  <si>
    <t>TNo-53197</t>
  </si>
  <si>
    <t>EIL-053922</t>
  </si>
  <si>
    <t>TNo-53198</t>
  </si>
  <si>
    <t>EIL-053867</t>
  </si>
  <si>
    <t>TNo-53199</t>
  </si>
  <si>
    <t>EIL-053927</t>
  </si>
  <si>
    <t>TNo-53200</t>
  </si>
  <si>
    <t>EIL-053972</t>
  </si>
  <si>
    <t>PERFORMANCE MOTORS LTD.</t>
  </si>
  <si>
    <t>TNo-53201</t>
  </si>
  <si>
    <t>EIL-053957</t>
  </si>
  <si>
    <t>TNo-53202</t>
  </si>
  <si>
    <t>EIL-053973</t>
  </si>
  <si>
    <t>Up to 22.06.2021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</si>
</sst>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6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6" fillId="12" borderId="34" xfId="0" applyFont="1" applyFill="1" applyBorder="1" applyAlignment="1" applyProtection="1">
      <alignment horizontal="left" vertical="top" wrapText="1"/>
    </xf>
    <xf numFmtId="14" fontId="16" fillId="12" borderId="34" xfId="0" applyNumberFormat="1" applyFont="1" applyFill="1" applyBorder="1" applyAlignment="1" applyProtection="1">
      <alignment horizontal="right" vertical="top" wrapText="1"/>
    </xf>
    <xf numFmtId="0" fontId="16" fillId="12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9" xfId="0" applyFont="1" applyFill="1" applyBorder="1"/>
    <xf numFmtId="1" fontId="7" fillId="2" borderId="1" xfId="2" applyNumberFormat="1" applyFont="1" applyFill="1" applyBorder="1" applyAlignment="1">
      <alignment horizontal="center" vertical="center"/>
    </xf>
    <xf numFmtId="0" fontId="7" fillId="10" borderId="1" xfId="0" applyFont="1" applyFill="1" applyBorder="1"/>
    <xf numFmtId="0" fontId="7" fillId="13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2" borderId="1" xfId="0" applyFont="1" applyFill="1" applyBorder="1" applyAlignment="1" applyProtection="1">
      <alignment horizontal="left" vertical="top" wrapText="1"/>
    </xf>
    <xf numFmtId="43" fontId="7" fillId="4" borderId="0" xfId="0" applyNumberFormat="1" applyFont="1" applyFill="1"/>
    <xf numFmtId="0" fontId="7" fillId="10" borderId="9" xfId="0" applyFont="1" applyFill="1" applyBorder="1"/>
    <xf numFmtId="43" fontId="9" fillId="3" borderId="13" xfId="1" applyNumberFormat="1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7" fillId="10" borderId="34" xfId="0" applyFont="1" applyFill="1" applyBorder="1"/>
    <xf numFmtId="0" fontId="7" fillId="0" borderId="34" xfId="0" applyFont="1" applyBorder="1"/>
    <xf numFmtId="0" fontId="7" fillId="4" borderId="0" xfId="0" applyFont="1" applyFill="1" applyBorder="1"/>
    <xf numFmtId="0" fontId="7" fillId="5" borderId="29" xfId="0" applyFont="1" applyFill="1" applyBorder="1"/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9" fontId="7" fillId="5" borderId="9" xfId="2" applyNumberFormat="1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/>
    </xf>
    <xf numFmtId="0" fontId="7" fillId="14" borderId="1" xfId="0" applyFont="1" applyFill="1" applyBorder="1"/>
    <xf numFmtId="0" fontId="7" fillId="14" borderId="9" xfId="0" applyFont="1" applyFill="1" applyBorder="1"/>
    <xf numFmtId="164" fontId="6" fillId="14" borderId="1" xfId="1" applyNumberFormat="1" applyFont="1" applyFill="1" applyBorder="1" applyAlignment="1">
      <alignment horizontal="center" vertical="center"/>
    </xf>
    <xf numFmtId="164" fontId="7" fillId="14" borderId="9" xfId="1" applyNumberFormat="1" applyFont="1" applyFill="1" applyBorder="1" applyAlignment="1">
      <alignment horizontal="center" vertical="center"/>
    </xf>
    <xf numFmtId="9" fontId="7" fillId="14" borderId="9" xfId="2" applyFont="1" applyFill="1" applyBorder="1" applyAlignment="1">
      <alignment horizontal="center" vertical="center"/>
    </xf>
    <xf numFmtId="164" fontId="7" fillId="14" borderId="1" xfId="1" applyNumberFormat="1" applyFont="1" applyFill="1" applyBorder="1" applyAlignment="1">
      <alignment horizontal="center" vertical="center"/>
    </xf>
    <xf numFmtId="43" fontId="7" fillId="14" borderId="9" xfId="1" applyNumberFormat="1" applyFont="1" applyFill="1" applyBorder="1" applyAlignment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0" fontId="7" fillId="14" borderId="0" xfId="0" applyFont="1" applyFill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left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showGridLines="0" tabSelected="1" zoomScale="80" zoomScaleNormal="8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J122" sqref="J122"/>
    </sheetView>
  </sheetViews>
  <sheetFormatPr defaultColWidth="9.140625"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6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7196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2" t="s">
        <v>1038</v>
      </c>
      <c r="O1" s="92">
        <v>16</v>
      </c>
      <c r="P1" s="91" t="s">
        <v>1036</v>
      </c>
      <c r="Q1" s="91">
        <v>22</v>
      </c>
      <c r="R1" s="5"/>
    </row>
    <row r="2" spans="1:18" ht="30.75" customHeight="1">
      <c r="A2" s="136" t="s">
        <v>1513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8"/>
      <c r="Q2" s="7" t="s">
        <v>1037</v>
      </c>
      <c r="R2" s="8">
        <f>Q1-O1</f>
        <v>6</v>
      </c>
    </row>
    <row r="3" spans="1:18" s="11" customFormat="1" ht="45" customHeight="1">
      <c r="A3" s="9" t="s">
        <v>923</v>
      </c>
      <c r="B3" s="130" t="s">
        <v>77</v>
      </c>
      <c r="C3" s="130" t="s">
        <v>1317</v>
      </c>
      <c r="D3" s="131" t="s">
        <v>973</v>
      </c>
      <c r="E3" s="130" t="s">
        <v>1035</v>
      </c>
      <c r="F3" s="131" t="s">
        <v>1514</v>
      </c>
      <c r="G3" s="10" t="s">
        <v>1515</v>
      </c>
      <c r="H3" s="131" t="s">
        <v>1516</v>
      </c>
      <c r="I3" s="131" t="s">
        <v>113</v>
      </c>
      <c r="J3" s="131" t="s">
        <v>114</v>
      </c>
      <c r="K3" s="131" t="s">
        <v>785</v>
      </c>
      <c r="L3" s="131" t="s">
        <v>786</v>
      </c>
      <c r="M3" s="131" t="s">
        <v>787</v>
      </c>
      <c r="N3" s="131" t="s">
        <v>788</v>
      </c>
      <c r="O3" s="131" t="s">
        <v>803</v>
      </c>
      <c r="P3" s="131" t="s">
        <v>804</v>
      </c>
      <c r="Q3" s="131" t="s">
        <v>109</v>
      </c>
      <c r="R3" s="131" t="s">
        <v>110</v>
      </c>
    </row>
    <row r="4" spans="1:18">
      <c r="A4" s="12">
        <v>1</v>
      </c>
      <c r="B4" s="13" t="s">
        <v>92</v>
      </c>
      <c r="C4" s="14" t="s">
        <v>1237</v>
      </c>
      <c r="D4" s="14" t="s">
        <v>979</v>
      </c>
      <c r="E4" s="13" t="s">
        <v>976</v>
      </c>
      <c r="F4" s="95">
        <v>6680285.9331285702</v>
      </c>
      <c r="G4" s="15">
        <f>SUMIF('Pri iNPUT'!F:F,'Dealer Wise'!B4,'Pri iNPUT'!R:R)</f>
        <v>3897753.6448000008</v>
      </c>
      <c r="H4" s="99">
        <f t="shared" ref="H4:H35" si="0">IFERROR(G4/F4,0)</f>
        <v>0.58347107950431254</v>
      </c>
      <c r="I4" s="15">
        <f t="shared" ref="I4:I35" si="1">(F4*0.8)-G4</f>
        <v>1446475.1017028559</v>
      </c>
      <c r="J4" s="15">
        <f t="shared" ref="J4:J33" si="2">I4/$R$2</f>
        <v>241079.18361714264</v>
      </c>
      <c r="K4" s="15">
        <f t="shared" ref="K4:K35" si="3">(F4*0.86)-G4</f>
        <v>1847292.2576905694</v>
      </c>
      <c r="L4" s="15">
        <f>K4/$R$2</f>
        <v>307882.04294842825</v>
      </c>
      <c r="M4" s="15">
        <f t="shared" ref="M4:M35" si="4">(F4*0.91)-G4</f>
        <v>2181306.5543469982</v>
      </c>
      <c r="N4" s="15">
        <f>M4/$R$2</f>
        <v>363551.09239116637</v>
      </c>
      <c r="O4" s="16">
        <f t="shared" ref="O4:O35" si="5">(F4*0.96)-G4</f>
        <v>2515320.8510034261</v>
      </c>
      <c r="P4" s="15">
        <f>O4/$R$2</f>
        <v>419220.14183390437</v>
      </c>
      <c r="Q4" s="17">
        <f t="shared" ref="Q4:Q35" si="6">F4-G4</f>
        <v>2782532.2883285694</v>
      </c>
      <c r="R4" s="15">
        <f>Q4/$R$2</f>
        <v>463755.38138809492</v>
      </c>
    </row>
    <row r="5" spans="1:18">
      <c r="A5" s="18">
        <v>2</v>
      </c>
      <c r="B5" s="19" t="s">
        <v>822</v>
      </c>
      <c r="C5" s="14" t="s">
        <v>1201</v>
      </c>
      <c r="D5" s="14" t="s">
        <v>979</v>
      </c>
      <c r="E5" s="13" t="s">
        <v>976</v>
      </c>
      <c r="F5" s="95">
        <v>4641772.1095238095</v>
      </c>
      <c r="G5" s="15">
        <f>SUMIF('Pri iNPUT'!F:F,'Dealer Wise'!B5,'Pri iNPUT'!R:R)</f>
        <v>3436110.9587999997</v>
      </c>
      <c r="H5" s="99">
        <f t="shared" si="0"/>
        <v>0.74025843529670909</v>
      </c>
      <c r="I5" s="15">
        <f t="shared" si="1"/>
        <v>277306.72881904803</v>
      </c>
      <c r="J5" s="20">
        <f t="shared" si="2"/>
        <v>46217.788136508003</v>
      </c>
      <c r="K5" s="15">
        <f t="shared" si="3"/>
        <v>555813.05539047625</v>
      </c>
      <c r="L5" s="15">
        <f t="shared" ref="L5:L64" si="7">K5/$R$2</f>
        <v>92635.509231746037</v>
      </c>
      <c r="M5" s="15">
        <f t="shared" si="4"/>
        <v>787901.66086666705</v>
      </c>
      <c r="N5" s="15">
        <f t="shared" ref="N5:P64" si="8">M5/$R$2</f>
        <v>131316.94347777785</v>
      </c>
      <c r="O5" s="16">
        <f t="shared" si="5"/>
        <v>1019990.2663428574</v>
      </c>
      <c r="P5" s="15">
        <f t="shared" si="8"/>
        <v>169998.37772380956</v>
      </c>
      <c r="Q5" s="21">
        <f t="shared" si="6"/>
        <v>1205661.1507238098</v>
      </c>
      <c r="R5" s="20">
        <f t="shared" ref="R5:R64" si="9">Q5/$R$2</f>
        <v>200943.52512063496</v>
      </c>
    </row>
    <row r="6" spans="1:18">
      <c r="A6" s="18">
        <v>3</v>
      </c>
      <c r="B6" s="19" t="s">
        <v>87</v>
      </c>
      <c r="C6" s="14" t="s">
        <v>1186</v>
      </c>
      <c r="D6" s="14" t="s">
        <v>979</v>
      </c>
      <c r="E6" s="13" t="s">
        <v>976</v>
      </c>
      <c r="F6" s="95">
        <v>7391729.022814285</v>
      </c>
      <c r="G6" s="15">
        <f>SUMIF('Pri iNPUT'!F:F,'Dealer Wise'!B6,'Pri iNPUT'!R:R)</f>
        <v>4928541.4673999986</v>
      </c>
      <c r="H6" s="99">
        <f t="shared" si="0"/>
        <v>0.66676435948723856</v>
      </c>
      <c r="I6" s="15">
        <f t="shared" si="1"/>
        <v>984841.75085143</v>
      </c>
      <c r="J6" s="20">
        <f t="shared" si="2"/>
        <v>164140.29180857167</v>
      </c>
      <c r="K6" s="15">
        <f t="shared" si="3"/>
        <v>1428345.4922202863</v>
      </c>
      <c r="L6" s="15">
        <f t="shared" si="7"/>
        <v>238057.58203671439</v>
      </c>
      <c r="M6" s="15">
        <f t="shared" si="4"/>
        <v>1797931.9433610011</v>
      </c>
      <c r="N6" s="15">
        <f t="shared" si="8"/>
        <v>299655.3238935002</v>
      </c>
      <c r="O6" s="16">
        <f t="shared" si="5"/>
        <v>2167518.394501715</v>
      </c>
      <c r="P6" s="15">
        <f t="shared" si="8"/>
        <v>361253.06575028581</v>
      </c>
      <c r="Q6" s="21">
        <f t="shared" si="6"/>
        <v>2463187.5554142864</v>
      </c>
      <c r="R6" s="20">
        <f t="shared" si="9"/>
        <v>410531.25923571439</v>
      </c>
    </row>
    <row r="7" spans="1:18">
      <c r="A7" s="12">
        <v>4</v>
      </c>
      <c r="B7" s="115" t="s">
        <v>93</v>
      </c>
      <c r="C7" s="14" t="s">
        <v>1178</v>
      </c>
      <c r="D7" s="14" t="s">
        <v>979</v>
      </c>
      <c r="E7" s="13" t="s">
        <v>979</v>
      </c>
      <c r="F7" s="95">
        <v>15813425.166300002</v>
      </c>
      <c r="G7" s="15">
        <f>SUMIF('Pri iNPUT'!F:F,'Dealer Wise'!B7,'Pri iNPUT'!R:R)</f>
        <v>14655672.600099998</v>
      </c>
      <c r="H7" s="99">
        <f t="shared" si="0"/>
        <v>0.92678673000791179</v>
      </c>
      <c r="I7" s="15">
        <f t="shared" si="1"/>
        <v>-2004932.4670599941</v>
      </c>
      <c r="J7" s="20">
        <f t="shared" si="2"/>
        <v>-334155.41117666569</v>
      </c>
      <c r="K7" s="15">
        <f t="shared" si="3"/>
        <v>-1056126.9570819959</v>
      </c>
      <c r="L7" s="15">
        <f t="shared" si="7"/>
        <v>-176021.15951366597</v>
      </c>
      <c r="M7" s="15">
        <f t="shared" si="4"/>
        <v>-265455.69876699522</v>
      </c>
      <c r="N7" s="15">
        <f t="shared" si="8"/>
        <v>-44242.616461165868</v>
      </c>
      <c r="O7" s="16">
        <f t="shared" si="5"/>
        <v>525215.5595480036</v>
      </c>
      <c r="P7" s="15">
        <f t="shared" si="8"/>
        <v>87535.926591333933</v>
      </c>
      <c r="Q7" s="21">
        <f t="shared" si="6"/>
        <v>1157752.5662000049</v>
      </c>
      <c r="R7" s="20">
        <f t="shared" si="9"/>
        <v>192958.76103333416</v>
      </c>
    </row>
    <row r="8" spans="1:18">
      <c r="A8" s="12">
        <v>5</v>
      </c>
      <c r="B8" s="22" t="s">
        <v>1118</v>
      </c>
      <c r="C8" s="14" t="s">
        <v>1198</v>
      </c>
      <c r="D8" s="14" t="s">
        <v>979</v>
      </c>
      <c r="E8" s="13" t="s">
        <v>979</v>
      </c>
      <c r="F8" s="95">
        <v>2871863.0996619049</v>
      </c>
      <c r="G8" s="15">
        <f>SUMIF('Pri iNPUT'!F:F,'Dealer Wise'!B8,'Pri iNPUT'!R:R)</f>
        <v>2213786.4228999997</v>
      </c>
      <c r="H8" s="99">
        <f t="shared" si="0"/>
        <v>0.77085374409407659</v>
      </c>
      <c r="I8" s="15">
        <f t="shared" si="1"/>
        <v>83704.056829524226</v>
      </c>
      <c r="J8" s="20">
        <f t="shared" si="2"/>
        <v>13950.676138254037</v>
      </c>
      <c r="K8" s="15">
        <f t="shared" si="3"/>
        <v>256015.84280923847</v>
      </c>
      <c r="L8" s="15">
        <f t="shared" si="7"/>
        <v>42669.307134873081</v>
      </c>
      <c r="M8" s="15">
        <f t="shared" si="4"/>
        <v>399608.99779233383</v>
      </c>
      <c r="N8" s="15">
        <f t="shared" si="8"/>
        <v>66601.499632055638</v>
      </c>
      <c r="O8" s="16">
        <f t="shared" si="5"/>
        <v>543202.15277542872</v>
      </c>
      <c r="P8" s="15">
        <f t="shared" si="8"/>
        <v>90533.692129238116</v>
      </c>
      <c r="Q8" s="21">
        <f t="shared" si="6"/>
        <v>658076.6767619052</v>
      </c>
      <c r="R8" s="20">
        <f t="shared" si="9"/>
        <v>109679.4461269842</v>
      </c>
    </row>
    <row r="9" spans="1:18">
      <c r="A9" s="18">
        <v>6</v>
      </c>
      <c r="B9" s="115" t="s">
        <v>94</v>
      </c>
      <c r="C9" s="14" t="s">
        <v>1126</v>
      </c>
      <c r="D9" s="14" t="s">
        <v>979</v>
      </c>
      <c r="E9" s="13" t="s">
        <v>979</v>
      </c>
      <c r="F9" s="95">
        <v>14414205.297780951</v>
      </c>
      <c r="G9" s="15">
        <f>SUMIF('Pri iNPUT'!F:F,'Dealer Wise'!B9,'Pri iNPUT'!R:R)</f>
        <v>12444674.1599</v>
      </c>
      <c r="H9" s="99">
        <f t="shared" si="0"/>
        <v>0.86336179503533517</v>
      </c>
      <c r="I9" s="15">
        <f t="shared" si="1"/>
        <v>-913309.92167523876</v>
      </c>
      <c r="J9" s="20">
        <f t="shared" si="2"/>
        <v>-152218.32027920647</v>
      </c>
      <c r="K9" s="15">
        <f t="shared" si="3"/>
        <v>-48457.603808382526</v>
      </c>
      <c r="L9" s="15">
        <f t="shared" si="7"/>
        <v>-8076.267301397088</v>
      </c>
      <c r="M9" s="15">
        <f t="shared" si="4"/>
        <v>672252.66108066589</v>
      </c>
      <c r="N9" s="15">
        <f t="shared" si="8"/>
        <v>112042.11018011098</v>
      </c>
      <c r="O9" s="16">
        <f t="shared" si="5"/>
        <v>1392962.9259697124</v>
      </c>
      <c r="P9" s="15">
        <f t="shared" si="8"/>
        <v>232160.48766161874</v>
      </c>
      <c r="Q9" s="21">
        <f t="shared" si="6"/>
        <v>1969531.1378809512</v>
      </c>
      <c r="R9" s="20">
        <f t="shared" si="9"/>
        <v>328255.18964682519</v>
      </c>
    </row>
    <row r="10" spans="1:18">
      <c r="A10" s="12">
        <v>7</v>
      </c>
      <c r="B10" s="24" t="s">
        <v>88</v>
      </c>
      <c r="C10" s="14" t="s">
        <v>1204</v>
      </c>
      <c r="D10" s="14" t="s">
        <v>979</v>
      </c>
      <c r="E10" s="13" t="s">
        <v>979</v>
      </c>
      <c r="F10" s="95">
        <v>2718934.6824190482</v>
      </c>
      <c r="G10" s="15">
        <f>SUMIF('Pri iNPUT'!F:F,'Dealer Wise'!B10,'Pri iNPUT'!R:R)</f>
        <v>1678683.6239999994</v>
      </c>
      <c r="H10" s="99">
        <f t="shared" si="0"/>
        <v>0.61740491040647849</v>
      </c>
      <c r="I10" s="15">
        <f t="shared" si="1"/>
        <v>496464.12193523906</v>
      </c>
      <c r="J10" s="20">
        <f t="shared" si="2"/>
        <v>82744.020322539844</v>
      </c>
      <c r="K10" s="15">
        <f t="shared" si="3"/>
        <v>659600.20288038207</v>
      </c>
      <c r="L10" s="15">
        <f t="shared" si="7"/>
        <v>109933.36714673035</v>
      </c>
      <c r="M10" s="15">
        <f t="shared" si="4"/>
        <v>795546.9370013345</v>
      </c>
      <c r="N10" s="15">
        <f t="shared" si="8"/>
        <v>132591.15616688909</v>
      </c>
      <c r="O10" s="16">
        <f t="shared" si="5"/>
        <v>931493.67112228693</v>
      </c>
      <c r="P10" s="15">
        <f t="shared" si="8"/>
        <v>155248.94518704782</v>
      </c>
      <c r="Q10" s="21">
        <f t="shared" si="6"/>
        <v>1040251.0584190488</v>
      </c>
      <c r="R10" s="20">
        <f t="shared" si="9"/>
        <v>173375.17640317479</v>
      </c>
    </row>
    <row r="11" spans="1:18">
      <c r="A11" s="18">
        <v>8</v>
      </c>
      <c r="B11" s="22" t="s">
        <v>89</v>
      </c>
      <c r="C11" s="14" t="s">
        <v>1129</v>
      </c>
      <c r="D11" s="14" t="s">
        <v>979</v>
      </c>
      <c r="E11" s="13" t="s">
        <v>979</v>
      </c>
      <c r="F11" s="95">
        <v>7116705.3867952377</v>
      </c>
      <c r="G11" s="15">
        <f>SUMIF('Pri iNPUT'!F:F,'Dealer Wise'!B11,'Pri iNPUT'!R:R)</f>
        <v>4682754.0819000006</v>
      </c>
      <c r="H11" s="99">
        <f t="shared" si="0"/>
        <v>0.65799465165280879</v>
      </c>
      <c r="I11" s="15">
        <f t="shared" si="1"/>
        <v>1010610.2275361903</v>
      </c>
      <c r="J11" s="20">
        <f t="shared" si="2"/>
        <v>168435.03792269839</v>
      </c>
      <c r="K11" s="15">
        <f t="shared" si="3"/>
        <v>1437612.550743904</v>
      </c>
      <c r="L11" s="15">
        <f t="shared" si="7"/>
        <v>239602.09179065065</v>
      </c>
      <c r="M11" s="15">
        <f t="shared" si="4"/>
        <v>1793447.8200836657</v>
      </c>
      <c r="N11" s="15">
        <f t="shared" si="8"/>
        <v>298907.97001394426</v>
      </c>
      <c r="O11" s="16">
        <f t="shared" si="5"/>
        <v>2149283.0894234274</v>
      </c>
      <c r="P11" s="15">
        <f t="shared" si="8"/>
        <v>358213.84823723789</v>
      </c>
      <c r="Q11" s="21">
        <f t="shared" si="6"/>
        <v>2433951.3048952371</v>
      </c>
      <c r="R11" s="20">
        <f t="shared" si="9"/>
        <v>405658.55081587285</v>
      </c>
    </row>
    <row r="12" spans="1:18">
      <c r="A12" s="18">
        <v>9</v>
      </c>
      <c r="B12" s="19" t="s">
        <v>90</v>
      </c>
      <c r="C12" s="14" t="s">
        <v>1207</v>
      </c>
      <c r="D12" s="14" t="s">
        <v>979</v>
      </c>
      <c r="E12" s="13" t="s">
        <v>979</v>
      </c>
      <c r="F12" s="95">
        <v>4753464.931028571</v>
      </c>
      <c r="G12" s="15">
        <f>SUMIF('Pri iNPUT'!F:F,'Dealer Wise'!B12,'Pri iNPUT'!R:R)</f>
        <v>2317082.4978</v>
      </c>
      <c r="H12" s="99">
        <f t="shared" si="0"/>
        <v>0.48745126584927212</v>
      </c>
      <c r="I12" s="15">
        <f t="shared" si="1"/>
        <v>1485689.4470228571</v>
      </c>
      <c r="J12" s="20">
        <f t="shared" si="2"/>
        <v>247614.90783714285</v>
      </c>
      <c r="K12" s="15">
        <f t="shared" si="3"/>
        <v>1770897.3428845708</v>
      </c>
      <c r="L12" s="15">
        <f t="shared" si="7"/>
        <v>295149.55714742845</v>
      </c>
      <c r="M12" s="15">
        <f t="shared" si="4"/>
        <v>2008570.5894359993</v>
      </c>
      <c r="N12" s="15">
        <f t="shared" si="8"/>
        <v>334761.76490599988</v>
      </c>
      <c r="O12" s="16">
        <f t="shared" si="5"/>
        <v>2246243.8359874282</v>
      </c>
      <c r="P12" s="15">
        <f t="shared" si="8"/>
        <v>374373.97266457137</v>
      </c>
      <c r="Q12" s="21">
        <f t="shared" si="6"/>
        <v>2436382.433228571</v>
      </c>
      <c r="R12" s="20">
        <f t="shared" si="9"/>
        <v>406063.73887142848</v>
      </c>
    </row>
    <row r="13" spans="1:18">
      <c r="A13" s="12">
        <v>10</v>
      </c>
      <c r="B13" s="19" t="s">
        <v>81</v>
      </c>
      <c r="C13" s="14" t="s">
        <v>1150</v>
      </c>
      <c r="D13" s="14" t="s">
        <v>979</v>
      </c>
      <c r="E13" s="13" t="s">
        <v>978</v>
      </c>
      <c r="F13" s="95">
        <v>3020443.1992999995</v>
      </c>
      <c r="G13" s="15">
        <f>SUMIF('Pri iNPUT'!F:F,'Dealer Wise'!B13,'Pri iNPUT'!R:R)</f>
        <v>2251356.1248999992</v>
      </c>
      <c r="H13" s="99">
        <f t="shared" si="0"/>
        <v>0.74537277357897691</v>
      </c>
      <c r="I13" s="15">
        <f t="shared" si="1"/>
        <v>164998.43454000028</v>
      </c>
      <c r="J13" s="20">
        <f t="shared" si="2"/>
        <v>27499.739090000046</v>
      </c>
      <c r="K13" s="15">
        <f t="shared" si="3"/>
        <v>346225.02649800014</v>
      </c>
      <c r="L13" s="15">
        <f t="shared" si="7"/>
        <v>57704.171083000023</v>
      </c>
      <c r="M13" s="15">
        <f t="shared" si="4"/>
        <v>497247.18646300025</v>
      </c>
      <c r="N13" s="15">
        <f t="shared" si="8"/>
        <v>82874.531077166714</v>
      </c>
      <c r="O13" s="16">
        <f t="shared" si="5"/>
        <v>648269.34642800037</v>
      </c>
      <c r="P13" s="15">
        <f t="shared" si="8"/>
        <v>108044.89107133339</v>
      </c>
      <c r="Q13" s="21">
        <f t="shared" si="6"/>
        <v>769087.07440000027</v>
      </c>
      <c r="R13" s="20">
        <f t="shared" si="9"/>
        <v>128181.17906666671</v>
      </c>
    </row>
    <row r="14" spans="1:18">
      <c r="A14" s="12">
        <v>11</v>
      </c>
      <c r="B14" s="19" t="s">
        <v>91</v>
      </c>
      <c r="C14" s="14" t="s">
        <v>1206</v>
      </c>
      <c r="D14" s="14" t="s">
        <v>979</v>
      </c>
      <c r="E14" s="13" t="s">
        <v>978</v>
      </c>
      <c r="F14" s="95">
        <v>1970049.9906333336</v>
      </c>
      <c r="G14" s="15">
        <f>SUMIF('Pri iNPUT'!F:F,'Dealer Wise'!B14,'Pri iNPUT'!R:R)</f>
        <v>1799040.0730999997</v>
      </c>
      <c r="H14" s="99">
        <f t="shared" si="0"/>
        <v>0.91319513801862584</v>
      </c>
      <c r="I14" s="15">
        <f t="shared" si="1"/>
        <v>-223000.08059333265</v>
      </c>
      <c r="J14" s="20">
        <f t="shared" si="2"/>
        <v>-37166.680098888777</v>
      </c>
      <c r="K14" s="15">
        <f t="shared" si="3"/>
        <v>-104797.08115533274</v>
      </c>
      <c r="L14" s="15">
        <f t="shared" si="7"/>
        <v>-17466.180192555457</v>
      </c>
      <c r="M14" s="15">
        <f t="shared" si="4"/>
        <v>-6294.5816236659884</v>
      </c>
      <c r="N14" s="15">
        <f t="shared" si="8"/>
        <v>-1049.0969372776647</v>
      </c>
      <c r="O14" s="16">
        <f t="shared" si="5"/>
        <v>92207.917908000527</v>
      </c>
      <c r="P14" s="15">
        <f t="shared" si="8"/>
        <v>15367.986318000088</v>
      </c>
      <c r="Q14" s="21">
        <f t="shared" si="6"/>
        <v>171009.91753333388</v>
      </c>
      <c r="R14" s="20">
        <f t="shared" si="9"/>
        <v>28501.652922222314</v>
      </c>
    </row>
    <row r="15" spans="1:18">
      <c r="A15" s="18">
        <v>12</v>
      </c>
      <c r="B15" s="19" t="s">
        <v>84</v>
      </c>
      <c r="C15" s="14" t="s">
        <v>1195</v>
      </c>
      <c r="D15" s="14" t="s">
        <v>979</v>
      </c>
      <c r="E15" s="13" t="s">
        <v>978</v>
      </c>
      <c r="F15" s="95">
        <v>1580215.6361571432</v>
      </c>
      <c r="G15" s="15">
        <f>SUMIF('Pri iNPUT'!F:F,'Dealer Wise'!B15,'Pri iNPUT'!R:R)</f>
        <v>1354035.9883999999</v>
      </c>
      <c r="H15" s="99">
        <f t="shared" si="0"/>
        <v>0.85686785867580728</v>
      </c>
      <c r="I15" s="15">
        <f t="shared" si="1"/>
        <v>-89863.479474285385</v>
      </c>
      <c r="J15" s="20">
        <f t="shared" si="2"/>
        <v>-14977.246579047564</v>
      </c>
      <c r="K15" s="15">
        <f t="shared" si="3"/>
        <v>4949.4586951432284</v>
      </c>
      <c r="L15" s="15">
        <f t="shared" si="7"/>
        <v>824.9097825238714</v>
      </c>
      <c r="M15" s="15">
        <f t="shared" si="4"/>
        <v>83960.240503000328</v>
      </c>
      <c r="N15" s="15">
        <f t="shared" si="8"/>
        <v>13993.373417166722</v>
      </c>
      <c r="O15" s="16">
        <f t="shared" si="5"/>
        <v>162971.02231085743</v>
      </c>
      <c r="P15" s="15">
        <f t="shared" si="8"/>
        <v>27161.837051809573</v>
      </c>
      <c r="Q15" s="21">
        <f t="shared" si="6"/>
        <v>226179.64775714325</v>
      </c>
      <c r="R15" s="20">
        <f t="shared" si="9"/>
        <v>37696.607959523877</v>
      </c>
    </row>
    <row r="16" spans="1:18">
      <c r="A16" s="12">
        <v>13</v>
      </c>
      <c r="B16" s="19" t="s">
        <v>85</v>
      </c>
      <c r="C16" s="14" t="s">
        <v>1273</v>
      </c>
      <c r="D16" s="14" t="s">
        <v>979</v>
      </c>
      <c r="E16" s="13" t="s">
        <v>978</v>
      </c>
      <c r="F16" s="95">
        <v>2805583.0652761906</v>
      </c>
      <c r="G16" s="15">
        <f>SUMIF('Pri iNPUT'!F:F,'Dealer Wise'!B16,'Pri iNPUT'!R:R)</f>
        <v>2032114.7752000005</v>
      </c>
      <c r="H16" s="99">
        <f t="shared" si="0"/>
        <v>0.72431103550304354</v>
      </c>
      <c r="I16" s="15">
        <f t="shared" si="1"/>
        <v>212351.67702095211</v>
      </c>
      <c r="J16" s="20">
        <f t="shared" si="2"/>
        <v>35391.946170158684</v>
      </c>
      <c r="K16" s="15">
        <f t="shared" si="3"/>
        <v>380686.66093752347</v>
      </c>
      <c r="L16" s="15">
        <f t="shared" si="7"/>
        <v>63447.776822920576</v>
      </c>
      <c r="M16" s="15">
        <f t="shared" si="4"/>
        <v>520965.81420133309</v>
      </c>
      <c r="N16" s="15">
        <f t="shared" si="8"/>
        <v>86827.635700222178</v>
      </c>
      <c r="O16" s="16">
        <f t="shared" si="5"/>
        <v>661244.96746514225</v>
      </c>
      <c r="P16" s="15">
        <f t="shared" si="8"/>
        <v>110207.49457752371</v>
      </c>
      <c r="Q16" s="21">
        <f t="shared" si="6"/>
        <v>773468.29007619014</v>
      </c>
      <c r="R16" s="20">
        <f t="shared" si="9"/>
        <v>128911.38167936502</v>
      </c>
    </row>
    <row r="17" spans="1:18">
      <c r="A17" s="18">
        <v>14</v>
      </c>
      <c r="B17" s="19" t="s">
        <v>897</v>
      </c>
      <c r="C17" s="14" t="s">
        <v>1301</v>
      </c>
      <c r="D17" s="14" t="s">
        <v>979</v>
      </c>
      <c r="E17" s="13" t="s">
        <v>978</v>
      </c>
      <c r="F17" s="95">
        <v>7408828.6316333339</v>
      </c>
      <c r="G17" s="15">
        <f>SUMIF('Pri iNPUT'!F:F,'Dealer Wise'!B17,'Pri iNPUT'!R:R)</f>
        <v>5998920.3230999997</v>
      </c>
      <c r="H17" s="99">
        <f t="shared" si="0"/>
        <v>0.8096988905218464</v>
      </c>
      <c r="I17" s="15">
        <f t="shared" si="1"/>
        <v>-71857.417793332599</v>
      </c>
      <c r="J17" s="20">
        <f t="shared" si="2"/>
        <v>-11976.236298888767</v>
      </c>
      <c r="K17" s="15">
        <f t="shared" si="3"/>
        <v>372672.30010466743</v>
      </c>
      <c r="L17" s="15">
        <f t="shared" si="7"/>
        <v>62112.05001744457</v>
      </c>
      <c r="M17" s="15">
        <f t="shared" si="4"/>
        <v>743113.73168633413</v>
      </c>
      <c r="N17" s="15">
        <f t="shared" si="8"/>
        <v>123852.28861438902</v>
      </c>
      <c r="O17" s="16">
        <f t="shared" si="5"/>
        <v>1113555.1632680008</v>
      </c>
      <c r="P17" s="15">
        <f t="shared" si="8"/>
        <v>185592.52721133348</v>
      </c>
      <c r="Q17" s="21">
        <f t="shared" si="6"/>
        <v>1409908.3085333342</v>
      </c>
      <c r="R17" s="20">
        <f t="shared" si="9"/>
        <v>234984.71808888903</v>
      </c>
    </row>
    <row r="18" spans="1:18">
      <c r="A18" s="18">
        <v>15</v>
      </c>
      <c r="B18" s="19" t="s">
        <v>80</v>
      </c>
      <c r="C18" s="14" t="s">
        <v>1300</v>
      </c>
      <c r="D18" s="14" t="s">
        <v>979</v>
      </c>
      <c r="E18" s="13" t="s">
        <v>981</v>
      </c>
      <c r="F18" s="95">
        <v>5831538.2072857153</v>
      </c>
      <c r="G18" s="15">
        <f>SUMIF('Pri iNPUT'!F:F,'Dealer Wise'!B18,'Pri iNPUT'!R:R)</f>
        <v>3362902.8214000016</v>
      </c>
      <c r="H18" s="99">
        <f t="shared" si="0"/>
        <v>0.57667509015005869</v>
      </c>
      <c r="I18" s="15">
        <f t="shared" si="1"/>
        <v>1302327.7444285704</v>
      </c>
      <c r="J18" s="20">
        <f t="shared" si="2"/>
        <v>217054.62407142841</v>
      </c>
      <c r="K18" s="15">
        <f t="shared" si="3"/>
        <v>1652220.0368657131</v>
      </c>
      <c r="L18" s="15">
        <f t="shared" si="7"/>
        <v>275370.00614428549</v>
      </c>
      <c r="M18" s="15">
        <f t="shared" si="4"/>
        <v>1943796.9472299991</v>
      </c>
      <c r="N18" s="15">
        <f t="shared" si="8"/>
        <v>323966.15787166654</v>
      </c>
      <c r="O18" s="16">
        <f t="shared" si="5"/>
        <v>2235373.8575942852</v>
      </c>
      <c r="P18" s="15">
        <f t="shared" si="8"/>
        <v>372562.30959904753</v>
      </c>
      <c r="Q18" s="21">
        <f t="shared" si="6"/>
        <v>2468635.3858857136</v>
      </c>
      <c r="R18" s="20">
        <f t="shared" si="9"/>
        <v>411439.23098095227</v>
      </c>
    </row>
    <row r="19" spans="1:18">
      <c r="A19" s="12">
        <v>16</v>
      </c>
      <c r="B19" s="81" t="s">
        <v>70</v>
      </c>
      <c r="C19" s="14" t="s">
        <v>1196</v>
      </c>
      <c r="D19" s="14" t="s">
        <v>979</v>
      </c>
      <c r="E19" s="13" t="s">
        <v>981</v>
      </c>
      <c r="F19" s="95">
        <v>3737718.2797809518</v>
      </c>
      <c r="G19" s="15">
        <f>SUMIF('Pri iNPUT'!F:F,'Dealer Wise'!B19,'Pri iNPUT'!R:R)</f>
        <v>1938773.0617000004</v>
      </c>
      <c r="H19" s="99">
        <f t="shared" si="0"/>
        <v>0.51870497361658352</v>
      </c>
      <c r="I19" s="15">
        <f t="shared" si="1"/>
        <v>1051401.5621247613</v>
      </c>
      <c r="J19" s="20">
        <f t="shared" si="2"/>
        <v>175233.5936874602</v>
      </c>
      <c r="K19" s="15">
        <f t="shared" si="3"/>
        <v>1275664.6589116179</v>
      </c>
      <c r="L19" s="15">
        <f t="shared" si="7"/>
        <v>212610.77648526966</v>
      </c>
      <c r="M19" s="15">
        <f t="shared" si="4"/>
        <v>1462550.5729006659</v>
      </c>
      <c r="N19" s="15">
        <f t="shared" si="8"/>
        <v>243758.42881677765</v>
      </c>
      <c r="O19" s="16">
        <f t="shared" si="5"/>
        <v>1649436.486889713</v>
      </c>
      <c r="P19" s="15">
        <f t="shared" si="8"/>
        <v>274906.08114828548</v>
      </c>
      <c r="Q19" s="21">
        <f t="shared" si="6"/>
        <v>1798945.2180809514</v>
      </c>
      <c r="R19" s="20">
        <f t="shared" si="9"/>
        <v>299824.20301349188</v>
      </c>
    </row>
    <row r="20" spans="1:18">
      <c r="A20" s="12">
        <v>17</v>
      </c>
      <c r="B20" s="81" t="s">
        <v>71</v>
      </c>
      <c r="C20" s="14" t="s">
        <v>1199</v>
      </c>
      <c r="D20" s="14" t="s">
        <v>979</v>
      </c>
      <c r="E20" s="13" t="s">
        <v>981</v>
      </c>
      <c r="F20" s="95">
        <v>9640782.7210952379</v>
      </c>
      <c r="G20" s="15">
        <f>SUMIF('Pri iNPUT'!F:F,'Dealer Wise'!B20,'Pri iNPUT'!R:R)</f>
        <v>6524467.9321999997</v>
      </c>
      <c r="H20" s="99">
        <f t="shared" si="0"/>
        <v>0.67675707678004693</v>
      </c>
      <c r="I20" s="15">
        <f t="shared" si="1"/>
        <v>1188158.2446761914</v>
      </c>
      <c r="J20" s="20">
        <f t="shared" si="2"/>
        <v>198026.37411269857</v>
      </c>
      <c r="K20" s="15">
        <f t="shared" si="3"/>
        <v>1766605.2079419047</v>
      </c>
      <c r="L20" s="15">
        <f t="shared" si="7"/>
        <v>294434.20132365078</v>
      </c>
      <c r="M20" s="15">
        <f t="shared" si="4"/>
        <v>2248644.3439966664</v>
      </c>
      <c r="N20" s="15">
        <f t="shared" si="8"/>
        <v>374774.05733277771</v>
      </c>
      <c r="O20" s="16">
        <f t="shared" si="5"/>
        <v>2730683.4800514281</v>
      </c>
      <c r="P20" s="15">
        <f t="shared" si="8"/>
        <v>455113.9133419047</v>
      </c>
      <c r="Q20" s="21">
        <f t="shared" si="6"/>
        <v>3116314.7888952382</v>
      </c>
      <c r="R20" s="20">
        <f t="shared" si="9"/>
        <v>519385.79814920638</v>
      </c>
    </row>
    <row r="21" spans="1:18">
      <c r="A21" s="18">
        <v>18</v>
      </c>
      <c r="B21" s="19" t="s">
        <v>68</v>
      </c>
      <c r="C21" s="14" t="s">
        <v>1223</v>
      </c>
      <c r="D21" s="14" t="s">
        <v>979</v>
      </c>
      <c r="E21" s="13" t="s">
        <v>981</v>
      </c>
      <c r="F21" s="95">
        <v>3927945.7456857134</v>
      </c>
      <c r="G21" s="15">
        <f>SUMIF('Pri iNPUT'!F:F,'Dealer Wise'!B21,'Pri iNPUT'!R:R)</f>
        <v>1824492.5753000004</v>
      </c>
      <c r="H21" s="99">
        <f t="shared" si="0"/>
        <v>0.46449026881390726</v>
      </c>
      <c r="I21" s="15">
        <f t="shared" si="1"/>
        <v>1317864.0212485704</v>
      </c>
      <c r="J21" s="20">
        <f t="shared" si="2"/>
        <v>219644.00354142839</v>
      </c>
      <c r="K21" s="15">
        <f t="shared" si="3"/>
        <v>1553540.7659897131</v>
      </c>
      <c r="L21" s="15">
        <f t="shared" si="7"/>
        <v>258923.46099828553</v>
      </c>
      <c r="M21" s="15">
        <f t="shared" si="4"/>
        <v>1749938.0532739989</v>
      </c>
      <c r="N21" s="15">
        <f t="shared" si="8"/>
        <v>291656.34221233317</v>
      </c>
      <c r="O21" s="16">
        <f t="shared" si="5"/>
        <v>1946335.3405582842</v>
      </c>
      <c r="P21" s="15">
        <f t="shared" si="8"/>
        <v>324389.22342638072</v>
      </c>
      <c r="Q21" s="21">
        <f t="shared" si="6"/>
        <v>2103453.1703857128</v>
      </c>
      <c r="R21" s="20">
        <f t="shared" si="9"/>
        <v>350575.52839761879</v>
      </c>
    </row>
    <row r="22" spans="1:18">
      <c r="A22" s="12">
        <v>19</v>
      </c>
      <c r="B22" s="19" t="s">
        <v>73</v>
      </c>
      <c r="C22" s="14" t="s">
        <v>1189</v>
      </c>
      <c r="D22" s="14" t="s">
        <v>979</v>
      </c>
      <c r="E22" s="13" t="s">
        <v>1057</v>
      </c>
      <c r="F22" s="95">
        <v>7126741.9099523807</v>
      </c>
      <c r="G22" s="15">
        <f>SUMIF('Pri iNPUT'!F:F,'Dealer Wise'!B22,'Pri iNPUT'!R:R)</f>
        <v>2701160.3306999994</v>
      </c>
      <c r="H22" s="99">
        <f t="shared" si="0"/>
        <v>0.37901756017400773</v>
      </c>
      <c r="I22" s="15">
        <f t="shared" si="1"/>
        <v>3000233.1972619058</v>
      </c>
      <c r="J22" s="20">
        <f t="shared" si="2"/>
        <v>500038.86621031765</v>
      </c>
      <c r="K22" s="15">
        <f t="shared" si="3"/>
        <v>3427837.7118590479</v>
      </c>
      <c r="L22" s="15">
        <f t="shared" si="7"/>
        <v>571306.28530984127</v>
      </c>
      <c r="M22" s="15">
        <f t="shared" si="4"/>
        <v>3784174.8073566672</v>
      </c>
      <c r="N22" s="15">
        <f t="shared" si="8"/>
        <v>630695.80122611125</v>
      </c>
      <c r="O22" s="16">
        <f t="shared" si="5"/>
        <v>4140511.9028542857</v>
      </c>
      <c r="P22" s="15">
        <f t="shared" si="8"/>
        <v>690085.31714238098</v>
      </c>
      <c r="Q22" s="21">
        <f t="shared" si="6"/>
        <v>4425581.5792523809</v>
      </c>
      <c r="R22" s="20">
        <f t="shared" si="9"/>
        <v>737596.92987539677</v>
      </c>
    </row>
    <row r="23" spans="1:18">
      <c r="A23" s="18">
        <v>20</v>
      </c>
      <c r="B23" s="19" t="s">
        <v>74</v>
      </c>
      <c r="C23" s="14" t="s">
        <v>1295</v>
      </c>
      <c r="D23" s="14" t="s">
        <v>979</v>
      </c>
      <c r="E23" s="13" t="s">
        <v>1057</v>
      </c>
      <c r="F23" s="95">
        <v>5967346.2339333352</v>
      </c>
      <c r="G23" s="15">
        <f>SUMIF('Pri iNPUT'!F:F,'Dealer Wise'!B23,'Pri iNPUT'!R:R)</f>
        <v>4755508.0902000004</v>
      </c>
      <c r="H23" s="99">
        <f t="shared" si="0"/>
        <v>0.79692176451196806</v>
      </c>
      <c r="I23" s="15">
        <f t="shared" si="1"/>
        <v>18368.896946667694</v>
      </c>
      <c r="J23" s="20">
        <f t="shared" si="2"/>
        <v>3061.4828244446157</v>
      </c>
      <c r="K23" s="15">
        <f t="shared" si="3"/>
        <v>376409.67098266818</v>
      </c>
      <c r="L23" s="15">
        <f t="shared" si="7"/>
        <v>62734.945163778029</v>
      </c>
      <c r="M23" s="15">
        <f t="shared" si="4"/>
        <v>674776.98267933447</v>
      </c>
      <c r="N23" s="15">
        <f>M23/$R$2</f>
        <v>112462.83044655574</v>
      </c>
      <c r="O23" s="16">
        <f t="shared" si="5"/>
        <v>973144.29437600076</v>
      </c>
      <c r="P23" s="15">
        <f t="shared" si="8"/>
        <v>162190.71572933346</v>
      </c>
      <c r="Q23" s="21">
        <f t="shared" si="6"/>
        <v>1211838.1437333347</v>
      </c>
      <c r="R23" s="20">
        <f t="shared" si="9"/>
        <v>201973.02395555578</v>
      </c>
    </row>
    <row r="24" spans="1:18">
      <c r="A24" s="18">
        <v>21</v>
      </c>
      <c r="B24" s="19" t="s">
        <v>86</v>
      </c>
      <c r="C24" s="14" t="s">
        <v>1121</v>
      </c>
      <c r="D24" s="14" t="s">
        <v>979</v>
      </c>
      <c r="E24" s="13" t="s">
        <v>977</v>
      </c>
      <c r="F24" s="95">
        <v>5082935.7808095235</v>
      </c>
      <c r="G24" s="15">
        <f>SUMIF('Pri iNPUT'!F:F,'Dealer Wise'!B24,'Pri iNPUT'!R:R)</f>
        <v>2257501.9654999999</v>
      </c>
      <c r="H24" s="99">
        <f t="shared" si="0"/>
        <v>0.44413348168260025</v>
      </c>
      <c r="I24" s="15">
        <f t="shared" si="1"/>
        <v>1808846.6591476193</v>
      </c>
      <c r="J24" s="20">
        <f t="shared" si="2"/>
        <v>301474.44319126988</v>
      </c>
      <c r="K24" s="15">
        <f t="shared" si="3"/>
        <v>2113822.8059961898</v>
      </c>
      <c r="L24" s="15">
        <f t="shared" si="7"/>
        <v>352303.80099936499</v>
      </c>
      <c r="M24" s="15">
        <f t="shared" si="4"/>
        <v>2367969.5950366668</v>
      </c>
      <c r="N24" s="15">
        <f t="shared" si="8"/>
        <v>394661.59917277779</v>
      </c>
      <c r="O24" s="16">
        <f t="shared" si="5"/>
        <v>2622116.3840771429</v>
      </c>
      <c r="P24" s="15">
        <f t="shared" si="8"/>
        <v>437019.39734619047</v>
      </c>
      <c r="Q24" s="21">
        <f t="shared" si="6"/>
        <v>2825433.8153095236</v>
      </c>
      <c r="R24" s="20">
        <f t="shared" si="9"/>
        <v>470905.6358849206</v>
      </c>
    </row>
    <row r="25" spans="1:18" ht="15">
      <c r="A25" s="12">
        <v>22</v>
      </c>
      <c r="B25" s="103" t="s">
        <v>777</v>
      </c>
      <c r="C25" s="14" t="s">
        <v>1193</v>
      </c>
      <c r="D25" s="14" t="s">
        <v>979</v>
      </c>
      <c r="E25" s="13" t="s">
        <v>977</v>
      </c>
      <c r="F25" s="95">
        <v>2210807.0498904763</v>
      </c>
      <c r="G25" s="15">
        <f>SUMIF('Pri iNPUT'!F:F,'Dealer Wise'!B25,'Pri iNPUT'!R:R)</f>
        <v>784124.52870000014</v>
      </c>
      <c r="H25" s="99">
        <f t="shared" si="0"/>
        <v>0.35467795741778813</v>
      </c>
      <c r="I25" s="15">
        <f t="shared" si="1"/>
        <v>984521.11121238093</v>
      </c>
      <c r="J25" s="20">
        <f t="shared" si="2"/>
        <v>164086.85186873015</v>
      </c>
      <c r="K25" s="15">
        <f t="shared" si="3"/>
        <v>1117169.5342058095</v>
      </c>
      <c r="L25" s="15">
        <f t="shared" si="7"/>
        <v>186194.92236763492</v>
      </c>
      <c r="M25" s="15">
        <f t="shared" si="4"/>
        <v>1227709.8867003333</v>
      </c>
      <c r="N25" s="15">
        <f t="shared" si="8"/>
        <v>204618.31445005556</v>
      </c>
      <c r="O25" s="16">
        <f t="shared" si="5"/>
        <v>1338250.239194857</v>
      </c>
      <c r="P25" s="15">
        <f t="shared" si="8"/>
        <v>223041.70653247615</v>
      </c>
      <c r="Q25" s="21">
        <f t="shared" si="6"/>
        <v>1426682.5211904761</v>
      </c>
      <c r="R25" s="20">
        <f t="shared" si="9"/>
        <v>237780.4201984127</v>
      </c>
    </row>
    <row r="26" spans="1:18">
      <c r="A26" s="12">
        <v>23</v>
      </c>
      <c r="B26" s="19" t="s">
        <v>83</v>
      </c>
      <c r="C26" s="14" t="s">
        <v>1224</v>
      </c>
      <c r="D26" s="14" t="s">
        <v>979</v>
      </c>
      <c r="E26" s="13" t="s">
        <v>977</v>
      </c>
      <c r="F26" s="95">
        <v>8363493.6310238093</v>
      </c>
      <c r="G26" s="15">
        <f>SUMIF('Pri iNPUT'!F:F,'Dealer Wise'!B26,'Pri iNPUT'!R:R)</f>
        <v>3522331.3348000003</v>
      </c>
      <c r="H26" s="99">
        <f t="shared" si="0"/>
        <v>0.42115549914860367</v>
      </c>
      <c r="I26" s="15">
        <f t="shared" si="1"/>
        <v>3168463.5700190477</v>
      </c>
      <c r="J26" s="20">
        <f t="shared" si="2"/>
        <v>528077.26166984125</v>
      </c>
      <c r="K26" s="15">
        <f t="shared" si="3"/>
        <v>3670273.187880476</v>
      </c>
      <c r="L26" s="15">
        <f t="shared" si="7"/>
        <v>611712.19798007933</v>
      </c>
      <c r="M26" s="15">
        <f t="shared" si="4"/>
        <v>4088447.8694316661</v>
      </c>
      <c r="N26" s="15">
        <f t="shared" si="8"/>
        <v>681407.97823861102</v>
      </c>
      <c r="O26" s="16">
        <f t="shared" si="5"/>
        <v>4506622.5509828562</v>
      </c>
      <c r="P26" s="15">
        <f t="shared" si="8"/>
        <v>751103.7584971427</v>
      </c>
      <c r="Q26" s="21">
        <f t="shared" si="6"/>
        <v>4841162.296223809</v>
      </c>
      <c r="R26" s="20">
        <f t="shared" si="9"/>
        <v>806860.38270396821</v>
      </c>
    </row>
    <row r="27" spans="1:18">
      <c r="A27" s="18">
        <v>24</v>
      </c>
      <c r="B27" s="19" t="s">
        <v>972</v>
      </c>
      <c r="C27" s="14" t="s">
        <v>1197</v>
      </c>
      <c r="D27" s="14" t="s">
        <v>979</v>
      </c>
      <c r="E27" s="13" t="s">
        <v>977</v>
      </c>
      <c r="F27" s="95">
        <v>7889860.8020761916</v>
      </c>
      <c r="G27" s="15">
        <f>SUMIF('Pri iNPUT'!F:F,'Dealer Wise'!B27,'Pri iNPUT'!R:R)</f>
        <v>4670488.1527999984</v>
      </c>
      <c r="H27" s="99">
        <f t="shared" si="0"/>
        <v>0.59196077978599759</v>
      </c>
      <c r="I27" s="15">
        <f t="shared" si="1"/>
        <v>1641400.4888609555</v>
      </c>
      <c r="J27" s="20">
        <f t="shared" si="2"/>
        <v>273566.74814349256</v>
      </c>
      <c r="K27" s="15">
        <f t="shared" si="3"/>
        <v>2114792.1369855264</v>
      </c>
      <c r="L27" s="15">
        <f t="shared" si="7"/>
        <v>352465.35616425442</v>
      </c>
      <c r="M27" s="15">
        <f t="shared" si="4"/>
        <v>2509285.1770893363</v>
      </c>
      <c r="N27" s="15">
        <f t="shared" si="8"/>
        <v>418214.19618155604</v>
      </c>
      <c r="O27" s="16">
        <f t="shared" si="5"/>
        <v>2903778.2171931453</v>
      </c>
      <c r="P27" s="15">
        <f t="shared" si="8"/>
        <v>483963.03619885753</v>
      </c>
      <c r="Q27" s="21">
        <f t="shared" si="6"/>
        <v>3219372.6492761932</v>
      </c>
      <c r="R27" s="20">
        <f t="shared" si="9"/>
        <v>536562.10821269883</v>
      </c>
    </row>
    <row r="28" spans="1:18">
      <c r="A28" s="12">
        <v>25</v>
      </c>
      <c r="B28" s="19" t="s">
        <v>82</v>
      </c>
      <c r="C28" s="14" t="s">
        <v>1145</v>
      </c>
      <c r="D28" s="14" t="s">
        <v>979</v>
      </c>
      <c r="E28" s="13" t="s">
        <v>977</v>
      </c>
      <c r="F28" s="95">
        <v>2488344.7873523808</v>
      </c>
      <c r="G28" s="15">
        <f>SUMIF('Pri iNPUT'!F:F,'Dealer Wise'!B28,'Pri iNPUT'!R:R)</f>
        <v>1297191.3241000006</v>
      </c>
      <c r="H28" s="121">
        <f t="shared" si="0"/>
        <v>0.52130690678128355</v>
      </c>
      <c r="I28" s="15">
        <f t="shared" si="1"/>
        <v>693484.5057819041</v>
      </c>
      <c r="J28" s="20">
        <f t="shared" si="2"/>
        <v>115580.75096365069</v>
      </c>
      <c r="K28" s="15">
        <f t="shared" si="3"/>
        <v>842785.19302304671</v>
      </c>
      <c r="L28" s="15">
        <f t="shared" si="7"/>
        <v>140464.19883717445</v>
      </c>
      <c r="M28" s="15">
        <f t="shared" si="4"/>
        <v>967202.43239066587</v>
      </c>
      <c r="N28" s="15">
        <f t="shared" si="8"/>
        <v>161200.4053984443</v>
      </c>
      <c r="O28" s="16">
        <f t="shared" si="5"/>
        <v>1091619.671758285</v>
      </c>
      <c r="P28" s="15">
        <f t="shared" si="8"/>
        <v>181936.61195971418</v>
      </c>
      <c r="Q28" s="21">
        <f t="shared" si="6"/>
        <v>1191153.4632523803</v>
      </c>
      <c r="R28" s="20">
        <f t="shared" si="9"/>
        <v>198525.57720873004</v>
      </c>
    </row>
    <row r="29" spans="1:18">
      <c r="A29" s="18">
        <v>26</v>
      </c>
      <c r="B29" s="22" t="s">
        <v>75</v>
      </c>
      <c r="C29" s="14" t="s">
        <v>1140</v>
      </c>
      <c r="D29" s="14" t="s">
        <v>979</v>
      </c>
      <c r="E29" s="13" t="s">
        <v>69</v>
      </c>
      <c r="F29" s="95">
        <v>8568250.158533331</v>
      </c>
      <c r="G29" s="15">
        <f>SUMIF('Pri iNPUT'!F:F,'Dealer Wise'!B29,'Pri iNPUT'!R:R)</f>
        <v>4020430.5173999993</v>
      </c>
      <c r="H29" s="99">
        <f t="shared" si="0"/>
        <v>0.46922422233388617</v>
      </c>
      <c r="I29" s="15">
        <f t="shared" si="1"/>
        <v>2834169.6094266661</v>
      </c>
      <c r="J29" s="20">
        <f t="shared" si="2"/>
        <v>472361.60157111101</v>
      </c>
      <c r="K29" s="15">
        <f t="shared" si="3"/>
        <v>3348264.6189386649</v>
      </c>
      <c r="L29" s="15">
        <f t="shared" si="7"/>
        <v>558044.10315644415</v>
      </c>
      <c r="M29" s="15">
        <f t="shared" si="4"/>
        <v>3776677.126865332</v>
      </c>
      <c r="N29" s="15">
        <f t="shared" si="8"/>
        <v>629446.18781088863</v>
      </c>
      <c r="O29" s="16">
        <f t="shared" si="5"/>
        <v>4205089.6347919982</v>
      </c>
      <c r="P29" s="15">
        <f t="shared" si="8"/>
        <v>700848.27246533299</v>
      </c>
      <c r="Q29" s="21">
        <f t="shared" si="6"/>
        <v>4547819.6411333317</v>
      </c>
      <c r="R29" s="20">
        <f t="shared" si="9"/>
        <v>757969.94018888858</v>
      </c>
    </row>
    <row r="30" spans="1:18">
      <c r="A30" s="18">
        <v>27</v>
      </c>
      <c r="B30" s="135" t="s">
        <v>1363</v>
      </c>
      <c r="C30" s="12" t="s">
        <v>1406</v>
      </c>
      <c r="D30" s="14" t="s">
        <v>979</v>
      </c>
      <c r="E30" s="13" t="s">
        <v>69</v>
      </c>
      <c r="F30" s="95">
        <v>4941869.3605666682</v>
      </c>
      <c r="G30" s="15">
        <f>SUMIF('Pri iNPUT'!F:F,'Dealer Wise'!B30,'Pri iNPUT'!R:R)</f>
        <v>1879533.2316999997</v>
      </c>
      <c r="H30" s="99">
        <f t="shared" si="0"/>
        <v>0.38032839287448905</v>
      </c>
      <c r="I30" s="15">
        <f t="shared" si="1"/>
        <v>2073962.256753335</v>
      </c>
      <c r="J30" s="20">
        <f t="shared" si="2"/>
        <v>345660.37612555583</v>
      </c>
      <c r="K30" s="15">
        <f t="shared" si="3"/>
        <v>2370474.4183873348</v>
      </c>
      <c r="L30" s="15">
        <f t="shared" si="7"/>
        <v>395079.06973122247</v>
      </c>
      <c r="M30" s="15">
        <f t="shared" si="4"/>
        <v>2617567.8864156688</v>
      </c>
      <c r="N30" s="15">
        <f t="shared" si="8"/>
        <v>436261.31440261146</v>
      </c>
      <c r="O30" s="16">
        <f t="shared" si="5"/>
        <v>2864661.3544440018</v>
      </c>
      <c r="P30" s="15">
        <f t="shared" si="8"/>
        <v>477443.55907400028</v>
      </c>
      <c r="Q30" s="21">
        <f t="shared" si="6"/>
        <v>3062336.1288666688</v>
      </c>
      <c r="R30" s="20">
        <f t="shared" si="9"/>
        <v>510389.35481111147</v>
      </c>
    </row>
    <row r="31" spans="1:18">
      <c r="A31" s="12">
        <v>28</v>
      </c>
      <c r="B31" s="22" t="s">
        <v>76</v>
      </c>
      <c r="C31" s="14" t="s">
        <v>1173</v>
      </c>
      <c r="D31" s="14" t="s">
        <v>979</v>
      </c>
      <c r="E31" s="13" t="s">
        <v>69</v>
      </c>
      <c r="F31" s="95">
        <v>11739494.156342858</v>
      </c>
      <c r="G31" s="15">
        <f>SUMIF('Pri iNPUT'!F:F,'Dealer Wise'!B31,'Pri iNPUT'!R:R)</f>
        <v>5450913.9847999988</v>
      </c>
      <c r="H31" s="99">
        <f t="shared" si="0"/>
        <v>0.46432273079286518</v>
      </c>
      <c r="I31" s="15">
        <f t="shared" si="1"/>
        <v>3940681.3402742883</v>
      </c>
      <c r="J31" s="20">
        <f t="shared" si="2"/>
        <v>656780.22337904805</v>
      </c>
      <c r="K31" s="15">
        <f t="shared" si="3"/>
        <v>4645050.9896548586</v>
      </c>
      <c r="L31" s="15">
        <f t="shared" si="7"/>
        <v>774175.16494247643</v>
      </c>
      <c r="M31" s="15">
        <f t="shared" si="4"/>
        <v>5232025.6974720033</v>
      </c>
      <c r="N31" s="15">
        <f t="shared" si="8"/>
        <v>872004.28291200055</v>
      </c>
      <c r="O31" s="16">
        <f t="shared" si="5"/>
        <v>5819000.4052891443</v>
      </c>
      <c r="P31" s="15">
        <f t="shared" si="8"/>
        <v>969833.40088152408</v>
      </c>
      <c r="Q31" s="21">
        <f t="shared" si="6"/>
        <v>6288580.1715428596</v>
      </c>
      <c r="R31" s="20">
        <f t="shared" si="9"/>
        <v>1048096.6952571432</v>
      </c>
    </row>
    <row r="32" spans="1:18">
      <c r="A32" s="12">
        <v>29</v>
      </c>
      <c r="B32" s="134" t="s">
        <v>79</v>
      </c>
      <c r="C32" s="14" t="s">
        <v>1161</v>
      </c>
      <c r="D32" s="14" t="s">
        <v>979</v>
      </c>
      <c r="E32" s="13" t="s">
        <v>69</v>
      </c>
      <c r="F32" s="95">
        <v>4894346.0947571434</v>
      </c>
      <c r="G32" s="15">
        <f>SUMIF('Pri iNPUT'!F:F,'Dealer Wise'!B32,'Pri iNPUT'!R:R)</f>
        <v>2649819.7859</v>
      </c>
      <c r="H32" s="99">
        <f t="shared" si="0"/>
        <v>0.54140425188535501</v>
      </c>
      <c r="I32" s="15">
        <f t="shared" si="1"/>
        <v>1265657.0899057151</v>
      </c>
      <c r="J32" s="20">
        <f t="shared" si="2"/>
        <v>210942.84831761918</v>
      </c>
      <c r="K32" s="15">
        <f t="shared" si="3"/>
        <v>1559317.855591143</v>
      </c>
      <c r="L32" s="15">
        <f t="shared" si="7"/>
        <v>259886.3092651905</v>
      </c>
      <c r="M32" s="15">
        <f t="shared" si="4"/>
        <v>1804035.1603290006</v>
      </c>
      <c r="N32" s="15">
        <f t="shared" si="8"/>
        <v>300672.52672150009</v>
      </c>
      <c r="O32" s="16">
        <f t="shared" si="5"/>
        <v>2048752.4650668572</v>
      </c>
      <c r="P32" s="15">
        <f t="shared" si="8"/>
        <v>341458.74417780951</v>
      </c>
      <c r="Q32" s="21">
        <f t="shared" si="6"/>
        <v>2244526.3088571434</v>
      </c>
      <c r="R32" s="20">
        <f t="shared" si="9"/>
        <v>374087.71814285725</v>
      </c>
    </row>
    <row r="33" spans="1:18">
      <c r="A33" s="18">
        <v>30</v>
      </c>
      <c r="B33" s="19" t="s">
        <v>34</v>
      </c>
      <c r="C33" s="14" t="s">
        <v>1190</v>
      </c>
      <c r="D33" s="14" t="s">
        <v>12</v>
      </c>
      <c r="E33" s="13" t="s">
        <v>33</v>
      </c>
      <c r="F33" s="95">
        <v>27786652.366904754</v>
      </c>
      <c r="G33" s="15">
        <f>SUMIF('Pri iNPUT'!F:F,'Dealer Wise'!B33,'Pri iNPUT'!R:R)</f>
        <v>12743463.035500003</v>
      </c>
      <c r="H33" s="99">
        <f t="shared" si="0"/>
        <v>0.4586181475634713</v>
      </c>
      <c r="I33" s="15">
        <f t="shared" si="1"/>
        <v>9485858.8580238018</v>
      </c>
      <c r="J33" s="20">
        <f t="shared" si="2"/>
        <v>1580976.4763373004</v>
      </c>
      <c r="K33" s="15">
        <f t="shared" si="3"/>
        <v>11153058.000038086</v>
      </c>
      <c r="L33" s="15">
        <f t="shared" si="7"/>
        <v>1858843.0000063477</v>
      </c>
      <c r="M33" s="15">
        <f t="shared" si="4"/>
        <v>12542390.618383324</v>
      </c>
      <c r="N33" s="15">
        <f t="shared" si="8"/>
        <v>2090398.4363972207</v>
      </c>
      <c r="O33" s="16">
        <f t="shared" si="5"/>
        <v>13931723.236728558</v>
      </c>
      <c r="P33" s="15">
        <f t="shared" si="8"/>
        <v>2321953.8727880931</v>
      </c>
      <c r="Q33" s="21">
        <f t="shared" si="6"/>
        <v>15043189.331404751</v>
      </c>
      <c r="R33" s="20">
        <f t="shared" si="9"/>
        <v>2507198.2219007919</v>
      </c>
    </row>
    <row r="34" spans="1:18" s="25" customFormat="1">
      <c r="A34" s="12">
        <v>31</v>
      </c>
      <c r="B34" s="126" t="s">
        <v>35</v>
      </c>
      <c r="C34" s="14" t="s">
        <v>1266</v>
      </c>
      <c r="D34" s="14" t="s">
        <v>12</v>
      </c>
      <c r="E34" s="13" t="s">
        <v>33</v>
      </c>
      <c r="F34" s="95">
        <v>7975972.1784857139</v>
      </c>
      <c r="G34" s="15">
        <f>SUMIF('Pri iNPUT'!F:F,'Dealer Wise'!B34,'Pri iNPUT'!R:R)</f>
        <v>5068828.7787999995</v>
      </c>
      <c r="H34" s="99">
        <f t="shared" si="0"/>
        <v>0.63551234449796523</v>
      </c>
      <c r="I34" s="15">
        <f t="shared" si="1"/>
        <v>1311948.9639885724</v>
      </c>
      <c r="J34" s="20">
        <f t="shared" ref="J34:J64" si="10">I34/$R$2</f>
        <v>218658.16066476205</v>
      </c>
      <c r="K34" s="15">
        <f t="shared" si="3"/>
        <v>1790507.294697714</v>
      </c>
      <c r="L34" s="15">
        <f t="shared" si="7"/>
        <v>298417.88244961901</v>
      </c>
      <c r="M34" s="15">
        <f t="shared" si="4"/>
        <v>2189305.9036220005</v>
      </c>
      <c r="N34" s="15">
        <f t="shared" si="8"/>
        <v>364884.31727033341</v>
      </c>
      <c r="O34" s="16">
        <f t="shared" si="5"/>
        <v>2588104.512546286</v>
      </c>
      <c r="P34" s="15">
        <f t="shared" si="8"/>
        <v>431350.75209104765</v>
      </c>
      <c r="Q34" s="21">
        <f t="shared" si="6"/>
        <v>2907143.3996857144</v>
      </c>
      <c r="R34" s="20">
        <f t="shared" si="9"/>
        <v>484523.89994761907</v>
      </c>
    </row>
    <row r="35" spans="1:18">
      <c r="A35" s="18">
        <v>32</v>
      </c>
      <c r="B35" s="19" t="s">
        <v>41</v>
      </c>
      <c r="C35" s="14" t="s">
        <v>1146</v>
      </c>
      <c r="D35" s="14" t="s">
        <v>12</v>
      </c>
      <c r="E35" s="13" t="s">
        <v>37</v>
      </c>
      <c r="F35" s="95">
        <v>6112363.7348428573</v>
      </c>
      <c r="G35" s="15">
        <f>SUMIF('Pri iNPUT'!F:F,'Dealer Wise'!B35,'Pri iNPUT'!R:R)</f>
        <v>4973366.5949999997</v>
      </c>
      <c r="H35" s="99">
        <f t="shared" si="0"/>
        <v>0.81365684549331874</v>
      </c>
      <c r="I35" s="15">
        <f t="shared" si="1"/>
        <v>-83475.60712571349</v>
      </c>
      <c r="J35" s="20">
        <f t="shared" si="10"/>
        <v>-13912.601187618915</v>
      </c>
      <c r="K35" s="15">
        <f t="shared" si="3"/>
        <v>283266.21696485765</v>
      </c>
      <c r="L35" s="15">
        <f t="shared" si="7"/>
        <v>47211.036160809606</v>
      </c>
      <c r="M35" s="15">
        <f t="shared" si="4"/>
        <v>588884.40370700043</v>
      </c>
      <c r="N35" s="15">
        <f t="shared" si="8"/>
        <v>98147.400617833409</v>
      </c>
      <c r="O35" s="16">
        <f t="shared" si="5"/>
        <v>894502.5904491432</v>
      </c>
      <c r="P35" s="15">
        <f t="shared" si="8"/>
        <v>149083.76507485719</v>
      </c>
      <c r="Q35" s="21">
        <f t="shared" si="6"/>
        <v>1138997.1398428576</v>
      </c>
      <c r="R35" s="20">
        <f t="shared" si="9"/>
        <v>189832.85664047627</v>
      </c>
    </row>
    <row r="36" spans="1:18">
      <c r="A36" s="18">
        <v>33</v>
      </c>
      <c r="B36" s="133" t="s">
        <v>36</v>
      </c>
      <c r="C36" s="14" t="s">
        <v>1136</v>
      </c>
      <c r="D36" s="14" t="s">
        <v>12</v>
      </c>
      <c r="E36" s="13" t="s">
        <v>37</v>
      </c>
      <c r="F36" s="95">
        <v>17386785.61027142</v>
      </c>
      <c r="G36" s="15">
        <f>SUMIF('Pri iNPUT'!F:F,'Dealer Wise'!B36,'Pri iNPUT'!R:R)</f>
        <v>11571735.125700008</v>
      </c>
      <c r="H36" s="99">
        <f t="shared" ref="H36:H67" si="11">IFERROR(G36/F36,0)</f>
        <v>0.66554769726175766</v>
      </c>
      <c r="I36" s="15">
        <f t="shared" ref="I36:I67" si="12">(F36*0.8)-G36</f>
        <v>2337693.3625171296</v>
      </c>
      <c r="J36" s="20">
        <f t="shared" si="10"/>
        <v>389615.56041952159</v>
      </c>
      <c r="K36" s="15">
        <f t="shared" ref="K36:K67" si="13">(F36*0.86)-G36</f>
        <v>3380900.4991334137</v>
      </c>
      <c r="L36" s="15">
        <f t="shared" si="7"/>
        <v>563483.41652223561</v>
      </c>
      <c r="M36" s="15">
        <f t="shared" ref="M36:M67" si="14">(F36*0.91)-G36</f>
        <v>4250239.7796469852</v>
      </c>
      <c r="N36" s="15">
        <f t="shared" si="8"/>
        <v>708373.29660783091</v>
      </c>
      <c r="O36" s="16">
        <f t="shared" ref="O36:O67" si="15">(F36*0.96)-G36</f>
        <v>5119579.0601605549</v>
      </c>
      <c r="P36" s="15">
        <f t="shared" si="8"/>
        <v>853263.17669342586</v>
      </c>
      <c r="Q36" s="21">
        <f t="shared" ref="Q36:Q67" si="16">F36-G36</f>
        <v>5815050.4845714122</v>
      </c>
      <c r="R36" s="20">
        <f t="shared" si="9"/>
        <v>969175.08076190203</v>
      </c>
    </row>
    <row r="37" spans="1:18">
      <c r="A37" s="12">
        <v>34</v>
      </c>
      <c r="B37" s="19" t="s">
        <v>38</v>
      </c>
      <c r="C37" s="14" t="s">
        <v>1160</v>
      </c>
      <c r="D37" s="14" t="s">
        <v>12</v>
      </c>
      <c r="E37" s="13" t="s">
        <v>37</v>
      </c>
      <c r="F37" s="95">
        <v>5532039.7237666668</v>
      </c>
      <c r="G37" s="15">
        <f>SUMIF('Pri iNPUT'!F:F,'Dealer Wise'!B37,'Pri iNPUT'!R:R)</f>
        <v>4063781.0785000008</v>
      </c>
      <c r="H37" s="99">
        <f t="shared" si="11"/>
        <v>0.73459000322091772</v>
      </c>
      <c r="I37" s="15">
        <f t="shared" si="12"/>
        <v>361850.70051333308</v>
      </c>
      <c r="J37" s="20">
        <f t="shared" si="10"/>
        <v>60308.450085555516</v>
      </c>
      <c r="K37" s="15">
        <f t="shared" si="13"/>
        <v>693773.08393933252</v>
      </c>
      <c r="L37" s="15">
        <f t="shared" si="7"/>
        <v>115628.84732322209</v>
      </c>
      <c r="M37" s="15">
        <f t="shared" si="14"/>
        <v>970375.070127666</v>
      </c>
      <c r="N37" s="15">
        <f t="shared" si="8"/>
        <v>161729.17835461101</v>
      </c>
      <c r="O37" s="16">
        <f t="shared" si="15"/>
        <v>1246977.0563159995</v>
      </c>
      <c r="P37" s="15">
        <f t="shared" si="8"/>
        <v>207829.5093859999</v>
      </c>
      <c r="Q37" s="21">
        <f t="shared" si="16"/>
        <v>1468258.6452666661</v>
      </c>
      <c r="R37" s="20">
        <f t="shared" si="9"/>
        <v>244709.77421111101</v>
      </c>
    </row>
    <row r="38" spans="1:18">
      <c r="A38" s="12">
        <v>35</v>
      </c>
      <c r="B38" s="19" t="s">
        <v>15</v>
      </c>
      <c r="C38" s="14" t="s">
        <v>1208</v>
      </c>
      <c r="D38" s="14" t="s">
        <v>12</v>
      </c>
      <c r="E38" s="13" t="s">
        <v>1009</v>
      </c>
      <c r="F38" s="95">
        <v>21751117.305199999</v>
      </c>
      <c r="G38" s="15">
        <f>SUMIF('Pri iNPUT'!F:F,'Dealer Wise'!B38,'Pri iNPUT'!R:R)</f>
        <v>12603646.042400004</v>
      </c>
      <c r="H38" s="99">
        <f t="shared" si="11"/>
        <v>0.57944821250110556</v>
      </c>
      <c r="I38" s="15">
        <f t="shared" si="12"/>
        <v>4797247.8017599974</v>
      </c>
      <c r="J38" s="20">
        <f t="shared" si="10"/>
        <v>799541.3002933329</v>
      </c>
      <c r="K38" s="15">
        <f t="shared" si="13"/>
        <v>6102314.8400719967</v>
      </c>
      <c r="L38" s="15">
        <f t="shared" si="7"/>
        <v>1017052.4733453328</v>
      </c>
      <c r="M38" s="15">
        <f t="shared" si="14"/>
        <v>7189870.7053319942</v>
      </c>
      <c r="N38" s="15">
        <f t="shared" si="8"/>
        <v>1198311.7842219991</v>
      </c>
      <c r="O38" s="16">
        <f t="shared" si="15"/>
        <v>8277426.5705919955</v>
      </c>
      <c r="P38" s="15">
        <f t="shared" si="8"/>
        <v>1379571.0950986659</v>
      </c>
      <c r="Q38" s="21">
        <f t="shared" si="16"/>
        <v>9147471.262799995</v>
      </c>
      <c r="R38" s="20">
        <f t="shared" si="9"/>
        <v>1524578.5437999992</v>
      </c>
    </row>
    <row r="39" spans="1:18">
      <c r="A39" s="18">
        <v>36</v>
      </c>
      <c r="B39" s="133" t="s">
        <v>793</v>
      </c>
      <c r="C39" s="14" t="s">
        <v>1182</v>
      </c>
      <c r="D39" s="14" t="s">
        <v>12</v>
      </c>
      <c r="E39" s="13" t="s">
        <v>1009</v>
      </c>
      <c r="F39" s="95">
        <v>5894086.6835333332</v>
      </c>
      <c r="G39" s="15">
        <f>SUMIF('Pri iNPUT'!F:F,'Dealer Wise'!B39,'Pri iNPUT'!R:R)</f>
        <v>3422281.3904999997</v>
      </c>
      <c r="H39" s="99">
        <f t="shared" si="11"/>
        <v>0.58062963343600538</v>
      </c>
      <c r="I39" s="15">
        <f t="shared" si="12"/>
        <v>1292987.9563266672</v>
      </c>
      <c r="J39" s="20">
        <f t="shared" si="10"/>
        <v>215497.99272111119</v>
      </c>
      <c r="K39" s="15">
        <f t="shared" si="13"/>
        <v>1646633.1573386667</v>
      </c>
      <c r="L39" s="15">
        <f t="shared" si="7"/>
        <v>274438.85955644445</v>
      </c>
      <c r="M39" s="15">
        <f t="shared" si="14"/>
        <v>1941337.4915153338</v>
      </c>
      <c r="N39" s="15">
        <f t="shared" si="8"/>
        <v>323556.24858588894</v>
      </c>
      <c r="O39" s="16">
        <f t="shared" si="15"/>
        <v>2236041.8256919999</v>
      </c>
      <c r="P39" s="15">
        <f t="shared" si="8"/>
        <v>372673.63761533331</v>
      </c>
      <c r="Q39" s="21">
        <f t="shared" si="16"/>
        <v>2471805.2930333335</v>
      </c>
      <c r="R39" s="20">
        <f t="shared" si="9"/>
        <v>411967.54883888894</v>
      </c>
    </row>
    <row r="40" spans="1:18">
      <c r="A40" s="12">
        <v>37</v>
      </c>
      <c r="B40" s="19" t="s">
        <v>13</v>
      </c>
      <c r="C40" s="14" t="s">
        <v>1240</v>
      </c>
      <c r="D40" s="14" t="s">
        <v>12</v>
      </c>
      <c r="E40" s="13" t="s">
        <v>1009</v>
      </c>
      <c r="F40" s="95">
        <v>9276857.2860571407</v>
      </c>
      <c r="G40" s="15">
        <f>SUMIF('Pri iNPUT'!F:F,'Dealer Wise'!B40,'Pri iNPUT'!R:R)</f>
        <v>4407693.2574999994</v>
      </c>
      <c r="H40" s="99">
        <f t="shared" si="11"/>
        <v>0.4751278500451484</v>
      </c>
      <c r="I40" s="15">
        <f t="shared" si="12"/>
        <v>3013792.5713457139</v>
      </c>
      <c r="J40" s="20">
        <f t="shared" si="10"/>
        <v>502298.7618909523</v>
      </c>
      <c r="K40" s="15">
        <f t="shared" si="13"/>
        <v>3570404.0085091414</v>
      </c>
      <c r="L40" s="15">
        <f t="shared" si="7"/>
        <v>595067.33475152357</v>
      </c>
      <c r="M40" s="15">
        <f t="shared" si="14"/>
        <v>4034246.8728119982</v>
      </c>
      <c r="N40" s="15">
        <f t="shared" si="8"/>
        <v>672374.47880199971</v>
      </c>
      <c r="O40" s="16">
        <f t="shared" si="15"/>
        <v>4498089.7371148551</v>
      </c>
      <c r="P40" s="15">
        <f t="shared" si="8"/>
        <v>749681.62285247585</v>
      </c>
      <c r="Q40" s="21">
        <f t="shared" si="16"/>
        <v>4869164.0285571413</v>
      </c>
      <c r="R40" s="20">
        <f t="shared" si="9"/>
        <v>811527.33809285692</v>
      </c>
    </row>
    <row r="41" spans="1:18">
      <c r="A41" s="18">
        <v>38</v>
      </c>
      <c r="B41" s="126" t="s">
        <v>45</v>
      </c>
      <c r="C41" s="14" t="s">
        <v>1181</v>
      </c>
      <c r="D41" s="14" t="s">
        <v>12</v>
      </c>
      <c r="E41" s="13" t="s">
        <v>31</v>
      </c>
      <c r="F41" s="95">
        <v>10932242.82665238</v>
      </c>
      <c r="G41" s="15">
        <f>SUMIF('Pri iNPUT'!F:F,'Dealer Wise'!B41,'Pri iNPUT'!R:R)</f>
        <v>7632412.9645000026</v>
      </c>
      <c r="H41" s="99">
        <f t="shared" si="11"/>
        <v>0.69815618675176871</v>
      </c>
      <c r="I41" s="15">
        <f t="shared" si="12"/>
        <v>1113381.2968219016</v>
      </c>
      <c r="J41" s="20">
        <f t="shared" si="10"/>
        <v>185563.54947031694</v>
      </c>
      <c r="K41" s="15">
        <f t="shared" si="13"/>
        <v>1769315.8664210439</v>
      </c>
      <c r="L41" s="15">
        <f t="shared" si="7"/>
        <v>294885.97773684066</v>
      </c>
      <c r="M41" s="15">
        <f t="shared" si="14"/>
        <v>2315928.0077536628</v>
      </c>
      <c r="N41" s="15">
        <f t="shared" si="8"/>
        <v>385988.00129227713</v>
      </c>
      <c r="O41" s="16">
        <f t="shared" si="15"/>
        <v>2862540.1490862817</v>
      </c>
      <c r="P41" s="15">
        <f t="shared" si="8"/>
        <v>477090.02484771359</v>
      </c>
      <c r="Q41" s="21">
        <f t="shared" si="16"/>
        <v>3299829.8621523771</v>
      </c>
      <c r="R41" s="20">
        <f t="shared" si="9"/>
        <v>549971.64369206282</v>
      </c>
    </row>
    <row r="42" spans="1:18">
      <c r="A42" s="18">
        <v>39</v>
      </c>
      <c r="B42" s="19" t="s">
        <v>44</v>
      </c>
      <c r="C42" s="14" t="s">
        <v>1276</v>
      </c>
      <c r="D42" s="14" t="s">
        <v>12</v>
      </c>
      <c r="E42" s="13" t="s">
        <v>31</v>
      </c>
      <c r="F42" s="95">
        <v>18330475.576528572</v>
      </c>
      <c r="G42" s="15">
        <f>SUMIF('Pri iNPUT'!F:F,'Dealer Wise'!B42,'Pri iNPUT'!R:R)</f>
        <v>6689822.8602</v>
      </c>
      <c r="H42" s="99">
        <f t="shared" si="11"/>
        <v>0.36495631726904271</v>
      </c>
      <c r="I42" s="15">
        <f t="shared" si="12"/>
        <v>7974557.6010228572</v>
      </c>
      <c r="J42" s="20">
        <f t="shared" si="10"/>
        <v>1329092.9335038096</v>
      </c>
      <c r="K42" s="15">
        <f t="shared" si="13"/>
        <v>9074386.1356145702</v>
      </c>
      <c r="L42" s="15">
        <f t="shared" si="7"/>
        <v>1512397.689269095</v>
      </c>
      <c r="M42" s="15">
        <f t="shared" si="14"/>
        <v>9990909.9144410007</v>
      </c>
      <c r="N42" s="15">
        <f t="shared" si="8"/>
        <v>1665151.6524068334</v>
      </c>
      <c r="O42" s="16">
        <f t="shared" si="15"/>
        <v>10907433.693267427</v>
      </c>
      <c r="P42" s="15">
        <f t="shared" si="8"/>
        <v>1817905.6155445713</v>
      </c>
      <c r="Q42" s="21">
        <f t="shared" si="16"/>
        <v>11640652.716328572</v>
      </c>
      <c r="R42" s="20">
        <f t="shared" si="9"/>
        <v>1940108.7860547621</v>
      </c>
    </row>
    <row r="43" spans="1:18">
      <c r="A43" s="12">
        <v>40</v>
      </c>
      <c r="B43" s="19" t="s">
        <v>19</v>
      </c>
      <c r="C43" s="14" t="s">
        <v>1131</v>
      </c>
      <c r="D43" s="14" t="s">
        <v>12</v>
      </c>
      <c r="E43" s="13" t="s">
        <v>17</v>
      </c>
      <c r="F43" s="95">
        <v>5663892.4444857147</v>
      </c>
      <c r="G43" s="15">
        <f>SUMIF('Pri iNPUT'!F:F,'Dealer Wise'!B43,'Pri iNPUT'!R:R)</f>
        <v>2790492.2239999995</v>
      </c>
      <c r="H43" s="99">
        <f t="shared" si="11"/>
        <v>0.49268100539528836</v>
      </c>
      <c r="I43" s="15">
        <f t="shared" si="12"/>
        <v>1740621.7315885723</v>
      </c>
      <c r="J43" s="20">
        <f t="shared" si="10"/>
        <v>290103.62193142873</v>
      </c>
      <c r="K43" s="15">
        <f t="shared" si="13"/>
        <v>2080455.2782577155</v>
      </c>
      <c r="L43" s="15">
        <f t="shared" si="7"/>
        <v>346742.5463762859</v>
      </c>
      <c r="M43" s="15">
        <f t="shared" si="14"/>
        <v>2363649.9004820008</v>
      </c>
      <c r="N43" s="15">
        <f t="shared" si="8"/>
        <v>393941.65008033346</v>
      </c>
      <c r="O43" s="16">
        <f t="shared" si="15"/>
        <v>2646844.5227062861</v>
      </c>
      <c r="P43" s="15">
        <f t="shared" si="8"/>
        <v>441140.75378438103</v>
      </c>
      <c r="Q43" s="21">
        <f t="shared" si="16"/>
        <v>2873400.2204857152</v>
      </c>
      <c r="R43" s="20">
        <f t="shared" si="9"/>
        <v>478900.03674761922</v>
      </c>
    </row>
    <row r="44" spans="1:18">
      <c r="A44" s="12">
        <v>41</v>
      </c>
      <c r="B44" s="19" t="s">
        <v>16</v>
      </c>
      <c r="C44" s="14" t="s">
        <v>1274</v>
      </c>
      <c r="D44" s="14" t="s">
        <v>12</v>
      </c>
      <c r="E44" s="13" t="s">
        <v>17</v>
      </c>
      <c r="F44" s="95">
        <v>9919889.9095238112</v>
      </c>
      <c r="G44" s="15">
        <f>SUMIF('Pri iNPUT'!F:F,'Dealer Wise'!B44,'Pri iNPUT'!R:R)</f>
        <v>5293211.4891999997</v>
      </c>
      <c r="H44" s="99">
        <f t="shared" si="11"/>
        <v>0.53359578961840437</v>
      </c>
      <c r="I44" s="15">
        <f t="shared" si="12"/>
        <v>2642700.4384190496</v>
      </c>
      <c r="J44" s="20">
        <f t="shared" si="10"/>
        <v>440450.0730698416</v>
      </c>
      <c r="K44" s="15">
        <f t="shared" si="13"/>
        <v>3237893.8329904769</v>
      </c>
      <c r="L44" s="15">
        <f t="shared" si="7"/>
        <v>539648.97216507944</v>
      </c>
      <c r="M44" s="15">
        <f t="shared" si="14"/>
        <v>3733888.3284666687</v>
      </c>
      <c r="N44" s="15">
        <f t="shared" si="8"/>
        <v>622314.72141111142</v>
      </c>
      <c r="O44" s="16">
        <f t="shared" si="15"/>
        <v>4229882.8239428587</v>
      </c>
      <c r="P44" s="15">
        <f t="shared" si="8"/>
        <v>704980.47065714316</v>
      </c>
      <c r="Q44" s="21">
        <f t="shared" si="16"/>
        <v>4626678.4203238115</v>
      </c>
      <c r="R44" s="20">
        <f t="shared" si="9"/>
        <v>771113.07005396858</v>
      </c>
    </row>
    <row r="45" spans="1:18">
      <c r="A45" s="18">
        <v>42</v>
      </c>
      <c r="B45" s="19" t="s">
        <v>46</v>
      </c>
      <c r="C45" s="14" t="s">
        <v>1165</v>
      </c>
      <c r="D45" s="14" t="s">
        <v>12</v>
      </c>
      <c r="E45" s="13" t="s">
        <v>1013</v>
      </c>
      <c r="F45" s="95">
        <v>4304417.5778619042</v>
      </c>
      <c r="G45" s="15">
        <f>SUMIF('Pri iNPUT'!F:F,'Dealer Wise'!B45,'Pri iNPUT'!R:R)</f>
        <v>2399197.4810000001</v>
      </c>
      <c r="H45" s="99">
        <f t="shared" si="11"/>
        <v>0.55738028144372842</v>
      </c>
      <c r="I45" s="15">
        <f t="shared" si="12"/>
        <v>1044336.5812895233</v>
      </c>
      <c r="J45" s="20">
        <f t="shared" si="10"/>
        <v>174056.0968815872</v>
      </c>
      <c r="K45" s="15">
        <f t="shared" si="13"/>
        <v>1302601.6359612374</v>
      </c>
      <c r="L45" s="15">
        <f t="shared" si="7"/>
        <v>217100.27266020622</v>
      </c>
      <c r="M45" s="15">
        <f t="shared" si="14"/>
        <v>1517822.5148543329</v>
      </c>
      <c r="N45" s="15">
        <f t="shared" si="8"/>
        <v>252970.41914238883</v>
      </c>
      <c r="O45" s="16">
        <f t="shared" si="15"/>
        <v>1733043.3937474275</v>
      </c>
      <c r="P45" s="15">
        <f t="shared" si="8"/>
        <v>288840.56562457123</v>
      </c>
      <c r="Q45" s="21">
        <f t="shared" si="16"/>
        <v>1905220.096861904</v>
      </c>
      <c r="R45" s="20">
        <f t="shared" si="9"/>
        <v>317536.68281031732</v>
      </c>
    </row>
    <row r="46" spans="1:18">
      <c r="A46" s="12">
        <v>43</v>
      </c>
      <c r="B46" s="19" t="s">
        <v>47</v>
      </c>
      <c r="C46" s="14" t="s">
        <v>1238</v>
      </c>
      <c r="D46" s="14" t="s">
        <v>12</v>
      </c>
      <c r="E46" s="13" t="s">
        <v>1013</v>
      </c>
      <c r="F46" s="95">
        <v>20660164.299195237</v>
      </c>
      <c r="G46" s="15">
        <f>SUMIF('Pri iNPUT'!F:F,'Dealer Wise'!B46,'Pri iNPUT'!R:R)</f>
        <v>12928478.914499998</v>
      </c>
      <c r="H46" s="99">
        <f t="shared" si="11"/>
        <v>0.62576844633339113</v>
      </c>
      <c r="I46" s="15">
        <f t="shared" si="12"/>
        <v>3599652.524856193</v>
      </c>
      <c r="J46" s="20">
        <f t="shared" si="10"/>
        <v>599942.0874760322</v>
      </c>
      <c r="K46" s="15">
        <f t="shared" si="13"/>
        <v>4839262.3828079067</v>
      </c>
      <c r="L46" s="15">
        <f t="shared" si="7"/>
        <v>806543.73046798445</v>
      </c>
      <c r="M46" s="15">
        <f t="shared" si="14"/>
        <v>5872270.5977676697</v>
      </c>
      <c r="N46" s="15">
        <f t="shared" si="8"/>
        <v>978711.76629461162</v>
      </c>
      <c r="O46" s="16">
        <f t="shared" si="15"/>
        <v>6905278.812727429</v>
      </c>
      <c r="P46" s="15">
        <f t="shared" si="8"/>
        <v>1150879.8021212381</v>
      </c>
      <c r="Q46" s="21">
        <f t="shared" si="16"/>
        <v>7731685.3846952394</v>
      </c>
      <c r="R46" s="20">
        <f t="shared" si="9"/>
        <v>1288614.2307825398</v>
      </c>
    </row>
    <row r="47" spans="1:18">
      <c r="A47" s="18">
        <v>44</v>
      </c>
      <c r="B47" s="19" t="s">
        <v>470</v>
      </c>
      <c r="C47" s="14" t="s">
        <v>1175</v>
      </c>
      <c r="D47" s="14" t="s">
        <v>12</v>
      </c>
      <c r="E47" s="13" t="s">
        <v>1010</v>
      </c>
      <c r="F47" s="95">
        <v>4560003.7623238089</v>
      </c>
      <c r="G47" s="15">
        <f>SUMIF('Pri iNPUT'!F:F,'Dealer Wise'!B47,'Pri iNPUT'!R:R)</f>
        <v>2924750.5158999995</v>
      </c>
      <c r="H47" s="99">
        <f t="shared" si="11"/>
        <v>0.64139212780156274</v>
      </c>
      <c r="I47" s="15">
        <f t="shared" si="12"/>
        <v>723252.49395904783</v>
      </c>
      <c r="J47" s="20">
        <f t="shared" si="10"/>
        <v>120542.08232650797</v>
      </c>
      <c r="K47" s="15">
        <f t="shared" si="13"/>
        <v>996852.71969847614</v>
      </c>
      <c r="L47" s="15">
        <f t="shared" si="7"/>
        <v>166142.11994974603</v>
      </c>
      <c r="M47" s="15">
        <f t="shared" si="14"/>
        <v>1224852.9078146666</v>
      </c>
      <c r="N47" s="15">
        <f t="shared" si="8"/>
        <v>204142.15130244443</v>
      </c>
      <c r="O47" s="16">
        <f t="shared" si="15"/>
        <v>1452853.0959308571</v>
      </c>
      <c r="P47" s="15">
        <f t="shared" si="8"/>
        <v>242142.18265514285</v>
      </c>
      <c r="Q47" s="21">
        <f t="shared" si="16"/>
        <v>1635253.2464238093</v>
      </c>
      <c r="R47" s="20">
        <f t="shared" si="9"/>
        <v>272542.20773730153</v>
      </c>
    </row>
    <row r="48" spans="1:18">
      <c r="A48" s="18">
        <v>45</v>
      </c>
      <c r="B48" s="19" t="s">
        <v>20</v>
      </c>
      <c r="C48" s="14" t="s">
        <v>1137</v>
      </c>
      <c r="D48" s="14" t="s">
        <v>12</v>
      </c>
      <c r="E48" s="13" t="s">
        <v>1010</v>
      </c>
      <c r="F48" s="95">
        <v>8977860.1939047594</v>
      </c>
      <c r="G48" s="15">
        <f>SUMIF('Pri iNPUT'!F:F,'Dealer Wise'!B48,'Pri iNPUT'!R:R)</f>
        <v>1426414.8689999999</v>
      </c>
      <c r="H48" s="99">
        <f t="shared" si="11"/>
        <v>0.15888138578593819</v>
      </c>
      <c r="I48" s="15">
        <f t="shared" si="12"/>
        <v>5755873.2861238075</v>
      </c>
      <c r="J48" s="20">
        <f t="shared" si="10"/>
        <v>959312.21435396792</v>
      </c>
      <c r="K48" s="15">
        <f t="shared" si="13"/>
        <v>6294544.8977580927</v>
      </c>
      <c r="L48" s="15">
        <f t="shared" si="7"/>
        <v>1049090.8162930154</v>
      </c>
      <c r="M48" s="15">
        <f t="shared" si="14"/>
        <v>6743437.9074533312</v>
      </c>
      <c r="N48" s="15">
        <f t="shared" si="8"/>
        <v>1123906.3179088884</v>
      </c>
      <c r="O48" s="16">
        <f t="shared" si="15"/>
        <v>7192330.9171485687</v>
      </c>
      <c r="P48" s="15">
        <f t="shared" si="8"/>
        <v>1198721.8195247615</v>
      </c>
      <c r="Q48" s="21">
        <f t="shared" si="16"/>
        <v>7551445.3249047594</v>
      </c>
      <c r="R48" s="20">
        <f t="shared" si="9"/>
        <v>1258574.22081746</v>
      </c>
    </row>
    <row r="49" spans="1:18">
      <c r="A49" s="12">
        <v>46</v>
      </c>
      <c r="B49" s="19" t="s">
        <v>11</v>
      </c>
      <c r="C49" s="14" t="s">
        <v>1128</v>
      </c>
      <c r="D49" s="14" t="s">
        <v>12</v>
      </c>
      <c r="E49" s="13" t="s">
        <v>1010</v>
      </c>
      <c r="F49" s="95">
        <v>11429159.980328571</v>
      </c>
      <c r="G49" s="15">
        <f>SUMIF('Pri iNPUT'!F:F,'Dealer Wise'!B49,'Pri iNPUT'!R:R)</f>
        <v>5803484.148500002</v>
      </c>
      <c r="H49" s="99">
        <f t="shared" si="11"/>
        <v>0.50777871326403123</v>
      </c>
      <c r="I49" s="15">
        <f t="shared" si="12"/>
        <v>3339843.8357628556</v>
      </c>
      <c r="J49" s="20">
        <f t="shared" si="10"/>
        <v>556640.6392938093</v>
      </c>
      <c r="K49" s="15">
        <f t="shared" si="13"/>
        <v>4025593.4345825696</v>
      </c>
      <c r="L49" s="15">
        <f t="shared" si="7"/>
        <v>670932.23909709498</v>
      </c>
      <c r="M49" s="15">
        <f t="shared" si="14"/>
        <v>4597051.433598998</v>
      </c>
      <c r="N49" s="15">
        <f t="shared" si="8"/>
        <v>766175.23893316637</v>
      </c>
      <c r="O49" s="16">
        <f t="shared" si="15"/>
        <v>5168509.4326154264</v>
      </c>
      <c r="P49" s="15">
        <f t="shared" si="8"/>
        <v>861418.23876923777</v>
      </c>
      <c r="Q49" s="21">
        <f t="shared" si="16"/>
        <v>5625675.8318285691</v>
      </c>
      <c r="R49" s="20">
        <f t="shared" si="9"/>
        <v>937612.63863809488</v>
      </c>
    </row>
    <row r="50" spans="1:18">
      <c r="A50" s="12">
        <v>47</v>
      </c>
      <c r="B50" s="19" t="s">
        <v>28</v>
      </c>
      <c r="C50" s="14" t="s">
        <v>1297</v>
      </c>
      <c r="D50" s="14" t="s">
        <v>22</v>
      </c>
      <c r="E50" s="13" t="s">
        <v>23</v>
      </c>
      <c r="F50" s="95">
        <v>3971231.3644000003</v>
      </c>
      <c r="G50" s="15">
        <f>SUMIF('Pri iNPUT'!F:F,'Dealer Wise'!B50,'Pri iNPUT'!R:R)</f>
        <v>1326013.7382999999</v>
      </c>
      <c r="H50" s="99">
        <f t="shared" si="11"/>
        <v>0.33390493190273812</v>
      </c>
      <c r="I50" s="15">
        <f t="shared" si="12"/>
        <v>1850971.3532200004</v>
      </c>
      <c r="J50" s="20">
        <f t="shared" si="10"/>
        <v>308495.22553666675</v>
      </c>
      <c r="K50" s="15">
        <f t="shared" si="13"/>
        <v>2089245.2350840005</v>
      </c>
      <c r="L50" s="15">
        <f t="shared" si="7"/>
        <v>348207.53918066673</v>
      </c>
      <c r="M50" s="15">
        <f t="shared" si="14"/>
        <v>2287806.8033040008</v>
      </c>
      <c r="N50" s="15">
        <f t="shared" si="8"/>
        <v>381301.13388400013</v>
      </c>
      <c r="O50" s="16">
        <f t="shared" si="15"/>
        <v>2486368.3715240001</v>
      </c>
      <c r="P50" s="15">
        <f t="shared" si="8"/>
        <v>414394.72858733335</v>
      </c>
      <c r="Q50" s="21">
        <f t="shared" si="16"/>
        <v>2645217.6261000005</v>
      </c>
      <c r="R50" s="20">
        <f t="shared" si="9"/>
        <v>440869.6043500001</v>
      </c>
    </row>
    <row r="51" spans="1:18">
      <c r="A51" s="18">
        <v>48</v>
      </c>
      <c r="B51" s="22" t="s">
        <v>1141</v>
      </c>
      <c r="C51" s="14" t="s">
        <v>1293</v>
      </c>
      <c r="D51" s="14" t="s">
        <v>22</v>
      </c>
      <c r="E51" s="13" t="s">
        <v>23</v>
      </c>
      <c r="F51" s="95">
        <v>5341441.6194428559</v>
      </c>
      <c r="G51" s="15">
        <f>SUMIF('Pri iNPUT'!F:F,'Dealer Wise'!B51,'Pri iNPUT'!R:R)</f>
        <v>3664938.2273999993</v>
      </c>
      <c r="H51" s="99">
        <f t="shared" si="11"/>
        <v>0.68613278745940387</v>
      </c>
      <c r="I51" s="15">
        <f t="shared" si="12"/>
        <v>608215.06815428566</v>
      </c>
      <c r="J51" s="20">
        <f t="shared" si="10"/>
        <v>101369.17802571428</v>
      </c>
      <c r="K51" s="15">
        <f t="shared" si="13"/>
        <v>928701.56532085687</v>
      </c>
      <c r="L51" s="15">
        <f t="shared" si="7"/>
        <v>154783.59422014281</v>
      </c>
      <c r="M51" s="15">
        <f t="shared" si="14"/>
        <v>1195773.6462929994</v>
      </c>
      <c r="N51" s="15">
        <f t="shared" si="8"/>
        <v>199295.60771549991</v>
      </c>
      <c r="O51" s="16">
        <f t="shared" si="15"/>
        <v>1462845.7272651419</v>
      </c>
      <c r="P51" s="15">
        <f t="shared" si="8"/>
        <v>243807.62121085697</v>
      </c>
      <c r="Q51" s="21">
        <f t="shared" si="16"/>
        <v>1676503.3920428567</v>
      </c>
      <c r="R51" s="20">
        <f t="shared" si="9"/>
        <v>279417.2320071428</v>
      </c>
    </row>
    <row r="52" spans="1:18">
      <c r="A52" s="12">
        <v>49</v>
      </c>
      <c r="B52" s="19" t="s">
        <v>29</v>
      </c>
      <c r="C52" s="14" t="s">
        <v>1241</v>
      </c>
      <c r="D52" s="14" t="s">
        <v>22</v>
      </c>
      <c r="E52" s="13" t="s">
        <v>23</v>
      </c>
      <c r="F52" s="95">
        <v>9121885.8240952361</v>
      </c>
      <c r="G52" s="15">
        <f>SUMIF('Pri iNPUT'!F:F,'Dealer Wise'!B52,'Pri iNPUT'!R:R)</f>
        <v>2575543.6530999998</v>
      </c>
      <c r="H52" s="99">
        <f t="shared" si="11"/>
        <v>0.28234771874657372</v>
      </c>
      <c r="I52" s="15">
        <f t="shared" si="12"/>
        <v>4721965.0061761895</v>
      </c>
      <c r="J52" s="20">
        <f t="shared" si="10"/>
        <v>786994.16769603163</v>
      </c>
      <c r="K52" s="15">
        <f t="shared" si="13"/>
        <v>5269278.155621903</v>
      </c>
      <c r="L52" s="15">
        <f t="shared" si="7"/>
        <v>878213.02593698387</v>
      </c>
      <c r="M52" s="15">
        <f t="shared" si="14"/>
        <v>5725372.4468266657</v>
      </c>
      <c r="N52" s="15">
        <f t="shared" si="8"/>
        <v>954228.74113777757</v>
      </c>
      <c r="O52" s="16">
        <f t="shared" si="15"/>
        <v>6181466.7380314274</v>
      </c>
      <c r="P52" s="15">
        <f t="shared" si="8"/>
        <v>1030244.4563385713</v>
      </c>
      <c r="Q52" s="21">
        <f t="shared" si="16"/>
        <v>6546342.1709952364</v>
      </c>
      <c r="R52" s="20">
        <f t="shared" si="9"/>
        <v>1091057.0284992061</v>
      </c>
    </row>
    <row r="53" spans="1:18">
      <c r="A53" s="18">
        <v>50</v>
      </c>
      <c r="B53" s="81" t="s">
        <v>2</v>
      </c>
      <c r="C53" s="14" t="s">
        <v>1123</v>
      </c>
      <c r="D53" s="14" t="s">
        <v>22</v>
      </c>
      <c r="E53" s="13" t="s">
        <v>1007</v>
      </c>
      <c r="F53" s="95">
        <v>7971413.67490476</v>
      </c>
      <c r="G53" s="15">
        <f>SUMIF('Pri iNPUT'!F:F,'Dealer Wise'!B53,'Pri iNPUT'!R:R)</f>
        <v>3920237.7892999994</v>
      </c>
      <c r="H53" s="99">
        <f t="shared" si="11"/>
        <v>0.49178702162221399</v>
      </c>
      <c r="I53" s="15">
        <f t="shared" si="12"/>
        <v>2456893.1506238086</v>
      </c>
      <c r="J53" s="20">
        <f t="shared" si="10"/>
        <v>409482.19177063479</v>
      </c>
      <c r="K53" s="15">
        <f t="shared" si="13"/>
        <v>2935177.9711180944</v>
      </c>
      <c r="L53" s="15">
        <f t="shared" si="7"/>
        <v>489196.3285196824</v>
      </c>
      <c r="M53" s="15">
        <f t="shared" si="14"/>
        <v>3333748.6548633324</v>
      </c>
      <c r="N53" s="15">
        <f t="shared" si="8"/>
        <v>555624.77581055544</v>
      </c>
      <c r="O53" s="16">
        <f t="shared" si="15"/>
        <v>3732319.3386085695</v>
      </c>
      <c r="P53" s="15">
        <f t="shared" si="8"/>
        <v>622053.22310142824</v>
      </c>
      <c r="Q53" s="21">
        <f t="shared" si="16"/>
        <v>4051175.8856047606</v>
      </c>
      <c r="R53" s="20">
        <f t="shared" si="9"/>
        <v>675195.98093412677</v>
      </c>
    </row>
    <row r="54" spans="1:18">
      <c r="A54" s="18">
        <v>51</v>
      </c>
      <c r="B54" s="19" t="s">
        <v>4</v>
      </c>
      <c r="C54" s="14" t="s">
        <v>1167</v>
      </c>
      <c r="D54" s="14" t="s">
        <v>22</v>
      </c>
      <c r="E54" s="13" t="s">
        <v>1007</v>
      </c>
      <c r="F54" s="95">
        <v>6732919.504685713</v>
      </c>
      <c r="G54" s="15">
        <f>SUMIF('Pri iNPUT'!F:F,'Dealer Wise'!B54,'Pri iNPUT'!R:R)</f>
        <v>2819896.3385000001</v>
      </c>
      <c r="H54" s="99">
        <f t="shared" si="11"/>
        <v>0.41882222660430135</v>
      </c>
      <c r="I54" s="15">
        <f t="shared" si="12"/>
        <v>2566439.2652485711</v>
      </c>
      <c r="J54" s="20">
        <f t="shared" si="10"/>
        <v>427739.87754142849</v>
      </c>
      <c r="K54" s="15">
        <f t="shared" si="13"/>
        <v>2970414.4355297131</v>
      </c>
      <c r="L54" s="15">
        <f t="shared" si="7"/>
        <v>495069.07258828549</v>
      </c>
      <c r="M54" s="15">
        <f t="shared" si="14"/>
        <v>3307060.410763999</v>
      </c>
      <c r="N54" s="15">
        <f t="shared" si="8"/>
        <v>551176.7351273332</v>
      </c>
      <c r="O54" s="16">
        <f t="shared" si="15"/>
        <v>3643706.385998284</v>
      </c>
      <c r="P54" s="15">
        <f t="shared" si="8"/>
        <v>607284.39766638062</v>
      </c>
      <c r="Q54" s="21">
        <f t="shared" si="16"/>
        <v>3913023.1661857129</v>
      </c>
      <c r="R54" s="20">
        <f t="shared" si="9"/>
        <v>652170.52769761882</v>
      </c>
    </row>
    <row r="55" spans="1:18">
      <c r="A55" s="12">
        <v>52</v>
      </c>
      <c r="B55" s="19" t="s">
        <v>9</v>
      </c>
      <c r="C55" s="14" t="s">
        <v>1298</v>
      </c>
      <c r="D55" s="14" t="s">
        <v>22</v>
      </c>
      <c r="E55" s="13" t="s">
        <v>1007</v>
      </c>
      <c r="F55" s="95">
        <v>4700043.1006714283</v>
      </c>
      <c r="G55" s="15">
        <f>SUMIF('Pri iNPUT'!F:F,'Dealer Wise'!B55,'Pri iNPUT'!R:R)</f>
        <v>2722859.6294000004</v>
      </c>
      <c r="H55" s="99">
        <f t="shared" si="11"/>
        <v>0.57932652341231172</v>
      </c>
      <c r="I55" s="15">
        <f t="shared" si="12"/>
        <v>1037174.8511371422</v>
      </c>
      <c r="J55" s="20">
        <f t="shared" si="10"/>
        <v>172862.47518952368</v>
      </c>
      <c r="K55" s="15">
        <f t="shared" si="13"/>
        <v>1319177.4371774276</v>
      </c>
      <c r="L55" s="15">
        <f t="shared" si="7"/>
        <v>219862.90619623792</v>
      </c>
      <c r="M55" s="15">
        <f t="shared" si="14"/>
        <v>1554179.5922109992</v>
      </c>
      <c r="N55" s="15">
        <f t="shared" si="8"/>
        <v>259029.93203516654</v>
      </c>
      <c r="O55" s="16">
        <f t="shared" si="15"/>
        <v>1789181.7472445709</v>
      </c>
      <c r="P55" s="15">
        <f t="shared" si="8"/>
        <v>298196.95787409513</v>
      </c>
      <c r="Q55" s="21">
        <f t="shared" si="16"/>
        <v>1977183.4712714278</v>
      </c>
      <c r="R55" s="20">
        <f t="shared" si="9"/>
        <v>329530.57854523795</v>
      </c>
    </row>
    <row r="56" spans="1:18" s="100" customFormat="1">
      <c r="A56" s="12">
        <v>53</v>
      </c>
      <c r="B56" s="19" t="s">
        <v>3</v>
      </c>
      <c r="C56" s="14" t="s">
        <v>1239</v>
      </c>
      <c r="D56" s="14" t="s">
        <v>22</v>
      </c>
      <c r="E56" s="13" t="s">
        <v>1007</v>
      </c>
      <c r="F56" s="95">
        <v>2937248.8562047621</v>
      </c>
      <c r="G56" s="15">
        <f>SUMIF('Pri iNPUT'!F:F,'Dealer Wise'!B56,'Pri iNPUT'!R:R)</f>
        <v>1197129.6437000004</v>
      </c>
      <c r="H56" s="99">
        <f t="shared" si="11"/>
        <v>0.40756834109276635</v>
      </c>
      <c r="I56" s="15">
        <f t="shared" si="12"/>
        <v>1152669.4412638093</v>
      </c>
      <c r="J56" s="20">
        <f t="shared" ref="J56" si="17">I56/$R$2</f>
        <v>192111.57354396823</v>
      </c>
      <c r="K56" s="15">
        <f t="shared" si="13"/>
        <v>1328904.3726360952</v>
      </c>
      <c r="L56" s="15">
        <f t="shared" ref="L56" si="18">K56/$R$2</f>
        <v>221484.06210601586</v>
      </c>
      <c r="M56" s="15">
        <f t="shared" si="14"/>
        <v>1475766.815446333</v>
      </c>
      <c r="N56" s="15">
        <f t="shared" ref="N56" si="19">M56/$R$2</f>
        <v>245961.13590772217</v>
      </c>
      <c r="O56" s="16">
        <f t="shared" si="15"/>
        <v>1622629.2582565714</v>
      </c>
      <c r="P56" s="15">
        <f t="shared" ref="P56" si="20">O56/$R$2</f>
        <v>270438.20970942854</v>
      </c>
      <c r="Q56" s="21">
        <f t="shared" si="16"/>
        <v>1740119.2125047618</v>
      </c>
      <c r="R56" s="20">
        <f t="shared" ref="R56" si="21">Q56/$R$2</f>
        <v>290019.86875079363</v>
      </c>
    </row>
    <row r="57" spans="1:18">
      <c r="A57" s="18">
        <v>54</v>
      </c>
      <c r="B57" s="19" t="s">
        <v>14</v>
      </c>
      <c r="C57" s="14" t="s">
        <v>1226</v>
      </c>
      <c r="D57" s="14" t="s">
        <v>22</v>
      </c>
      <c r="E57" s="13" t="s">
        <v>1011</v>
      </c>
      <c r="F57" s="95">
        <v>19858751.179799996</v>
      </c>
      <c r="G57" s="15">
        <f>SUMIF('Pri iNPUT'!F:F,'Dealer Wise'!B57,'Pri iNPUT'!R:R)</f>
        <v>4942128.5164999999</v>
      </c>
      <c r="H57" s="99">
        <f t="shared" si="11"/>
        <v>0.2488640132380053</v>
      </c>
      <c r="I57" s="15">
        <f t="shared" si="12"/>
        <v>10944872.427339997</v>
      </c>
      <c r="J57" s="20">
        <f t="shared" si="10"/>
        <v>1824145.4045566663</v>
      </c>
      <c r="K57" s="15">
        <f t="shared" si="13"/>
        <v>12136397.498127997</v>
      </c>
      <c r="L57" s="15">
        <f t="shared" si="7"/>
        <v>2022732.9163546662</v>
      </c>
      <c r="M57" s="15">
        <f t="shared" si="14"/>
        <v>13129335.057117999</v>
      </c>
      <c r="N57" s="15">
        <f t="shared" si="8"/>
        <v>2188222.5095196664</v>
      </c>
      <c r="O57" s="16">
        <f t="shared" si="15"/>
        <v>14122272.616107997</v>
      </c>
      <c r="P57" s="15">
        <f t="shared" si="8"/>
        <v>2353712.1026846659</v>
      </c>
      <c r="Q57" s="21">
        <f t="shared" si="16"/>
        <v>14916622.663299996</v>
      </c>
      <c r="R57" s="20">
        <f t="shared" si="9"/>
        <v>2486103.7772166659</v>
      </c>
    </row>
    <row r="58" spans="1:18">
      <c r="A58" s="12">
        <v>55</v>
      </c>
      <c r="B58" s="19" t="s">
        <v>18</v>
      </c>
      <c r="C58" s="14" t="s">
        <v>1268</v>
      </c>
      <c r="D58" s="14" t="s">
        <v>22</v>
      </c>
      <c r="E58" s="13" t="s">
        <v>1011</v>
      </c>
      <c r="F58" s="95">
        <v>11930295.131409522</v>
      </c>
      <c r="G58" s="15">
        <f>SUMIF('Pri iNPUT'!F:F,'Dealer Wise'!B58,'Pri iNPUT'!R:R)</f>
        <v>8257832.1864999998</v>
      </c>
      <c r="H58" s="99">
        <f t="shared" si="11"/>
        <v>0.69217333649686219</v>
      </c>
      <c r="I58" s="15">
        <f t="shared" si="12"/>
        <v>1286403.9186276179</v>
      </c>
      <c r="J58" s="20">
        <f t="shared" si="10"/>
        <v>214400.65310460297</v>
      </c>
      <c r="K58" s="15">
        <f t="shared" si="13"/>
        <v>2002221.6265121885</v>
      </c>
      <c r="L58" s="15">
        <f t="shared" si="7"/>
        <v>333703.60441869806</v>
      </c>
      <c r="M58" s="15">
        <f t="shared" si="14"/>
        <v>2598736.3830826655</v>
      </c>
      <c r="N58" s="15">
        <f t="shared" si="8"/>
        <v>433122.73051377758</v>
      </c>
      <c r="O58" s="16">
        <f t="shared" si="15"/>
        <v>3195251.1396531407</v>
      </c>
      <c r="P58" s="15">
        <f t="shared" si="8"/>
        <v>532541.85660885682</v>
      </c>
      <c r="Q58" s="21">
        <f t="shared" si="16"/>
        <v>3672462.9449095223</v>
      </c>
      <c r="R58" s="20">
        <f t="shared" si="9"/>
        <v>612077.15748492035</v>
      </c>
    </row>
    <row r="59" spans="1:18">
      <c r="A59" s="18">
        <v>56</v>
      </c>
      <c r="B59" s="19" t="s">
        <v>42</v>
      </c>
      <c r="C59" s="14" t="s">
        <v>1227</v>
      </c>
      <c r="D59" s="14" t="s">
        <v>22</v>
      </c>
      <c r="E59" s="13" t="s">
        <v>1050</v>
      </c>
      <c r="F59" s="95">
        <v>5015683.6268904759</v>
      </c>
      <c r="G59" s="15">
        <f>SUMIF('Pri iNPUT'!F:F,'Dealer Wise'!B59,'Pri iNPUT'!R:R)</f>
        <v>3849426.7415</v>
      </c>
      <c r="H59" s="99">
        <f t="shared" si="11"/>
        <v>0.76747798064099415</v>
      </c>
      <c r="I59" s="15">
        <f t="shared" si="12"/>
        <v>163120.16001238069</v>
      </c>
      <c r="J59" s="20">
        <f t="shared" si="10"/>
        <v>27186.69333539678</v>
      </c>
      <c r="K59" s="15">
        <f t="shared" si="13"/>
        <v>464061.17762580933</v>
      </c>
      <c r="L59" s="15">
        <f t="shared" si="7"/>
        <v>77343.529604301555</v>
      </c>
      <c r="M59" s="15">
        <f t="shared" si="14"/>
        <v>714845.35897033336</v>
      </c>
      <c r="N59" s="15">
        <f t="shared" si="8"/>
        <v>119140.89316172223</v>
      </c>
      <c r="O59" s="16">
        <f t="shared" si="15"/>
        <v>965629.54031485645</v>
      </c>
      <c r="P59" s="15">
        <f t="shared" si="8"/>
        <v>160938.25671914275</v>
      </c>
      <c r="Q59" s="21">
        <f t="shared" si="16"/>
        <v>1166256.8853904759</v>
      </c>
      <c r="R59" s="20">
        <f t="shared" si="9"/>
        <v>194376.1475650793</v>
      </c>
    </row>
    <row r="60" spans="1:18">
      <c r="A60" s="18">
        <v>57</v>
      </c>
      <c r="B60" s="19" t="s">
        <v>40</v>
      </c>
      <c r="C60" s="14" t="s">
        <v>1235</v>
      </c>
      <c r="D60" s="14" t="s">
        <v>22</v>
      </c>
      <c r="E60" s="13" t="s">
        <v>1050</v>
      </c>
      <c r="F60" s="95">
        <v>10936560.066723809</v>
      </c>
      <c r="G60" s="15">
        <f>SUMIF('Pri iNPUT'!F:F,'Dealer Wise'!B60,'Pri iNPUT'!R:R)</f>
        <v>6280550.2176999999</v>
      </c>
      <c r="H60" s="99">
        <f t="shared" si="11"/>
        <v>0.57427108518423031</v>
      </c>
      <c r="I60" s="15">
        <f t="shared" si="12"/>
        <v>2468697.8356790477</v>
      </c>
      <c r="J60" s="20">
        <f t="shared" si="10"/>
        <v>411449.63927984127</v>
      </c>
      <c r="K60" s="15">
        <f t="shared" si="13"/>
        <v>3124891.4396824753</v>
      </c>
      <c r="L60" s="15">
        <f t="shared" si="7"/>
        <v>520815.23994707922</v>
      </c>
      <c r="M60" s="15">
        <f t="shared" si="14"/>
        <v>3671719.4430186665</v>
      </c>
      <c r="N60" s="15">
        <f t="shared" si="8"/>
        <v>611953.24050311104</v>
      </c>
      <c r="O60" s="16">
        <f t="shared" si="15"/>
        <v>4218547.4463548558</v>
      </c>
      <c r="P60" s="15">
        <f t="shared" si="8"/>
        <v>703091.24105914263</v>
      </c>
      <c r="Q60" s="21">
        <f t="shared" si="16"/>
        <v>4656009.8490238087</v>
      </c>
      <c r="R60" s="20">
        <f t="shared" si="9"/>
        <v>776001.64150396816</v>
      </c>
    </row>
    <row r="61" spans="1:18">
      <c r="A61" s="12">
        <v>58</v>
      </c>
      <c r="B61" s="19" t="s">
        <v>43</v>
      </c>
      <c r="C61" s="14" t="s">
        <v>1148</v>
      </c>
      <c r="D61" s="14" t="s">
        <v>22</v>
      </c>
      <c r="E61" s="13" t="s">
        <v>1050</v>
      </c>
      <c r="F61" s="95">
        <v>12394875.693852382</v>
      </c>
      <c r="G61" s="15">
        <f>SUMIF('Pri iNPUT'!F:F,'Dealer Wise'!B61,'Pri iNPUT'!R:R)</f>
        <v>7440679.3610000005</v>
      </c>
      <c r="H61" s="99">
        <f t="shared" si="11"/>
        <v>0.60030286263301802</v>
      </c>
      <c r="I61" s="15">
        <f t="shared" si="12"/>
        <v>2475221.1940819053</v>
      </c>
      <c r="J61" s="20">
        <f t="shared" ref="J61" si="22">I61/$R$2</f>
        <v>412536.86568031757</v>
      </c>
      <c r="K61" s="15">
        <f t="shared" si="13"/>
        <v>3218913.735713047</v>
      </c>
      <c r="L61" s="15">
        <f t="shared" ref="L61" si="23">K61/$R$2</f>
        <v>536485.62261884112</v>
      </c>
      <c r="M61" s="15">
        <f t="shared" si="14"/>
        <v>3838657.5204056678</v>
      </c>
      <c r="N61" s="15">
        <f t="shared" ref="N61" si="24">M61/$R$2</f>
        <v>639776.25340094464</v>
      </c>
      <c r="O61" s="16">
        <f t="shared" si="15"/>
        <v>4458401.305098285</v>
      </c>
      <c r="P61" s="15">
        <f t="shared" ref="P61" si="25">O61/$R$2</f>
        <v>743066.88418304746</v>
      </c>
      <c r="Q61" s="21">
        <f t="shared" si="16"/>
        <v>4954196.3328523813</v>
      </c>
      <c r="R61" s="20">
        <f t="shared" ref="R61" si="26">Q61/$R$2</f>
        <v>825699.38880873017</v>
      </c>
    </row>
    <row r="62" spans="1:18">
      <c r="A62" s="12">
        <v>59</v>
      </c>
      <c r="B62" s="22" t="s">
        <v>24</v>
      </c>
      <c r="C62" s="14" t="s">
        <v>1162</v>
      </c>
      <c r="D62" s="14" t="s">
        <v>22</v>
      </c>
      <c r="E62" s="13" t="s">
        <v>1051</v>
      </c>
      <c r="F62" s="95">
        <v>4520978.9808761897</v>
      </c>
      <c r="G62" s="15">
        <f>SUMIF('Pri iNPUT'!F:F,'Dealer Wise'!B62,'Pri iNPUT'!R:R)</f>
        <v>2615779.0100999996</v>
      </c>
      <c r="H62" s="99">
        <f t="shared" si="11"/>
        <v>0.57858685500746299</v>
      </c>
      <c r="I62" s="15">
        <f t="shared" si="12"/>
        <v>1001004.1746009523</v>
      </c>
      <c r="J62" s="20">
        <f t="shared" si="10"/>
        <v>166834.02910015872</v>
      </c>
      <c r="K62" s="15">
        <f t="shared" si="13"/>
        <v>1272262.9134535235</v>
      </c>
      <c r="L62" s="15">
        <f t="shared" si="7"/>
        <v>212043.8189089206</v>
      </c>
      <c r="M62" s="15">
        <f t="shared" si="14"/>
        <v>1498311.862497333</v>
      </c>
      <c r="N62" s="15">
        <f t="shared" si="8"/>
        <v>249718.64374955549</v>
      </c>
      <c r="O62" s="16">
        <f t="shared" si="15"/>
        <v>1724360.8115411419</v>
      </c>
      <c r="P62" s="15">
        <f t="shared" si="8"/>
        <v>287393.46859019034</v>
      </c>
      <c r="Q62" s="21">
        <f t="shared" si="16"/>
        <v>1905199.97077619</v>
      </c>
      <c r="R62" s="20">
        <f t="shared" si="9"/>
        <v>317533.32846269832</v>
      </c>
    </row>
    <row r="63" spans="1:18">
      <c r="A63" s="18">
        <v>60</v>
      </c>
      <c r="B63" s="22" t="s">
        <v>25</v>
      </c>
      <c r="C63" s="14" t="s">
        <v>1234</v>
      </c>
      <c r="D63" s="14" t="s">
        <v>22</v>
      </c>
      <c r="E63" s="13" t="s">
        <v>1051</v>
      </c>
      <c r="F63" s="95">
        <v>9306438.7623857148</v>
      </c>
      <c r="G63" s="15">
        <f>SUMIF('Pri iNPUT'!F:F,'Dealer Wise'!B63,'Pri iNPUT'!R:R)</f>
        <v>3522867.2021999997</v>
      </c>
      <c r="H63" s="99">
        <f t="shared" si="11"/>
        <v>0.37854084598273435</v>
      </c>
      <c r="I63" s="15">
        <f t="shared" si="12"/>
        <v>3922283.8077085721</v>
      </c>
      <c r="J63" s="20">
        <f t="shared" si="10"/>
        <v>653713.96795142873</v>
      </c>
      <c r="K63" s="15">
        <f t="shared" si="13"/>
        <v>4480670.1334517151</v>
      </c>
      <c r="L63" s="15">
        <f t="shared" si="7"/>
        <v>746778.35557528585</v>
      </c>
      <c r="M63" s="15">
        <f t="shared" si="14"/>
        <v>4945992.0715710018</v>
      </c>
      <c r="N63" s="15">
        <f t="shared" si="8"/>
        <v>824332.01192850026</v>
      </c>
      <c r="O63" s="16">
        <f t="shared" si="15"/>
        <v>5411314.0096902866</v>
      </c>
      <c r="P63" s="15">
        <f t="shared" si="8"/>
        <v>901885.66828171443</v>
      </c>
      <c r="Q63" s="21">
        <f t="shared" si="16"/>
        <v>5783571.5601857156</v>
      </c>
      <c r="R63" s="20">
        <f t="shared" si="9"/>
        <v>963928.59336428589</v>
      </c>
    </row>
    <row r="64" spans="1:18">
      <c r="A64" s="12">
        <v>61</v>
      </c>
      <c r="B64" s="22" t="s">
        <v>26</v>
      </c>
      <c r="C64" s="14" t="s">
        <v>1152</v>
      </c>
      <c r="D64" s="14" t="s">
        <v>22</v>
      </c>
      <c r="E64" s="13" t="s">
        <v>1051</v>
      </c>
      <c r="F64" s="95">
        <v>6419675.3384428574</v>
      </c>
      <c r="G64" s="15">
        <f>SUMIF('Pri iNPUT'!F:F,'Dealer Wise'!B64,'Pri iNPUT'!R:R)</f>
        <v>5924379.3575999998</v>
      </c>
      <c r="H64" s="99">
        <f t="shared" si="11"/>
        <v>0.92284719168321749</v>
      </c>
      <c r="I64" s="15">
        <f t="shared" si="12"/>
        <v>-788639.08684571367</v>
      </c>
      <c r="J64" s="20">
        <f t="shared" si="10"/>
        <v>-131439.84780761893</v>
      </c>
      <c r="K64" s="15">
        <f t="shared" si="13"/>
        <v>-403458.56653914228</v>
      </c>
      <c r="L64" s="15">
        <f t="shared" si="7"/>
        <v>-67243.094423190385</v>
      </c>
      <c r="M64" s="15">
        <f t="shared" si="14"/>
        <v>-82474.799616998993</v>
      </c>
      <c r="N64" s="15">
        <f t="shared" si="8"/>
        <v>-13745.799936166499</v>
      </c>
      <c r="O64" s="16">
        <f t="shared" si="15"/>
        <v>238508.96730514336</v>
      </c>
      <c r="P64" s="15">
        <f t="shared" si="8"/>
        <v>39751.494550857227</v>
      </c>
      <c r="Q64" s="21">
        <f t="shared" si="16"/>
        <v>495295.98084285762</v>
      </c>
      <c r="R64" s="20">
        <f t="shared" si="9"/>
        <v>82549.330140476275</v>
      </c>
    </row>
    <row r="65" spans="1:18">
      <c r="A65" s="18">
        <v>62</v>
      </c>
      <c r="B65" s="19" t="s">
        <v>21</v>
      </c>
      <c r="C65" s="14" t="s">
        <v>1232</v>
      </c>
      <c r="D65" s="14" t="s">
        <v>22</v>
      </c>
      <c r="E65" s="13" t="s">
        <v>1053</v>
      </c>
      <c r="F65" s="95">
        <v>10892478.477376189</v>
      </c>
      <c r="G65" s="15">
        <f>SUMIF('Pri iNPUT'!F:F,'Dealer Wise'!B65,'Pri iNPUT'!R:R)</f>
        <v>5347864.2130000014</v>
      </c>
      <c r="H65" s="99">
        <f t="shared" si="11"/>
        <v>0.49096853614240143</v>
      </c>
      <c r="I65" s="15">
        <f t="shared" si="12"/>
        <v>3366118.5689009503</v>
      </c>
      <c r="J65" s="20">
        <f t="shared" ref="J65:J92" si="27">I65/$R$2</f>
        <v>561019.76148349175</v>
      </c>
      <c r="K65" s="15">
        <f t="shared" si="13"/>
        <v>4019667.2775435206</v>
      </c>
      <c r="L65" s="15">
        <f t="shared" ref="L65:L96" si="28">K65/$R$2</f>
        <v>669944.54625725339</v>
      </c>
      <c r="M65" s="15">
        <f t="shared" si="14"/>
        <v>4564291.2014123313</v>
      </c>
      <c r="N65" s="15">
        <f t="shared" ref="N65:N96" si="29">M65/$R$2</f>
        <v>760715.20023538859</v>
      </c>
      <c r="O65" s="16">
        <f t="shared" si="15"/>
        <v>5108915.1252811402</v>
      </c>
      <c r="P65" s="15">
        <f t="shared" ref="P65:P96" si="30">O65/$R$2</f>
        <v>851485.85421352333</v>
      </c>
      <c r="Q65" s="21">
        <f t="shared" si="16"/>
        <v>5544614.2643761877</v>
      </c>
      <c r="R65" s="20">
        <f t="shared" ref="R65:R96" si="31">Q65/$R$2</f>
        <v>924102.37739603128</v>
      </c>
    </row>
    <row r="66" spans="1:18">
      <c r="A66" s="18">
        <v>63</v>
      </c>
      <c r="B66" s="22" t="s">
        <v>1187</v>
      </c>
      <c r="C66" s="14" t="s">
        <v>1231</v>
      </c>
      <c r="D66" s="14" t="s">
        <v>22</v>
      </c>
      <c r="E66" s="13" t="s">
        <v>1053</v>
      </c>
      <c r="F66" s="95">
        <v>9538860.821866665</v>
      </c>
      <c r="G66" s="15">
        <f>SUMIF('Pri iNPUT'!F:F,'Dealer Wise'!B66,'Pri iNPUT'!R:R)</f>
        <v>6051013.7031000005</v>
      </c>
      <c r="H66" s="99">
        <f t="shared" si="11"/>
        <v>0.63435391459206492</v>
      </c>
      <c r="I66" s="15">
        <f t="shared" si="12"/>
        <v>1580074.9543933319</v>
      </c>
      <c r="J66" s="20">
        <f t="shared" si="27"/>
        <v>263345.825732222</v>
      </c>
      <c r="K66" s="15">
        <f t="shared" si="13"/>
        <v>2152406.6037053317</v>
      </c>
      <c r="L66" s="15">
        <f t="shared" si="28"/>
        <v>358734.43395088863</v>
      </c>
      <c r="M66" s="15">
        <f t="shared" si="14"/>
        <v>2629349.6447986653</v>
      </c>
      <c r="N66" s="15">
        <f t="shared" si="29"/>
        <v>438224.94079977757</v>
      </c>
      <c r="O66" s="16">
        <f t="shared" si="15"/>
        <v>3106292.685891998</v>
      </c>
      <c r="P66" s="15">
        <f t="shared" si="30"/>
        <v>517715.44764866633</v>
      </c>
      <c r="Q66" s="21">
        <f t="shared" si="16"/>
        <v>3487847.1187666645</v>
      </c>
      <c r="R66" s="20">
        <f t="shared" si="31"/>
        <v>581307.85312777746</v>
      </c>
    </row>
    <row r="67" spans="1:18">
      <c r="A67" s="12">
        <v>64</v>
      </c>
      <c r="B67" s="82" t="s">
        <v>112</v>
      </c>
      <c r="C67" s="19" t="s">
        <v>1225</v>
      </c>
      <c r="D67" s="14" t="s">
        <v>22</v>
      </c>
      <c r="E67" s="13" t="s">
        <v>1053</v>
      </c>
      <c r="F67" s="95">
        <v>7270225.3695190474</v>
      </c>
      <c r="G67" s="15">
        <f>SUMIF('Pri iNPUT'!F:F,'Dealer Wise'!B67,'Pri iNPUT'!R:R)</f>
        <v>5658023.2070999993</v>
      </c>
      <c r="H67" s="99">
        <f t="shared" si="11"/>
        <v>0.77824591667015941</v>
      </c>
      <c r="I67" s="15">
        <f t="shared" si="12"/>
        <v>158157.08851523884</v>
      </c>
      <c r="J67" s="20">
        <f t="shared" si="27"/>
        <v>26359.514752539806</v>
      </c>
      <c r="K67" s="15">
        <f t="shared" si="13"/>
        <v>594370.61068638135</v>
      </c>
      <c r="L67" s="15">
        <f t="shared" si="28"/>
        <v>99061.768447730225</v>
      </c>
      <c r="M67" s="15">
        <f t="shared" si="14"/>
        <v>957881.87916233391</v>
      </c>
      <c r="N67" s="15">
        <f t="shared" si="29"/>
        <v>159646.97986038899</v>
      </c>
      <c r="O67" s="16">
        <f t="shared" si="15"/>
        <v>1321393.1476382855</v>
      </c>
      <c r="P67" s="15">
        <f t="shared" si="30"/>
        <v>220232.19127304759</v>
      </c>
      <c r="Q67" s="21">
        <f t="shared" si="16"/>
        <v>1612202.1624190481</v>
      </c>
      <c r="R67" s="20">
        <f t="shared" si="31"/>
        <v>268700.36040317471</v>
      </c>
    </row>
    <row r="68" spans="1:18">
      <c r="A68" s="12">
        <v>65</v>
      </c>
      <c r="B68" s="19" t="s">
        <v>30</v>
      </c>
      <c r="C68" s="14" t="s">
        <v>1170</v>
      </c>
      <c r="D68" s="14" t="s">
        <v>22</v>
      </c>
      <c r="E68" s="13" t="s">
        <v>1052</v>
      </c>
      <c r="F68" s="95">
        <v>6699525.9924047617</v>
      </c>
      <c r="G68" s="15">
        <f>SUMIF('Pri iNPUT'!F:F,'Dealer Wise'!B68,'Pri iNPUT'!R:R)</f>
        <v>3119100.0319999997</v>
      </c>
      <c r="H68" s="99">
        <f t="shared" ref="H68:H99" si="32">IFERROR(G68/F68,0)</f>
        <v>0.46557025609515013</v>
      </c>
      <c r="I68" s="15">
        <f t="shared" ref="I68:I99" si="33">(F68*0.8)-G68</f>
        <v>2240520.7619238105</v>
      </c>
      <c r="J68" s="20">
        <f t="shared" si="27"/>
        <v>373420.12698730174</v>
      </c>
      <c r="K68" s="15">
        <f t="shared" ref="K68:K99" si="34">(F68*0.86)-G68</f>
        <v>2642492.3214680953</v>
      </c>
      <c r="L68" s="15">
        <f t="shared" si="28"/>
        <v>440415.3869113492</v>
      </c>
      <c r="M68" s="15">
        <f t="shared" ref="M68:M99" si="35">(F68*0.91)-G68</f>
        <v>2977468.6210883334</v>
      </c>
      <c r="N68" s="15">
        <f t="shared" si="29"/>
        <v>496244.77018138889</v>
      </c>
      <c r="O68" s="16">
        <f t="shared" ref="O68:O99" si="36">(F68*0.96)-G68</f>
        <v>3312444.9207085716</v>
      </c>
      <c r="P68" s="15">
        <f t="shared" si="30"/>
        <v>552074.15345142863</v>
      </c>
      <c r="Q68" s="21">
        <f t="shared" ref="Q68:Q99" si="37">F68-G68</f>
        <v>3580425.9604047621</v>
      </c>
      <c r="R68" s="20">
        <f t="shared" si="31"/>
        <v>596737.66006746038</v>
      </c>
    </row>
    <row r="69" spans="1:18">
      <c r="A69" s="18">
        <v>66</v>
      </c>
      <c r="B69" s="82" t="s">
        <v>39</v>
      </c>
      <c r="C69" s="14" t="s">
        <v>1132</v>
      </c>
      <c r="D69" s="14" t="s">
        <v>22</v>
      </c>
      <c r="E69" s="13" t="s">
        <v>1052</v>
      </c>
      <c r="F69" s="95">
        <v>4642459.5757619059</v>
      </c>
      <c r="G69" s="15">
        <f>SUMIF('Pri iNPUT'!F:F,'Dealer Wise'!B69,'Pri iNPUT'!R:R)</f>
        <v>2030312.0271999999</v>
      </c>
      <c r="H69" s="99">
        <f t="shared" si="32"/>
        <v>0.43733542404982417</v>
      </c>
      <c r="I69" s="15">
        <f t="shared" si="33"/>
        <v>1683655.6334095248</v>
      </c>
      <c r="J69" s="20">
        <f t="shared" si="27"/>
        <v>280609.27223492082</v>
      </c>
      <c r="K69" s="15">
        <f t="shared" si="34"/>
        <v>1962203.2079552389</v>
      </c>
      <c r="L69" s="15">
        <f t="shared" si="28"/>
        <v>327033.86799253983</v>
      </c>
      <c r="M69" s="15">
        <f t="shared" si="35"/>
        <v>2194326.1867433344</v>
      </c>
      <c r="N69" s="15">
        <f t="shared" si="29"/>
        <v>365721.03112388909</v>
      </c>
      <c r="O69" s="16">
        <f t="shared" si="36"/>
        <v>2426449.1655314299</v>
      </c>
      <c r="P69" s="15">
        <f t="shared" si="30"/>
        <v>404408.19425523834</v>
      </c>
      <c r="Q69" s="21">
        <f t="shared" si="37"/>
        <v>2612147.548561906</v>
      </c>
      <c r="R69" s="20">
        <f t="shared" si="31"/>
        <v>435357.92476031766</v>
      </c>
    </row>
    <row r="70" spans="1:18">
      <c r="A70" s="12">
        <v>67</v>
      </c>
      <c r="B70" s="22" t="s">
        <v>78</v>
      </c>
      <c r="C70" s="14" t="s">
        <v>1134</v>
      </c>
      <c r="D70" s="14" t="s">
        <v>22</v>
      </c>
      <c r="E70" s="13" t="s">
        <v>1052</v>
      </c>
      <c r="F70" s="95">
        <v>9098609.8238285705</v>
      </c>
      <c r="G70" s="15">
        <f>SUMIF('Pri iNPUT'!F:F,'Dealer Wise'!B70,'Pri iNPUT'!R:R)</f>
        <v>4434065.4325000001</v>
      </c>
      <c r="H70" s="99">
        <f t="shared" si="32"/>
        <v>0.48733438606055163</v>
      </c>
      <c r="I70" s="15">
        <f t="shared" si="33"/>
        <v>2844822.4265628569</v>
      </c>
      <c r="J70" s="20">
        <f t="shared" si="27"/>
        <v>474137.0710938095</v>
      </c>
      <c r="K70" s="15">
        <f t="shared" si="34"/>
        <v>3390739.0159925707</v>
      </c>
      <c r="L70" s="15">
        <f t="shared" si="28"/>
        <v>565123.16933209507</v>
      </c>
      <c r="M70" s="15">
        <f t="shared" si="35"/>
        <v>3845669.5071839998</v>
      </c>
      <c r="N70" s="15">
        <f t="shared" si="29"/>
        <v>640944.91786399996</v>
      </c>
      <c r="O70" s="16">
        <f t="shared" si="36"/>
        <v>4300599.9983754279</v>
      </c>
      <c r="P70" s="15">
        <f t="shared" si="30"/>
        <v>716766.66639590461</v>
      </c>
      <c r="Q70" s="21">
        <f t="shared" si="37"/>
        <v>4664544.3913285704</v>
      </c>
      <c r="R70" s="20">
        <f t="shared" si="31"/>
        <v>777424.06522142841</v>
      </c>
    </row>
    <row r="71" spans="1:18">
      <c r="A71" s="18">
        <v>68</v>
      </c>
      <c r="B71" s="22" t="s">
        <v>72</v>
      </c>
      <c r="C71" s="14" t="s">
        <v>1139</v>
      </c>
      <c r="D71" s="14" t="s">
        <v>22</v>
      </c>
      <c r="E71" s="13" t="s">
        <v>1052</v>
      </c>
      <c r="F71" s="95">
        <v>5185748.2773666661</v>
      </c>
      <c r="G71" s="15">
        <f>SUMIF('Pri iNPUT'!F:F,'Dealer Wise'!B71,'Pri iNPUT'!R:R)</f>
        <v>3391717.6484999992</v>
      </c>
      <c r="H71" s="99">
        <f t="shared" si="32"/>
        <v>0.65404594806563199</v>
      </c>
      <c r="I71" s="15">
        <f t="shared" si="33"/>
        <v>756880.97339333408</v>
      </c>
      <c r="J71" s="20">
        <f t="shared" si="27"/>
        <v>126146.82889888901</v>
      </c>
      <c r="K71" s="15">
        <f t="shared" si="34"/>
        <v>1068025.8700353336</v>
      </c>
      <c r="L71" s="15">
        <f t="shared" si="28"/>
        <v>178004.3116725556</v>
      </c>
      <c r="M71" s="15">
        <f t="shared" si="35"/>
        <v>1327313.2839036668</v>
      </c>
      <c r="N71" s="15">
        <f t="shared" si="29"/>
        <v>221218.88065061113</v>
      </c>
      <c r="O71" s="16">
        <f t="shared" si="36"/>
        <v>1586600.697772</v>
      </c>
      <c r="P71" s="15">
        <f t="shared" si="30"/>
        <v>264433.44962866668</v>
      </c>
      <c r="Q71" s="21">
        <f t="shared" si="37"/>
        <v>1794030.6288666669</v>
      </c>
      <c r="R71" s="20">
        <f t="shared" si="31"/>
        <v>299005.10481111117</v>
      </c>
    </row>
    <row r="72" spans="1:18">
      <c r="A72" s="18">
        <v>69</v>
      </c>
      <c r="B72" s="22" t="s">
        <v>924</v>
      </c>
      <c r="C72" s="14" t="s">
        <v>1120</v>
      </c>
      <c r="D72" s="14" t="s">
        <v>22</v>
      </c>
      <c r="E72" s="13" t="s">
        <v>1012</v>
      </c>
      <c r="F72" s="95">
        <v>4830241.7809571419</v>
      </c>
      <c r="G72" s="15">
        <f>SUMIF('Pri iNPUT'!F:F,'Dealer Wise'!B72,'Pri iNPUT'!R:R)</f>
        <v>2214128.6610000008</v>
      </c>
      <c r="H72" s="99">
        <f t="shared" si="32"/>
        <v>0.4583887849525532</v>
      </c>
      <c r="I72" s="15">
        <f t="shared" si="33"/>
        <v>1650064.7637657127</v>
      </c>
      <c r="J72" s="20">
        <f t="shared" si="27"/>
        <v>275010.79396095214</v>
      </c>
      <c r="K72" s="15">
        <f t="shared" si="34"/>
        <v>1939879.270623141</v>
      </c>
      <c r="L72" s="15">
        <f t="shared" si="28"/>
        <v>323313.21177052351</v>
      </c>
      <c r="M72" s="15">
        <f t="shared" si="35"/>
        <v>2181391.3596709981</v>
      </c>
      <c r="N72" s="15">
        <f t="shared" si="29"/>
        <v>363565.22661183303</v>
      </c>
      <c r="O72" s="16">
        <f t="shared" si="36"/>
        <v>2422903.4487188556</v>
      </c>
      <c r="P72" s="15">
        <f t="shared" si="30"/>
        <v>403817.2414531426</v>
      </c>
      <c r="Q72" s="21">
        <f t="shared" si="37"/>
        <v>2616113.1199571411</v>
      </c>
      <c r="R72" s="20">
        <f t="shared" si="31"/>
        <v>436018.8533261902</v>
      </c>
    </row>
    <row r="73" spans="1:18">
      <c r="A73" s="12">
        <v>70</v>
      </c>
      <c r="B73" s="22" t="s">
        <v>27</v>
      </c>
      <c r="C73" s="14" t="s">
        <v>1228</v>
      </c>
      <c r="D73" s="14" t="s">
        <v>22</v>
      </c>
      <c r="E73" s="13" t="s">
        <v>1012</v>
      </c>
      <c r="F73" s="95">
        <v>12130494.347295238</v>
      </c>
      <c r="G73" s="15">
        <f>SUMIF('Pri iNPUT'!F:F,'Dealer Wise'!B73,'Pri iNPUT'!R:R)</f>
        <v>8338728.4310999997</v>
      </c>
      <c r="H73" s="99">
        <f t="shared" si="32"/>
        <v>0.68741868157741681</v>
      </c>
      <c r="I73" s="15">
        <f t="shared" si="33"/>
        <v>1365667.0467361901</v>
      </c>
      <c r="J73" s="20">
        <f t="shared" si="27"/>
        <v>227611.17445603167</v>
      </c>
      <c r="K73" s="15">
        <f t="shared" si="34"/>
        <v>2093496.7075739037</v>
      </c>
      <c r="L73" s="15">
        <f t="shared" si="28"/>
        <v>348916.11792898393</v>
      </c>
      <c r="M73" s="15">
        <f t="shared" si="35"/>
        <v>2700021.4249386676</v>
      </c>
      <c r="N73" s="15">
        <f t="shared" si="29"/>
        <v>450003.57082311128</v>
      </c>
      <c r="O73" s="16">
        <f t="shared" si="36"/>
        <v>3306546.1423034277</v>
      </c>
      <c r="P73" s="15">
        <f t="shared" si="30"/>
        <v>551091.02371723799</v>
      </c>
      <c r="Q73" s="21">
        <f t="shared" si="37"/>
        <v>3791765.916195238</v>
      </c>
      <c r="R73" s="20">
        <f t="shared" si="31"/>
        <v>631960.98603253963</v>
      </c>
    </row>
    <row r="74" spans="1:18">
      <c r="A74" s="12">
        <v>71</v>
      </c>
      <c r="B74" s="82" t="s">
        <v>1191</v>
      </c>
      <c r="C74" s="14" t="s">
        <v>1242</v>
      </c>
      <c r="D74" s="14" t="s">
        <v>22</v>
      </c>
      <c r="E74" s="13" t="s">
        <v>1012</v>
      </c>
      <c r="F74" s="95">
        <v>8878864.6813333333</v>
      </c>
      <c r="G74" s="15">
        <f>SUMIF('Pri iNPUT'!F:F,'Dealer Wise'!B74,'Pri iNPUT'!R:R)</f>
        <v>4484731.5000999998</v>
      </c>
      <c r="H74" s="99">
        <f t="shared" si="32"/>
        <v>0.50510190897813423</v>
      </c>
      <c r="I74" s="15">
        <f t="shared" si="33"/>
        <v>2618360.2449666671</v>
      </c>
      <c r="J74" s="20">
        <f t="shared" si="27"/>
        <v>436393.37416111119</v>
      </c>
      <c r="K74" s="15">
        <f t="shared" si="34"/>
        <v>3151092.1258466663</v>
      </c>
      <c r="L74" s="15">
        <f t="shared" si="28"/>
        <v>525182.02097444434</v>
      </c>
      <c r="M74" s="15">
        <f t="shared" si="35"/>
        <v>3595035.3599133333</v>
      </c>
      <c r="N74" s="15">
        <f t="shared" si="29"/>
        <v>599172.55998555559</v>
      </c>
      <c r="O74" s="16">
        <f t="shared" si="36"/>
        <v>4038978.5939799994</v>
      </c>
      <c r="P74" s="15">
        <f t="shared" si="30"/>
        <v>673163.09899666661</v>
      </c>
      <c r="Q74" s="21">
        <f t="shared" si="37"/>
        <v>4394133.1812333334</v>
      </c>
      <c r="R74" s="20">
        <f t="shared" si="31"/>
        <v>732355.53020555561</v>
      </c>
    </row>
    <row r="75" spans="1:18">
      <c r="A75" s="18">
        <v>72</v>
      </c>
      <c r="B75" s="22" t="s">
        <v>10</v>
      </c>
      <c r="C75" s="14" t="s">
        <v>1202</v>
      </c>
      <c r="D75" s="14" t="s">
        <v>107</v>
      </c>
      <c r="E75" s="13" t="s">
        <v>1049</v>
      </c>
      <c r="F75" s="95">
        <v>10781386.323495237</v>
      </c>
      <c r="G75" s="15">
        <f>SUMIF('Pri iNPUT'!F:F,'Dealer Wise'!B75,'Pri iNPUT'!R:R)</f>
        <v>7279786.5969000012</v>
      </c>
      <c r="H75" s="99">
        <f t="shared" si="32"/>
        <v>0.67521804510757522</v>
      </c>
      <c r="I75" s="15">
        <f t="shared" si="33"/>
        <v>1345322.4618961886</v>
      </c>
      <c r="J75" s="20">
        <f t="shared" si="27"/>
        <v>224220.41031603143</v>
      </c>
      <c r="K75" s="15">
        <f t="shared" si="34"/>
        <v>1992205.641305903</v>
      </c>
      <c r="L75" s="15">
        <f t="shared" si="28"/>
        <v>332034.27355098381</v>
      </c>
      <c r="M75" s="15">
        <f t="shared" si="35"/>
        <v>2531274.9574806653</v>
      </c>
      <c r="N75" s="15">
        <f t="shared" si="29"/>
        <v>421879.15958011086</v>
      </c>
      <c r="O75" s="16">
        <f t="shared" si="36"/>
        <v>3070344.2736554258</v>
      </c>
      <c r="P75" s="15">
        <f t="shared" si="30"/>
        <v>511724.04560923763</v>
      </c>
      <c r="Q75" s="21">
        <f t="shared" si="37"/>
        <v>3501599.726595236</v>
      </c>
      <c r="R75" s="20">
        <f t="shared" si="31"/>
        <v>583599.95443253929</v>
      </c>
    </row>
    <row r="76" spans="1:18" ht="15">
      <c r="A76" s="12">
        <v>73</v>
      </c>
      <c r="B76" s="116" t="s">
        <v>868</v>
      </c>
      <c r="C76" s="14" t="s">
        <v>1229</v>
      </c>
      <c r="D76" s="14" t="s">
        <v>107</v>
      </c>
      <c r="E76" s="13" t="s">
        <v>1049</v>
      </c>
      <c r="F76" s="95">
        <v>3645466.3504000003</v>
      </c>
      <c r="G76" s="15">
        <f>SUMIF('Pri iNPUT'!F:F,'Dealer Wise'!B76,'Pri iNPUT'!R:R)</f>
        <v>3587796.5307000009</v>
      </c>
      <c r="H76" s="99">
        <f t="shared" si="32"/>
        <v>0.98418039993877005</v>
      </c>
      <c r="I76" s="15">
        <f t="shared" si="33"/>
        <v>-671423.45038000029</v>
      </c>
      <c r="J76" s="20">
        <f t="shared" si="27"/>
        <v>-111903.90839666671</v>
      </c>
      <c r="K76" s="15">
        <f t="shared" si="34"/>
        <v>-452695.46935600089</v>
      </c>
      <c r="L76" s="15">
        <f t="shared" si="28"/>
        <v>-75449.244892666815</v>
      </c>
      <c r="M76" s="15">
        <f t="shared" si="35"/>
        <v>-270422.15183600038</v>
      </c>
      <c r="N76" s="15">
        <f t="shared" si="29"/>
        <v>-45070.358639333397</v>
      </c>
      <c r="O76" s="16">
        <f t="shared" si="36"/>
        <v>-88148.834316000808</v>
      </c>
      <c r="P76" s="15">
        <f t="shared" si="30"/>
        <v>-14691.472386000134</v>
      </c>
      <c r="Q76" s="21">
        <f t="shared" si="37"/>
        <v>57669.819699999411</v>
      </c>
      <c r="R76" s="20">
        <f t="shared" si="31"/>
        <v>9611.6366166665684</v>
      </c>
    </row>
    <row r="77" spans="1:18">
      <c r="A77" s="18">
        <v>74</v>
      </c>
      <c r="B77" s="114" t="s">
        <v>1348</v>
      </c>
      <c r="C77" s="112" t="s">
        <v>1351</v>
      </c>
      <c r="D77" s="14" t="s">
        <v>107</v>
      </c>
      <c r="E77" s="13" t="s">
        <v>1049</v>
      </c>
      <c r="F77" s="95">
        <v>2869800.9795095231</v>
      </c>
      <c r="G77" s="15">
        <f>SUMIF('Pri iNPUT'!F:F,'Dealer Wise'!B77,'Pri iNPUT'!R:R)</f>
        <v>1865283.2782000001</v>
      </c>
      <c r="H77" s="99">
        <f t="shared" si="32"/>
        <v>0.64996955939390444</v>
      </c>
      <c r="I77" s="15">
        <f t="shared" si="33"/>
        <v>430557.50540761836</v>
      </c>
      <c r="J77" s="20">
        <f t="shared" si="27"/>
        <v>71759.584234603055</v>
      </c>
      <c r="K77" s="15">
        <f t="shared" si="34"/>
        <v>602745.56417818973</v>
      </c>
      <c r="L77" s="15">
        <f t="shared" si="28"/>
        <v>100457.59402969829</v>
      </c>
      <c r="M77" s="15">
        <f t="shared" si="35"/>
        <v>746235.61315366626</v>
      </c>
      <c r="N77" s="15">
        <f t="shared" si="29"/>
        <v>124372.60219227771</v>
      </c>
      <c r="O77" s="16">
        <f t="shared" si="36"/>
        <v>889725.66212914186</v>
      </c>
      <c r="P77" s="15">
        <f t="shared" si="30"/>
        <v>148287.61035485697</v>
      </c>
      <c r="Q77" s="21">
        <f t="shared" si="37"/>
        <v>1004517.7013095231</v>
      </c>
      <c r="R77" s="20">
        <f t="shared" si="31"/>
        <v>167419.61688492051</v>
      </c>
    </row>
    <row r="78" spans="1:18">
      <c r="A78" s="18">
        <v>75</v>
      </c>
      <c r="B78" s="19" t="s">
        <v>95</v>
      </c>
      <c r="C78" s="14" t="s">
        <v>1174</v>
      </c>
      <c r="D78" s="14" t="s">
        <v>107</v>
      </c>
      <c r="E78" s="13" t="s">
        <v>1054</v>
      </c>
      <c r="F78" s="95">
        <v>5702504.6250190483</v>
      </c>
      <c r="G78" s="15">
        <f>SUMIF('Pri iNPUT'!F:F,'Dealer Wise'!B78,'Pri iNPUT'!R:R)</f>
        <v>2621486.5482000001</v>
      </c>
      <c r="H78" s="99">
        <f t="shared" si="32"/>
        <v>0.45970792144534972</v>
      </c>
      <c r="I78" s="15">
        <f t="shared" si="33"/>
        <v>1940517.1518152384</v>
      </c>
      <c r="J78" s="20">
        <f t="shared" si="27"/>
        <v>323419.52530253975</v>
      </c>
      <c r="K78" s="15">
        <f t="shared" si="34"/>
        <v>2282667.429316381</v>
      </c>
      <c r="L78" s="15">
        <f t="shared" si="28"/>
        <v>380444.57155273017</v>
      </c>
      <c r="M78" s="15">
        <f t="shared" si="35"/>
        <v>2567792.6605673339</v>
      </c>
      <c r="N78" s="15">
        <f t="shared" si="29"/>
        <v>427965.44342788897</v>
      </c>
      <c r="O78" s="16">
        <f t="shared" si="36"/>
        <v>2852917.8918182859</v>
      </c>
      <c r="P78" s="15">
        <f t="shared" si="30"/>
        <v>475486.31530304765</v>
      </c>
      <c r="Q78" s="21">
        <f t="shared" si="37"/>
        <v>3081018.0768190483</v>
      </c>
      <c r="R78" s="20">
        <f t="shared" si="31"/>
        <v>513503.01280317473</v>
      </c>
    </row>
    <row r="79" spans="1:18">
      <c r="A79" s="12">
        <v>76</v>
      </c>
      <c r="B79" s="19" t="s">
        <v>96</v>
      </c>
      <c r="C79" s="14" t="s">
        <v>1200</v>
      </c>
      <c r="D79" s="14" t="s">
        <v>107</v>
      </c>
      <c r="E79" s="13" t="s">
        <v>1054</v>
      </c>
      <c r="F79" s="95">
        <v>20596578.67859048</v>
      </c>
      <c r="G79" s="15">
        <f>SUMIF('Pri iNPUT'!F:F,'Dealer Wise'!B79,'Pri iNPUT'!R:R)</f>
        <v>11764456.3346</v>
      </c>
      <c r="H79" s="99">
        <f t="shared" si="32"/>
        <v>0.57118497776666155</v>
      </c>
      <c r="I79" s="15">
        <f t="shared" si="33"/>
        <v>4712806.6082723849</v>
      </c>
      <c r="J79" s="20">
        <f t="shared" si="27"/>
        <v>785467.76804539748</v>
      </c>
      <c r="K79" s="15">
        <f t="shared" si="34"/>
        <v>5948601.3289878126</v>
      </c>
      <c r="L79" s="15">
        <f t="shared" si="28"/>
        <v>991433.55483130214</v>
      </c>
      <c r="M79" s="15">
        <f t="shared" si="35"/>
        <v>6978430.2629173379</v>
      </c>
      <c r="N79" s="15">
        <f t="shared" si="29"/>
        <v>1163071.710486223</v>
      </c>
      <c r="O79" s="16">
        <f t="shared" si="36"/>
        <v>8008259.1968468595</v>
      </c>
      <c r="P79" s="15">
        <f t="shared" si="30"/>
        <v>1334709.8661411433</v>
      </c>
      <c r="Q79" s="21">
        <f t="shared" si="37"/>
        <v>8832122.3439904805</v>
      </c>
      <c r="R79" s="20">
        <f t="shared" si="31"/>
        <v>1472020.3906650802</v>
      </c>
    </row>
    <row r="80" spans="1:18">
      <c r="A80" s="12">
        <v>77</v>
      </c>
      <c r="B80" s="19" t="s">
        <v>97</v>
      </c>
      <c r="C80" s="14" t="s">
        <v>1275</v>
      </c>
      <c r="D80" s="14" t="s">
        <v>107</v>
      </c>
      <c r="E80" s="13" t="s">
        <v>1055</v>
      </c>
      <c r="F80" s="95">
        <v>17799938.065090474</v>
      </c>
      <c r="G80" s="15">
        <f>SUMIF('Pri iNPUT'!F:F,'Dealer Wise'!B80,'Pri iNPUT'!R:R)</f>
        <v>12192001.818499999</v>
      </c>
      <c r="H80" s="99">
        <f t="shared" si="32"/>
        <v>0.68494630565098147</v>
      </c>
      <c r="I80" s="15">
        <f t="shared" si="33"/>
        <v>2047948.633572381</v>
      </c>
      <c r="J80" s="20">
        <f t="shared" si="27"/>
        <v>341324.77226206352</v>
      </c>
      <c r="K80" s="15">
        <f t="shared" si="34"/>
        <v>3115944.9174778089</v>
      </c>
      <c r="L80" s="15">
        <f t="shared" si="28"/>
        <v>519324.15291296813</v>
      </c>
      <c r="M80" s="15">
        <f t="shared" si="35"/>
        <v>4005941.8207323328</v>
      </c>
      <c r="N80" s="15">
        <f t="shared" si="29"/>
        <v>667656.9701220555</v>
      </c>
      <c r="O80" s="16">
        <f t="shared" si="36"/>
        <v>4895938.7239868548</v>
      </c>
      <c r="P80" s="15">
        <f t="shared" si="30"/>
        <v>815989.78733114246</v>
      </c>
      <c r="Q80" s="21">
        <f t="shared" si="37"/>
        <v>5607936.2465904746</v>
      </c>
      <c r="R80" s="20">
        <f t="shared" si="31"/>
        <v>934656.04109841248</v>
      </c>
    </row>
    <row r="81" spans="1:18">
      <c r="A81" s="18">
        <v>78</v>
      </c>
      <c r="B81" s="19" t="s">
        <v>98</v>
      </c>
      <c r="C81" s="14" t="s">
        <v>1277</v>
      </c>
      <c r="D81" s="14" t="s">
        <v>107</v>
      </c>
      <c r="E81" s="13" t="s">
        <v>1055</v>
      </c>
      <c r="F81" s="95">
        <v>6900543.0678333333</v>
      </c>
      <c r="G81" s="15">
        <f>SUMIF('Pri iNPUT'!F:F,'Dealer Wise'!B81,'Pri iNPUT'!R:R)</f>
        <v>4812972.2982999999</v>
      </c>
      <c r="H81" s="99">
        <f t="shared" si="32"/>
        <v>0.69747732185536537</v>
      </c>
      <c r="I81" s="15">
        <f t="shared" si="33"/>
        <v>707462.15596666746</v>
      </c>
      <c r="J81" s="20">
        <f t="shared" si="27"/>
        <v>117910.35932777791</v>
      </c>
      <c r="K81" s="15">
        <f t="shared" si="34"/>
        <v>1121494.7400366664</v>
      </c>
      <c r="L81" s="15">
        <f t="shared" si="28"/>
        <v>186915.79000611106</v>
      </c>
      <c r="M81" s="15">
        <f t="shared" si="35"/>
        <v>1466521.893428334</v>
      </c>
      <c r="N81" s="15">
        <f t="shared" si="29"/>
        <v>244420.31557138902</v>
      </c>
      <c r="O81" s="16">
        <f t="shared" si="36"/>
        <v>1811549.0468199998</v>
      </c>
      <c r="P81" s="15">
        <f t="shared" si="30"/>
        <v>301924.84113666666</v>
      </c>
      <c r="Q81" s="21">
        <f t="shared" si="37"/>
        <v>2087570.7695333334</v>
      </c>
      <c r="R81" s="20">
        <f t="shared" si="31"/>
        <v>347928.46158888889</v>
      </c>
    </row>
    <row r="82" spans="1:18">
      <c r="A82" s="12">
        <v>79</v>
      </c>
      <c r="B82" s="22" t="s">
        <v>104</v>
      </c>
      <c r="C82" s="14" t="s">
        <v>1135</v>
      </c>
      <c r="D82" s="14" t="s">
        <v>107</v>
      </c>
      <c r="E82" s="13" t="s">
        <v>107</v>
      </c>
      <c r="F82" s="95">
        <v>7903912.7872952381</v>
      </c>
      <c r="G82" s="15">
        <f>SUMIF('Pri iNPUT'!F:F,'Dealer Wise'!B82,'Pri iNPUT'!R:R)</f>
        <v>4600357.5370000005</v>
      </c>
      <c r="H82" s="99">
        <f t="shared" si="32"/>
        <v>0.58203546278934437</v>
      </c>
      <c r="I82" s="15">
        <f t="shared" si="33"/>
        <v>1722772.6928361906</v>
      </c>
      <c r="J82" s="20">
        <f t="shared" si="27"/>
        <v>287128.7821393651</v>
      </c>
      <c r="K82" s="15">
        <f t="shared" si="34"/>
        <v>2197007.4600739041</v>
      </c>
      <c r="L82" s="15">
        <f t="shared" si="28"/>
        <v>366167.91001231736</v>
      </c>
      <c r="M82" s="15">
        <f t="shared" si="35"/>
        <v>2592203.0994386664</v>
      </c>
      <c r="N82" s="15">
        <f t="shared" si="29"/>
        <v>432033.84990644437</v>
      </c>
      <c r="O82" s="16">
        <f t="shared" si="36"/>
        <v>2987398.7388034277</v>
      </c>
      <c r="P82" s="15">
        <f t="shared" si="30"/>
        <v>497899.78980057128</v>
      </c>
      <c r="Q82" s="21">
        <f t="shared" si="37"/>
        <v>3303555.2502952376</v>
      </c>
      <c r="R82" s="20">
        <f t="shared" si="31"/>
        <v>550592.54171587294</v>
      </c>
    </row>
    <row r="83" spans="1:18">
      <c r="A83" s="18">
        <v>80</v>
      </c>
      <c r="B83" s="22" t="s">
        <v>99</v>
      </c>
      <c r="C83" s="14" t="s">
        <v>1184</v>
      </c>
      <c r="D83" s="14" t="s">
        <v>107</v>
      </c>
      <c r="E83" s="13" t="s">
        <v>107</v>
      </c>
      <c r="F83" s="95">
        <v>16895882.252652381</v>
      </c>
      <c r="G83" s="15">
        <f>SUMIF('Pri iNPUT'!F:F,'Dealer Wise'!B83,'Pri iNPUT'!R:R)</f>
        <v>9331359.2607000005</v>
      </c>
      <c r="H83" s="99">
        <f t="shared" si="32"/>
        <v>0.5522860020662802</v>
      </c>
      <c r="I83" s="15">
        <f t="shared" si="33"/>
        <v>4185346.5414219052</v>
      </c>
      <c r="J83" s="20">
        <f t="shared" si="27"/>
        <v>697557.75690365082</v>
      </c>
      <c r="K83" s="15">
        <f t="shared" si="34"/>
        <v>5199099.4765810464</v>
      </c>
      <c r="L83" s="15">
        <f t="shared" si="28"/>
        <v>866516.57943017443</v>
      </c>
      <c r="M83" s="15">
        <f t="shared" si="35"/>
        <v>6043893.5892136656</v>
      </c>
      <c r="N83" s="15">
        <f t="shared" si="29"/>
        <v>1007315.5982022776</v>
      </c>
      <c r="O83" s="16">
        <f t="shared" si="36"/>
        <v>6888687.7018462848</v>
      </c>
      <c r="P83" s="15">
        <f t="shared" si="30"/>
        <v>1148114.6169743808</v>
      </c>
      <c r="Q83" s="21">
        <f t="shared" si="37"/>
        <v>7564522.9919523802</v>
      </c>
      <c r="R83" s="20">
        <f t="shared" si="31"/>
        <v>1260753.8319920634</v>
      </c>
    </row>
    <row r="84" spans="1:18">
      <c r="A84" s="18">
        <v>81</v>
      </c>
      <c r="B84" s="24" t="s">
        <v>105</v>
      </c>
      <c r="C84" s="14" t="s">
        <v>1153</v>
      </c>
      <c r="D84" s="14" t="s">
        <v>107</v>
      </c>
      <c r="E84" s="13" t="s">
        <v>107</v>
      </c>
      <c r="F84" s="95">
        <v>7900333.9273047624</v>
      </c>
      <c r="G84" s="15">
        <f>SUMIF('Pri iNPUT'!F:F,'Dealer Wise'!B84,'Pri iNPUT'!R:R)</f>
        <v>4634814.9002999999</v>
      </c>
      <c r="H84" s="99">
        <f t="shared" si="32"/>
        <v>0.58666063269571056</v>
      </c>
      <c r="I84" s="15">
        <f t="shared" si="33"/>
        <v>1685452.2415438108</v>
      </c>
      <c r="J84" s="20">
        <f t="shared" si="27"/>
        <v>280908.70692396845</v>
      </c>
      <c r="K84" s="15">
        <f t="shared" si="34"/>
        <v>2159472.2771820957</v>
      </c>
      <c r="L84" s="15">
        <f t="shared" si="28"/>
        <v>359912.04619701597</v>
      </c>
      <c r="M84" s="15">
        <f t="shared" si="35"/>
        <v>2554488.9735473339</v>
      </c>
      <c r="N84" s="15">
        <f t="shared" si="29"/>
        <v>425748.16225788899</v>
      </c>
      <c r="O84" s="16">
        <f t="shared" si="36"/>
        <v>2949505.669912572</v>
      </c>
      <c r="P84" s="15">
        <f t="shared" si="30"/>
        <v>491584.27831876202</v>
      </c>
      <c r="Q84" s="21">
        <f t="shared" si="37"/>
        <v>3265519.0270047626</v>
      </c>
      <c r="R84" s="20">
        <f t="shared" si="31"/>
        <v>544253.17116746039</v>
      </c>
    </row>
    <row r="85" spans="1:18">
      <c r="A85" s="12">
        <v>82</v>
      </c>
      <c r="B85" s="22" t="s">
        <v>101</v>
      </c>
      <c r="C85" s="14" t="s">
        <v>1133</v>
      </c>
      <c r="D85" s="14" t="s">
        <v>107</v>
      </c>
      <c r="E85" s="13" t="s">
        <v>975</v>
      </c>
      <c r="F85" s="95">
        <v>4750616.4524476193</v>
      </c>
      <c r="G85" s="15">
        <f>SUMIF('Pri iNPUT'!F:F,'Dealer Wise'!B85,'Pri iNPUT'!R:R)</f>
        <v>3914273.5222999998</v>
      </c>
      <c r="H85" s="99">
        <f t="shared" si="32"/>
        <v>0.82395065176926297</v>
      </c>
      <c r="I85" s="15">
        <f t="shared" si="33"/>
        <v>-113780.36034190422</v>
      </c>
      <c r="J85" s="20">
        <f t="shared" si="27"/>
        <v>-18963.393390317371</v>
      </c>
      <c r="K85" s="15">
        <f t="shared" si="34"/>
        <v>171256.62680495251</v>
      </c>
      <c r="L85" s="15">
        <f t="shared" si="28"/>
        <v>28542.771134158753</v>
      </c>
      <c r="M85" s="15">
        <f t="shared" si="35"/>
        <v>408787.44942733413</v>
      </c>
      <c r="N85" s="15">
        <f t="shared" si="29"/>
        <v>68131.241571222359</v>
      </c>
      <c r="O85" s="16">
        <f t="shared" si="36"/>
        <v>646318.27204971435</v>
      </c>
      <c r="P85" s="15">
        <f t="shared" si="30"/>
        <v>107719.71200828573</v>
      </c>
      <c r="Q85" s="21">
        <f t="shared" si="37"/>
        <v>836342.93014761945</v>
      </c>
      <c r="R85" s="20">
        <f t="shared" si="31"/>
        <v>139390.48835793659</v>
      </c>
    </row>
    <row r="86" spans="1:18">
      <c r="A86" s="12">
        <v>83</v>
      </c>
      <c r="B86" s="19" t="s">
        <v>102</v>
      </c>
      <c r="C86" s="14" t="s">
        <v>1180</v>
      </c>
      <c r="D86" s="14" t="s">
        <v>107</v>
      </c>
      <c r="E86" s="13" t="s">
        <v>975</v>
      </c>
      <c r="F86" s="95">
        <v>10312866.844738098</v>
      </c>
      <c r="G86" s="15">
        <f>SUMIF('Pri iNPUT'!F:F,'Dealer Wise'!B86,'Pri iNPUT'!R:R)</f>
        <v>6865752.8138999986</v>
      </c>
      <c r="H86" s="99">
        <f t="shared" si="32"/>
        <v>0.66574628735782526</v>
      </c>
      <c r="I86" s="15">
        <f t="shared" si="33"/>
        <v>1384540.6618904797</v>
      </c>
      <c r="J86" s="20">
        <f t="shared" si="27"/>
        <v>230756.77698174663</v>
      </c>
      <c r="K86" s="15">
        <f t="shared" si="34"/>
        <v>2003312.672574765</v>
      </c>
      <c r="L86" s="15">
        <f t="shared" si="28"/>
        <v>333885.44542912749</v>
      </c>
      <c r="M86" s="15">
        <f t="shared" si="35"/>
        <v>2518956.0148116713</v>
      </c>
      <c r="N86" s="15">
        <f t="shared" si="29"/>
        <v>419826.00246861187</v>
      </c>
      <c r="O86" s="16">
        <f t="shared" si="36"/>
        <v>3034599.3570485758</v>
      </c>
      <c r="P86" s="15">
        <f t="shared" si="30"/>
        <v>505766.55950809596</v>
      </c>
      <c r="Q86" s="21">
        <f t="shared" si="37"/>
        <v>3447114.0308380993</v>
      </c>
      <c r="R86" s="20">
        <f t="shared" si="31"/>
        <v>574519.00513968326</v>
      </c>
    </row>
    <row r="87" spans="1:18">
      <c r="A87" s="18">
        <v>84</v>
      </c>
      <c r="B87" s="19" t="s">
        <v>103</v>
      </c>
      <c r="C87" s="14" t="s">
        <v>1177</v>
      </c>
      <c r="D87" s="14" t="s">
        <v>107</v>
      </c>
      <c r="E87" s="13" t="s">
        <v>975</v>
      </c>
      <c r="F87" s="95">
        <v>10274058.164352382</v>
      </c>
      <c r="G87" s="15">
        <f>SUMIF('Pri iNPUT'!F:F,'Dealer Wise'!B87,'Pri iNPUT'!R:R)</f>
        <v>5602456.8773000017</v>
      </c>
      <c r="H87" s="99">
        <f t="shared" si="32"/>
        <v>0.54530126145661628</v>
      </c>
      <c r="I87" s="15">
        <f t="shared" si="33"/>
        <v>2616789.6541819042</v>
      </c>
      <c r="J87" s="20">
        <f t="shared" si="27"/>
        <v>436131.60903031734</v>
      </c>
      <c r="K87" s="15">
        <f t="shared" si="34"/>
        <v>3233233.144043047</v>
      </c>
      <c r="L87" s="15">
        <f t="shared" si="28"/>
        <v>538872.19067384116</v>
      </c>
      <c r="M87" s="15">
        <f t="shared" si="35"/>
        <v>3746936.0522606652</v>
      </c>
      <c r="N87" s="15">
        <f t="shared" si="29"/>
        <v>624489.34204344417</v>
      </c>
      <c r="O87" s="16">
        <f t="shared" si="36"/>
        <v>4260638.9604782835</v>
      </c>
      <c r="P87" s="15">
        <f t="shared" si="30"/>
        <v>710106.49341304728</v>
      </c>
      <c r="Q87" s="21">
        <f t="shared" si="37"/>
        <v>4671601.2870523799</v>
      </c>
      <c r="R87" s="20">
        <f t="shared" si="31"/>
        <v>778600.21450872999</v>
      </c>
    </row>
    <row r="88" spans="1:18">
      <c r="A88" s="12">
        <v>85</v>
      </c>
      <c r="B88" s="22" t="s">
        <v>5</v>
      </c>
      <c r="C88" s="14" t="s">
        <v>1155</v>
      </c>
      <c r="D88" s="14" t="s">
        <v>107</v>
      </c>
      <c r="E88" s="13" t="s">
        <v>974</v>
      </c>
      <c r="F88" s="95">
        <v>3059504.2115809522</v>
      </c>
      <c r="G88" s="15">
        <f>SUMIF('Pri iNPUT'!F:F,'Dealer Wise'!B88,'Pri iNPUT'!R:R)</f>
        <v>2242479.5575999999</v>
      </c>
      <c r="H88" s="99">
        <f t="shared" si="32"/>
        <v>0.73295521186461543</v>
      </c>
      <c r="I88" s="15">
        <f t="shared" si="33"/>
        <v>205123.81166476198</v>
      </c>
      <c r="J88" s="20">
        <f t="shared" si="27"/>
        <v>34187.301944126993</v>
      </c>
      <c r="K88" s="15">
        <f t="shared" si="34"/>
        <v>388694.06435961882</v>
      </c>
      <c r="L88" s="15">
        <f t="shared" si="28"/>
        <v>64782.344059936469</v>
      </c>
      <c r="M88" s="15">
        <f t="shared" si="35"/>
        <v>541669.27493866673</v>
      </c>
      <c r="N88" s="15">
        <f t="shared" si="29"/>
        <v>90278.212489777783</v>
      </c>
      <c r="O88" s="16">
        <f t="shared" si="36"/>
        <v>694644.48551771417</v>
      </c>
      <c r="P88" s="15">
        <f t="shared" si="30"/>
        <v>115774.08091961902</v>
      </c>
      <c r="Q88" s="21">
        <f t="shared" si="37"/>
        <v>817024.65398095222</v>
      </c>
      <c r="R88" s="20">
        <f t="shared" si="31"/>
        <v>136170.77566349204</v>
      </c>
    </row>
    <row r="89" spans="1:18">
      <c r="A89" s="18">
        <v>86</v>
      </c>
      <c r="B89" s="22" t="s">
        <v>1405</v>
      </c>
      <c r="C89" s="14" t="s">
        <v>1512</v>
      </c>
      <c r="D89" s="14" t="s">
        <v>107</v>
      </c>
      <c r="E89" s="13" t="s">
        <v>974</v>
      </c>
      <c r="F89" s="95">
        <v>4095521.1125666653</v>
      </c>
      <c r="G89" s="15">
        <f>SUMIF('Pri iNPUT'!F:F,'Dealer Wise'!B89,'Pri iNPUT'!R:R)</f>
        <v>3721713.2953000003</v>
      </c>
      <c r="H89" s="99">
        <f t="shared" si="32"/>
        <v>0.90872765467630578</v>
      </c>
      <c r="I89" s="15">
        <f t="shared" si="33"/>
        <v>-445296.40524666803</v>
      </c>
      <c r="J89" s="20">
        <f t="shared" si="27"/>
        <v>-74216.067541111333</v>
      </c>
      <c r="K89" s="15">
        <f t="shared" si="34"/>
        <v>-199565.13849266805</v>
      </c>
      <c r="L89" s="15">
        <f t="shared" si="28"/>
        <v>-33260.856415444672</v>
      </c>
      <c r="M89" s="15">
        <f t="shared" si="35"/>
        <v>5210.9171356651932</v>
      </c>
      <c r="N89" s="15">
        <f t="shared" si="29"/>
        <v>868.48618927753216</v>
      </c>
      <c r="O89" s="16">
        <f t="shared" si="36"/>
        <v>209986.97276399797</v>
      </c>
      <c r="P89" s="15">
        <f t="shared" si="30"/>
        <v>34997.828793999659</v>
      </c>
      <c r="Q89" s="21">
        <f t="shared" si="37"/>
        <v>373807.81726666493</v>
      </c>
      <c r="R89" s="20">
        <f t="shared" si="31"/>
        <v>62301.302877777489</v>
      </c>
    </row>
    <row r="90" spans="1:18">
      <c r="A90" s="18">
        <v>87</v>
      </c>
      <c r="B90" s="22" t="s">
        <v>6</v>
      </c>
      <c r="C90" s="14" t="s">
        <v>1168</v>
      </c>
      <c r="D90" s="14" t="s">
        <v>107</v>
      </c>
      <c r="E90" s="13" t="s">
        <v>974</v>
      </c>
      <c r="F90" s="95">
        <v>4821272.8561380953</v>
      </c>
      <c r="G90" s="15">
        <f>SUMIF('Pri iNPUT'!F:F,'Dealer Wise'!B90,'Pri iNPUT'!R:R)</f>
        <v>3393472.8794</v>
      </c>
      <c r="H90" s="99">
        <f t="shared" si="32"/>
        <v>0.70385414405236912</v>
      </c>
      <c r="I90" s="15">
        <f t="shared" si="33"/>
        <v>463545.40551047632</v>
      </c>
      <c r="J90" s="20">
        <f t="shared" si="27"/>
        <v>77257.567585079392</v>
      </c>
      <c r="K90" s="15">
        <f t="shared" si="34"/>
        <v>752821.77687876206</v>
      </c>
      <c r="L90" s="15">
        <f t="shared" si="28"/>
        <v>125470.29614646034</v>
      </c>
      <c r="M90" s="15">
        <f t="shared" si="35"/>
        <v>993885.41968566645</v>
      </c>
      <c r="N90" s="15">
        <f t="shared" si="29"/>
        <v>165647.56994761107</v>
      </c>
      <c r="O90" s="16">
        <f t="shared" si="36"/>
        <v>1234949.0624925708</v>
      </c>
      <c r="P90" s="15">
        <f t="shared" si="30"/>
        <v>205824.84374876181</v>
      </c>
      <c r="Q90" s="21">
        <f t="shared" si="37"/>
        <v>1427799.9767380953</v>
      </c>
      <c r="R90" s="20">
        <f t="shared" si="31"/>
        <v>237966.66278968254</v>
      </c>
    </row>
    <row r="91" spans="1:18">
      <c r="A91" s="12">
        <v>88</v>
      </c>
      <c r="B91" s="22" t="s">
        <v>7</v>
      </c>
      <c r="C91" s="14" t="s">
        <v>1151</v>
      </c>
      <c r="D91" s="14" t="s">
        <v>107</v>
      </c>
      <c r="E91" s="13" t="s">
        <v>974</v>
      </c>
      <c r="F91" s="95">
        <v>5899306.6867047613</v>
      </c>
      <c r="G91" s="15">
        <f>SUMIF('Pri iNPUT'!F:F,'Dealer Wise'!B91,'Pri iNPUT'!R:R)</f>
        <v>3561211.3281999994</v>
      </c>
      <c r="H91" s="99">
        <f t="shared" si="32"/>
        <v>0.6036660776131344</v>
      </c>
      <c r="I91" s="15">
        <f t="shared" si="33"/>
        <v>1158234.02116381</v>
      </c>
      <c r="J91" s="20">
        <f t="shared" si="27"/>
        <v>193039.00352730168</v>
      </c>
      <c r="K91" s="15">
        <f t="shared" si="34"/>
        <v>1512192.4223660957</v>
      </c>
      <c r="L91" s="15">
        <f t="shared" si="28"/>
        <v>252032.07039434928</v>
      </c>
      <c r="M91" s="15">
        <f t="shared" si="35"/>
        <v>1807157.7567013334</v>
      </c>
      <c r="N91" s="15">
        <f t="shared" si="29"/>
        <v>301192.95945022226</v>
      </c>
      <c r="O91" s="16">
        <f t="shared" si="36"/>
        <v>2102123.0910365712</v>
      </c>
      <c r="P91" s="15">
        <f t="shared" si="30"/>
        <v>350353.84850609518</v>
      </c>
      <c r="Q91" s="21">
        <f t="shared" si="37"/>
        <v>2338095.3585047619</v>
      </c>
      <c r="R91" s="20">
        <f t="shared" si="31"/>
        <v>389682.55975079368</v>
      </c>
    </row>
    <row r="92" spans="1:18">
      <c r="A92" s="12">
        <v>89</v>
      </c>
      <c r="B92" s="19" t="s">
        <v>1006</v>
      </c>
      <c r="C92" s="14" t="s">
        <v>1130</v>
      </c>
      <c r="D92" s="14" t="s">
        <v>107</v>
      </c>
      <c r="E92" s="13" t="s">
        <v>1008</v>
      </c>
      <c r="F92" s="95">
        <v>5059685.4023190476</v>
      </c>
      <c r="G92" s="15">
        <f>SUMIF('Pri iNPUT'!F:F,'Dealer Wise'!B92,'Pri iNPUT'!R:R)</f>
        <v>3936954.8497999986</v>
      </c>
      <c r="H92" s="99">
        <f t="shared" si="32"/>
        <v>0.77810269547500743</v>
      </c>
      <c r="I92" s="15">
        <f t="shared" si="33"/>
        <v>110793.4720552396</v>
      </c>
      <c r="J92" s="20">
        <f t="shared" si="27"/>
        <v>18465.578675873268</v>
      </c>
      <c r="K92" s="15">
        <f t="shared" si="34"/>
        <v>414374.59619438229</v>
      </c>
      <c r="L92" s="15">
        <f t="shared" si="28"/>
        <v>69062.43269906372</v>
      </c>
      <c r="M92" s="15">
        <f t="shared" si="35"/>
        <v>667358.86631033523</v>
      </c>
      <c r="N92" s="15">
        <f t="shared" si="29"/>
        <v>111226.4777183892</v>
      </c>
      <c r="O92" s="16">
        <f t="shared" si="36"/>
        <v>920343.13642628724</v>
      </c>
      <c r="P92" s="15">
        <f t="shared" si="30"/>
        <v>153390.52273771455</v>
      </c>
      <c r="Q92" s="21">
        <f t="shared" si="37"/>
        <v>1122730.552519049</v>
      </c>
      <c r="R92" s="20">
        <f t="shared" si="31"/>
        <v>187121.75875317483</v>
      </c>
    </row>
    <row r="93" spans="1:18">
      <c r="A93" s="18">
        <v>90</v>
      </c>
      <c r="B93" s="22" t="s">
        <v>1</v>
      </c>
      <c r="C93" s="14" t="s">
        <v>1172</v>
      </c>
      <c r="D93" s="14" t="s">
        <v>107</v>
      </c>
      <c r="E93" s="13" t="s">
        <v>1008</v>
      </c>
      <c r="F93" s="95">
        <v>10636108.222852385</v>
      </c>
      <c r="G93" s="15">
        <f>SUMIF('Pri iNPUT'!F:F,'Dealer Wise'!B93,'Pri iNPUT'!R:R)</f>
        <v>10998026.279200003</v>
      </c>
      <c r="H93" s="99">
        <f t="shared" si="32"/>
        <v>1.0340273010357315</v>
      </c>
      <c r="I93" s="15">
        <f t="shared" si="33"/>
        <v>-2489139.7009180952</v>
      </c>
      <c r="J93" s="20">
        <f t="shared" ref="J93:J119" si="38">I93/$R$2</f>
        <v>-414856.61681968253</v>
      </c>
      <c r="K93" s="15">
        <f t="shared" si="34"/>
        <v>-1850973.2075469512</v>
      </c>
      <c r="L93" s="15">
        <f t="shared" si="28"/>
        <v>-308495.53459115856</v>
      </c>
      <c r="M93" s="15">
        <f t="shared" si="35"/>
        <v>-1319167.7964043319</v>
      </c>
      <c r="N93" s="15">
        <f t="shared" si="29"/>
        <v>-219861.299400722</v>
      </c>
      <c r="O93" s="16">
        <f t="shared" si="36"/>
        <v>-787362.38526171446</v>
      </c>
      <c r="P93" s="15">
        <f t="shared" si="30"/>
        <v>-131227.06421028575</v>
      </c>
      <c r="Q93" s="21">
        <f t="shared" si="37"/>
        <v>-361918.05634761788</v>
      </c>
      <c r="R93" s="20">
        <f t="shared" si="31"/>
        <v>-60319.676057936311</v>
      </c>
    </row>
    <row r="94" spans="1:18">
      <c r="A94" s="12">
        <v>91</v>
      </c>
      <c r="B94" s="22" t="s">
        <v>8</v>
      </c>
      <c r="C94" s="14" t="s">
        <v>1188</v>
      </c>
      <c r="D94" s="14" t="s">
        <v>107</v>
      </c>
      <c r="E94" s="13" t="s">
        <v>1008</v>
      </c>
      <c r="F94" s="95">
        <v>11404479.788395237</v>
      </c>
      <c r="G94" s="15">
        <f>SUMIF('Pri iNPUT'!F:F,'Dealer Wise'!B94,'Pri iNPUT'!R:R)</f>
        <v>9306638.8609000035</v>
      </c>
      <c r="H94" s="99">
        <f t="shared" si="32"/>
        <v>0.81605115126514438</v>
      </c>
      <c r="I94" s="15">
        <f t="shared" si="33"/>
        <v>-183055.0301838126</v>
      </c>
      <c r="J94" s="20">
        <f t="shared" si="38"/>
        <v>-30509.171697302099</v>
      </c>
      <c r="K94" s="15">
        <f t="shared" si="34"/>
        <v>501213.75711989962</v>
      </c>
      <c r="L94" s="15">
        <f t="shared" si="28"/>
        <v>83535.626186649941</v>
      </c>
      <c r="M94" s="15">
        <f t="shared" si="35"/>
        <v>1071437.7465396635</v>
      </c>
      <c r="N94" s="15">
        <f t="shared" si="29"/>
        <v>178572.95775661059</v>
      </c>
      <c r="O94" s="16">
        <f t="shared" si="36"/>
        <v>1641661.7359594237</v>
      </c>
      <c r="P94" s="15">
        <f t="shared" si="30"/>
        <v>273610.28932657064</v>
      </c>
      <c r="Q94" s="21">
        <f t="shared" si="37"/>
        <v>2097840.9274952337</v>
      </c>
      <c r="R94" s="20">
        <f t="shared" si="31"/>
        <v>349640.15458253893</v>
      </c>
    </row>
    <row r="95" spans="1:18">
      <c r="A95" s="18">
        <v>92</v>
      </c>
      <c r="B95" s="117" t="s">
        <v>100</v>
      </c>
      <c r="C95" s="14" t="s">
        <v>1125</v>
      </c>
      <c r="D95" s="14" t="s">
        <v>107</v>
      </c>
      <c r="E95" s="13" t="s">
        <v>1056</v>
      </c>
      <c r="F95" s="95">
        <v>14397874.677247619</v>
      </c>
      <c r="G95" s="15">
        <f>SUMIF('Pri iNPUT'!F:F,'Dealer Wise'!B95,'Pri iNPUT'!R:R)</f>
        <v>7827527.3523000004</v>
      </c>
      <c r="H95" s="99">
        <f t="shared" si="32"/>
        <v>0.54365852792631442</v>
      </c>
      <c r="I95" s="15">
        <f t="shared" si="33"/>
        <v>3690772.389498095</v>
      </c>
      <c r="J95" s="20">
        <f t="shared" si="38"/>
        <v>615128.73158301588</v>
      </c>
      <c r="K95" s="15">
        <f t="shared" si="34"/>
        <v>4554644.870132952</v>
      </c>
      <c r="L95" s="15">
        <f t="shared" si="28"/>
        <v>759107.478355492</v>
      </c>
      <c r="M95" s="15">
        <f t="shared" si="35"/>
        <v>5274538.6039953334</v>
      </c>
      <c r="N95" s="15">
        <f t="shared" si="29"/>
        <v>879089.76733255561</v>
      </c>
      <c r="O95" s="16">
        <f t="shared" si="36"/>
        <v>5994432.337857713</v>
      </c>
      <c r="P95" s="15">
        <f t="shared" si="30"/>
        <v>999072.05630961887</v>
      </c>
      <c r="Q95" s="21">
        <f t="shared" si="37"/>
        <v>6570347.3249476189</v>
      </c>
      <c r="R95" s="20">
        <f t="shared" si="31"/>
        <v>1095057.8874912697</v>
      </c>
    </row>
    <row r="96" spans="1:18">
      <c r="A96" s="18">
        <v>93</v>
      </c>
      <c r="B96" s="22" t="s">
        <v>106</v>
      </c>
      <c r="C96" s="14" t="s">
        <v>1143</v>
      </c>
      <c r="D96" s="14" t="s">
        <v>49</v>
      </c>
      <c r="E96" s="13" t="s">
        <v>980</v>
      </c>
      <c r="F96" s="95">
        <v>8992930.6358666644</v>
      </c>
      <c r="G96" s="15">
        <f>SUMIF('Pri iNPUT'!F:F,'Dealer Wise'!B96,'Pri iNPUT'!R:R)</f>
        <v>4899413.2078999989</v>
      </c>
      <c r="H96" s="99">
        <f t="shared" si="32"/>
        <v>0.54480718314000809</v>
      </c>
      <c r="I96" s="15">
        <f t="shared" si="33"/>
        <v>2294931.300793333</v>
      </c>
      <c r="J96" s="20">
        <f t="shared" si="38"/>
        <v>382488.55013222218</v>
      </c>
      <c r="K96" s="15">
        <f t="shared" si="34"/>
        <v>2834507.1389453327</v>
      </c>
      <c r="L96" s="15">
        <f t="shared" si="28"/>
        <v>472417.85649088881</v>
      </c>
      <c r="M96" s="15">
        <f t="shared" si="35"/>
        <v>3284153.6707386663</v>
      </c>
      <c r="N96" s="15">
        <f t="shared" si="29"/>
        <v>547358.94512311101</v>
      </c>
      <c r="O96" s="16">
        <f t="shared" si="36"/>
        <v>3733800.202531999</v>
      </c>
      <c r="P96" s="15">
        <f t="shared" si="30"/>
        <v>622300.03375533316</v>
      </c>
      <c r="Q96" s="21">
        <f t="shared" si="37"/>
        <v>4093517.4279666655</v>
      </c>
      <c r="R96" s="20">
        <f t="shared" si="31"/>
        <v>682252.90466111095</v>
      </c>
    </row>
    <row r="97" spans="1:18">
      <c r="A97" s="12">
        <v>94</v>
      </c>
      <c r="B97" s="19" t="s">
        <v>57</v>
      </c>
      <c r="C97" s="14" t="s">
        <v>1124</v>
      </c>
      <c r="D97" s="14" t="s">
        <v>49</v>
      </c>
      <c r="E97" s="13" t="s">
        <v>980</v>
      </c>
      <c r="F97" s="95">
        <v>21362279.266319051</v>
      </c>
      <c r="G97" s="15">
        <f>SUMIF('Pri iNPUT'!F:F,'Dealer Wise'!B97,'Pri iNPUT'!R:R)</f>
        <v>12007937.851599999</v>
      </c>
      <c r="H97" s="99">
        <f t="shared" si="32"/>
        <v>0.56210939394151527</v>
      </c>
      <c r="I97" s="15">
        <f t="shared" si="33"/>
        <v>5081885.5614552423</v>
      </c>
      <c r="J97" s="20">
        <f t="shared" si="38"/>
        <v>846980.92690920702</v>
      </c>
      <c r="K97" s="15">
        <f t="shared" si="34"/>
        <v>6363622.3174343854</v>
      </c>
      <c r="L97" s="15">
        <f t="shared" ref="L97:L119" si="39">K97/$R$2</f>
        <v>1060603.7195723976</v>
      </c>
      <c r="M97" s="15">
        <f t="shared" si="35"/>
        <v>7431736.280750338</v>
      </c>
      <c r="N97" s="15">
        <f t="shared" ref="N97:N119" si="40">M97/$R$2</f>
        <v>1238622.7134583897</v>
      </c>
      <c r="O97" s="16">
        <f t="shared" si="36"/>
        <v>8499850.2440662906</v>
      </c>
      <c r="P97" s="15">
        <f t="shared" ref="P97:P119" si="41">O97/$R$2</f>
        <v>1416641.7073443818</v>
      </c>
      <c r="Q97" s="21">
        <f t="shared" si="37"/>
        <v>9354341.4147190526</v>
      </c>
      <c r="R97" s="20">
        <f t="shared" ref="R97:R119" si="42">Q97/$R$2</f>
        <v>1559056.9024531755</v>
      </c>
    </row>
    <row r="98" spans="1:18">
      <c r="A98" s="12">
        <v>95</v>
      </c>
      <c r="B98" s="19" t="s">
        <v>58</v>
      </c>
      <c r="C98" s="14" t="s">
        <v>1171</v>
      </c>
      <c r="D98" s="14" t="s">
        <v>49</v>
      </c>
      <c r="E98" s="13" t="s">
        <v>980</v>
      </c>
      <c r="F98" s="95">
        <v>8102819.1888857149</v>
      </c>
      <c r="G98" s="15">
        <f>SUMIF('Pri iNPUT'!F:F,'Dealer Wise'!B98,'Pri iNPUT'!R:R)</f>
        <v>4466547.0174999991</v>
      </c>
      <c r="H98" s="99">
        <f t="shared" si="32"/>
        <v>0.55123370192272925</v>
      </c>
      <c r="I98" s="15">
        <f t="shared" si="33"/>
        <v>2015708.3336085733</v>
      </c>
      <c r="J98" s="20">
        <f t="shared" si="38"/>
        <v>335951.38893476222</v>
      </c>
      <c r="K98" s="15">
        <f t="shared" si="34"/>
        <v>2501877.4849417154</v>
      </c>
      <c r="L98" s="15">
        <f t="shared" si="39"/>
        <v>416979.58082361921</v>
      </c>
      <c r="M98" s="15">
        <f t="shared" si="35"/>
        <v>2907018.4443860017</v>
      </c>
      <c r="N98" s="15">
        <f t="shared" si="40"/>
        <v>484503.07406433363</v>
      </c>
      <c r="O98" s="16">
        <f t="shared" si="36"/>
        <v>3312159.403830287</v>
      </c>
      <c r="P98" s="15">
        <f t="shared" si="41"/>
        <v>552026.56730504788</v>
      </c>
      <c r="Q98" s="21">
        <f t="shared" si="37"/>
        <v>3636272.1713857157</v>
      </c>
      <c r="R98" s="20">
        <f t="shared" si="42"/>
        <v>606045.36189761932</v>
      </c>
    </row>
    <row r="99" spans="1:18">
      <c r="A99" s="18">
        <v>96</v>
      </c>
      <c r="B99" s="125" t="s">
        <v>64</v>
      </c>
      <c r="C99" s="14" t="s">
        <v>1179</v>
      </c>
      <c r="D99" s="14" t="s">
        <v>49</v>
      </c>
      <c r="E99" s="13" t="s">
        <v>980</v>
      </c>
      <c r="F99" s="95">
        <v>6659413.8592095226</v>
      </c>
      <c r="G99" s="15">
        <f>SUMIF('Pri iNPUT'!F:F,'Dealer Wise'!B99,'Pri iNPUT'!R:R)</f>
        <v>4609038.4124999987</v>
      </c>
      <c r="H99" s="99">
        <f t="shared" si="32"/>
        <v>0.69210872156954295</v>
      </c>
      <c r="I99" s="15">
        <f t="shared" si="33"/>
        <v>718492.67486761976</v>
      </c>
      <c r="J99" s="20">
        <f t="shared" si="38"/>
        <v>119748.77914460329</v>
      </c>
      <c r="K99" s="15">
        <f t="shared" si="34"/>
        <v>1118057.5064201904</v>
      </c>
      <c r="L99" s="15">
        <f t="shared" si="39"/>
        <v>186342.91773669841</v>
      </c>
      <c r="M99" s="15">
        <f t="shared" si="35"/>
        <v>1451028.1993806669</v>
      </c>
      <c r="N99" s="15">
        <f t="shared" si="40"/>
        <v>241838.03323011115</v>
      </c>
      <c r="O99" s="16">
        <f t="shared" si="36"/>
        <v>1783998.8923411425</v>
      </c>
      <c r="P99" s="15">
        <f t="shared" si="41"/>
        <v>297333.14872352377</v>
      </c>
      <c r="Q99" s="21">
        <f t="shared" si="37"/>
        <v>2050375.4467095239</v>
      </c>
      <c r="R99" s="20">
        <f t="shared" si="42"/>
        <v>341729.24111825397</v>
      </c>
    </row>
    <row r="100" spans="1:18">
      <c r="A100" s="12">
        <v>97</v>
      </c>
      <c r="B100" s="19" t="s">
        <v>66</v>
      </c>
      <c r="C100" s="14" t="s">
        <v>1272</v>
      </c>
      <c r="D100" s="14" t="s">
        <v>49</v>
      </c>
      <c r="E100" s="13" t="s">
        <v>67</v>
      </c>
      <c r="F100" s="95">
        <v>7089812.1189476205</v>
      </c>
      <c r="G100" s="15">
        <f>SUMIF('Pri iNPUT'!F:F,'Dealer Wise'!B100,'Pri iNPUT'!R:R)</f>
        <v>4528229.2722999994</v>
      </c>
      <c r="H100" s="99">
        <f t="shared" ref="H100:H119" si="43">IFERROR(G100/F100,0)</f>
        <v>0.63869524274109379</v>
      </c>
      <c r="I100" s="15">
        <f t="shared" ref="I100:I118" si="44">(F100*0.8)-G100</f>
        <v>1143620.4228580976</v>
      </c>
      <c r="J100" s="20">
        <f t="shared" si="38"/>
        <v>190603.40380968293</v>
      </c>
      <c r="K100" s="15">
        <f t="shared" ref="K100:K118" si="45">(F100*0.86)-G100</f>
        <v>1569009.1499949545</v>
      </c>
      <c r="L100" s="15">
        <f t="shared" si="39"/>
        <v>261501.52499915907</v>
      </c>
      <c r="M100" s="15">
        <f t="shared" ref="M100:M118" si="46">(F100*0.91)-G100</f>
        <v>1923499.7559423354</v>
      </c>
      <c r="N100" s="15">
        <f t="shared" si="40"/>
        <v>320583.29265705589</v>
      </c>
      <c r="O100" s="16">
        <f t="shared" ref="O100:O118" si="47">(F100*0.96)-G100</f>
        <v>2277990.3618897162</v>
      </c>
      <c r="P100" s="15">
        <f t="shared" si="41"/>
        <v>379665.06031495269</v>
      </c>
      <c r="Q100" s="21">
        <f t="shared" ref="Q100:Q119" si="48">F100-G100</f>
        <v>2561582.8466476211</v>
      </c>
      <c r="R100" s="20">
        <f t="shared" si="42"/>
        <v>426930.47444127017</v>
      </c>
    </row>
    <row r="101" spans="1:18">
      <c r="A101" s="18">
        <v>98</v>
      </c>
      <c r="B101" s="19" t="s">
        <v>943</v>
      </c>
      <c r="C101" s="14" t="s">
        <v>1243</v>
      </c>
      <c r="D101" s="14" t="s">
        <v>49</v>
      </c>
      <c r="E101" s="13" t="s">
        <v>67</v>
      </c>
      <c r="F101" s="95">
        <v>14337444.26920476</v>
      </c>
      <c r="G101" s="15">
        <f>SUMIF('Pri iNPUT'!F:F,'Dealer Wise'!B101,'Pri iNPUT'!R:R)</f>
        <v>11945898.811900003</v>
      </c>
      <c r="H101" s="99">
        <f t="shared" si="43"/>
        <v>0.83319583236731165</v>
      </c>
      <c r="I101" s="15">
        <f t="shared" si="44"/>
        <v>-475943.39653619379</v>
      </c>
      <c r="J101" s="20">
        <f t="shared" si="38"/>
        <v>-79323.89942269896</v>
      </c>
      <c r="K101" s="15">
        <f t="shared" si="45"/>
        <v>384303.25961608998</v>
      </c>
      <c r="L101" s="15">
        <f t="shared" si="39"/>
        <v>64050.543269348331</v>
      </c>
      <c r="M101" s="15">
        <f t="shared" si="46"/>
        <v>1101175.4730763286</v>
      </c>
      <c r="N101" s="15">
        <f t="shared" si="40"/>
        <v>183529.24551272145</v>
      </c>
      <c r="O101" s="16">
        <f t="shared" si="47"/>
        <v>1818047.6865365654</v>
      </c>
      <c r="P101" s="15">
        <f t="shared" si="41"/>
        <v>303007.94775609422</v>
      </c>
      <c r="Q101" s="21">
        <f t="shared" si="48"/>
        <v>2391545.4573047571</v>
      </c>
      <c r="R101" s="20">
        <f t="shared" si="42"/>
        <v>398590.90955079283</v>
      </c>
    </row>
    <row r="102" spans="1:18">
      <c r="A102" s="18">
        <v>99</v>
      </c>
      <c r="B102" s="19" t="s">
        <v>62</v>
      </c>
      <c r="C102" s="14" t="s">
        <v>1154</v>
      </c>
      <c r="D102" s="14" t="s">
        <v>49</v>
      </c>
      <c r="E102" s="13" t="s">
        <v>67</v>
      </c>
      <c r="F102" s="95">
        <v>17949376.397219051</v>
      </c>
      <c r="G102" s="15">
        <f>SUMIF('Pri iNPUT'!F:F,'Dealer Wise'!B102,'Pri iNPUT'!R:R)</f>
        <v>14522647.491699999</v>
      </c>
      <c r="H102" s="99">
        <f t="shared" si="43"/>
        <v>0.80908925025105805</v>
      </c>
      <c r="I102" s="15">
        <f t="shared" si="44"/>
        <v>-163146.37392475829</v>
      </c>
      <c r="J102" s="20">
        <f t="shared" si="38"/>
        <v>-27191.062320793048</v>
      </c>
      <c r="K102" s="15">
        <f t="shared" si="45"/>
        <v>913816.20990838483</v>
      </c>
      <c r="L102" s="15">
        <f t="shared" si="39"/>
        <v>152302.70165139748</v>
      </c>
      <c r="M102" s="15">
        <f t="shared" si="46"/>
        <v>1811285.0297693368</v>
      </c>
      <c r="N102" s="15">
        <f t="shared" si="40"/>
        <v>301880.83829488949</v>
      </c>
      <c r="O102" s="16">
        <f t="shared" si="47"/>
        <v>2708753.8496302906</v>
      </c>
      <c r="P102" s="15">
        <f t="shared" si="41"/>
        <v>451458.97493838175</v>
      </c>
      <c r="Q102" s="21">
        <f t="shared" si="48"/>
        <v>3426728.9055190515</v>
      </c>
      <c r="R102" s="20">
        <f t="shared" si="42"/>
        <v>571121.48425317521</v>
      </c>
    </row>
    <row r="103" spans="1:18" s="25" customFormat="1">
      <c r="A103" s="12">
        <v>100</v>
      </c>
      <c r="B103" s="22" t="s">
        <v>50</v>
      </c>
      <c r="C103" s="14" t="s">
        <v>1230</v>
      </c>
      <c r="D103" s="14" t="s">
        <v>49</v>
      </c>
      <c r="E103" s="13" t="s">
        <v>1014</v>
      </c>
      <c r="F103" s="95">
        <v>9072084.4556904752</v>
      </c>
      <c r="G103" s="15">
        <f>SUMIF('Pri iNPUT'!F:F,'Dealer Wise'!B103,'Pri iNPUT'!R:R)</f>
        <v>3972823.1532000005</v>
      </c>
      <c r="H103" s="99">
        <f t="shared" si="43"/>
        <v>0.43791734662567461</v>
      </c>
      <c r="I103" s="15">
        <f t="shared" si="44"/>
        <v>3284844.4113523802</v>
      </c>
      <c r="J103" s="20">
        <f t="shared" si="38"/>
        <v>547474.06855873007</v>
      </c>
      <c r="K103" s="15">
        <f t="shared" si="45"/>
        <v>3829169.4786938084</v>
      </c>
      <c r="L103" s="15">
        <f t="shared" si="39"/>
        <v>638194.9131156347</v>
      </c>
      <c r="M103" s="15">
        <f t="shared" si="46"/>
        <v>4282773.7014783323</v>
      </c>
      <c r="N103" s="15">
        <f t="shared" si="40"/>
        <v>713795.61691305542</v>
      </c>
      <c r="O103" s="16">
        <f t="shared" si="47"/>
        <v>4736377.9242628552</v>
      </c>
      <c r="P103" s="15">
        <f t="shared" si="41"/>
        <v>789396.32071047591</v>
      </c>
      <c r="Q103" s="21">
        <f t="shared" si="48"/>
        <v>5099261.3024904747</v>
      </c>
      <c r="R103" s="20">
        <f t="shared" si="42"/>
        <v>849876.88374841248</v>
      </c>
    </row>
    <row r="104" spans="1:18">
      <c r="A104" s="12">
        <v>101</v>
      </c>
      <c r="B104" s="19" t="s">
        <v>53</v>
      </c>
      <c r="C104" s="14" t="s">
        <v>1156</v>
      </c>
      <c r="D104" s="14" t="s">
        <v>49</v>
      </c>
      <c r="E104" s="13" t="s">
        <v>1014</v>
      </c>
      <c r="F104" s="95">
        <v>6619536.7519714283</v>
      </c>
      <c r="G104" s="15">
        <f>SUMIF('Pri iNPUT'!F:F,'Dealer Wise'!B104,'Pri iNPUT'!R:R)</f>
        <v>4740541.0123999994</v>
      </c>
      <c r="H104" s="99">
        <f t="shared" si="43"/>
        <v>0.71614392215409528</v>
      </c>
      <c r="I104" s="15">
        <f t="shared" si="44"/>
        <v>555088.38917714357</v>
      </c>
      <c r="J104" s="20">
        <f t="shared" si="38"/>
        <v>92514.731529523924</v>
      </c>
      <c r="K104" s="15">
        <f t="shared" si="45"/>
        <v>952260.59429542907</v>
      </c>
      <c r="L104" s="15">
        <f t="shared" si="39"/>
        <v>158710.09904923817</v>
      </c>
      <c r="M104" s="15">
        <f t="shared" si="46"/>
        <v>1283237.4318940006</v>
      </c>
      <c r="N104" s="15">
        <f t="shared" si="40"/>
        <v>213872.90531566678</v>
      </c>
      <c r="O104" s="16">
        <f t="shared" si="47"/>
        <v>1614214.2694925712</v>
      </c>
      <c r="P104" s="15">
        <f t="shared" si="41"/>
        <v>269035.71158209519</v>
      </c>
      <c r="Q104" s="21">
        <f t="shared" si="48"/>
        <v>1878995.7395714289</v>
      </c>
      <c r="R104" s="20">
        <f t="shared" si="42"/>
        <v>313165.95659523812</v>
      </c>
    </row>
    <row r="105" spans="1:18">
      <c r="A105" s="18">
        <v>102</v>
      </c>
      <c r="B105" s="23" t="s">
        <v>48</v>
      </c>
      <c r="C105" s="14" t="s">
        <v>1194</v>
      </c>
      <c r="D105" s="14" t="s">
        <v>49</v>
      </c>
      <c r="E105" s="13" t="s">
        <v>1014</v>
      </c>
      <c r="F105" s="95">
        <v>11278836.854257144</v>
      </c>
      <c r="G105" s="15">
        <f>SUMIF('Pri iNPUT'!F:F,'Dealer Wise'!B105,'Pri iNPUT'!R:R)</f>
        <v>6026567.4549999982</v>
      </c>
      <c r="H105" s="99">
        <f t="shared" si="43"/>
        <v>0.53432526180439421</v>
      </c>
      <c r="I105" s="15">
        <f t="shared" si="44"/>
        <v>2996502.0284057166</v>
      </c>
      <c r="J105" s="20">
        <f t="shared" si="38"/>
        <v>499417.00473428611</v>
      </c>
      <c r="K105" s="15">
        <f t="shared" si="45"/>
        <v>3673232.239661146</v>
      </c>
      <c r="L105" s="15">
        <f t="shared" si="39"/>
        <v>612205.37327685766</v>
      </c>
      <c r="M105" s="15">
        <f t="shared" si="46"/>
        <v>4237174.0823740028</v>
      </c>
      <c r="N105" s="15">
        <f t="shared" si="40"/>
        <v>706195.68039566709</v>
      </c>
      <c r="O105" s="16">
        <f t="shared" si="47"/>
        <v>4801115.9250868596</v>
      </c>
      <c r="P105" s="15">
        <f t="shared" si="41"/>
        <v>800185.98751447664</v>
      </c>
      <c r="Q105" s="21">
        <f t="shared" si="48"/>
        <v>5252269.3992571458</v>
      </c>
      <c r="R105" s="20">
        <f t="shared" si="42"/>
        <v>875378.2332095243</v>
      </c>
    </row>
    <row r="106" spans="1:18" s="100" customFormat="1">
      <c r="A106" s="172">
        <v>103</v>
      </c>
      <c r="B106" s="164" t="s">
        <v>1322</v>
      </c>
      <c r="C106" s="165" t="s">
        <v>1323</v>
      </c>
      <c r="D106" s="165" t="s">
        <v>49</v>
      </c>
      <c r="E106" s="165" t="s">
        <v>52</v>
      </c>
      <c r="F106" s="166">
        <v>6775059.4441380957</v>
      </c>
      <c r="G106" s="167">
        <f>SUMIF('Pri iNPUT'!F:F,'Dealer Wise'!B106,'Pri iNPUT'!R:R)</f>
        <v>4189784.2753000003</v>
      </c>
      <c r="H106" s="168">
        <f t="shared" si="43"/>
        <v>0.6184129172364794</v>
      </c>
      <c r="I106" s="167">
        <f t="shared" si="44"/>
        <v>1230263.2800104762</v>
      </c>
      <c r="J106" s="169">
        <f t="shared" si="38"/>
        <v>205043.88000174603</v>
      </c>
      <c r="K106" s="167">
        <f t="shared" si="45"/>
        <v>1636766.8466587621</v>
      </c>
      <c r="L106" s="167">
        <f t="shared" si="39"/>
        <v>272794.47444312699</v>
      </c>
      <c r="M106" s="167">
        <f t="shared" si="46"/>
        <v>1975519.8188656666</v>
      </c>
      <c r="N106" s="167">
        <f t="shared" si="40"/>
        <v>329253.30314427777</v>
      </c>
      <c r="O106" s="170">
        <f t="shared" si="47"/>
        <v>2314272.7910725712</v>
      </c>
      <c r="P106" s="167">
        <f t="shared" si="41"/>
        <v>385712.13184542855</v>
      </c>
      <c r="Q106" s="171">
        <f t="shared" si="48"/>
        <v>2585275.1688380954</v>
      </c>
      <c r="R106" s="169">
        <f t="shared" si="42"/>
        <v>430879.19480634923</v>
      </c>
    </row>
    <row r="107" spans="1:18" s="100" customFormat="1">
      <c r="A107" s="163">
        <v>104</v>
      </c>
      <c r="B107" s="164" t="s">
        <v>1324</v>
      </c>
      <c r="C107" s="165" t="s">
        <v>1192</v>
      </c>
      <c r="D107" s="165" t="s">
        <v>49</v>
      </c>
      <c r="E107" s="165" t="s">
        <v>52</v>
      </c>
      <c r="F107" s="166">
        <v>10284329.52505238</v>
      </c>
      <c r="G107" s="167">
        <f>SUMIF('Pri iNPUT'!F:F,'Dealer Wise'!B107,'Pri iNPUT'!R:R)</f>
        <v>4001929.4391000005</v>
      </c>
      <c r="H107" s="168">
        <f t="shared" si="43"/>
        <v>0.38912886147331205</v>
      </c>
      <c r="I107" s="167">
        <f t="shared" si="44"/>
        <v>4225534.180941904</v>
      </c>
      <c r="J107" s="169">
        <f t="shared" si="38"/>
        <v>704255.69682365062</v>
      </c>
      <c r="K107" s="167">
        <f t="shared" si="45"/>
        <v>4842593.9524450451</v>
      </c>
      <c r="L107" s="167">
        <f t="shared" si="39"/>
        <v>807098.99207417422</v>
      </c>
      <c r="M107" s="167">
        <f t="shared" si="46"/>
        <v>5356810.4286976643</v>
      </c>
      <c r="N107" s="167">
        <f t="shared" si="40"/>
        <v>892801.73811627738</v>
      </c>
      <c r="O107" s="170">
        <f t="shared" si="47"/>
        <v>5871026.9049502835</v>
      </c>
      <c r="P107" s="167">
        <f t="shared" si="41"/>
        <v>978504.48415838054</v>
      </c>
      <c r="Q107" s="171">
        <f t="shared" si="48"/>
        <v>6282400.0859523788</v>
      </c>
      <c r="R107" s="169">
        <f t="shared" si="42"/>
        <v>1047066.6809920631</v>
      </c>
    </row>
    <row r="108" spans="1:18" s="100" customFormat="1">
      <c r="A108" s="163">
        <v>105</v>
      </c>
      <c r="B108" s="164" t="s">
        <v>56</v>
      </c>
      <c r="C108" s="165" t="s">
        <v>1166</v>
      </c>
      <c r="D108" s="165" t="s">
        <v>49</v>
      </c>
      <c r="E108" s="165" t="s">
        <v>52</v>
      </c>
      <c r="F108" s="166">
        <v>8065317.3587190462</v>
      </c>
      <c r="G108" s="167">
        <f>SUMIF('Pri iNPUT'!F:F,'Dealer Wise'!B108,'Pri iNPUT'!R:R)</f>
        <v>3973104.1407000008</v>
      </c>
      <c r="H108" s="173">
        <f t="shared" si="43"/>
        <v>0.49261597082783848</v>
      </c>
      <c r="I108" s="167">
        <f t="shared" si="44"/>
        <v>2479149.7462752364</v>
      </c>
      <c r="J108" s="169">
        <f t="shared" si="38"/>
        <v>413191.62437920604</v>
      </c>
      <c r="K108" s="167">
        <f t="shared" si="45"/>
        <v>2963068.7877983791</v>
      </c>
      <c r="L108" s="167">
        <f t="shared" si="39"/>
        <v>493844.79796639649</v>
      </c>
      <c r="M108" s="167">
        <f t="shared" si="46"/>
        <v>3366334.6557343318</v>
      </c>
      <c r="N108" s="167">
        <f t="shared" si="40"/>
        <v>561055.77595572197</v>
      </c>
      <c r="O108" s="170">
        <f t="shared" si="47"/>
        <v>3769600.5236702836</v>
      </c>
      <c r="P108" s="167">
        <f t="shared" si="41"/>
        <v>628266.75394504727</v>
      </c>
      <c r="Q108" s="171">
        <f t="shared" si="48"/>
        <v>4092213.2180190454</v>
      </c>
      <c r="R108" s="169">
        <f t="shared" si="42"/>
        <v>682035.53633650753</v>
      </c>
    </row>
    <row r="109" spans="1:18" s="100" customFormat="1">
      <c r="A109" s="172">
        <v>106</v>
      </c>
      <c r="B109" s="164" t="s">
        <v>51</v>
      </c>
      <c r="C109" s="165" t="s">
        <v>1296</v>
      </c>
      <c r="D109" s="165" t="s">
        <v>49</v>
      </c>
      <c r="E109" s="165" t="s">
        <v>52</v>
      </c>
      <c r="F109" s="166">
        <v>9805114.750628572</v>
      </c>
      <c r="G109" s="167">
        <f>SUMIF('Pri iNPUT'!F:F,'Dealer Wise'!B109,'Pri iNPUT'!R:R)</f>
        <v>4476386.7515000002</v>
      </c>
      <c r="H109" s="168">
        <f t="shared" si="43"/>
        <v>0.45653588615197332</v>
      </c>
      <c r="I109" s="167">
        <f t="shared" si="44"/>
        <v>3367705.0490028579</v>
      </c>
      <c r="J109" s="169">
        <f t="shared" si="38"/>
        <v>561284.17483380961</v>
      </c>
      <c r="K109" s="167">
        <f t="shared" si="45"/>
        <v>3956011.9340405716</v>
      </c>
      <c r="L109" s="167">
        <f t="shared" si="39"/>
        <v>659335.3223400953</v>
      </c>
      <c r="M109" s="167">
        <f t="shared" si="46"/>
        <v>4446267.6715720007</v>
      </c>
      <c r="N109" s="167">
        <f t="shared" si="40"/>
        <v>741044.61192866683</v>
      </c>
      <c r="O109" s="170">
        <f t="shared" si="47"/>
        <v>4936523.409103428</v>
      </c>
      <c r="P109" s="167">
        <f t="shared" si="41"/>
        <v>822753.901517238</v>
      </c>
      <c r="Q109" s="171">
        <f t="shared" si="48"/>
        <v>5328727.9991285717</v>
      </c>
      <c r="R109" s="169">
        <f t="shared" si="42"/>
        <v>888121.33318809525</v>
      </c>
    </row>
    <row r="110" spans="1:18" s="183" customFormat="1">
      <c r="A110" s="174">
        <v>107</v>
      </c>
      <c r="B110" s="175" t="s">
        <v>54</v>
      </c>
      <c r="C110" s="176" t="s">
        <v>1122</v>
      </c>
      <c r="D110" s="176" t="s">
        <v>49</v>
      </c>
      <c r="E110" s="176" t="s">
        <v>49</v>
      </c>
      <c r="F110" s="177">
        <v>8818449.2007333338</v>
      </c>
      <c r="G110" s="178">
        <f>SUMIF('Pri iNPUT'!F:F,'Dealer Wise'!B110,'Pri iNPUT'!R:R)</f>
        <v>4419079.1628999999</v>
      </c>
      <c r="H110" s="179">
        <f t="shared" si="43"/>
        <v>0.50111749382561654</v>
      </c>
      <c r="I110" s="178">
        <f t="shared" si="44"/>
        <v>2635680.1976866676</v>
      </c>
      <c r="J110" s="180">
        <f t="shared" si="38"/>
        <v>439280.03294777795</v>
      </c>
      <c r="K110" s="178">
        <f t="shared" si="45"/>
        <v>3164787.1497306675</v>
      </c>
      <c r="L110" s="178">
        <f t="shared" si="39"/>
        <v>527464.52495511121</v>
      </c>
      <c r="M110" s="178">
        <f t="shared" si="46"/>
        <v>3605709.6097673345</v>
      </c>
      <c r="N110" s="178">
        <f t="shared" si="40"/>
        <v>600951.60162788909</v>
      </c>
      <c r="O110" s="181">
        <f t="shared" si="47"/>
        <v>4046632.0698040007</v>
      </c>
      <c r="P110" s="178">
        <f t="shared" si="41"/>
        <v>674438.67830066674</v>
      </c>
      <c r="Q110" s="182">
        <f t="shared" si="48"/>
        <v>4399370.0378333339</v>
      </c>
      <c r="R110" s="180">
        <f t="shared" si="42"/>
        <v>733228.33963888895</v>
      </c>
    </row>
    <row r="111" spans="1:18" s="183" customFormat="1">
      <c r="A111" s="184">
        <v>108</v>
      </c>
      <c r="B111" s="175" t="s">
        <v>927</v>
      </c>
      <c r="C111" s="176" t="s">
        <v>1164</v>
      </c>
      <c r="D111" s="176" t="s">
        <v>49</v>
      </c>
      <c r="E111" s="176" t="s">
        <v>49</v>
      </c>
      <c r="F111" s="177">
        <v>15726232.765871428</v>
      </c>
      <c r="G111" s="178">
        <f>SUMIF('Pri iNPUT'!F:F,'Dealer Wise'!B111,'Pri iNPUT'!R:R)</f>
        <v>8301206.8365999982</v>
      </c>
      <c r="H111" s="179">
        <f t="shared" si="43"/>
        <v>0.52785730442798828</v>
      </c>
      <c r="I111" s="178">
        <f t="shared" si="44"/>
        <v>4279779.3760971446</v>
      </c>
      <c r="J111" s="180">
        <f t="shared" si="38"/>
        <v>713296.56268285739</v>
      </c>
      <c r="K111" s="178">
        <f t="shared" si="45"/>
        <v>5223353.3420494292</v>
      </c>
      <c r="L111" s="178">
        <f t="shared" si="39"/>
        <v>870558.89034157153</v>
      </c>
      <c r="M111" s="178">
        <f t="shared" si="46"/>
        <v>6009664.980343001</v>
      </c>
      <c r="N111" s="178">
        <f t="shared" si="40"/>
        <v>1001610.8300571669</v>
      </c>
      <c r="O111" s="181">
        <f t="shared" si="47"/>
        <v>6795976.6186365727</v>
      </c>
      <c r="P111" s="178">
        <f t="shared" si="41"/>
        <v>1132662.7697727622</v>
      </c>
      <c r="Q111" s="182">
        <f t="shared" si="48"/>
        <v>7425025.9292714298</v>
      </c>
      <c r="R111" s="180">
        <f t="shared" si="42"/>
        <v>1237504.3215452384</v>
      </c>
    </row>
    <row r="112" spans="1:18" s="183" customFormat="1">
      <c r="A112" s="174">
        <v>109</v>
      </c>
      <c r="B112" s="185" t="s">
        <v>55</v>
      </c>
      <c r="C112" s="176" t="s">
        <v>1233</v>
      </c>
      <c r="D112" s="176" t="s">
        <v>49</v>
      </c>
      <c r="E112" s="176" t="s">
        <v>49</v>
      </c>
      <c r="F112" s="177">
        <v>2727402.5171857141</v>
      </c>
      <c r="G112" s="178">
        <f>SUMIF('Pri iNPUT'!F:F,'Dealer Wise'!B112,'Pri iNPUT'!R:R)</f>
        <v>1210433.3686000002</v>
      </c>
      <c r="H112" s="179">
        <f t="shared" si="43"/>
        <v>0.44380444799508095</v>
      </c>
      <c r="I112" s="178">
        <f t="shared" si="44"/>
        <v>971488.64514857111</v>
      </c>
      <c r="J112" s="180">
        <f t="shared" si="38"/>
        <v>161914.77419142853</v>
      </c>
      <c r="K112" s="178">
        <f t="shared" si="45"/>
        <v>1135132.7961797141</v>
      </c>
      <c r="L112" s="178">
        <f t="shared" si="39"/>
        <v>189188.79936328568</v>
      </c>
      <c r="M112" s="178">
        <f t="shared" si="46"/>
        <v>1271502.9220389999</v>
      </c>
      <c r="N112" s="178">
        <f t="shared" si="40"/>
        <v>211917.15367316664</v>
      </c>
      <c r="O112" s="181">
        <f t="shared" si="47"/>
        <v>1407873.0478982851</v>
      </c>
      <c r="P112" s="178">
        <f t="shared" si="41"/>
        <v>234645.50798304752</v>
      </c>
      <c r="Q112" s="182">
        <f t="shared" si="48"/>
        <v>1516969.1485857139</v>
      </c>
      <c r="R112" s="180">
        <f t="shared" si="42"/>
        <v>252828.19143095231</v>
      </c>
    </row>
    <row r="113" spans="1:18">
      <c r="A113" s="18">
        <v>110</v>
      </c>
      <c r="B113" s="132" t="s">
        <v>1403</v>
      </c>
      <c r="C113" s="128" t="s">
        <v>1407</v>
      </c>
      <c r="D113" s="14" t="s">
        <v>49</v>
      </c>
      <c r="E113" s="13" t="s">
        <v>59</v>
      </c>
      <c r="F113" s="95">
        <v>8185371.4299809523</v>
      </c>
      <c r="G113" s="15">
        <f>SUMIF('Pri iNPUT'!F:F,'Dealer Wise'!B113,'Pri iNPUT'!R:R)</f>
        <v>7399314.4433999993</v>
      </c>
      <c r="H113" s="99">
        <f t="shared" si="43"/>
        <v>0.90396807361705978</v>
      </c>
      <c r="I113" s="15">
        <f t="shared" si="44"/>
        <v>-851017.29941523727</v>
      </c>
      <c r="J113" s="20">
        <f t="shared" si="38"/>
        <v>-141836.21656920621</v>
      </c>
      <c r="K113" s="15">
        <f t="shared" si="45"/>
        <v>-359895.01361638028</v>
      </c>
      <c r="L113" s="15">
        <f t="shared" si="39"/>
        <v>-59982.502269396711</v>
      </c>
      <c r="M113" s="15">
        <f t="shared" si="46"/>
        <v>49373.557882667519</v>
      </c>
      <c r="N113" s="15">
        <f t="shared" si="40"/>
        <v>8228.9263137779199</v>
      </c>
      <c r="O113" s="16">
        <f t="shared" si="47"/>
        <v>458642.12938171439</v>
      </c>
      <c r="P113" s="15">
        <f t="shared" si="41"/>
        <v>76440.354896952398</v>
      </c>
      <c r="Q113" s="21">
        <f t="shared" si="48"/>
        <v>786056.986580953</v>
      </c>
      <c r="R113" s="20">
        <f t="shared" si="42"/>
        <v>131009.49776349217</v>
      </c>
    </row>
    <row r="114" spans="1:18">
      <c r="A114" s="18">
        <v>111</v>
      </c>
      <c r="B114" s="22" t="s">
        <v>61</v>
      </c>
      <c r="C114" s="14" t="s">
        <v>1158</v>
      </c>
      <c r="D114" s="14" t="s">
        <v>49</v>
      </c>
      <c r="E114" s="13" t="s">
        <v>59</v>
      </c>
      <c r="F114" s="95">
        <v>9888682.9589571431</v>
      </c>
      <c r="G114" s="15">
        <f>SUMIF('Pri iNPUT'!F:F,'Dealer Wise'!B114,'Pri iNPUT'!R:R)</f>
        <v>6954383.9776000036</v>
      </c>
      <c r="H114" s="99">
        <f t="shared" si="43"/>
        <v>0.7032669574365048</v>
      </c>
      <c r="I114" s="15">
        <f t="shared" si="44"/>
        <v>956562.38956571091</v>
      </c>
      <c r="J114" s="20">
        <f t="shared" si="38"/>
        <v>159427.06492761848</v>
      </c>
      <c r="K114" s="15">
        <f t="shared" si="45"/>
        <v>1549883.3671031399</v>
      </c>
      <c r="L114" s="15">
        <f t="shared" si="39"/>
        <v>258313.89451718997</v>
      </c>
      <c r="M114" s="15">
        <f t="shared" si="46"/>
        <v>2044317.515050997</v>
      </c>
      <c r="N114" s="15">
        <f t="shared" si="40"/>
        <v>340719.58584183286</v>
      </c>
      <c r="O114" s="16">
        <f t="shared" si="47"/>
        <v>2538751.6629988542</v>
      </c>
      <c r="P114" s="15">
        <f t="shared" si="41"/>
        <v>423125.27716647572</v>
      </c>
      <c r="Q114" s="21">
        <f t="shared" si="48"/>
        <v>2934298.9813571395</v>
      </c>
      <c r="R114" s="20">
        <f t="shared" si="42"/>
        <v>489049.83022618992</v>
      </c>
    </row>
    <row r="115" spans="1:18">
      <c r="A115" s="12">
        <v>112</v>
      </c>
      <c r="B115" s="22" t="s">
        <v>982</v>
      </c>
      <c r="C115" s="14" t="s">
        <v>1142</v>
      </c>
      <c r="D115" s="14" t="s">
        <v>49</v>
      </c>
      <c r="E115" s="13" t="s">
        <v>59</v>
      </c>
      <c r="F115" s="95">
        <v>7854582.9612476211</v>
      </c>
      <c r="G115" s="15">
        <f>SUMIF('Pri iNPUT'!F:F,'Dealer Wise'!B115,'Pri iNPUT'!R:R)</f>
        <v>7802535.3412000006</v>
      </c>
      <c r="H115" s="99">
        <f t="shared" si="43"/>
        <v>0.99337359853420493</v>
      </c>
      <c r="I115" s="15">
        <f t="shared" si="44"/>
        <v>-1518868.9722019034</v>
      </c>
      <c r="J115" s="20">
        <f t="shared" si="38"/>
        <v>-253144.82870031722</v>
      </c>
      <c r="K115" s="15">
        <f t="shared" si="45"/>
        <v>-1047593.9945270466</v>
      </c>
      <c r="L115" s="15">
        <f t="shared" si="39"/>
        <v>-174598.9990878411</v>
      </c>
      <c r="M115" s="15">
        <f t="shared" si="46"/>
        <v>-654864.84646466561</v>
      </c>
      <c r="N115" s="15">
        <f t="shared" si="40"/>
        <v>-109144.14107744426</v>
      </c>
      <c r="O115" s="16">
        <f t="shared" si="47"/>
        <v>-262135.69840228464</v>
      </c>
      <c r="P115" s="15">
        <f t="shared" si="41"/>
        <v>-43689.283067047443</v>
      </c>
      <c r="Q115" s="21">
        <f t="shared" si="48"/>
        <v>52047.620047620498</v>
      </c>
      <c r="R115" s="20">
        <f t="shared" si="42"/>
        <v>8674.6033412700835</v>
      </c>
    </row>
    <row r="116" spans="1:18">
      <c r="A116" s="12">
        <v>113</v>
      </c>
      <c r="B116" s="19" t="s">
        <v>60</v>
      </c>
      <c r="C116" s="14" t="s">
        <v>1149</v>
      </c>
      <c r="D116" s="14" t="s">
        <v>49</v>
      </c>
      <c r="E116" s="13" t="s">
        <v>59</v>
      </c>
      <c r="F116" s="95">
        <v>10585969.960933331</v>
      </c>
      <c r="G116" s="15">
        <f>SUMIF('Pri iNPUT'!F:F,'Dealer Wise'!B116,'Pri iNPUT'!R:R)</f>
        <v>9614027.709599996</v>
      </c>
      <c r="H116" s="99">
        <f t="shared" si="43"/>
        <v>0.9081858105662296</v>
      </c>
      <c r="I116" s="15">
        <f t="shared" si="44"/>
        <v>-1145251.7408533301</v>
      </c>
      <c r="J116" s="20">
        <f t="shared" si="38"/>
        <v>-190875.2901422217</v>
      </c>
      <c r="K116" s="15">
        <f t="shared" si="45"/>
        <v>-510093.54319733195</v>
      </c>
      <c r="L116" s="15">
        <f t="shared" si="39"/>
        <v>-85015.590532888658</v>
      </c>
      <c r="M116" s="15">
        <f t="shared" si="46"/>
        <v>19204.954849336296</v>
      </c>
      <c r="N116" s="15">
        <f t="shared" si="40"/>
        <v>3200.8258082227162</v>
      </c>
      <c r="O116" s="16">
        <f t="shared" si="47"/>
        <v>548503.45289600268</v>
      </c>
      <c r="P116" s="15">
        <f t="shared" si="41"/>
        <v>91417.242149333775</v>
      </c>
      <c r="Q116" s="21">
        <f t="shared" si="48"/>
        <v>971942.25133333541</v>
      </c>
      <c r="R116" s="20">
        <f t="shared" si="42"/>
        <v>161990.37522222256</v>
      </c>
    </row>
    <row r="117" spans="1:18">
      <c r="A117" s="18">
        <v>114</v>
      </c>
      <c r="B117" s="19" t="s">
        <v>63</v>
      </c>
      <c r="C117" s="14" t="s">
        <v>1299</v>
      </c>
      <c r="D117" s="14" t="s">
        <v>49</v>
      </c>
      <c r="E117" s="13" t="s">
        <v>1015</v>
      </c>
      <c r="F117" s="95">
        <v>11684575.87192381</v>
      </c>
      <c r="G117" s="15">
        <f>SUMIF('Pri iNPUT'!F:F,'Dealer Wise'!B117,'Pri iNPUT'!R:R)</f>
        <v>10754796.455400003</v>
      </c>
      <c r="H117" s="99">
        <f t="shared" si="43"/>
        <v>0.92042677229235847</v>
      </c>
      <c r="I117" s="15">
        <f t="shared" si="44"/>
        <v>-1407135.7578609549</v>
      </c>
      <c r="J117" s="20">
        <f t="shared" si="38"/>
        <v>-234522.62631015913</v>
      </c>
      <c r="K117" s="15">
        <f t="shared" si="45"/>
        <v>-706061.205545526</v>
      </c>
      <c r="L117" s="15">
        <f t="shared" si="39"/>
        <v>-117676.867590921</v>
      </c>
      <c r="M117" s="15">
        <f t="shared" si="46"/>
        <v>-121832.41194933653</v>
      </c>
      <c r="N117" s="15">
        <f t="shared" si="40"/>
        <v>-20305.401991556089</v>
      </c>
      <c r="O117" s="16">
        <f t="shared" si="47"/>
        <v>462396.3816468548</v>
      </c>
      <c r="P117" s="15">
        <f t="shared" si="41"/>
        <v>77066.063607809134</v>
      </c>
      <c r="Q117" s="21">
        <f t="shared" si="48"/>
        <v>929779.41652380675</v>
      </c>
      <c r="R117" s="20">
        <f t="shared" si="42"/>
        <v>154963.23608730113</v>
      </c>
    </row>
    <row r="118" spans="1:18">
      <c r="A118" s="12">
        <v>115</v>
      </c>
      <c r="B118" s="19" t="s">
        <v>65</v>
      </c>
      <c r="C118" s="14" t="s">
        <v>1138</v>
      </c>
      <c r="D118" s="14" t="s">
        <v>49</v>
      </c>
      <c r="E118" s="13" t="s">
        <v>1015</v>
      </c>
      <c r="F118" s="95">
        <v>8628647.2509047631</v>
      </c>
      <c r="G118" s="15">
        <f>SUMIF('Pri iNPUT'!F:F,'Dealer Wise'!B118,'Pri iNPUT'!R:R)</f>
        <v>7725321.7212000014</v>
      </c>
      <c r="H118" s="99">
        <f t="shared" si="43"/>
        <v>0.8953108751073301</v>
      </c>
      <c r="I118" s="15">
        <f t="shared" si="44"/>
        <v>-822403.92047619075</v>
      </c>
      <c r="J118" s="20">
        <f t="shared" si="38"/>
        <v>-137067.32007936513</v>
      </c>
      <c r="K118" s="15">
        <f t="shared" si="45"/>
        <v>-304685.08542190492</v>
      </c>
      <c r="L118" s="15">
        <f t="shared" si="39"/>
        <v>-50780.847570317484</v>
      </c>
      <c r="M118" s="15">
        <f t="shared" si="46"/>
        <v>126747.27712333295</v>
      </c>
      <c r="N118" s="15">
        <f t="shared" si="40"/>
        <v>21124.54618722216</v>
      </c>
      <c r="O118" s="16">
        <f t="shared" si="47"/>
        <v>558179.63966857083</v>
      </c>
      <c r="P118" s="15">
        <f t="shared" si="41"/>
        <v>93029.939944761805</v>
      </c>
      <c r="Q118" s="21">
        <f t="shared" si="48"/>
        <v>903325.52970476169</v>
      </c>
      <c r="R118" s="20">
        <f t="shared" si="42"/>
        <v>150554.25495079361</v>
      </c>
    </row>
    <row r="119" spans="1:18" s="29" customFormat="1">
      <c r="A119" s="110" t="s">
        <v>108</v>
      </c>
      <c r="B119" s="111"/>
      <c r="C119" s="111"/>
      <c r="D119" s="111"/>
      <c r="E119" s="111"/>
      <c r="F119" s="129">
        <f>SUM(F4:F118)</f>
        <v>988621825.674281</v>
      </c>
      <c r="G119" s="26">
        <f>SUM(G4:G118)</f>
        <v>600805943.64729989</v>
      </c>
      <c r="H119" s="90">
        <f t="shared" si="43"/>
        <v>0.60772069566391107</v>
      </c>
      <c r="I119" s="26">
        <f>(F119*0.9)-G119</f>
        <v>288953699.459553</v>
      </c>
      <c r="J119" s="26">
        <f t="shared" si="38"/>
        <v>48158949.909925498</v>
      </c>
      <c r="K119" s="26">
        <f>(F119*0.85)-G119</f>
        <v>239522608.17583895</v>
      </c>
      <c r="L119" s="26">
        <f t="shared" si="39"/>
        <v>39920434.695973158</v>
      </c>
      <c r="M119" s="26">
        <f>(F119*0.9)-G119</f>
        <v>288953699.459553</v>
      </c>
      <c r="N119" s="26">
        <f t="shared" si="40"/>
        <v>48158949.909925498</v>
      </c>
      <c r="O119" s="26">
        <f>(H119*0.9)-I119</f>
        <v>-288953698.91260439</v>
      </c>
      <c r="P119" s="26">
        <f t="shared" si="41"/>
        <v>-48158949.818767399</v>
      </c>
      <c r="Q119" s="27">
        <f t="shared" si="48"/>
        <v>387815882.02698112</v>
      </c>
      <c r="R119" s="28">
        <f t="shared" si="42"/>
        <v>64635980.337830186</v>
      </c>
    </row>
    <row r="120" spans="1:18">
      <c r="G120" s="65"/>
    </row>
    <row r="121" spans="1:18">
      <c r="F121" s="31"/>
    </row>
    <row r="124" spans="1:18">
      <c r="F124" s="31"/>
    </row>
    <row r="128" spans="1:18">
      <c r="F128" s="43"/>
    </row>
  </sheetData>
  <conditionalFormatting sqref="H4:H119">
    <cfRule type="cellIs" dxfId="8" priority="2" operator="greaterThan">
      <formula>0.795</formula>
    </cfRule>
    <cfRule type="cellIs" dxfId="7" priority="3" operator="lessThan">
      <formula>10%</formula>
    </cfRule>
  </conditionalFormatting>
  <conditionalFormatting sqref="C1:C1048576">
    <cfRule type="duplicateValues" dxfId="6" priority="1"/>
  </conditionalFormatting>
  <pageMargins left="0.7" right="0.7" top="0.75" bottom="0.75" header="0.3" footer="0.3"/>
  <pageSetup orientation="portrait" r:id="rId1"/>
  <ignoredErrors>
    <ignoredError sqref="Q4:Q27 Q65:Q71 K4:K27 M84 M4:M27 M85:M88 N4:N22 O119 O4:O27 Q37:Q55 K37:K55 M37:M55 N37:N55 O37:O55 Q72:Q88 K72:K88 M72:M83 N72:N88 O72:O88 M89:M110 Q89:Q110 K89:K110 N89:N110 O89:O110 Q119 N119 N24:N27 Q33:Q36 K33:K36 M33:M36 O33:O36 N33:N36 Q62:Q64 K62:K71 M62:M71 N62:N71 O62:O71 Q57:Q60 K57:K60 M57:M60 N57:N60 O57:O60 Q28:Q32 K28:K32 M28:M32 O28:O32 N28:N32 M111:M115 Q111:Q115 K111:K115 N111:N115 O111:O115 M116:M118 Q116:Q118 K116:K118 N116:N118 O116:O1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zoomScale="90" zoomScaleNormal="90" workbookViewId="0">
      <selection activeCell="A9" sqref="A9:XFD9"/>
    </sheetView>
  </sheetViews>
  <sheetFormatPr defaultColWidth="9.140625"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22.06.2021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39" t="s">
        <v>1517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7" t="s">
        <v>116</v>
      </c>
      <c r="N2" s="7">
        <f>'Dealer Wise'!R2</f>
        <v>6</v>
      </c>
    </row>
    <row r="3" spans="1:14" ht="36.75" customHeight="1">
      <c r="A3" s="33" t="s">
        <v>0</v>
      </c>
      <c r="B3" s="34" t="s">
        <v>1518</v>
      </c>
      <c r="C3" s="34" t="s">
        <v>1519</v>
      </c>
      <c r="D3" s="34" t="s">
        <v>1516</v>
      </c>
      <c r="E3" s="34" t="s">
        <v>113</v>
      </c>
      <c r="F3" s="34" t="s">
        <v>115</v>
      </c>
      <c r="G3" s="34" t="s">
        <v>785</v>
      </c>
      <c r="H3" s="34" t="s">
        <v>789</v>
      </c>
      <c r="I3" s="34" t="s">
        <v>787</v>
      </c>
      <c r="J3" s="34" t="s">
        <v>790</v>
      </c>
      <c r="K3" s="34" t="s">
        <v>803</v>
      </c>
      <c r="L3" s="34" t="s">
        <v>805</v>
      </c>
      <c r="M3" s="34" t="s">
        <v>109</v>
      </c>
      <c r="N3" s="35" t="s">
        <v>111</v>
      </c>
    </row>
    <row r="4" spans="1:14">
      <c r="A4" s="1" t="s">
        <v>979</v>
      </c>
      <c r="B4" s="20">
        <f>SUMIFS('Dealer Wise'!F$4:F$118,'Dealer Wise'!$D$4:$D$118,'Region Wise'!$A4)</f>
        <v>175598981.07153812</v>
      </c>
      <c r="C4" s="20">
        <f>SUMIFS('Dealer Wise'!G$4:G$118,'Dealer Wise'!$D$4:$D$118,'Region Wise'!$A4)</f>
        <v>111330166.37949997</v>
      </c>
      <c r="D4" s="36">
        <f t="shared" ref="D4:D9" si="0">C4/B4</f>
        <v>0.63400234841991843</v>
      </c>
      <c r="E4" s="20">
        <f t="shared" ref="E4:E8" si="1">(B4*0.8)-C4</f>
        <v>29149018.477730542</v>
      </c>
      <c r="F4" s="20">
        <f t="shared" ref="F4:F8" si="2">E4/$N$2</f>
        <v>4858169.7462884234</v>
      </c>
      <c r="G4" s="20">
        <f t="shared" ref="G4:G8" si="3">(B4*0.86)-C4</f>
        <v>39684957.342022806</v>
      </c>
      <c r="H4" s="20">
        <f t="shared" ref="H4:H8" si="4">G4/$N$2</f>
        <v>6614159.5570038008</v>
      </c>
      <c r="I4" s="20">
        <f t="shared" ref="I4:I8" si="5">(B4*0.91)-C4</f>
        <v>48464906.395599723</v>
      </c>
      <c r="J4" s="20">
        <f t="shared" ref="J4:J8" si="6">I4/$N$2</f>
        <v>8077484.3992666202</v>
      </c>
      <c r="K4" s="37">
        <f t="shared" ref="K4:K8" si="7">(B4*0.96)-C4</f>
        <v>57244855.44917661</v>
      </c>
      <c r="L4" s="20">
        <f t="shared" ref="L4:L8" si="8">K4/$N$2</f>
        <v>9540809.2415294349</v>
      </c>
      <c r="M4" s="20">
        <f t="shared" ref="M4:M7" si="9">B4-C4</f>
        <v>64268814.692038149</v>
      </c>
      <c r="N4" s="20">
        <f t="shared" ref="N4:N8" si="10">M4/$N$2</f>
        <v>10711469.115339691</v>
      </c>
    </row>
    <row r="5" spans="1:14">
      <c r="A5" s="1" t="s">
        <v>12</v>
      </c>
      <c r="B5" s="20">
        <f>SUMIFS('Dealer Wise'!F$4:F$118,'Dealer Wise'!$D$4:$D$118,'Region Wise'!$A5)</f>
        <v>196493981.45986664</v>
      </c>
      <c r="C5" s="20">
        <f>SUMIFS('Dealer Wise'!G$4:G$118,'Dealer Wise'!$D$4:$D$118,'Region Wise'!$A5)</f>
        <v>106743060.77070001</v>
      </c>
      <c r="D5" s="36">
        <f t="shared" si="0"/>
        <v>0.54323832199665611</v>
      </c>
      <c r="E5" s="20">
        <f t="shared" si="1"/>
        <v>50452124.397193313</v>
      </c>
      <c r="F5" s="20">
        <f t="shared" si="2"/>
        <v>8408687.3995322194</v>
      </c>
      <c r="G5" s="20">
        <f t="shared" si="3"/>
        <v>62241763.2847853</v>
      </c>
      <c r="H5" s="20">
        <f t="shared" si="4"/>
        <v>10373627.214130884</v>
      </c>
      <c r="I5" s="20">
        <f t="shared" si="5"/>
        <v>72066462.357778639</v>
      </c>
      <c r="J5" s="20">
        <f t="shared" si="6"/>
        <v>12011077.059629774</v>
      </c>
      <c r="K5" s="37">
        <f t="shared" si="7"/>
        <v>81891161.430771977</v>
      </c>
      <c r="L5" s="20">
        <f t="shared" si="8"/>
        <v>13648526.905128663</v>
      </c>
      <c r="M5" s="20">
        <f t="shared" si="9"/>
        <v>89750920.689166635</v>
      </c>
      <c r="N5" s="20">
        <f t="shared" si="10"/>
        <v>14958486.781527773</v>
      </c>
    </row>
    <row r="6" spans="1:14">
      <c r="A6" s="1" t="s">
        <v>22</v>
      </c>
      <c r="B6" s="20">
        <f>SUMIFS('Dealer Wise'!F$4:F$118,'Dealer Wise'!$D$4:$D$118,'Region Wise'!$A6)</f>
        <v>200326951.87249523</v>
      </c>
      <c r="C6" s="20">
        <f>SUMIFS('Dealer Wise'!G$4:G$118,'Dealer Wise'!$D$4:$D$118,'Region Wise'!$A6)</f>
        <v>106129946.4684</v>
      </c>
      <c r="D6" s="36">
        <f t="shared" ref="D6" si="11">C6/B6</f>
        <v>0.52978366353794448</v>
      </c>
      <c r="E6" s="20">
        <f t="shared" si="1"/>
        <v>54131615.02959618</v>
      </c>
      <c r="F6" s="20">
        <f t="shared" si="2"/>
        <v>9021935.83826603</v>
      </c>
      <c r="G6" s="20">
        <f t="shared" si="3"/>
        <v>66151232.141945899</v>
      </c>
      <c r="H6" s="20">
        <f t="shared" si="4"/>
        <v>11025205.356990984</v>
      </c>
      <c r="I6" s="20">
        <f t="shared" si="5"/>
        <v>76167579.735570669</v>
      </c>
      <c r="J6" s="20">
        <f t="shared" si="6"/>
        <v>12694596.622595111</v>
      </c>
      <c r="K6" s="37">
        <f t="shared" si="7"/>
        <v>86183927.32919541</v>
      </c>
      <c r="L6" s="20">
        <f t="shared" si="8"/>
        <v>14363987.888199234</v>
      </c>
      <c r="M6" s="20">
        <f t="shared" ref="M6" si="12">B6-C6</f>
        <v>94197005.404095232</v>
      </c>
      <c r="N6" s="20">
        <f t="shared" si="10"/>
        <v>15699500.900682539</v>
      </c>
    </row>
    <row r="7" spans="1:14" ht="11.25" customHeight="1">
      <c r="A7" s="1" t="s">
        <v>107</v>
      </c>
      <c r="B7" s="20">
        <f>SUMIFS('Dealer Wise'!F$4:F$118,'Dealer Wise'!$D$4:$D$118,'Region Wise'!$A7)</f>
        <v>185707641.47653332</v>
      </c>
      <c r="C7" s="20">
        <f>SUMIFS('Dealer Wise'!G$4:G$118,'Dealer Wise'!$D$4:$D$118,'Region Wise'!$A7)</f>
        <v>124060822.71960004</v>
      </c>
      <c r="D7" s="36">
        <f t="shared" si="0"/>
        <v>0.66804371502007798</v>
      </c>
      <c r="E7" s="20">
        <f t="shared" si="1"/>
        <v>24505290.461626634</v>
      </c>
      <c r="F7" s="20">
        <f t="shared" si="2"/>
        <v>4084215.0769377723</v>
      </c>
      <c r="G7" s="20">
        <f t="shared" si="3"/>
        <v>35647748.950218633</v>
      </c>
      <c r="H7" s="20">
        <f t="shared" si="4"/>
        <v>5941291.4917031052</v>
      </c>
      <c r="I7" s="20">
        <f t="shared" si="5"/>
        <v>44933131.024045303</v>
      </c>
      <c r="J7" s="20">
        <f t="shared" si="6"/>
        <v>7488855.1706742169</v>
      </c>
      <c r="K7" s="37">
        <f t="shared" si="7"/>
        <v>54218513.097871944</v>
      </c>
      <c r="L7" s="20">
        <f t="shared" si="8"/>
        <v>9036418.8496453241</v>
      </c>
      <c r="M7" s="20">
        <f t="shared" si="9"/>
        <v>61646818.756933287</v>
      </c>
      <c r="N7" s="20">
        <f t="shared" si="10"/>
        <v>10274469.792822214</v>
      </c>
    </row>
    <row r="8" spans="1:14" ht="11.25" customHeight="1">
      <c r="A8" s="1" t="s">
        <v>49</v>
      </c>
      <c r="B8" s="20">
        <f>SUMIFS('Dealer Wise'!F$4:F$118,'Dealer Wise'!$D$4:$D$118,'Region Wise'!$A8)</f>
        <v>230494269.79384762</v>
      </c>
      <c r="C8" s="20">
        <f>SUMIFS('Dealer Wise'!G$4:G$118,'Dealer Wise'!$D$4:$D$118,'Region Wise'!$A8)</f>
        <v>152541947.30909997</v>
      </c>
      <c r="D8" s="36">
        <f t="shared" ref="D8" si="13">C8/B8</f>
        <v>0.66180364243125167</v>
      </c>
      <c r="E8" s="20">
        <f t="shared" si="1"/>
        <v>31853468.525978148</v>
      </c>
      <c r="F8" s="20">
        <f t="shared" si="2"/>
        <v>5308911.4209963577</v>
      </c>
      <c r="G8" s="20">
        <f t="shared" si="3"/>
        <v>45683124.71360898</v>
      </c>
      <c r="H8" s="20">
        <f t="shared" si="4"/>
        <v>7613854.1189348297</v>
      </c>
      <c r="I8" s="20">
        <f t="shared" si="5"/>
        <v>57207838.20330137</v>
      </c>
      <c r="J8" s="20">
        <f t="shared" si="6"/>
        <v>9534639.7005502284</v>
      </c>
      <c r="K8" s="37">
        <f t="shared" si="7"/>
        <v>68732551.69299373</v>
      </c>
      <c r="L8" s="20">
        <f t="shared" si="8"/>
        <v>11455425.282165622</v>
      </c>
      <c r="M8" s="20">
        <f t="shared" ref="M8" si="14">B8-C8</f>
        <v>77952322.484747648</v>
      </c>
      <c r="N8" s="20">
        <f t="shared" si="10"/>
        <v>12992053.747457942</v>
      </c>
    </row>
    <row r="9" spans="1:14">
      <c r="A9" s="38" t="s">
        <v>108</v>
      </c>
      <c r="B9" s="39">
        <f>SUM(B4:B8)</f>
        <v>988621825.67428088</v>
      </c>
      <c r="C9" s="39">
        <f>SUM(C4:C8)</f>
        <v>600805943.6473</v>
      </c>
      <c r="D9" s="40">
        <f t="shared" si="0"/>
        <v>0.60772069566391129</v>
      </c>
      <c r="E9" s="41">
        <f>SUM(E4:E8)</f>
        <v>190091516.89212483</v>
      </c>
      <c r="F9" s="41">
        <f>SUM(F4:F8)</f>
        <v>31681919.482020803</v>
      </c>
      <c r="G9" s="41">
        <f>SUM(G4:G8)</f>
        <v>249408826.4325816</v>
      </c>
      <c r="H9" s="41">
        <f>SUM(H4:H8)</f>
        <v>41568137.738763608</v>
      </c>
      <c r="I9" s="41">
        <f>SUM(I4:I8)</f>
        <v>298839917.71629572</v>
      </c>
      <c r="J9" s="41">
        <f t="shared" ref="J9" si="15">I9/$N$2</f>
        <v>49806652.952715956</v>
      </c>
      <c r="K9" s="41">
        <f>SUM(K4:K8)</f>
        <v>348271009.00000966</v>
      </c>
      <c r="L9" s="41">
        <f t="shared" ref="L9" si="16">K9/$N$2</f>
        <v>58045168.166668274</v>
      </c>
      <c r="M9" s="39">
        <f>SUM(M4:M8)</f>
        <v>387815882.02698094</v>
      </c>
      <c r="N9" s="42">
        <f>M9/N2</f>
        <v>64635980.337830156</v>
      </c>
    </row>
    <row r="10" spans="1:14">
      <c r="N10" s="31"/>
    </row>
    <row r="11" spans="1:14">
      <c r="B11" s="31"/>
      <c r="C11" s="31"/>
      <c r="F11" s="43"/>
      <c r="G11" s="43"/>
      <c r="H11" s="43"/>
      <c r="I11" s="43"/>
      <c r="J11" s="43"/>
      <c r="K11" s="43"/>
      <c r="L11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4" sqref="B4:B40"/>
    </sheetView>
  </sheetViews>
  <sheetFormatPr defaultColWidth="9.140625"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22.06.2021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43" t="s">
        <v>1520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7" t="s">
        <v>116</v>
      </c>
      <c r="P2" s="7">
        <f>'Dealer Wise'!R2</f>
        <v>6</v>
      </c>
    </row>
    <row r="3" spans="1:16" ht="60.75" customHeight="1" thickBot="1">
      <c r="A3" s="45" t="s">
        <v>869</v>
      </c>
      <c r="B3" s="46" t="s">
        <v>973</v>
      </c>
      <c r="C3" s="47" t="s">
        <v>983</v>
      </c>
      <c r="D3" s="47" t="s">
        <v>1514</v>
      </c>
      <c r="E3" s="47" t="s">
        <v>1515</v>
      </c>
      <c r="F3" s="47" t="s">
        <v>1516</v>
      </c>
      <c r="G3" s="47" t="s">
        <v>113</v>
      </c>
      <c r="H3" s="47" t="s">
        <v>115</v>
      </c>
      <c r="I3" s="47" t="s">
        <v>785</v>
      </c>
      <c r="J3" s="47" t="s">
        <v>789</v>
      </c>
      <c r="K3" s="47" t="s">
        <v>787</v>
      </c>
      <c r="L3" s="47" t="s">
        <v>790</v>
      </c>
      <c r="M3" s="47" t="s">
        <v>803</v>
      </c>
      <c r="N3" s="47" t="s">
        <v>805</v>
      </c>
      <c r="O3" s="48" t="s">
        <v>109</v>
      </c>
      <c r="P3" s="49" t="s">
        <v>111</v>
      </c>
    </row>
    <row r="4" spans="1:16">
      <c r="A4" s="79">
        <v>1</v>
      </c>
      <c r="B4" s="19" t="s">
        <v>979</v>
      </c>
      <c r="C4" s="19" t="s">
        <v>976</v>
      </c>
      <c r="D4" s="50">
        <f>SUMIFS('Dealer Wise'!F$4:F$118,'Dealer Wise'!$E$4:$E$118,'Zone Wise'!$C4)</f>
        <v>18713787.065466665</v>
      </c>
      <c r="E4" s="50">
        <f>SUMIFS('Dealer Wise'!G$4:G$118,'Dealer Wise'!$E$4:$E$118,'Zone Wise'!$C4)</f>
        <v>12262406.070999999</v>
      </c>
      <c r="F4" s="51">
        <f t="shared" ref="F4:F28" si="0">E4/D4</f>
        <v>0.65526053214682189</v>
      </c>
      <c r="G4" s="52">
        <f>(D4*0.8)-E4</f>
        <v>2708623.5813733339</v>
      </c>
      <c r="H4" s="50">
        <f t="shared" ref="H4:H28" si="1">G4/$P$2</f>
        <v>451437.2635622223</v>
      </c>
      <c r="I4" s="52">
        <f>(D4*0.86)-E4</f>
        <v>3831450.8053013328</v>
      </c>
      <c r="J4" s="50">
        <f t="shared" ref="J4:J28" si="2">I4/$P$2</f>
        <v>638575.13421688881</v>
      </c>
      <c r="K4" s="50">
        <f>(D4*0.91)-E4</f>
        <v>4767140.1585746668</v>
      </c>
      <c r="L4" s="50">
        <f t="shared" ref="L4:L28" si="3">K4/$P$2</f>
        <v>794523.35976244451</v>
      </c>
      <c r="M4" s="53">
        <f>(D4*0.96)-E4</f>
        <v>5702829.5118479989</v>
      </c>
      <c r="N4" s="50">
        <f t="shared" ref="N4:N28" si="4">M4/$P$2</f>
        <v>950471.58530799986</v>
      </c>
      <c r="O4" s="50">
        <f t="shared" ref="O4:O28" si="5">D4-E4</f>
        <v>6451380.9944666661</v>
      </c>
      <c r="P4" s="50">
        <f t="shared" ref="P4:P28" si="6">O4/$P$2</f>
        <v>1075230.1657444444</v>
      </c>
    </row>
    <row r="5" spans="1:16">
      <c r="A5" s="80">
        <v>2</v>
      </c>
      <c r="B5" s="19" t="s">
        <v>979</v>
      </c>
      <c r="C5" s="19" t="s">
        <v>979</v>
      </c>
      <c r="D5" s="50">
        <f>SUMIFS('Dealer Wise'!F$4:F$118,'Dealer Wise'!$E$4:$E$118,'Zone Wise'!$C5)</f>
        <v>47688598.56398572</v>
      </c>
      <c r="E5" s="50">
        <f>SUMIFS('Dealer Wise'!G$4:G$118,'Dealer Wise'!$E$4:$E$118,'Zone Wise'!$C5)</f>
        <v>37992653.386599995</v>
      </c>
      <c r="F5" s="51">
        <f t="shared" si="0"/>
        <v>0.79668211125189003</v>
      </c>
      <c r="G5" s="52">
        <f t="shared" ref="G5:G28" si="7">(D5*0.8)-E5</f>
        <v>158225.46458858252</v>
      </c>
      <c r="H5" s="50">
        <f t="shared" si="1"/>
        <v>26370.910764763754</v>
      </c>
      <c r="I5" s="52">
        <f t="shared" ref="I5:I28" si="8">(D5*0.86)-E5</f>
        <v>3019541.3784277216</v>
      </c>
      <c r="J5" s="50">
        <f t="shared" si="2"/>
        <v>503256.89640462026</v>
      </c>
      <c r="K5" s="50">
        <f t="shared" ref="K5:K28" si="9">(D5*0.91)-E5</f>
        <v>5403971.3066270128</v>
      </c>
      <c r="L5" s="50">
        <f t="shared" si="3"/>
        <v>900661.88443783543</v>
      </c>
      <c r="M5" s="53">
        <f t="shared" ref="M5:M28" si="10">(D5*0.96)-E5</f>
        <v>7788401.2348262966</v>
      </c>
      <c r="N5" s="50">
        <f t="shared" si="4"/>
        <v>1298066.8724710494</v>
      </c>
      <c r="O5" s="50">
        <f t="shared" si="5"/>
        <v>9695945.1773857251</v>
      </c>
      <c r="P5" s="50">
        <f t="shared" si="6"/>
        <v>1615990.8628976208</v>
      </c>
    </row>
    <row r="6" spans="1:16" ht="15" thickBot="1">
      <c r="A6" s="80">
        <v>3</v>
      </c>
      <c r="B6" s="19" t="s">
        <v>979</v>
      </c>
      <c r="C6" s="19" t="s">
        <v>978</v>
      </c>
      <c r="D6" s="50">
        <f>SUMIFS('Dealer Wise'!F$4:F$118,'Dealer Wise'!$E$4:$E$118,'Zone Wise'!$C6)</f>
        <v>16785120.523000002</v>
      </c>
      <c r="E6" s="50">
        <f>SUMIFS('Dealer Wise'!G$4:G$118,'Dealer Wise'!$E$4:$E$118,'Zone Wise'!$C6)</f>
        <v>13435467.284699999</v>
      </c>
      <c r="F6" s="51">
        <f t="shared" si="0"/>
        <v>0.80043913097257169</v>
      </c>
      <c r="G6" s="52">
        <f t="shared" si="7"/>
        <v>-7370.8662999961525</v>
      </c>
      <c r="H6" s="50">
        <f t="shared" si="1"/>
        <v>-1228.4777166660253</v>
      </c>
      <c r="I6" s="52">
        <f t="shared" si="8"/>
        <v>999736.3650800027</v>
      </c>
      <c r="J6" s="50">
        <f t="shared" si="2"/>
        <v>166622.72751333378</v>
      </c>
      <c r="K6" s="50">
        <f t="shared" si="9"/>
        <v>1838992.3912300039</v>
      </c>
      <c r="L6" s="50">
        <f t="shared" si="3"/>
        <v>306498.73187166732</v>
      </c>
      <c r="M6" s="53">
        <f t="shared" si="10"/>
        <v>2678248.4173800033</v>
      </c>
      <c r="N6" s="50">
        <f t="shared" si="4"/>
        <v>446374.73623000056</v>
      </c>
      <c r="O6" s="50">
        <f t="shared" si="5"/>
        <v>3349653.2383000031</v>
      </c>
      <c r="P6" s="50">
        <f t="shared" si="6"/>
        <v>558275.53971666715</v>
      </c>
    </row>
    <row r="7" spans="1:16">
      <c r="A7" s="79">
        <v>4</v>
      </c>
      <c r="B7" s="19" t="s">
        <v>979</v>
      </c>
      <c r="C7" s="19" t="s">
        <v>981</v>
      </c>
      <c r="D7" s="50">
        <f>SUMIFS('Dealer Wise'!F$4:F$118,'Dealer Wise'!$E$4:$E$118,'Zone Wise'!$C7)</f>
        <v>23137984.953847617</v>
      </c>
      <c r="E7" s="50">
        <f>SUMIFS('Dealer Wise'!G$4:G$118,'Dealer Wise'!$E$4:$E$118,'Zone Wise'!$C7)</f>
        <v>13650636.390600003</v>
      </c>
      <c r="F7" s="51">
        <f t="shared" si="0"/>
        <v>0.58996651686948387</v>
      </c>
      <c r="G7" s="52">
        <f t="shared" si="7"/>
        <v>4859751.5724780895</v>
      </c>
      <c r="H7" s="50">
        <f t="shared" si="1"/>
        <v>809958.59541301487</v>
      </c>
      <c r="I7" s="52">
        <f t="shared" si="8"/>
        <v>6248030.6697089486</v>
      </c>
      <c r="J7" s="50">
        <f t="shared" si="2"/>
        <v>1041338.4449514914</v>
      </c>
      <c r="K7" s="50">
        <f t="shared" si="9"/>
        <v>7404929.9174013287</v>
      </c>
      <c r="L7" s="50">
        <f t="shared" si="3"/>
        <v>1234154.9862335548</v>
      </c>
      <c r="M7" s="53">
        <f t="shared" si="10"/>
        <v>8561829.1650937088</v>
      </c>
      <c r="N7" s="50">
        <f t="shared" si="4"/>
        <v>1426971.5275156181</v>
      </c>
      <c r="O7" s="50">
        <f t="shared" si="5"/>
        <v>9487348.5632476136</v>
      </c>
      <c r="P7" s="50">
        <f t="shared" si="6"/>
        <v>1581224.7605412689</v>
      </c>
    </row>
    <row r="8" spans="1:16">
      <c r="A8" s="80">
        <v>5</v>
      </c>
      <c r="B8" s="19" t="s">
        <v>979</v>
      </c>
      <c r="C8" s="19" t="s">
        <v>977</v>
      </c>
      <c r="D8" s="50">
        <f>SUMIFS('Dealer Wise'!F$4:F$118,'Dealer Wise'!$E$4:$E$118,'Zone Wise'!$C8)</f>
        <v>26035442.051152378</v>
      </c>
      <c r="E8" s="50">
        <f>SUMIFS('Dealer Wise'!G$4:G$118,'Dealer Wise'!$E$4:$E$118,'Zone Wise'!$C8)</f>
        <v>12531637.305899998</v>
      </c>
      <c r="F8" s="51">
        <f t="shared" si="0"/>
        <v>0.48132992254476908</v>
      </c>
      <c r="G8" s="52">
        <f t="shared" si="7"/>
        <v>8296716.3350219075</v>
      </c>
      <c r="H8" s="50">
        <f t="shared" si="1"/>
        <v>1382786.0558369847</v>
      </c>
      <c r="I8" s="52">
        <f t="shared" si="8"/>
        <v>9858842.858091047</v>
      </c>
      <c r="J8" s="50">
        <f t="shared" si="2"/>
        <v>1643140.4763485079</v>
      </c>
      <c r="K8" s="50">
        <f t="shared" si="9"/>
        <v>11160614.960648665</v>
      </c>
      <c r="L8" s="50">
        <f t="shared" si="3"/>
        <v>1860102.4934414441</v>
      </c>
      <c r="M8" s="53">
        <f t="shared" si="10"/>
        <v>12462387.063206283</v>
      </c>
      <c r="N8" s="50">
        <f t="shared" si="4"/>
        <v>2077064.5105343806</v>
      </c>
      <c r="O8" s="50">
        <f t="shared" si="5"/>
        <v>13503804.74525238</v>
      </c>
      <c r="P8" s="50">
        <f t="shared" si="6"/>
        <v>2250634.1242087302</v>
      </c>
    </row>
    <row r="9" spans="1:16" ht="15" thickBot="1">
      <c r="A9" s="80">
        <v>6</v>
      </c>
      <c r="B9" s="19" t="s">
        <v>12</v>
      </c>
      <c r="C9" s="19" t="s">
        <v>33</v>
      </c>
      <c r="D9" s="50">
        <f>SUMIFS('Dealer Wise'!F$4:F$118,'Dealer Wise'!$E$4:$E$118,'Zone Wise'!$C9)</f>
        <v>35762624.545390472</v>
      </c>
      <c r="E9" s="50">
        <f>SUMIFS('Dealer Wise'!G$4:G$118,'Dealer Wise'!$E$4:$E$118,'Zone Wise'!$C9)</f>
        <v>17812291.814300001</v>
      </c>
      <c r="F9" s="51">
        <f t="shared" si="0"/>
        <v>0.49807003934211724</v>
      </c>
      <c r="G9" s="52">
        <f t="shared" si="7"/>
        <v>10797807.82201238</v>
      </c>
      <c r="H9" s="50">
        <f t="shared" si="1"/>
        <v>1799634.6370020632</v>
      </c>
      <c r="I9" s="52">
        <f t="shared" si="8"/>
        <v>12943565.294735804</v>
      </c>
      <c r="J9" s="50">
        <f t="shared" si="2"/>
        <v>2157260.8824559674</v>
      </c>
      <c r="K9" s="50">
        <f t="shared" si="9"/>
        <v>14731696.522005331</v>
      </c>
      <c r="L9" s="50">
        <f t="shared" si="3"/>
        <v>2455282.7536675553</v>
      </c>
      <c r="M9" s="53">
        <f t="shared" si="10"/>
        <v>16519827.74927485</v>
      </c>
      <c r="N9" s="50">
        <f t="shared" si="4"/>
        <v>2753304.6248791418</v>
      </c>
      <c r="O9" s="50">
        <f t="shared" si="5"/>
        <v>17950332.731090471</v>
      </c>
      <c r="P9" s="50">
        <f t="shared" si="6"/>
        <v>2991722.1218484119</v>
      </c>
    </row>
    <row r="10" spans="1:16">
      <c r="A10" s="79">
        <v>7</v>
      </c>
      <c r="B10" s="19" t="s">
        <v>22</v>
      </c>
      <c r="C10" s="19" t="s">
        <v>1011</v>
      </c>
      <c r="D10" s="50">
        <f>SUMIFS('Dealer Wise'!F$4:F$118,'Dealer Wise'!$E$4:$E$118,'Zone Wise'!$C10)</f>
        <v>31789046.311209518</v>
      </c>
      <c r="E10" s="50">
        <f>SUMIFS('Dealer Wise'!G$4:G$118,'Dealer Wise'!$E$4:$E$118,'Zone Wise'!$C10)</f>
        <v>13199960.703</v>
      </c>
      <c r="F10" s="51">
        <f t="shared" si="0"/>
        <v>0.41523613428897999</v>
      </c>
      <c r="G10" s="52">
        <f t="shared" si="7"/>
        <v>12231276.345967615</v>
      </c>
      <c r="H10" s="50">
        <f t="shared" si="1"/>
        <v>2038546.0576612691</v>
      </c>
      <c r="I10" s="52">
        <f t="shared" si="8"/>
        <v>14138619.124640187</v>
      </c>
      <c r="J10" s="50">
        <f t="shared" si="2"/>
        <v>2356436.5207733647</v>
      </c>
      <c r="K10" s="50">
        <f t="shared" si="9"/>
        <v>15728071.440200662</v>
      </c>
      <c r="L10" s="50">
        <f t="shared" si="3"/>
        <v>2621345.2400334436</v>
      </c>
      <c r="M10" s="53">
        <f t="shared" si="10"/>
        <v>17317523.755761139</v>
      </c>
      <c r="N10" s="50">
        <f t="shared" si="4"/>
        <v>2886253.9592935233</v>
      </c>
      <c r="O10" s="50">
        <f t="shared" si="5"/>
        <v>18589085.608209521</v>
      </c>
      <c r="P10" s="50">
        <f t="shared" si="6"/>
        <v>3098180.9347015866</v>
      </c>
    </row>
    <row r="11" spans="1:16">
      <c r="A11" s="80">
        <v>8</v>
      </c>
      <c r="B11" s="19" t="s">
        <v>12</v>
      </c>
      <c r="C11" s="19" t="s">
        <v>37</v>
      </c>
      <c r="D11" s="50">
        <f>SUMIFS('Dealer Wise'!F$4:F$118,'Dealer Wise'!$E$4:$E$118,'Zone Wise'!$C11)</f>
        <v>29031189.068880942</v>
      </c>
      <c r="E11" s="50">
        <f>SUMIFS('Dealer Wise'!G$4:G$118,'Dealer Wise'!$E$4:$E$118,'Zone Wise'!$C11)</f>
        <v>20608882.799200006</v>
      </c>
      <c r="F11" s="51">
        <f t="shared" si="0"/>
        <v>0.70988765738469328</v>
      </c>
      <c r="G11" s="52">
        <f t="shared" si="7"/>
        <v>2616068.4559047483</v>
      </c>
      <c r="H11" s="50">
        <f t="shared" si="1"/>
        <v>436011.40931745805</v>
      </c>
      <c r="I11" s="52">
        <f t="shared" si="8"/>
        <v>4357939.8000376038</v>
      </c>
      <c r="J11" s="50">
        <f t="shared" si="2"/>
        <v>726323.30000626727</v>
      </c>
      <c r="K11" s="50">
        <f t="shared" si="9"/>
        <v>5809499.2534816526</v>
      </c>
      <c r="L11" s="50">
        <f t="shared" si="3"/>
        <v>968249.87558027543</v>
      </c>
      <c r="M11" s="53">
        <f t="shared" si="10"/>
        <v>7261058.7069256976</v>
      </c>
      <c r="N11" s="50">
        <f t="shared" si="4"/>
        <v>1210176.451154283</v>
      </c>
      <c r="O11" s="50">
        <f t="shared" si="5"/>
        <v>8422306.2696809359</v>
      </c>
      <c r="P11" s="50">
        <f t="shared" si="6"/>
        <v>1403717.7116134893</v>
      </c>
    </row>
    <row r="12" spans="1:16" ht="15" thickBot="1">
      <c r="A12" s="80">
        <v>9</v>
      </c>
      <c r="B12" s="19" t="s">
        <v>22</v>
      </c>
      <c r="C12" s="19" t="s">
        <v>1050</v>
      </c>
      <c r="D12" s="50">
        <f>SUMIFS('Dealer Wise'!F$4:F$118,'Dealer Wise'!$E$4:$E$118,'Zone Wise'!$C12)</f>
        <v>28347119.387466669</v>
      </c>
      <c r="E12" s="50">
        <f>SUMIFS('Dealer Wise'!G$4:G$118,'Dealer Wise'!$E$4:$E$118,'Zone Wise'!$C12)</f>
        <v>17570656.3202</v>
      </c>
      <c r="F12" s="51">
        <f t="shared" si="0"/>
        <v>0.61983921823000643</v>
      </c>
      <c r="G12" s="52">
        <f t="shared" si="7"/>
        <v>5107039.1897733361</v>
      </c>
      <c r="H12" s="50">
        <f t="shared" si="1"/>
        <v>851173.19829555601</v>
      </c>
      <c r="I12" s="52">
        <f t="shared" si="8"/>
        <v>6807866.3530213349</v>
      </c>
      <c r="J12" s="50">
        <f t="shared" si="2"/>
        <v>1134644.3921702225</v>
      </c>
      <c r="K12" s="50">
        <f t="shared" si="9"/>
        <v>8225222.3223946691</v>
      </c>
      <c r="L12" s="50">
        <f t="shared" si="3"/>
        <v>1370870.3870657783</v>
      </c>
      <c r="M12" s="53">
        <f t="shared" si="10"/>
        <v>9642578.2917679995</v>
      </c>
      <c r="N12" s="50">
        <f t="shared" si="4"/>
        <v>1607096.3819613333</v>
      </c>
      <c r="O12" s="50">
        <f t="shared" si="5"/>
        <v>10776463.067266669</v>
      </c>
      <c r="P12" s="50">
        <f t="shared" si="6"/>
        <v>1796077.1778777782</v>
      </c>
    </row>
    <row r="13" spans="1:16">
      <c r="A13" s="79">
        <v>10</v>
      </c>
      <c r="B13" s="19" t="s">
        <v>12</v>
      </c>
      <c r="C13" s="19" t="s">
        <v>1009</v>
      </c>
      <c r="D13" s="50">
        <f>SUMIFS('Dealer Wise'!F$4:F$118,'Dealer Wise'!$E$4:$E$118,'Zone Wise'!$C13)</f>
        <v>36922061.274790473</v>
      </c>
      <c r="E13" s="50">
        <f>SUMIFS('Dealer Wise'!G$4:G$118,'Dealer Wise'!$E$4:$E$118,'Zone Wise'!$C13)</f>
        <v>20433620.690400004</v>
      </c>
      <c r="F13" s="51">
        <f t="shared" si="0"/>
        <v>0.55342578352611116</v>
      </c>
      <c r="G13" s="52">
        <f t="shared" si="7"/>
        <v>9104028.3294323757</v>
      </c>
      <c r="H13" s="50">
        <f t="shared" si="1"/>
        <v>1517338.054905396</v>
      </c>
      <c r="I13" s="52">
        <f t="shared" si="8"/>
        <v>11319352.005919803</v>
      </c>
      <c r="J13" s="50">
        <f t="shared" si="2"/>
        <v>1886558.6676533006</v>
      </c>
      <c r="K13" s="50">
        <f t="shared" si="9"/>
        <v>13165455.06965933</v>
      </c>
      <c r="L13" s="50">
        <f t="shared" si="3"/>
        <v>2194242.5116098882</v>
      </c>
      <c r="M13" s="53">
        <f t="shared" si="10"/>
        <v>15011558.133398846</v>
      </c>
      <c r="N13" s="50">
        <f t="shared" si="4"/>
        <v>2501926.3555664741</v>
      </c>
      <c r="O13" s="50">
        <f t="shared" si="5"/>
        <v>16488440.584390469</v>
      </c>
      <c r="P13" s="50">
        <f t="shared" si="6"/>
        <v>2748073.430731745</v>
      </c>
    </row>
    <row r="14" spans="1:16">
      <c r="A14" s="80">
        <v>11</v>
      </c>
      <c r="B14" s="19" t="s">
        <v>12</v>
      </c>
      <c r="C14" s="19" t="s">
        <v>31</v>
      </c>
      <c r="D14" s="50">
        <f>SUMIFS('Dealer Wise'!F$4:F$118,'Dealer Wise'!$E$4:$E$118,'Zone Wise'!$C14)</f>
        <v>29262718.403180949</v>
      </c>
      <c r="E14" s="50">
        <f>SUMIFS('Dealer Wise'!G$4:G$118,'Dealer Wise'!$E$4:$E$118,'Zone Wise'!$C14)</f>
        <v>14322235.824700002</v>
      </c>
      <c r="F14" s="51">
        <f t="shared" si="0"/>
        <v>0.48943627271289769</v>
      </c>
      <c r="G14" s="52">
        <f t="shared" si="7"/>
        <v>9087938.8978447579</v>
      </c>
      <c r="H14" s="50">
        <f t="shared" si="1"/>
        <v>1514656.4829741262</v>
      </c>
      <c r="I14" s="52">
        <f t="shared" si="8"/>
        <v>10843702.002035614</v>
      </c>
      <c r="J14" s="50">
        <f t="shared" si="2"/>
        <v>1807283.6670059357</v>
      </c>
      <c r="K14" s="50">
        <f t="shared" si="9"/>
        <v>12306837.922194663</v>
      </c>
      <c r="L14" s="50">
        <f t="shared" si="3"/>
        <v>2051139.6536991105</v>
      </c>
      <c r="M14" s="53">
        <f t="shared" si="10"/>
        <v>13769973.842353709</v>
      </c>
      <c r="N14" s="50">
        <f t="shared" si="4"/>
        <v>2294995.6403922848</v>
      </c>
      <c r="O14" s="50">
        <f t="shared" si="5"/>
        <v>14940482.578480948</v>
      </c>
      <c r="P14" s="50">
        <f t="shared" si="6"/>
        <v>2490080.4297468248</v>
      </c>
    </row>
    <row r="15" spans="1:16" ht="15" thickBot="1">
      <c r="A15" s="80">
        <v>12</v>
      </c>
      <c r="B15" s="19" t="s">
        <v>12</v>
      </c>
      <c r="C15" s="19" t="s">
        <v>17</v>
      </c>
      <c r="D15" s="50">
        <f>SUMIFS('Dealer Wise'!F$4:F$118,'Dealer Wise'!$E$4:$E$118,'Zone Wise'!$C15)</f>
        <v>15583782.354009526</v>
      </c>
      <c r="E15" s="50">
        <f>SUMIFS('Dealer Wise'!G$4:G$118,'Dealer Wise'!$E$4:$E$118,'Zone Wise'!$C15)</f>
        <v>8083703.7131999992</v>
      </c>
      <c r="F15" s="51">
        <f t="shared" si="0"/>
        <v>0.51872539859491529</v>
      </c>
      <c r="G15" s="52">
        <f t="shared" si="7"/>
        <v>4383322.1700076219</v>
      </c>
      <c r="H15" s="50">
        <f t="shared" si="1"/>
        <v>730553.69500127027</v>
      </c>
      <c r="I15" s="52">
        <f t="shared" si="8"/>
        <v>5318349.1112481933</v>
      </c>
      <c r="J15" s="50">
        <f t="shared" si="2"/>
        <v>886391.51854136551</v>
      </c>
      <c r="K15" s="50">
        <f t="shared" si="9"/>
        <v>6097538.2289486695</v>
      </c>
      <c r="L15" s="50">
        <f t="shared" si="3"/>
        <v>1016256.3714914449</v>
      </c>
      <c r="M15" s="53">
        <f t="shared" si="10"/>
        <v>6876727.3466491457</v>
      </c>
      <c r="N15" s="50">
        <f t="shared" si="4"/>
        <v>1146121.2244415244</v>
      </c>
      <c r="O15" s="50">
        <f t="shared" si="5"/>
        <v>7500078.6408095267</v>
      </c>
      <c r="P15" s="50">
        <f t="shared" si="6"/>
        <v>1250013.1068015879</v>
      </c>
    </row>
    <row r="16" spans="1:16">
      <c r="A16" s="79">
        <v>13</v>
      </c>
      <c r="B16" s="19" t="s">
        <v>12</v>
      </c>
      <c r="C16" s="19" t="s">
        <v>1010</v>
      </c>
      <c r="D16" s="50">
        <f>SUMIFS('Dealer Wise'!F$4:F$118,'Dealer Wise'!$E$4:$E$118,'Zone Wise'!$C16)</f>
        <v>24967023.93655714</v>
      </c>
      <c r="E16" s="50">
        <f>SUMIFS('Dealer Wise'!G$4:G$118,'Dealer Wise'!$E$4:$E$118,'Zone Wise'!$C16)</f>
        <v>10154649.533400003</v>
      </c>
      <c r="F16" s="51">
        <f t="shared" si="0"/>
        <v>0.40672246556912989</v>
      </c>
      <c r="G16" s="52">
        <f t="shared" si="7"/>
        <v>9818969.61584571</v>
      </c>
      <c r="H16" s="50">
        <f t="shared" si="1"/>
        <v>1636494.935974285</v>
      </c>
      <c r="I16" s="52">
        <f t="shared" si="8"/>
        <v>11316991.052039139</v>
      </c>
      <c r="J16" s="50">
        <f t="shared" si="2"/>
        <v>1886165.1753398564</v>
      </c>
      <c r="K16" s="50">
        <f t="shared" si="9"/>
        <v>12565342.248866994</v>
      </c>
      <c r="L16" s="50">
        <f t="shared" si="3"/>
        <v>2094223.708144499</v>
      </c>
      <c r="M16" s="53">
        <f t="shared" si="10"/>
        <v>13813693.445694853</v>
      </c>
      <c r="N16" s="50">
        <f t="shared" si="4"/>
        <v>2302282.2409491423</v>
      </c>
      <c r="O16" s="50">
        <f t="shared" si="5"/>
        <v>14812374.403157137</v>
      </c>
      <c r="P16" s="50">
        <f t="shared" si="6"/>
        <v>2468729.0671928562</v>
      </c>
    </row>
    <row r="17" spans="1:16">
      <c r="A17" s="80">
        <v>14</v>
      </c>
      <c r="B17" s="19" t="s">
        <v>22</v>
      </c>
      <c r="C17" s="19" t="s">
        <v>23</v>
      </c>
      <c r="D17" s="50">
        <f>SUMIFS('Dealer Wise'!F$4:F$118,'Dealer Wise'!$E$4:$E$118,'Zone Wise'!$C17)</f>
        <v>18434558.807938091</v>
      </c>
      <c r="E17" s="50">
        <f>SUMIFS('Dealer Wise'!G$4:G$118,'Dealer Wise'!$E$4:$E$118,'Zone Wise'!$C17)</f>
        <v>7566495.6187999984</v>
      </c>
      <c r="F17" s="51">
        <f t="shared" si="0"/>
        <v>0.41045167924180509</v>
      </c>
      <c r="G17" s="52">
        <f t="shared" si="7"/>
        <v>7181151.4275504751</v>
      </c>
      <c r="H17" s="50">
        <f t="shared" si="1"/>
        <v>1196858.5712584124</v>
      </c>
      <c r="I17" s="52">
        <f t="shared" si="8"/>
        <v>8287224.9560267599</v>
      </c>
      <c r="J17" s="50">
        <f t="shared" si="2"/>
        <v>1381204.1593377932</v>
      </c>
      <c r="K17" s="50">
        <f t="shared" si="9"/>
        <v>9208952.8964236639</v>
      </c>
      <c r="L17" s="50">
        <f t="shared" si="3"/>
        <v>1534825.4827372774</v>
      </c>
      <c r="M17" s="53">
        <f t="shared" si="10"/>
        <v>10130680.836820569</v>
      </c>
      <c r="N17" s="50">
        <f t="shared" si="4"/>
        <v>1688446.8061367616</v>
      </c>
      <c r="O17" s="50">
        <f t="shared" si="5"/>
        <v>10868063.189138092</v>
      </c>
      <c r="P17" s="50">
        <f t="shared" si="6"/>
        <v>1811343.8648563486</v>
      </c>
    </row>
    <row r="18" spans="1:16" ht="15" thickBot="1">
      <c r="A18" s="80">
        <v>15</v>
      </c>
      <c r="B18" s="1" t="s">
        <v>979</v>
      </c>
      <c r="C18" s="19" t="s">
        <v>1057</v>
      </c>
      <c r="D18" s="50">
        <f>SUMIFS('Dealer Wise'!F$4:F$118,'Dealer Wise'!$E$4:$E$118,'Zone Wise'!$C18)</f>
        <v>13094088.143885717</v>
      </c>
      <c r="E18" s="50">
        <f>SUMIFS('Dealer Wise'!G$4:G$118,'Dealer Wise'!$E$4:$E$118,'Zone Wise'!$C18)</f>
        <v>7456668.4209000003</v>
      </c>
      <c r="F18" s="51">
        <f t="shared" si="0"/>
        <v>0.56946832333505337</v>
      </c>
      <c r="G18" s="52">
        <f t="shared" si="7"/>
        <v>3018602.0942085739</v>
      </c>
      <c r="H18" s="50">
        <f t="shared" si="1"/>
        <v>503100.3490347623</v>
      </c>
      <c r="I18" s="52">
        <f t="shared" si="8"/>
        <v>3804247.3828417156</v>
      </c>
      <c r="J18" s="50">
        <f t="shared" si="2"/>
        <v>634041.2304736193</v>
      </c>
      <c r="K18" s="50">
        <f t="shared" si="9"/>
        <v>4458951.7900360022</v>
      </c>
      <c r="L18" s="50">
        <f t="shared" si="3"/>
        <v>743158.63167266699</v>
      </c>
      <c r="M18" s="53">
        <f t="shared" si="10"/>
        <v>5113656.1972302869</v>
      </c>
      <c r="N18" s="50">
        <f t="shared" si="4"/>
        <v>852276.03287171444</v>
      </c>
      <c r="O18" s="50">
        <f t="shared" si="5"/>
        <v>5637419.7229857165</v>
      </c>
      <c r="P18" s="50">
        <f t="shared" si="6"/>
        <v>939569.95383095276</v>
      </c>
    </row>
    <row r="19" spans="1:16">
      <c r="A19" s="79">
        <v>16</v>
      </c>
      <c r="B19" s="19" t="s">
        <v>22</v>
      </c>
      <c r="C19" s="19" t="s">
        <v>1051</v>
      </c>
      <c r="D19" s="50">
        <f>SUMIFS('Dealer Wise'!F$4:F$118,'Dealer Wise'!$E$4:$E$118,'Zone Wise'!$C19)</f>
        <v>20247093.081704762</v>
      </c>
      <c r="E19" s="50">
        <f>SUMIFS('Dealer Wise'!G$4:G$118,'Dealer Wise'!$E$4:$E$118,'Zone Wise'!$C19)</f>
        <v>12063025.569899999</v>
      </c>
      <c r="F19" s="51">
        <f t="shared" si="0"/>
        <v>0.5957904930461414</v>
      </c>
      <c r="G19" s="52">
        <f t="shared" si="7"/>
        <v>4134648.8954638112</v>
      </c>
      <c r="H19" s="50">
        <f t="shared" si="1"/>
        <v>689108.14924396854</v>
      </c>
      <c r="I19" s="52">
        <f t="shared" si="8"/>
        <v>5349474.4803660959</v>
      </c>
      <c r="J19" s="50">
        <f t="shared" si="2"/>
        <v>891579.08006101602</v>
      </c>
      <c r="K19" s="50">
        <f t="shared" si="9"/>
        <v>6361829.1344513334</v>
      </c>
      <c r="L19" s="50">
        <f t="shared" si="3"/>
        <v>1060304.855741889</v>
      </c>
      <c r="M19" s="53">
        <f t="shared" si="10"/>
        <v>7374183.788536571</v>
      </c>
      <c r="N19" s="50">
        <f t="shared" si="4"/>
        <v>1229030.6314227618</v>
      </c>
      <c r="O19" s="50">
        <f t="shared" si="5"/>
        <v>8184067.5118047632</v>
      </c>
      <c r="P19" s="50">
        <f t="shared" si="6"/>
        <v>1364011.2519674606</v>
      </c>
    </row>
    <row r="20" spans="1:16">
      <c r="A20" s="80">
        <v>17</v>
      </c>
      <c r="B20" s="19" t="s">
        <v>22</v>
      </c>
      <c r="C20" s="19" t="s">
        <v>1053</v>
      </c>
      <c r="D20" s="50">
        <f>SUMIFS('Dealer Wise'!F$4:F$118,'Dealer Wise'!$E$4:$E$118,'Zone Wise'!$C20)</f>
        <v>27701564.668761902</v>
      </c>
      <c r="E20" s="50">
        <f>SUMIFS('Dealer Wise'!G$4:G$118,'Dealer Wise'!$E$4:$E$118,'Zone Wise'!$C20)</f>
        <v>17056901.123200003</v>
      </c>
      <c r="F20" s="51">
        <f t="shared" si="0"/>
        <v>0.61573782301309798</v>
      </c>
      <c r="G20" s="52">
        <f t="shared" si="7"/>
        <v>5104350.6118095182</v>
      </c>
      <c r="H20" s="50">
        <f t="shared" si="1"/>
        <v>850725.10196825303</v>
      </c>
      <c r="I20" s="52">
        <f t="shared" si="8"/>
        <v>6766444.4919352308</v>
      </c>
      <c r="J20" s="50">
        <f t="shared" si="2"/>
        <v>1127740.7486558717</v>
      </c>
      <c r="K20" s="50">
        <f t="shared" si="9"/>
        <v>8151522.7253733277</v>
      </c>
      <c r="L20" s="50">
        <f t="shared" si="3"/>
        <v>1358587.1208955545</v>
      </c>
      <c r="M20" s="53">
        <f t="shared" si="10"/>
        <v>9536600.9588114209</v>
      </c>
      <c r="N20" s="50">
        <f t="shared" si="4"/>
        <v>1589433.4931352369</v>
      </c>
      <c r="O20" s="50">
        <f t="shared" si="5"/>
        <v>10644663.545561898</v>
      </c>
      <c r="P20" s="50">
        <f t="shared" si="6"/>
        <v>1774110.5909269832</v>
      </c>
    </row>
    <row r="21" spans="1:16" ht="15" thickBot="1">
      <c r="A21" s="80">
        <v>18</v>
      </c>
      <c r="B21" s="19" t="s">
        <v>22</v>
      </c>
      <c r="C21" s="19" t="s">
        <v>1052</v>
      </c>
      <c r="D21" s="50">
        <f>SUMIFS('Dealer Wise'!F$4:F$118,'Dealer Wise'!$E$4:$E$118,'Zone Wise'!$C21)</f>
        <v>25626343.669361904</v>
      </c>
      <c r="E21" s="50">
        <f>SUMIFS('Dealer Wise'!G$4:G$118,'Dealer Wise'!$E$4:$E$118,'Zone Wise'!$C21)</f>
        <v>12975195.1402</v>
      </c>
      <c r="F21" s="51">
        <f t="shared" si="0"/>
        <v>0.50632252917581677</v>
      </c>
      <c r="G21" s="52">
        <f t="shared" si="7"/>
        <v>7525879.7952895239</v>
      </c>
      <c r="H21" s="50">
        <f t="shared" si="1"/>
        <v>1254313.2992149207</v>
      </c>
      <c r="I21" s="52">
        <f t="shared" si="8"/>
        <v>9063460.4154512361</v>
      </c>
      <c r="J21" s="50">
        <f t="shared" si="2"/>
        <v>1510576.7359085393</v>
      </c>
      <c r="K21" s="50">
        <f t="shared" si="9"/>
        <v>10344777.598919332</v>
      </c>
      <c r="L21" s="50">
        <f t="shared" si="3"/>
        <v>1724129.5998198886</v>
      </c>
      <c r="M21" s="53">
        <f t="shared" si="10"/>
        <v>11626094.782387428</v>
      </c>
      <c r="N21" s="50">
        <f t="shared" si="4"/>
        <v>1937682.4637312379</v>
      </c>
      <c r="O21" s="50">
        <f t="shared" si="5"/>
        <v>12651148.529161904</v>
      </c>
      <c r="P21" s="50">
        <f t="shared" si="6"/>
        <v>2108524.7548603173</v>
      </c>
    </row>
    <row r="22" spans="1:16">
      <c r="A22" s="79">
        <v>19</v>
      </c>
      <c r="B22" s="19" t="s">
        <v>22</v>
      </c>
      <c r="C22" s="19" t="s">
        <v>1012</v>
      </c>
      <c r="D22" s="50">
        <f>SUMIFS('Dealer Wise'!F$4:F$118,'Dealer Wise'!$E$4:$E$118,'Zone Wise'!$C22)</f>
        <v>25839600.809585713</v>
      </c>
      <c r="E22" s="50">
        <f>SUMIFS('Dealer Wise'!G$4:G$118,'Dealer Wise'!$E$4:$E$118,'Zone Wise'!$C22)</f>
        <v>15037588.5922</v>
      </c>
      <c r="F22" s="51">
        <f t="shared" si="0"/>
        <v>0.58195901333822109</v>
      </c>
      <c r="G22" s="52">
        <f t="shared" si="7"/>
        <v>5634092.0554685704</v>
      </c>
      <c r="H22" s="50">
        <f t="shared" si="1"/>
        <v>939015.34257809503</v>
      </c>
      <c r="I22" s="52">
        <f t="shared" si="8"/>
        <v>7184468.1040437147</v>
      </c>
      <c r="J22" s="50">
        <f t="shared" si="2"/>
        <v>1197411.3506739524</v>
      </c>
      <c r="K22" s="50">
        <f t="shared" si="9"/>
        <v>8476448.1445229985</v>
      </c>
      <c r="L22" s="50">
        <f t="shared" si="3"/>
        <v>1412741.3574204997</v>
      </c>
      <c r="M22" s="53">
        <f t="shared" si="10"/>
        <v>9768428.1850022823</v>
      </c>
      <c r="N22" s="50">
        <f t="shared" si="4"/>
        <v>1628071.364167047</v>
      </c>
      <c r="O22" s="50">
        <f t="shared" si="5"/>
        <v>10802012.217385713</v>
      </c>
      <c r="P22" s="50">
        <f t="shared" si="6"/>
        <v>1800335.3695642855</v>
      </c>
    </row>
    <row r="23" spans="1:16">
      <c r="A23" s="80">
        <v>20</v>
      </c>
      <c r="B23" s="1" t="s">
        <v>979</v>
      </c>
      <c r="C23" s="19" t="s">
        <v>69</v>
      </c>
      <c r="D23" s="50">
        <f>SUMIFS('Dealer Wise'!F$4:F$118,'Dealer Wise'!$E$4:$E$118,'Zone Wise'!$C23)</f>
        <v>30143959.770200003</v>
      </c>
      <c r="E23" s="50">
        <f>SUMIFS('Dealer Wise'!G$4:G$118,'Dealer Wise'!$E$4:$E$118,'Zone Wise'!$C23)</f>
        <v>14000697.519799998</v>
      </c>
      <c r="F23" s="51">
        <f t="shared" si="0"/>
        <v>0.46446112675750512</v>
      </c>
      <c r="G23" s="52">
        <f t="shared" si="7"/>
        <v>10114470.296360007</v>
      </c>
      <c r="H23" s="50">
        <f t="shared" si="1"/>
        <v>1685745.0493933344</v>
      </c>
      <c r="I23" s="52">
        <f t="shared" si="8"/>
        <v>11923107.882572005</v>
      </c>
      <c r="J23" s="50">
        <f t="shared" si="2"/>
        <v>1987184.647095334</v>
      </c>
      <c r="K23" s="50">
        <f t="shared" si="9"/>
        <v>13430305.871082006</v>
      </c>
      <c r="L23" s="50">
        <f t="shared" si="3"/>
        <v>2238384.3118470008</v>
      </c>
      <c r="M23" s="53">
        <f t="shared" si="10"/>
        <v>14937503.859592004</v>
      </c>
      <c r="N23" s="50">
        <f t="shared" si="4"/>
        <v>2489583.9765986674</v>
      </c>
      <c r="O23" s="50">
        <f t="shared" si="5"/>
        <v>16143262.250400005</v>
      </c>
      <c r="P23" s="50">
        <f t="shared" si="6"/>
        <v>2690543.7084000008</v>
      </c>
    </row>
    <row r="24" spans="1:16" ht="15" thickBot="1">
      <c r="A24" s="80">
        <v>21</v>
      </c>
      <c r="B24" s="19" t="s">
        <v>107</v>
      </c>
      <c r="C24" s="19" t="s">
        <v>1049</v>
      </c>
      <c r="D24" s="50">
        <f>SUMIFS('Dealer Wise'!F$4:F$118,'Dealer Wise'!$E$4:$E$118,'Zone Wise'!$C24)</f>
        <v>17296653.653404761</v>
      </c>
      <c r="E24" s="50">
        <f>SUMIFS('Dealer Wise'!G$4:G$118,'Dealer Wise'!$E$4:$E$118,'Zone Wise'!$C24)</f>
        <v>12732866.405800004</v>
      </c>
      <c r="F24" s="51">
        <f t="shared" si="0"/>
        <v>0.73614623157431391</v>
      </c>
      <c r="G24" s="52">
        <f t="shared" si="7"/>
        <v>1104456.5169238057</v>
      </c>
      <c r="H24" s="50">
        <f t="shared" si="1"/>
        <v>184076.08615396763</v>
      </c>
      <c r="I24" s="52">
        <f t="shared" si="8"/>
        <v>2142255.7361280899</v>
      </c>
      <c r="J24" s="50">
        <f t="shared" si="2"/>
        <v>357042.62268801499</v>
      </c>
      <c r="K24" s="50">
        <f t="shared" si="9"/>
        <v>3007088.4187983293</v>
      </c>
      <c r="L24" s="50">
        <f t="shared" si="3"/>
        <v>501181.4031330549</v>
      </c>
      <c r="M24" s="53">
        <f t="shared" si="10"/>
        <v>3871921.1014685668</v>
      </c>
      <c r="N24" s="50">
        <f t="shared" si="4"/>
        <v>645320.18357809447</v>
      </c>
      <c r="O24" s="50">
        <f t="shared" si="5"/>
        <v>4563787.2476047575</v>
      </c>
      <c r="P24" s="50">
        <f t="shared" si="6"/>
        <v>760631.20793412626</v>
      </c>
    </row>
    <row r="25" spans="1:16">
      <c r="A25" s="79">
        <v>22</v>
      </c>
      <c r="B25" s="19" t="s">
        <v>22</v>
      </c>
      <c r="C25" s="19" t="s">
        <v>1007</v>
      </c>
      <c r="D25" s="50">
        <f>SUMIFS('Dealer Wise'!F$4:F$118,'Dealer Wise'!$E$4:$E$118,'Zone Wise'!$C25)</f>
        <v>22341625.136466663</v>
      </c>
      <c r="E25" s="50">
        <f>SUMIFS('Dealer Wise'!G$4:G$118,'Dealer Wise'!$E$4:$E$118,'Zone Wise'!$C25)</f>
        <v>10660123.400899999</v>
      </c>
      <c r="F25" s="51">
        <f t="shared" si="0"/>
        <v>0.47714180753575663</v>
      </c>
      <c r="G25" s="52">
        <f t="shared" si="7"/>
        <v>7213176.7082733326</v>
      </c>
      <c r="H25" s="50">
        <f t="shared" si="1"/>
        <v>1202196.1180455554</v>
      </c>
      <c r="I25" s="52">
        <f t="shared" si="8"/>
        <v>8553674.2164613307</v>
      </c>
      <c r="J25" s="50">
        <f t="shared" si="2"/>
        <v>1425612.3694102217</v>
      </c>
      <c r="K25" s="50">
        <f t="shared" si="9"/>
        <v>9670755.4732846655</v>
      </c>
      <c r="L25" s="50">
        <f t="shared" si="3"/>
        <v>1611792.5788807776</v>
      </c>
      <c r="M25" s="53">
        <f t="shared" si="10"/>
        <v>10787836.730107997</v>
      </c>
      <c r="N25" s="50">
        <f t="shared" si="4"/>
        <v>1797972.7883513328</v>
      </c>
      <c r="O25" s="50">
        <f t="shared" si="5"/>
        <v>11681501.735566664</v>
      </c>
      <c r="P25" s="50">
        <f t="shared" si="6"/>
        <v>1946916.9559277773</v>
      </c>
    </row>
    <row r="26" spans="1:16">
      <c r="A26" s="80">
        <v>23</v>
      </c>
      <c r="B26" s="19" t="s">
        <v>107</v>
      </c>
      <c r="C26" s="19" t="s">
        <v>1054</v>
      </c>
      <c r="D26" s="50">
        <f>SUMIFS('Dealer Wise'!F$4:F$118,'Dealer Wise'!$E$4:$E$118,'Zone Wise'!$C26)</f>
        <v>26299083.303609528</v>
      </c>
      <c r="E26" s="50">
        <f>SUMIFS('Dealer Wise'!G$4:G$118,'Dealer Wise'!$E$4:$E$118,'Zone Wise'!$C26)</f>
        <v>14385942.8828</v>
      </c>
      <c r="F26" s="51">
        <f t="shared" si="0"/>
        <v>0.54701309230902129</v>
      </c>
      <c r="G26" s="52">
        <f t="shared" si="7"/>
        <v>6653323.7600876223</v>
      </c>
      <c r="H26" s="50">
        <f t="shared" si="1"/>
        <v>1108887.2933479371</v>
      </c>
      <c r="I26" s="52">
        <f t="shared" si="8"/>
        <v>8231268.7583041955</v>
      </c>
      <c r="J26" s="50">
        <f t="shared" si="2"/>
        <v>1371878.1263840327</v>
      </c>
      <c r="K26" s="50">
        <f t="shared" si="9"/>
        <v>9546222.92348467</v>
      </c>
      <c r="L26" s="50">
        <f t="shared" si="3"/>
        <v>1591037.1539141117</v>
      </c>
      <c r="M26" s="53">
        <f t="shared" si="10"/>
        <v>10861177.088665145</v>
      </c>
      <c r="N26" s="50">
        <f t="shared" si="4"/>
        <v>1810196.1814441907</v>
      </c>
      <c r="O26" s="50">
        <f t="shared" si="5"/>
        <v>11913140.420809528</v>
      </c>
      <c r="P26" s="50">
        <f t="shared" si="6"/>
        <v>1985523.4034682547</v>
      </c>
    </row>
    <row r="27" spans="1:16" ht="15" thickBot="1">
      <c r="A27" s="80">
        <v>24</v>
      </c>
      <c r="B27" s="19" t="s">
        <v>107</v>
      </c>
      <c r="C27" s="19" t="s">
        <v>1055</v>
      </c>
      <c r="D27" s="50">
        <f>SUMIFS('Dealer Wise'!F$4:F$118,'Dealer Wise'!$E$4:$E$118,'Zone Wise'!$C27)</f>
        <v>24700481.132923808</v>
      </c>
      <c r="E27" s="50">
        <f>SUMIFS('Dealer Wise'!G$4:G$118,'Dealer Wise'!$E$4:$E$118,'Zone Wise'!$C27)</f>
        <v>17004974.116799999</v>
      </c>
      <c r="F27" s="51">
        <f t="shared" si="0"/>
        <v>0.68844708025276879</v>
      </c>
      <c r="G27" s="52">
        <f t="shared" si="7"/>
        <v>2755410.7895390466</v>
      </c>
      <c r="H27" s="50">
        <f t="shared" si="1"/>
        <v>459235.1315898411</v>
      </c>
      <c r="I27" s="52">
        <f t="shared" si="8"/>
        <v>4237439.6575144753</v>
      </c>
      <c r="J27" s="50">
        <f t="shared" si="2"/>
        <v>706239.94291907921</v>
      </c>
      <c r="K27" s="50">
        <f t="shared" si="9"/>
        <v>5472463.7141606659</v>
      </c>
      <c r="L27" s="50">
        <f t="shared" si="3"/>
        <v>912077.28569344431</v>
      </c>
      <c r="M27" s="53">
        <f t="shared" si="10"/>
        <v>6707487.7708068565</v>
      </c>
      <c r="N27" s="50">
        <f t="shared" si="4"/>
        <v>1117914.6284678094</v>
      </c>
      <c r="O27" s="50">
        <f t="shared" si="5"/>
        <v>7695507.0161238089</v>
      </c>
      <c r="P27" s="50">
        <f t="shared" si="6"/>
        <v>1282584.5026873015</v>
      </c>
    </row>
    <row r="28" spans="1:16">
      <c r="A28" s="79">
        <v>25</v>
      </c>
      <c r="B28" s="1" t="s">
        <v>107</v>
      </c>
      <c r="C28" s="19" t="s">
        <v>107</v>
      </c>
      <c r="D28" s="50">
        <f>SUMIFS('Dealer Wise'!F$4:F$118,'Dealer Wise'!$E$4:$E$118,'Zone Wise'!$C28)</f>
        <v>32700128.967252381</v>
      </c>
      <c r="E28" s="50">
        <f>SUMIFS('Dealer Wise'!G$4:G$118,'Dealer Wise'!$E$4:$E$118,'Zone Wise'!$C28)</f>
        <v>18566531.697999999</v>
      </c>
      <c r="F28" s="51">
        <f t="shared" si="0"/>
        <v>0.5677816046717582</v>
      </c>
      <c r="G28" s="52">
        <f t="shared" si="7"/>
        <v>7593571.4758019075</v>
      </c>
      <c r="H28" s="50">
        <f t="shared" si="1"/>
        <v>1265595.2459669847</v>
      </c>
      <c r="I28" s="52">
        <f t="shared" si="8"/>
        <v>9555579.2138370499</v>
      </c>
      <c r="J28" s="50">
        <f t="shared" si="2"/>
        <v>1592596.5356395084</v>
      </c>
      <c r="K28" s="50">
        <f t="shared" si="9"/>
        <v>11190585.662199669</v>
      </c>
      <c r="L28" s="50">
        <f t="shared" si="3"/>
        <v>1865097.6103666115</v>
      </c>
      <c r="M28" s="53">
        <f t="shared" si="10"/>
        <v>12825592.110562287</v>
      </c>
      <c r="N28" s="50">
        <f t="shared" si="4"/>
        <v>2137598.6850937144</v>
      </c>
      <c r="O28" s="50">
        <f t="shared" si="5"/>
        <v>14133597.269252382</v>
      </c>
      <c r="P28" s="50">
        <f t="shared" si="6"/>
        <v>2355599.5448753969</v>
      </c>
    </row>
    <row r="29" spans="1:16">
      <c r="A29" s="80">
        <v>26</v>
      </c>
      <c r="B29" s="1" t="s">
        <v>107</v>
      </c>
      <c r="C29" s="19" t="s">
        <v>974</v>
      </c>
      <c r="D29" s="50">
        <f>SUMIFS('Dealer Wise'!F$4:F$118,'Dealer Wise'!$E$4:$E$118,'Zone Wise'!$C29)</f>
        <v>17875604.866990473</v>
      </c>
      <c r="E29" s="50">
        <f>SUMIFS('Dealer Wise'!G$4:G$118,'Dealer Wise'!$E$4:$E$118,'Zone Wise'!$C29)</f>
        <v>12918877.0605</v>
      </c>
      <c r="F29" s="51">
        <f t="shared" ref="F29:F40" si="11">E29/D29</f>
        <v>0.72270992543342194</v>
      </c>
      <c r="G29" s="52">
        <f t="shared" ref="G29:G40" si="12">(D29*0.8)-E29</f>
        <v>1381606.8330923803</v>
      </c>
      <c r="H29" s="50">
        <f t="shared" ref="H29:H40" si="13">G29/$P$2</f>
        <v>230267.80551539673</v>
      </c>
      <c r="I29" s="52">
        <f t="shared" ref="I29:I40" si="14">(D29*0.86)-E29</f>
        <v>2454143.1251118071</v>
      </c>
      <c r="J29" s="50">
        <f t="shared" ref="J29:J40" si="15">I29/$P$2</f>
        <v>409023.85418530117</v>
      </c>
      <c r="K29" s="50">
        <f t="shared" ref="K29:K40" si="16">(D29*0.91)-E29</f>
        <v>3347923.3684613314</v>
      </c>
      <c r="L29" s="50">
        <f t="shared" ref="L29:L40" si="17">K29/$P$2</f>
        <v>557987.2280768886</v>
      </c>
      <c r="M29" s="53">
        <f t="shared" ref="M29:M40" si="18">(D29*0.96)-E29</f>
        <v>4241703.6118108556</v>
      </c>
      <c r="N29" s="50">
        <f t="shared" ref="N29:N40" si="19">M29/$P$2</f>
        <v>706950.60196847597</v>
      </c>
      <c r="O29" s="50">
        <f t="shared" ref="O29:O40" si="20">D29-E29</f>
        <v>4956727.8064904734</v>
      </c>
      <c r="P29" s="50">
        <f t="shared" ref="P29:P40" si="21">O29/$P$2</f>
        <v>826121.30108174554</v>
      </c>
    </row>
    <row r="30" spans="1:16" ht="15" thickBot="1">
      <c r="A30" s="80">
        <v>27</v>
      </c>
      <c r="B30" s="1" t="s">
        <v>107</v>
      </c>
      <c r="C30" s="19" t="s">
        <v>1008</v>
      </c>
      <c r="D30" s="50">
        <f>SUMIFS('Dealer Wise'!F$4:F$118,'Dealer Wise'!$E$4:$E$118,'Zone Wise'!$C30)</f>
        <v>27100273.413566671</v>
      </c>
      <c r="E30" s="50">
        <f>SUMIFS('Dealer Wise'!G$4:G$118,'Dealer Wise'!$E$4:$E$118,'Zone Wise'!$C30)</f>
        <v>24241619.989900004</v>
      </c>
      <c r="F30" s="51">
        <f t="shared" si="11"/>
        <v>0.8945156980506479</v>
      </c>
      <c r="G30" s="52">
        <f t="shared" si="12"/>
        <v>-2561401.2590466663</v>
      </c>
      <c r="H30" s="50">
        <f t="shared" si="13"/>
        <v>-426900.20984111103</v>
      </c>
      <c r="I30" s="52">
        <f t="shared" si="14"/>
        <v>-935384.85423266888</v>
      </c>
      <c r="J30" s="50">
        <f t="shared" si="15"/>
        <v>-155897.47570544481</v>
      </c>
      <c r="K30" s="50">
        <f t="shared" si="16"/>
        <v>419628.8164456673</v>
      </c>
      <c r="L30" s="50">
        <f t="shared" si="17"/>
        <v>69938.136074277878</v>
      </c>
      <c r="M30" s="53">
        <f t="shared" si="18"/>
        <v>1774642.4871239997</v>
      </c>
      <c r="N30" s="50">
        <f t="shared" si="19"/>
        <v>295773.74785399996</v>
      </c>
      <c r="O30" s="50">
        <f t="shared" si="20"/>
        <v>2858653.4236666672</v>
      </c>
      <c r="P30" s="50">
        <f t="shared" si="21"/>
        <v>476442.23727777787</v>
      </c>
    </row>
    <row r="31" spans="1:16">
      <c r="A31" s="79">
        <v>28</v>
      </c>
      <c r="B31" s="1" t="s">
        <v>107</v>
      </c>
      <c r="C31" s="19" t="s">
        <v>1056</v>
      </c>
      <c r="D31" s="50">
        <f>SUMIFS('Dealer Wise'!F$4:F$118,'Dealer Wise'!$E$4:$E$118,'Zone Wise'!$C31)</f>
        <v>14397874.677247619</v>
      </c>
      <c r="E31" s="50">
        <f>SUMIFS('Dealer Wise'!G$4:G$118,'Dealer Wise'!$E$4:$E$118,'Zone Wise'!$C31)</f>
        <v>7827527.3523000004</v>
      </c>
      <c r="F31" s="51">
        <f t="shared" si="11"/>
        <v>0.54365852792631442</v>
      </c>
      <c r="G31" s="52">
        <f t="shared" si="12"/>
        <v>3690772.389498095</v>
      </c>
      <c r="H31" s="50">
        <f t="shared" si="13"/>
        <v>615128.73158301588</v>
      </c>
      <c r="I31" s="52">
        <f t="shared" si="14"/>
        <v>4554644.870132952</v>
      </c>
      <c r="J31" s="50">
        <f t="shared" si="15"/>
        <v>759107.478355492</v>
      </c>
      <c r="K31" s="50">
        <f t="shared" si="16"/>
        <v>5274538.6039953334</v>
      </c>
      <c r="L31" s="50">
        <f t="shared" si="17"/>
        <v>879089.76733255561</v>
      </c>
      <c r="M31" s="53">
        <f t="shared" si="18"/>
        <v>5994432.337857713</v>
      </c>
      <c r="N31" s="50">
        <f t="shared" si="19"/>
        <v>999072.05630961887</v>
      </c>
      <c r="O31" s="50">
        <f t="shared" si="20"/>
        <v>6570347.3249476189</v>
      </c>
      <c r="P31" s="50">
        <f t="shared" si="21"/>
        <v>1095057.8874912697</v>
      </c>
    </row>
    <row r="32" spans="1:16">
      <c r="A32" s="80">
        <v>29</v>
      </c>
      <c r="B32" s="1" t="s">
        <v>49</v>
      </c>
      <c r="C32" s="19" t="s">
        <v>980</v>
      </c>
      <c r="D32" s="50">
        <f>SUMIFS('Dealer Wise'!F$4:F$118,'Dealer Wise'!$E$4:$E$118,'Zone Wise'!$C32)</f>
        <v>45117442.950280949</v>
      </c>
      <c r="E32" s="50">
        <f>SUMIFS('Dealer Wise'!G$4:G$118,'Dealer Wise'!$E$4:$E$118,'Zone Wise'!$C32)</f>
        <v>25982936.489499994</v>
      </c>
      <c r="F32" s="51">
        <f t="shared" si="11"/>
        <v>0.57589559138209534</v>
      </c>
      <c r="G32" s="52">
        <f t="shared" si="12"/>
        <v>10111017.870724767</v>
      </c>
      <c r="H32" s="50">
        <f t="shared" si="13"/>
        <v>1685169.6451207947</v>
      </c>
      <c r="I32" s="52">
        <f t="shared" si="14"/>
        <v>12818064.44774162</v>
      </c>
      <c r="J32" s="50">
        <f t="shared" si="15"/>
        <v>2136344.0746236034</v>
      </c>
      <c r="K32" s="50">
        <f t="shared" si="16"/>
        <v>15073936.595255673</v>
      </c>
      <c r="L32" s="50">
        <f t="shared" si="17"/>
        <v>2512322.7658759453</v>
      </c>
      <c r="M32" s="53">
        <f t="shared" si="18"/>
        <v>17329808.742769718</v>
      </c>
      <c r="N32" s="50">
        <f t="shared" si="19"/>
        <v>2888301.4571282864</v>
      </c>
      <c r="O32" s="50">
        <f t="shared" si="20"/>
        <v>19134506.460780956</v>
      </c>
      <c r="P32" s="50">
        <f t="shared" si="21"/>
        <v>3189084.4101301595</v>
      </c>
    </row>
    <row r="33" spans="1:16" ht="15" thickBot="1">
      <c r="A33" s="80">
        <v>30</v>
      </c>
      <c r="B33" s="1" t="s">
        <v>107</v>
      </c>
      <c r="C33" s="19" t="s">
        <v>975</v>
      </c>
      <c r="D33" s="50">
        <f>SUMIFS('Dealer Wise'!F$4:F$118,'Dealer Wise'!$E$4:$E$118,'Zone Wise'!$C33)</f>
        <v>25337541.461538099</v>
      </c>
      <c r="E33" s="50">
        <f>SUMIFS('Dealer Wise'!G$4:G$118,'Dealer Wise'!$E$4:$E$118,'Zone Wise'!$C33)</f>
        <v>16382483.213500001</v>
      </c>
      <c r="F33" s="51">
        <f t="shared" si="11"/>
        <v>0.64656956707375479</v>
      </c>
      <c r="G33" s="52">
        <f t="shared" si="12"/>
        <v>3887549.9557304792</v>
      </c>
      <c r="H33" s="50">
        <f t="shared" si="13"/>
        <v>647924.9926217465</v>
      </c>
      <c r="I33" s="52">
        <f t="shared" si="14"/>
        <v>5407802.4434227645</v>
      </c>
      <c r="J33" s="50">
        <f t="shared" si="15"/>
        <v>901300.40723712742</v>
      </c>
      <c r="K33" s="50">
        <f t="shared" si="16"/>
        <v>6674679.5164996684</v>
      </c>
      <c r="L33" s="50">
        <f t="shared" si="17"/>
        <v>1112446.5860832781</v>
      </c>
      <c r="M33" s="53">
        <f t="shared" si="18"/>
        <v>7941556.5895765722</v>
      </c>
      <c r="N33" s="50">
        <f t="shared" si="19"/>
        <v>1323592.7649294287</v>
      </c>
      <c r="O33" s="50">
        <f t="shared" si="20"/>
        <v>8955058.2480380982</v>
      </c>
      <c r="P33" s="50">
        <f t="shared" si="21"/>
        <v>1492509.7080063496</v>
      </c>
    </row>
    <row r="34" spans="1:16">
      <c r="A34" s="79">
        <v>31</v>
      </c>
      <c r="B34" s="1" t="s">
        <v>49</v>
      </c>
      <c r="C34" s="19" t="s">
        <v>1014</v>
      </c>
      <c r="D34" s="50">
        <f>SUMIFS('Dealer Wise'!F$4:F$118,'Dealer Wise'!$E$4:$E$118,'Zone Wise'!$C34)</f>
        <v>26970458.061919048</v>
      </c>
      <c r="E34" s="50">
        <f>SUMIFS('Dealer Wise'!G$4:G$118,'Dealer Wise'!$E$4:$E$118,'Zone Wise'!$C34)</f>
        <v>14739931.620599998</v>
      </c>
      <c r="F34" s="51">
        <f t="shared" si="11"/>
        <v>0.54652136744433166</v>
      </c>
      <c r="G34" s="52">
        <f t="shared" si="12"/>
        <v>6836434.8289352413</v>
      </c>
      <c r="H34" s="50">
        <f t="shared" si="13"/>
        <v>1139405.8048225401</v>
      </c>
      <c r="I34" s="52">
        <f t="shared" si="14"/>
        <v>8454662.3126503844</v>
      </c>
      <c r="J34" s="50">
        <f t="shared" si="15"/>
        <v>1409110.3854417307</v>
      </c>
      <c r="K34" s="50">
        <f t="shared" si="16"/>
        <v>9803185.2157463375</v>
      </c>
      <c r="L34" s="50">
        <f t="shared" si="17"/>
        <v>1633864.2026243897</v>
      </c>
      <c r="M34" s="53">
        <f t="shared" si="18"/>
        <v>11151708.118842287</v>
      </c>
      <c r="N34" s="50">
        <f t="shared" si="19"/>
        <v>1858618.0198070479</v>
      </c>
      <c r="O34" s="50">
        <f t="shared" si="20"/>
        <v>12230526.44131905</v>
      </c>
      <c r="P34" s="50">
        <f t="shared" si="21"/>
        <v>2038421.073553175</v>
      </c>
    </row>
    <row r="35" spans="1:16">
      <c r="A35" s="80">
        <v>32</v>
      </c>
      <c r="B35" s="1" t="s">
        <v>49</v>
      </c>
      <c r="C35" s="19" t="s">
        <v>52</v>
      </c>
      <c r="D35" s="50">
        <f>SUMIFS('Dealer Wise'!F$4:F$118,'Dealer Wise'!$E$4:$E$118,'Zone Wise'!$C35)</f>
        <v>34929821.07853809</v>
      </c>
      <c r="E35" s="50">
        <f>SUMIFS('Dealer Wise'!G$4:G$118,'Dealer Wise'!$E$4:$E$118,'Zone Wise'!$C35)</f>
        <v>16641204.606600001</v>
      </c>
      <c r="F35" s="51">
        <f t="shared" si="11"/>
        <v>0.47641826075155153</v>
      </c>
      <c r="G35" s="52">
        <f t="shared" si="12"/>
        <v>11302652.256230474</v>
      </c>
      <c r="H35" s="50">
        <f t="shared" si="13"/>
        <v>1883775.3760384123</v>
      </c>
      <c r="I35" s="52">
        <f t="shared" si="14"/>
        <v>13398441.520942755</v>
      </c>
      <c r="J35" s="50">
        <f t="shared" si="15"/>
        <v>2233073.5868237927</v>
      </c>
      <c r="K35" s="50">
        <f t="shared" si="16"/>
        <v>15144932.574869663</v>
      </c>
      <c r="L35" s="50">
        <f t="shared" si="17"/>
        <v>2524155.4291449436</v>
      </c>
      <c r="M35" s="53">
        <f t="shared" si="18"/>
        <v>16891423.628796563</v>
      </c>
      <c r="N35" s="50">
        <f t="shared" si="19"/>
        <v>2815237.2714660936</v>
      </c>
      <c r="O35" s="50">
        <f t="shared" si="20"/>
        <v>18288616.471938089</v>
      </c>
      <c r="P35" s="50">
        <f t="shared" si="21"/>
        <v>3048102.7453230149</v>
      </c>
    </row>
    <row r="36" spans="1:16" ht="15" thickBot="1">
      <c r="A36" s="80">
        <v>33</v>
      </c>
      <c r="B36" s="1" t="s">
        <v>49</v>
      </c>
      <c r="C36" s="19" t="s">
        <v>49</v>
      </c>
      <c r="D36" s="50">
        <f>SUMIFS('Dealer Wise'!F$4:F$118,'Dealer Wise'!$E$4:$E$118,'Zone Wise'!$C36)</f>
        <v>27272084.483790476</v>
      </c>
      <c r="E36" s="50">
        <f>SUMIFS('Dealer Wise'!G$4:G$118,'Dealer Wise'!$E$4:$E$118,'Zone Wise'!$C36)</f>
        <v>13930719.368099999</v>
      </c>
      <c r="F36" s="51">
        <f t="shared" si="11"/>
        <v>0.5108050826250522</v>
      </c>
      <c r="G36" s="52">
        <f t="shared" si="12"/>
        <v>7886948.2189323828</v>
      </c>
      <c r="H36" s="50">
        <f t="shared" si="13"/>
        <v>1314491.3698220637</v>
      </c>
      <c r="I36" s="52">
        <f t="shared" si="14"/>
        <v>9523273.2879598103</v>
      </c>
      <c r="J36" s="50">
        <f t="shared" si="15"/>
        <v>1587212.2146599684</v>
      </c>
      <c r="K36" s="50">
        <f t="shared" si="16"/>
        <v>10886877.512149334</v>
      </c>
      <c r="L36" s="50">
        <f t="shared" si="17"/>
        <v>1814479.5853582222</v>
      </c>
      <c r="M36" s="53">
        <f t="shared" si="18"/>
        <v>12250481.736338858</v>
      </c>
      <c r="N36" s="50">
        <f t="shared" si="19"/>
        <v>2041746.9560564763</v>
      </c>
      <c r="O36" s="50">
        <f t="shared" si="20"/>
        <v>13341365.115690477</v>
      </c>
      <c r="P36" s="50">
        <f t="shared" si="21"/>
        <v>2223560.8526150794</v>
      </c>
    </row>
    <row r="37" spans="1:16">
      <c r="A37" s="79">
        <v>34</v>
      </c>
      <c r="B37" s="1" t="s">
        <v>12</v>
      </c>
      <c r="C37" s="19" t="s">
        <v>1013</v>
      </c>
      <c r="D37" s="50">
        <f>SUMIFS('Dealer Wise'!F$4:F$118,'Dealer Wise'!$E$4:$E$118,'Zone Wise'!$C37)</f>
        <v>24964581.877057143</v>
      </c>
      <c r="E37" s="50">
        <f>SUMIFS('Dealer Wise'!G$4:G$118,'Dealer Wise'!$E$4:$E$118,'Zone Wise'!$C37)</f>
        <v>15327676.395499999</v>
      </c>
      <c r="F37" s="51">
        <f t="shared" si="11"/>
        <v>0.61397689218205509</v>
      </c>
      <c r="G37" s="52">
        <f t="shared" si="12"/>
        <v>4643989.1061457153</v>
      </c>
      <c r="H37" s="50">
        <f t="shared" si="13"/>
        <v>773998.18435761926</v>
      </c>
      <c r="I37" s="52">
        <f t="shared" si="14"/>
        <v>6141864.0187691431</v>
      </c>
      <c r="J37" s="50">
        <f t="shared" si="15"/>
        <v>1023644.0031281905</v>
      </c>
      <c r="K37" s="50">
        <f t="shared" si="16"/>
        <v>7390093.1126220021</v>
      </c>
      <c r="L37" s="50">
        <f t="shared" si="17"/>
        <v>1231682.1854370004</v>
      </c>
      <c r="M37" s="53">
        <f t="shared" si="18"/>
        <v>8638322.2064748574</v>
      </c>
      <c r="N37" s="50">
        <f t="shared" si="19"/>
        <v>1439720.3677458095</v>
      </c>
      <c r="O37" s="50">
        <f t="shared" si="20"/>
        <v>9636905.4815571439</v>
      </c>
      <c r="P37" s="50">
        <f t="shared" si="21"/>
        <v>1606150.9135928573</v>
      </c>
    </row>
    <row r="38" spans="1:16">
      <c r="A38" s="80">
        <v>35</v>
      </c>
      <c r="B38" s="1" t="s">
        <v>49</v>
      </c>
      <c r="C38" s="19" t="s">
        <v>67</v>
      </c>
      <c r="D38" s="50">
        <f>SUMIFS('Dealer Wise'!F$4:F$118,'Dealer Wise'!$E$4:$E$118,'Zone Wise'!$C38)</f>
        <v>39376632.78537143</v>
      </c>
      <c r="E38" s="50">
        <f>SUMIFS('Dealer Wise'!G$4:G$118,'Dealer Wise'!$E$4:$E$118,'Zone Wise'!$C38)</f>
        <v>30996775.575900003</v>
      </c>
      <c r="F38" s="51">
        <f t="shared" si="11"/>
        <v>0.78718705443537629</v>
      </c>
      <c r="G38" s="52">
        <f t="shared" si="12"/>
        <v>504530.65239714086</v>
      </c>
      <c r="H38" s="50">
        <f t="shared" si="13"/>
        <v>84088.442066190139</v>
      </c>
      <c r="I38" s="52">
        <f t="shared" si="14"/>
        <v>2867128.6195194274</v>
      </c>
      <c r="J38" s="50">
        <f t="shared" si="15"/>
        <v>477854.76991990459</v>
      </c>
      <c r="K38" s="50">
        <f t="shared" si="16"/>
        <v>4835960.2587879971</v>
      </c>
      <c r="L38" s="50">
        <f t="shared" si="17"/>
        <v>805993.37646466622</v>
      </c>
      <c r="M38" s="53">
        <f t="shared" si="18"/>
        <v>6804791.8980565667</v>
      </c>
      <c r="N38" s="50">
        <f t="shared" si="19"/>
        <v>1134131.9830094278</v>
      </c>
      <c r="O38" s="50">
        <f t="shared" si="20"/>
        <v>8379857.2094714269</v>
      </c>
      <c r="P38" s="50">
        <f t="shared" si="21"/>
        <v>1396642.8682452377</v>
      </c>
    </row>
    <row r="39" spans="1:16" ht="15" thickBot="1">
      <c r="A39" s="80">
        <v>36</v>
      </c>
      <c r="B39" s="1" t="s">
        <v>49</v>
      </c>
      <c r="C39" s="19" t="s">
        <v>59</v>
      </c>
      <c r="D39" s="50">
        <f>SUMIFS('Dealer Wise'!F$4:F$118,'Dealer Wise'!$E$4:$E$118,'Zone Wise'!$C39)</f>
        <v>36514607.31111905</v>
      </c>
      <c r="E39" s="50">
        <f>SUMIFS('Dealer Wise'!G$4:G$118,'Dealer Wise'!$E$4:$E$118,'Zone Wise'!$C39)</f>
        <v>31770261.471799999</v>
      </c>
      <c r="F39" s="51">
        <f t="shared" si="11"/>
        <v>0.87006992026792651</v>
      </c>
      <c r="G39" s="52">
        <f t="shared" si="12"/>
        <v>-2558575.6229047589</v>
      </c>
      <c r="H39" s="50">
        <f t="shared" si="13"/>
        <v>-426429.27048412646</v>
      </c>
      <c r="I39" s="52">
        <f t="shared" si="14"/>
        <v>-367699.184237618</v>
      </c>
      <c r="J39" s="50">
        <f t="shared" si="15"/>
        <v>-61283.197372936331</v>
      </c>
      <c r="K39" s="50">
        <f t="shared" si="16"/>
        <v>1458031.1813183352</v>
      </c>
      <c r="L39" s="50">
        <f t="shared" si="17"/>
        <v>243005.1968863892</v>
      </c>
      <c r="M39" s="53">
        <f t="shared" si="18"/>
        <v>3283761.5468742847</v>
      </c>
      <c r="N39" s="50">
        <f t="shared" si="19"/>
        <v>547293.59114571416</v>
      </c>
      <c r="O39" s="50">
        <f t="shared" si="20"/>
        <v>4744345.8393190503</v>
      </c>
      <c r="P39" s="50">
        <f t="shared" si="21"/>
        <v>790724.30655317509</v>
      </c>
    </row>
    <row r="40" spans="1:16">
      <c r="A40" s="79">
        <v>37</v>
      </c>
      <c r="B40" s="1" t="s">
        <v>49</v>
      </c>
      <c r="C40" s="19" t="s">
        <v>1015</v>
      </c>
      <c r="D40" s="50">
        <f>SUMIFS('Dealer Wise'!F$4:F$118,'Dealer Wise'!$E$4:$E$118,'Zone Wise'!$C40)</f>
        <v>20313223.122828573</v>
      </c>
      <c r="E40" s="50">
        <f>SUMIFS('Dealer Wise'!G$4:G$118,'Dealer Wise'!$E$4:$E$118,'Zone Wise'!$C40)</f>
        <v>18480118.176600005</v>
      </c>
      <c r="F40" s="51">
        <f t="shared" si="11"/>
        <v>0.90975804602035448</v>
      </c>
      <c r="G40" s="52">
        <f t="shared" si="12"/>
        <v>-2229539.6783371456</v>
      </c>
      <c r="H40" s="50">
        <f t="shared" si="13"/>
        <v>-371589.94638952427</v>
      </c>
      <c r="I40" s="52">
        <f t="shared" si="14"/>
        <v>-1010746.2909674346</v>
      </c>
      <c r="J40" s="50">
        <f t="shared" si="15"/>
        <v>-168457.71516123912</v>
      </c>
      <c r="K40" s="50">
        <f t="shared" si="16"/>
        <v>4914.8651739954948</v>
      </c>
      <c r="L40" s="50">
        <f t="shared" si="17"/>
        <v>819.14419566591584</v>
      </c>
      <c r="M40" s="53">
        <f t="shared" si="18"/>
        <v>1020576.0213154256</v>
      </c>
      <c r="N40" s="50">
        <f t="shared" si="19"/>
        <v>170096.00355257094</v>
      </c>
      <c r="O40" s="50">
        <f t="shared" si="20"/>
        <v>1833104.9462285675</v>
      </c>
      <c r="P40" s="50">
        <f t="shared" si="21"/>
        <v>305517.49103809457</v>
      </c>
    </row>
    <row r="41" spans="1:16">
      <c r="A41" s="141" t="s">
        <v>108</v>
      </c>
      <c r="B41" s="141"/>
      <c r="C41" s="142"/>
      <c r="D41" s="54">
        <f>SUM(D4:D40)</f>
        <v>988621825.67428088</v>
      </c>
      <c r="E41" s="54">
        <f>SUM(E4:E40)</f>
        <v>600805943.64729989</v>
      </c>
      <c r="F41" s="55">
        <f t="shared" ref="F41" si="22">E41/D41</f>
        <v>0.60772069566391118</v>
      </c>
      <c r="G41" s="54">
        <f t="shared" ref="G41:P41" si="23">SUM(G4:G40)</f>
        <v>190091516.89212474</v>
      </c>
      <c r="H41" s="54">
        <f t="shared" si="23"/>
        <v>31681919.482020795</v>
      </c>
      <c r="I41" s="54">
        <f t="shared" si="23"/>
        <v>249408826.4325816</v>
      </c>
      <c r="J41" s="54">
        <f t="shared" si="23"/>
        <v>41568137.738763578</v>
      </c>
      <c r="K41" s="54">
        <f t="shared" si="23"/>
        <v>298839917.71629572</v>
      </c>
      <c r="L41" s="54">
        <f t="shared" si="23"/>
        <v>49806652.952715926</v>
      </c>
      <c r="M41" s="54">
        <f t="shared" si="23"/>
        <v>348271009.00000966</v>
      </c>
      <c r="N41" s="54">
        <f t="shared" si="23"/>
        <v>58045168.166668281</v>
      </c>
      <c r="O41" s="54">
        <f t="shared" si="23"/>
        <v>387815882.02698088</v>
      </c>
      <c r="P41" s="54">
        <f t="shared" si="23"/>
        <v>64635980.337830156</v>
      </c>
    </row>
    <row r="45" spans="1:16">
      <c r="D45" s="31"/>
    </row>
  </sheetData>
  <mergeCells count="2">
    <mergeCell ref="A41:C41"/>
    <mergeCell ref="A2:N2"/>
  </mergeCells>
  <pageMargins left="0.7" right="0.7" top="0.75" bottom="0.75" header="0.3" footer="0.3"/>
  <pageSetup orientation="portrait" r:id="rId1"/>
  <ignoredErrors>
    <ignoredError sqref="O4:O8 F41 I4:I8 K4:K8 M4:M8 O27:O28 I27:I28 K27:K28 M27:M28 O9:O12 I9:I12 K9:K12 M9:M12 O13:O16 I13:I16 K13:K16 M13:M16 O17:O26 I17:I26 K17:K26 M17:M2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showGridLines="0" zoomScale="90" zoomScaleNormal="90" workbookViewId="0">
      <pane ySplit="6" topLeftCell="A7" activePane="bottomLeft" state="frozen"/>
      <selection pane="bottomLeft" activeCell="E24" sqref="E24"/>
    </sheetView>
  </sheetViews>
  <sheetFormatPr defaultColWidth="9.140625"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45" t="s">
        <v>776</v>
      </c>
      <c r="B4" s="148" t="s">
        <v>117</v>
      </c>
      <c r="C4" s="148" t="s">
        <v>0</v>
      </c>
      <c r="D4" s="151" t="s">
        <v>118</v>
      </c>
      <c r="E4" s="148" t="s">
        <v>119</v>
      </c>
      <c r="F4" s="148" t="s">
        <v>6817</v>
      </c>
      <c r="G4" s="148"/>
      <c r="H4" s="148"/>
      <c r="I4" s="148"/>
      <c r="J4" s="148"/>
      <c r="K4" s="148"/>
      <c r="L4" s="154" t="s">
        <v>120</v>
      </c>
      <c r="M4" s="154"/>
      <c r="N4" s="156" t="s">
        <v>121</v>
      </c>
    </row>
    <row r="5" spans="1:16" s="11" customFormat="1" ht="13.5" customHeight="1">
      <c r="A5" s="146"/>
      <c r="B5" s="149"/>
      <c r="C5" s="149"/>
      <c r="D5" s="152"/>
      <c r="E5" s="149"/>
      <c r="F5" s="149" t="s">
        <v>1521</v>
      </c>
      <c r="G5" s="149"/>
      <c r="H5" s="159" t="s">
        <v>1522</v>
      </c>
      <c r="I5" s="159"/>
      <c r="J5" s="149" t="s">
        <v>122</v>
      </c>
      <c r="K5" s="149"/>
      <c r="L5" s="155"/>
      <c r="M5" s="155"/>
      <c r="N5" s="157"/>
    </row>
    <row r="6" spans="1:16" s="11" customFormat="1">
      <c r="A6" s="147"/>
      <c r="B6" s="150"/>
      <c r="C6" s="150"/>
      <c r="D6" s="153"/>
      <c r="E6" s="150"/>
      <c r="F6" s="56" t="s">
        <v>123</v>
      </c>
      <c r="G6" s="56" t="s">
        <v>124</v>
      </c>
      <c r="H6" s="57" t="s">
        <v>123</v>
      </c>
      <c r="I6" s="57" t="s">
        <v>124</v>
      </c>
      <c r="J6" s="56" t="s">
        <v>123</v>
      </c>
      <c r="K6" s="56" t="s">
        <v>124</v>
      </c>
      <c r="L6" s="56" t="s">
        <v>125</v>
      </c>
      <c r="M6" s="56" t="s">
        <v>126</v>
      </c>
      <c r="N6" s="158"/>
    </row>
    <row r="7" spans="1:16" ht="14.25" customHeight="1">
      <c r="A7" s="18">
        <v>1</v>
      </c>
      <c r="B7" s="19" t="s">
        <v>93</v>
      </c>
      <c r="C7" s="19" t="s">
        <v>979</v>
      </c>
      <c r="D7" s="22" t="s">
        <v>201</v>
      </c>
      <c r="E7" s="22" t="s">
        <v>823</v>
      </c>
      <c r="F7" s="122">
        <v>5435</v>
      </c>
      <c r="G7" s="122">
        <v>8033615</v>
      </c>
      <c r="H7" s="20">
        <v>6539</v>
      </c>
      <c r="I7" s="20">
        <v>6966785</v>
      </c>
      <c r="J7" s="58">
        <v>1.2031278748850045</v>
      </c>
      <c r="K7" s="58">
        <v>0.86720424117909556</v>
      </c>
      <c r="L7" s="58">
        <v>0.3</v>
      </c>
      <c r="M7" s="58">
        <v>0.6070429688253669</v>
      </c>
      <c r="N7" s="59">
        <v>0.90704296882536695</v>
      </c>
      <c r="O7" s="60"/>
      <c r="P7" s="60"/>
    </row>
    <row r="8" spans="1:16">
      <c r="A8" s="18">
        <v>2</v>
      </c>
      <c r="B8" s="19" t="s">
        <v>93</v>
      </c>
      <c r="C8" s="19" t="s">
        <v>979</v>
      </c>
      <c r="D8" s="22" t="s">
        <v>202</v>
      </c>
      <c r="E8" s="22" t="s">
        <v>203</v>
      </c>
      <c r="F8" s="122">
        <v>5105</v>
      </c>
      <c r="G8" s="122">
        <v>7540860</v>
      </c>
      <c r="H8" s="20">
        <v>2948</v>
      </c>
      <c r="I8" s="20">
        <v>4377255</v>
      </c>
      <c r="J8" s="58">
        <v>0.57747306562193923</v>
      </c>
      <c r="K8" s="58">
        <v>0.58047159077346611</v>
      </c>
      <c r="L8" s="58">
        <v>0.17324191968658176</v>
      </c>
      <c r="M8" s="58">
        <v>0.40633011354142623</v>
      </c>
      <c r="N8" s="59">
        <v>0.57957203322800799</v>
      </c>
      <c r="O8" s="60"/>
      <c r="P8" s="60"/>
    </row>
    <row r="9" spans="1:16">
      <c r="A9" s="18">
        <v>1</v>
      </c>
      <c r="B9" s="19" t="s">
        <v>93</v>
      </c>
      <c r="C9" s="19" t="s">
        <v>979</v>
      </c>
      <c r="D9" s="22" t="s">
        <v>204</v>
      </c>
      <c r="E9" s="22" t="s">
        <v>909</v>
      </c>
      <c r="F9" s="122">
        <v>440</v>
      </c>
      <c r="G9" s="122">
        <v>648955</v>
      </c>
      <c r="H9" s="20">
        <v>54</v>
      </c>
      <c r="I9" s="20">
        <v>91800</v>
      </c>
      <c r="J9" s="58">
        <v>0.12272727272727273</v>
      </c>
      <c r="K9" s="58">
        <v>0.14145819047545669</v>
      </c>
      <c r="L9" s="58">
        <v>3.6818181818181819E-2</v>
      </c>
      <c r="M9" s="58">
        <v>9.9020733332819674E-2</v>
      </c>
      <c r="N9" s="59">
        <v>0.13583891515100149</v>
      </c>
      <c r="O9" s="60"/>
      <c r="P9" s="60"/>
    </row>
    <row r="10" spans="1:16" ht="15">
      <c r="A10" s="18">
        <v>2</v>
      </c>
      <c r="B10" s="103" t="s">
        <v>94</v>
      </c>
      <c r="C10" s="19" t="s">
        <v>979</v>
      </c>
      <c r="D10" s="22" t="s">
        <v>199</v>
      </c>
      <c r="E10" s="22" t="s">
        <v>200</v>
      </c>
      <c r="F10" s="122">
        <v>1309</v>
      </c>
      <c r="G10" s="122">
        <v>2442825</v>
      </c>
      <c r="H10" s="20">
        <v>471</v>
      </c>
      <c r="I10" s="20">
        <v>1424505</v>
      </c>
      <c r="J10" s="58">
        <v>0.35981665393430101</v>
      </c>
      <c r="K10" s="58">
        <v>0.58313837462773632</v>
      </c>
      <c r="L10" s="58">
        <v>0.1079449961802903</v>
      </c>
      <c r="M10" s="58">
        <v>0.40819686223941543</v>
      </c>
      <c r="N10" s="59">
        <v>0.51614185841970572</v>
      </c>
      <c r="O10" s="60"/>
      <c r="P10" s="60"/>
    </row>
    <row r="11" spans="1:16">
      <c r="A11" s="18">
        <v>3</v>
      </c>
      <c r="B11" s="19" t="s">
        <v>94</v>
      </c>
      <c r="C11" s="19" t="s">
        <v>979</v>
      </c>
      <c r="D11" s="22" t="s">
        <v>197</v>
      </c>
      <c r="E11" s="22" t="s">
        <v>198</v>
      </c>
      <c r="F11" s="122">
        <v>791</v>
      </c>
      <c r="G11" s="122">
        <v>1475990</v>
      </c>
      <c r="H11" s="20">
        <v>492</v>
      </c>
      <c r="I11" s="20">
        <v>753875</v>
      </c>
      <c r="J11" s="58">
        <v>0.62199747155499363</v>
      </c>
      <c r="K11" s="58">
        <v>0.51075888048022</v>
      </c>
      <c r="L11" s="58">
        <v>0.18659924146649809</v>
      </c>
      <c r="M11" s="58">
        <v>0.35753121633615398</v>
      </c>
      <c r="N11" s="59">
        <v>0.54413045780265201</v>
      </c>
      <c r="O11" s="60"/>
      <c r="P11" s="60"/>
    </row>
    <row r="12" spans="1:16">
      <c r="A12" s="18">
        <v>4</v>
      </c>
      <c r="B12" s="19" t="s">
        <v>94</v>
      </c>
      <c r="C12" s="19" t="s">
        <v>979</v>
      </c>
      <c r="D12" s="22" t="s">
        <v>195</v>
      </c>
      <c r="E12" s="22" t="s">
        <v>1210</v>
      </c>
      <c r="F12" s="122">
        <v>1465</v>
      </c>
      <c r="G12" s="122">
        <v>2739535</v>
      </c>
      <c r="H12" s="20">
        <v>1855</v>
      </c>
      <c r="I12" s="20">
        <v>2692365</v>
      </c>
      <c r="J12" s="58">
        <v>1.2662116040955631</v>
      </c>
      <c r="K12" s="58">
        <v>0.98278174945748087</v>
      </c>
      <c r="L12" s="58">
        <v>0.3</v>
      </c>
      <c r="M12" s="58">
        <v>0.68794722462023661</v>
      </c>
      <c r="N12" s="59">
        <v>0.98794722462023654</v>
      </c>
      <c r="O12" s="60"/>
      <c r="P12" s="60"/>
    </row>
    <row r="13" spans="1:16">
      <c r="A13" s="18">
        <v>5</v>
      </c>
      <c r="B13" s="22" t="s">
        <v>94</v>
      </c>
      <c r="C13" s="19" t="s">
        <v>979</v>
      </c>
      <c r="D13" s="22" t="s">
        <v>750</v>
      </c>
      <c r="E13" s="22" t="s">
        <v>751</v>
      </c>
      <c r="F13" s="122">
        <v>1149</v>
      </c>
      <c r="G13" s="122">
        <v>2146985</v>
      </c>
      <c r="H13" s="20">
        <v>370</v>
      </c>
      <c r="I13" s="20">
        <v>533565</v>
      </c>
      <c r="J13" s="58">
        <v>0.32201914708442125</v>
      </c>
      <c r="K13" s="58">
        <v>0.24851827097068679</v>
      </c>
      <c r="L13" s="58">
        <v>9.6605744125326368E-2</v>
      </c>
      <c r="M13" s="58">
        <v>0.17396278967948076</v>
      </c>
      <c r="N13" s="59">
        <v>0.27056853380480711</v>
      </c>
      <c r="O13" s="60"/>
      <c r="P13" s="60"/>
    </row>
    <row r="14" spans="1:16">
      <c r="A14" s="18">
        <v>6</v>
      </c>
      <c r="B14" s="19" t="s">
        <v>94</v>
      </c>
      <c r="C14" s="19" t="s">
        <v>979</v>
      </c>
      <c r="D14" s="22" t="s">
        <v>194</v>
      </c>
      <c r="E14" s="22" t="s">
        <v>808</v>
      </c>
      <c r="F14" s="122">
        <v>405</v>
      </c>
      <c r="G14" s="122">
        <v>767265</v>
      </c>
      <c r="H14" s="20">
        <v>158</v>
      </c>
      <c r="I14" s="20">
        <v>283045</v>
      </c>
      <c r="J14" s="58">
        <v>0.39012345679012345</v>
      </c>
      <c r="K14" s="58">
        <v>0.3689012270858178</v>
      </c>
      <c r="L14" s="58">
        <v>0.11703703703703702</v>
      </c>
      <c r="M14" s="58">
        <v>0.25823085896007242</v>
      </c>
      <c r="N14" s="59">
        <v>0.37526789599710941</v>
      </c>
      <c r="O14" s="60"/>
      <c r="P14" s="60"/>
    </row>
    <row r="15" spans="1:16">
      <c r="A15" s="18">
        <v>7</v>
      </c>
      <c r="B15" s="19" t="s">
        <v>94</v>
      </c>
      <c r="C15" s="19" t="s">
        <v>979</v>
      </c>
      <c r="D15" s="22" t="s">
        <v>193</v>
      </c>
      <c r="E15" s="22" t="s">
        <v>809</v>
      </c>
      <c r="F15" s="122">
        <v>744</v>
      </c>
      <c r="G15" s="122">
        <v>1384560</v>
      </c>
      <c r="H15" s="20">
        <v>356</v>
      </c>
      <c r="I15" s="20">
        <v>784190</v>
      </c>
      <c r="J15" s="58">
        <v>0.478494623655914</v>
      </c>
      <c r="K15" s="58">
        <v>0.56638209972843356</v>
      </c>
      <c r="L15" s="58">
        <v>0.1435483870967742</v>
      </c>
      <c r="M15" s="58">
        <v>0.39646746980990349</v>
      </c>
      <c r="N15" s="59">
        <v>0.54001585690667775</v>
      </c>
      <c r="O15" s="60"/>
      <c r="P15" s="60"/>
    </row>
    <row r="16" spans="1:16">
      <c r="A16" s="18">
        <v>8</v>
      </c>
      <c r="B16" s="19" t="s">
        <v>94</v>
      </c>
      <c r="C16" s="19" t="s">
        <v>979</v>
      </c>
      <c r="D16" s="22" t="s">
        <v>206</v>
      </c>
      <c r="E16" s="22" t="s">
        <v>196</v>
      </c>
      <c r="F16" s="122">
        <v>791</v>
      </c>
      <c r="G16" s="122">
        <v>1475990</v>
      </c>
      <c r="H16" s="20">
        <v>525</v>
      </c>
      <c r="I16" s="20">
        <v>1190670</v>
      </c>
      <c r="J16" s="58">
        <v>0.66371681415929207</v>
      </c>
      <c r="K16" s="58">
        <v>0.80669245726597061</v>
      </c>
      <c r="L16" s="58">
        <v>0.19911504424778761</v>
      </c>
      <c r="M16" s="58">
        <v>0.56468472008617943</v>
      </c>
      <c r="N16" s="59">
        <v>0.76379976433396701</v>
      </c>
      <c r="O16" s="60"/>
      <c r="P16" s="60"/>
    </row>
    <row r="17" spans="1:16">
      <c r="A17" s="18">
        <v>9</v>
      </c>
      <c r="B17" s="19" t="s">
        <v>94</v>
      </c>
      <c r="C17" s="19" t="s">
        <v>979</v>
      </c>
      <c r="D17" s="22" t="s">
        <v>205</v>
      </c>
      <c r="E17" s="22" t="s">
        <v>1211</v>
      </c>
      <c r="F17" s="122">
        <v>756</v>
      </c>
      <c r="G17" s="122">
        <v>1407250</v>
      </c>
      <c r="H17" s="20">
        <v>736</v>
      </c>
      <c r="I17" s="20">
        <v>1040335</v>
      </c>
      <c r="J17" s="58">
        <v>0.97354497354497349</v>
      </c>
      <c r="K17" s="58">
        <v>0.7392680760348197</v>
      </c>
      <c r="L17" s="58">
        <v>0.29206349206349203</v>
      </c>
      <c r="M17" s="58">
        <v>0.51748765322437373</v>
      </c>
      <c r="N17" s="59">
        <v>0.80955114528786576</v>
      </c>
      <c r="O17" s="60"/>
      <c r="P17" s="60"/>
    </row>
    <row r="18" spans="1:16">
      <c r="A18" s="18">
        <v>10</v>
      </c>
      <c r="B18" s="19" t="s">
        <v>94</v>
      </c>
      <c r="C18" s="19" t="s">
        <v>979</v>
      </c>
      <c r="D18" s="22" t="s">
        <v>207</v>
      </c>
      <c r="E18" s="22" t="s">
        <v>1212</v>
      </c>
      <c r="F18" s="122">
        <v>515</v>
      </c>
      <c r="G18" s="122">
        <v>962260</v>
      </c>
      <c r="H18" s="20">
        <v>313</v>
      </c>
      <c r="I18" s="20">
        <v>433535</v>
      </c>
      <c r="J18" s="58">
        <v>0.60776699029126213</v>
      </c>
      <c r="K18" s="58">
        <v>0.45053831604763783</v>
      </c>
      <c r="L18" s="58">
        <v>0.18233009708737863</v>
      </c>
      <c r="M18" s="58">
        <v>0.31537682123334648</v>
      </c>
      <c r="N18" s="59">
        <v>0.49770691832072511</v>
      </c>
      <c r="O18" s="60"/>
      <c r="P18" s="60"/>
    </row>
    <row r="19" spans="1:16">
      <c r="A19" s="18">
        <v>11</v>
      </c>
      <c r="B19" s="22" t="s">
        <v>1118</v>
      </c>
      <c r="C19" s="19" t="s">
        <v>979</v>
      </c>
      <c r="D19" s="22" t="s">
        <v>237</v>
      </c>
      <c r="E19" s="22" t="s">
        <v>910</v>
      </c>
      <c r="F19" s="122">
        <v>888</v>
      </c>
      <c r="G19" s="122">
        <v>1495995</v>
      </c>
      <c r="H19" s="20">
        <v>662</v>
      </c>
      <c r="I19" s="20">
        <v>1168175</v>
      </c>
      <c r="J19" s="58">
        <v>0.74549549549549554</v>
      </c>
      <c r="K19" s="58">
        <v>0.78086825156501194</v>
      </c>
      <c r="L19" s="58">
        <v>0.22364864864864867</v>
      </c>
      <c r="M19" s="58">
        <v>0.54660777609550837</v>
      </c>
      <c r="N19" s="59">
        <v>0.77025642474415701</v>
      </c>
      <c r="O19" s="60"/>
      <c r="P19" s="60"/>
    </row>
    <row r="20" spans="1:16">
      <c r="A20" s="18">
        <v>12</v>
      </c>
      <c r="B20" s="22" t="s">
        <v>1118</v>
      </c>
      <c r="C20" s="19" t="s">
        <v>979</v>
      </c>
      <c r="D20" s="22" t="s">
        <v>238</v>
      </c>
      <c r="E20" s="22" t="s">
        <v>239</v>
      </c>
      <c r="F20" s="122">
        <v>988</v>
      </c>
      <c r="G20" s="122">
        <v>1450710</v>
      </c>
      <c r="H20" s="20">
        <v>877</v>
      </c>
      <c r="I20" s="20">
        <v>1070085</v>
      </c>
      <c r="J20" s="58">
        <v>0.88765182186234814</v>
      </c>
      <c r="K20" s="58">
        <v>0.73762847157598688</v>
      </c>
      <c r="L20" s="58">
        <v>0.26629554655870441</v>
      </c>
      <c r="M20" s="58">
        <v>0.51633993010319079</v>
      </c>
      <c r="N20" s="59">
        <v>0.78263547666189526</v>
      </c>
      <c r="O20" s="60"/>
      <c r="P20" s="60"/>
    </row>
    <row r="21" spans="1:16">
      <c r="A21" s="18">
        <v>13</v>
      </c>
      <c r="B21" s="22" t="s">
        <v>897</v>
      </c>
      <c r="C21" s="19" t="s">
        <v>979</v>
      </c>
      <c r="D21" s="22" t="s">
        <v>911</v>
      </c>
      <c r="E21" s="22" t="s">
        <v>912</v>
      </c>
      <c r="F21" s="122">
        <v>1491</v>
      </c>
      <c r="G21" s="122">
        <v>2126390</v>
      </c>
      <c r="H21" s="20">
        <v>1090</v>
      </c>
      <c r="I21" s="20">
        <v>1764600</v>
      </c>
      <c r="J21" s="58">
        <v>0.73105298457411139</v>
      </c>
      <c r="K21" s="58">
        <v>0.82985717577678597</v>
      </c>
      <c r="L21" s="58">
        <v>0.21931589537223342</v>
      </c>
      <c r="M21" s="58">
        <v>0.5809000230437501</v>
      </c>
      <c r="N21" s="59">
        <v>0.8002159184159835</v>
      </c>
      <c r="O21" s="60"/>
      <c r="P21" s="60"/>
    </row>
    <row r="22" spans="1:16">
      <c r="A22" s="18">
        <v>14</v>
      </c>
      <c r="B22" s="22" t="s">
        <v>897</v>
      </c>
      <c r="C22" s="19" t="s">
        <v>979</v>
      </c>
      <c r="D22" s="22" t="s">
        <v>217</v>
      </c>
      <c r="E22" s="22" t="s">
        <v>902</v>
      </c>
      <c r="F22" s="122">
        <v>1483</v>
      </c>
      <c r="G22" s="122">
        <v>2080910</v>
      </c>
      <c r="H22" s="20">
        <v>1887</v>
      </c>
      <c r="I22" s="20">
        <v>2048920</v>
      </c>
      <c r="J22" s="58">
        <v>1.2724207687120701</v>
      </c>
      <c r="K22" s="58">
        <v>0.98462691803105373</v>
      </c>
      <c r="L22" s="58">
        <v>0.3</v>
      </c>
      <c r="M22" s="58">
        <v>0.68923884262173762</v>
      </c>
      <c r="N22" s="59">
        <v>0.98923884262173756</v>
      </c>
      <c r="O22" s="60"/>
      <c r="P22" s="60"/>
    </row>
    <row r="23" spans="1:16">
      <c r="A23" s="18">
        <v>15</v>
      </c>
      <c r="B23" s="22" t="s">
        <v>897</v>
      </c>
      <c r="C23" s="19" t="s">
        <v>979</v>
      </c>
      <c r="D23" s="22" t="s">
        <v>220</v>
      </c>
      <c r="E23" s="22" t="s">
        <v>221</v>
      </c>
      <c r="F23" s="122">
        <v>732</v>
      </c>
      <c r="G23" s="122">
        <v>994600</v>
      </c>
      <c r="H23" s="20">
        <v>239</v>
      </c>
      <c r="I23" s="20">
        <v>344020</v>
      </c>
      <c r="J23" s="58">
        <v>0.32650273224043713</v>
      </c>
      <c r="K23" s="58">
        <v>0.34588779408807563</v>
      </c>
      <c r="L23" s="58">
        <v>9.7950819672131137E-2</v>
      </c>
      <c r="M23" s="58">
        <v>0.24212145586165293</v>
      </c>
      <c r="N23" s="59">
        <v>0.34007227553378405</v>
      </c>
      <c r="O23" s="60"/>
      <c r="P23" s="60"/>
    </row>
    <row r="24" spans="1:16">
      <c r="A24" s="18">
        <v>16</v>
      </c>
      <c r="B24" s="22" t="s">
        <v>897</v>
      </c>
      <c r="C24" s="19" t="s">
        <v>979</v>
      </c>
      <c r="D24" s="22" t="s">
        <v>218</v>
      </c>
      <c r="E24" s="22" t="s">
        <v>219</v>
      </c>
      <c r="F24" s="122">
        <v>1610</v>
      </c>
      <c r="G24" s="122">
        <v>2369560</v>
      </c>
      <c r="H24" s="20">
        <v>920</v>
      </c>
      <c r="I24" s="20">
        <v>1342725</v>
      </c>
      <c r="J24" s="58">
        <v>0.5714285714285714</v>
      </c>
      <c r="K24" s="58">
        <v>0.56665583483853543</v>
      </c>
      <c r="L24" s="58">
        <v>0.1714285714285714</v>
      </c>
      <c r="M24" s="58">
        <v>0.39665908438697478</v>
      </c>
      <c r="N24" s="59">
        <v>0.56808765581554621</v>
      </c>
      <c r="O24" s="60"/>
      <c r="P24" s="60"/>
    </row>
    <row r="25" spans="1:16">
      <c r="A25" s="18">
        <v>17</v>
      </c>
      <c r="B25" s="22" t="s">
        <v>91</v>
      </c>
      <c r="C25" s="19" t="s">
        <v>979</v>
      </c>
      <c r="D25" s="22" t="s">
        <v>222</v>
      </c>
      <c r="E25" s="22" t="s">
        <v>1016</v>
      </c>
      <c r="F25" s="122">
        <v>614</v>
      </c>
      <c r="G25" s="122">
        <v>781180</v>
      </c>
      <c r="H25" s="20">
        <v>394</v>
      </c>
      <c r="I25" s="20">
        <v>434155</v>
      </c>
      <c r="J25" s="58">
        <v>0.64169381107491852</v>
      </c>
      <c r="K25" s="58">
        <v>0.55576819683043599</v>
      </c>
      <c r="L25" s="58">
        <v>0.19250814332247554</v>
      </c>
      <c r="M25" s="58">
        <v>0.38903773778130518</v>
      </c>
      <c r="N25" s="59">
        <v>0.58154588110378069</v>
      </c>
      <c r="O25" s="60"/>
      <c r="P25" s="60"/>
    </row>
    <row r="26" spans="1:16">
      <c r="A26" s="18">
        <v>18</v>
      </c>
      <c r="B26" s="22" t="s">
        <v>91</v>
      </c>
      <c r="C26" s="19" t="s">
        <v>979</v>
      </c>
      <c r="D26" s="22" t="s">
        <v>224</v>
      </c>
      <c r="E26" s="22" t="s">
        <v>225</v>
      </c>
      <c r="F26" s="122">
        <v>538</v>
      </c>
      <c r="G26" s="122">
        <v>680880</v>
      </c>
      <c r="H26" s="20">
        <v>263</v>
      </c>
      <c r="I26" s="20">
        <v>357655</v>
      </c>
      <c r="J26" s="58">
        <v>0.4888475836431227</v>
      </c>
      <c r="K26" s="58">
        <v>0.52528345670309007</v>
      </c>
      <c r="L26" s="58">
        <v>0.1466542750929368</v>
      </c>
      <c r="M26" s="58">
        <v>0.36769841969216305</v>
      </c>
      <c r="N26" s="59">
        <v>0.51435269478509982</v>
      </c>
      <c r="O26" s="60"/>
      <c r="P26" s="60"/>
    </row>
    <row r="27" spans="1:16">
      <c r="A27" s="18">
        <v>19</v>
      </c>
      <c r="B27" s="22" t="s">
        <v>91</v>
      </c>
      <c r="C27" s="19" t="s">
        <v>979</v>
      </c>
      <c r="D27" s="22" t="s">
        <v>223</v>
      </c>
      <c r="E27" s="22" t="s">
        <v>1017</v>
      </c>
      <c r="F27" s="122">
        <v>454</v>
      </c>
      <c r="G27" s="122">
        <v>585710</v>
      </c>
      <c r="H27" s="20">
        <v>313</v>
      </c>
      <c r="I27" s="20">
        <v>443160</v>
      </c>
      <c r="J27" s="58">
        <v>0.68942731277533043</v>
      </c>
      <c r="K27" s="58">
        <v>0.75662017039149065</v>
      </c>
      <c r="L27" s="58">
        <v>0.20682819383259912</v>
      </c>
      <c r="M27" s="58">
        <v>0.52963411927404347</v>
      </c>
      <c r="N27" s="59">
        <v>0.73646231310664256</v>
      </c>
      <c r="O27" s="60"/>
      <c r="P27" s="60"/>
    </row>
    <row r="28" spans="1:16">
      <c r="A28" s="18">
        <v>20</v>
      </c>
      <c r="B28" s="22" t="s">
        <v>81</v>
      </c>
      <c r="C28" s="19" t="s">
        <v>979</v>
      </c>
      <c r="D28" s="22" t="s">
        <v>210</v>
      </c>
      <c r="E28" s="22" t="s">
        <v>211</v>
      </c>
      <c r="F28" s="122">
        <v>507</v>
      </c>
      <c r="G28" s="122">
        <v>656200</v>
      </c>
      <c r="H28" s="20">
        <v>197</v>
      </c>
      <c r="I28" s="20">
        <v>214440</v>
      </c>
      <c r="J28" s="58">
        <v>0.38856015779092701</v>
      </c>
      <c r="K28" s="58">
        <v>0.32679061261810421</v>
      </c>
      <c r="L28" s="58">
        <v>0.1165680473372781</v>
      </c>
      <c r="M28" s="58">
        <v>0.22875342883267294</v>
      </c>
      <c r="N28" s="59">
        <v>0.34532147616995101</v>
      </c>
      <c r="O28" s="60"/>
      <c r="P28" s="60"/>
    </row>
    <row r="29" spans="1:16">
      <c r="A29" s="18">
        <v>21</v>
      </c>
      <c r="B29" s="22" t="s">
        <v>81</v>
      </c>
      <c r="C29" s="19" t="s">
        <v>979</v>
      </c>
      <c r="D29" s="22" t="s">
        <v>214</v>
      </c>
      <c r="E29" s="22" t="s">
        <v>215</v>
      </c>
      <c r="F29" s="122">
        <v>822</v>
      </c>
      <c r="G29" s="122">
        <v>1031910</v>
      </c>
      <c r="H29" s="20">
        <v>772</v>
      </c>
      <c r="I29" s="20">
        <v>967290</v>
      </c>
      <c r="J29" s="58">
        <v>0.93917274939172746</v>
      </c>
      <c r="K29" s="58">
        <v>0.93737825973195332</v>
      </c>
      <c r="L29" s="58">
        <v>0.2817518248175182</v>
      </c>
      <c r="M29" s="58">
        <v>0.65616478181236726</v>
      </c>
      <c r="N29" s="59">
        <v>0.93791660662988541</v>
      </c>
      <c r="O29" s="60"/>
      <c r="P29" s="60"/>
    </row>
    <row r="30" spans="1:16">
      <c r="A30" s="18">
        <v>22</v>
      </c>
      <c r="B30" s="22" t="s">
        <v>81</v>
      </c>
      <c r="C30" s="19" t="s">
        <v>979</v>
      </c>
      <c r="D30" s="22" t="s">
        <v>208</v>
      </c>
      <c r="E30" s="22" t="s">
        <v>209</v>
      </c>
      <c r="F30" s="122">
        <v>488</v>
      </c>
      <c r="G30" s="122">
        <v>626010</v>
      </c>
      <c r="H30" s="20">
        <v>284</v>
      </c>
      <c r="I30" s="20">
        <v>311070</v>
      </c>
      <c r="J30" s="58">
        <v>0.58196721311475408</v>
      </c>
      <c r="K30" s="58">
        <v>0.49690899506397662</v>
      </c>
      <c r="L30" s="58">
        <v>0.17459016393442622</v>
      </c>
      <c r="M30" s="58">
        <v>0.3478362965447836</v>
      </c>
      <c r="N30" s="59">
        <v>0.52242646047920982</v>
      </c>
      <c r="O30" s="60"/>
      <c r="P30" s="60"/>
    </row>
    <row r="31" spans="1:16">
      <c r="A31" s="18">
        <v>23</v>
      </c>
      <c r="B31" s="22" t="s">
        <v>81</v>
      </c>
      <c r="C31" s="19" t="s">
        <v>979</v>
      </c>
      <c r="D31" s="22" t="s">
        <v>212</v>
      </c>
      <c r="E31" s="22" t="s">
        <v>213</v>
      </c>
      <c r="F31" s="122">
        <v>621</v>
      </c>
      <c r="G31" s="122">
        <v>776995</v>
      </c>
      <c r="H31" s="20">
        <v>663</v>
      </c>
      <c r="I31" s="20">
        <v>712065</v>
      </c>
      <c r="J31" s="58">
        <v>1.067632850241546</v>
      </c>
      <c r="K31" s="58">
        <v>0.91643446869027467</v>
      </c>
      <c r="L31" s="58">
        <v>0.3</v>
      </c>
      <c r="M31" s="58">
        <v>0.64150412808319224</v>
      </c>
      <c r="N31" s="59">
        <v>0.94150412808319217</v>
      </c>
      <c r="O31" s="60"/>
      <c r="P31" s="60"/>
    </row>
    <row r="32" spans="1:16">
      <c r="A32" s="18">
        <v>24</v>
      </c>
      <c r="B32" s="22" t="s">
        <v>85</v>
      </c>
      <c r="C32" s="19" t="s">
        <v>979</v>
      </c>
      <c r="D32" s="22" t="s">
        <v>241</v>
      </c>
      <c r="E32" s="22" t="s">
        <v>1523</v>
      </c>
      <c r="F32" s="122">
        <v>546</v>
      </c>
      <c r="G32" s="122">
        <v>803380</v>
      </c>
      <c r="H32" s="20">
        <v>418</v>
      </c>
      <c r="I32" s="20">
        <v>496685</v>
      </c>
      <c r="J32" s="58">
        <v>0.76556776556776551</v>
      </c>
      <c r="K32" s="58">
        <v>0.61824416838855834</v>
      </c>
      <c r="L32" s="58">
        <v>0.22967032967032963</v>
      </c>
      <c r="M32" s="58">
        <v>0.43277091787199079</v>
      </c>
      <c r="N32" s="59">
        <v>0.66244124754232048</v>
      </c>
      <c r="O32" s="60"/>
      <c r="P32" s="60"/>
    </row>
    <row r="33" spans="1:16">
      <c r="A33" s="18">
        <v>25</v>
      </c>
      <c r="B33" s="22" t="s">
        <v>85</v>
      </c>
      <c r="C33" s="19" t="s">
        <v>979</v>
      </c>
      <c r="D33" s="22" t="s">
        <v>242</v>
      </c>
      <c r="E33" s="22" t="s">
        <v>1345</v>
      </c>
      <c r="F33" s="122">
        <v>1069</v>
      </c>
      <c r="G33" s="122">
        <v>1623595</v>
      </c>
      <c r="H33" s="20">
        <v>1100</v>
      </c>
      <c r="I33" s="20">
        <v>1611075</v>
      </c>
      <c r="J33" s="58">
        <v>1.028999064546305</v>
      </c>
      <c r="K33" s="58">
        <v>0.99228871732174584</v>
      </c>
      <c r="L33" s="58">
        <v>0.3</v>
      </c>
      <c r="M33" s="58">
        <v>0.694602102125222</v>
      </c>
      <c r="N33" s="59">
        <v>0.99460210212522204</v>
      </c>
      <c r="O33" s="60"/>
      <c r="P33" s="60"/>
    </row>
    <row r="34" spans="1:16">
      <c r="A34" s="18">
        <v>26</v>
      </c>
      <c r="B34" s="22" t="s">
        <v>85</v>
      </c>
      <c r="C34" s="19" t="s">
        <v>979</v>
      </c>
      <c r="D34" s="22" t="s">
        <v>240</v>
      </c>
      <c r="E34" s="22" t="s">
        <v>1346</v>
      </c>
      <c r="F34" s="122">
        <v>349</v>
      </c>
      <c r="G34" s="122">
        <v>465475</v>
      </c>
      <c r="H34" s="20">
        <v>217</v>
      </c>
      <c r="I34" s="20">
        <v>261015</v>
      </c>
      <c r="J34" s="58">
        <v>0.62177650429799425</v>
      </c>
      <c r="K34" s="58">
        <v>0.56074977173854668</v>
      </c>
      <c r="L34" s="58">
        <v>0.18653295128939826</v>
      </c>
      <c r="M34" s="58">
        <v>0.39252484021698264</v>
      </c>
      <c r="N34" s="59">
        <v>0.57905779150638093</v>
      </c>
      <c r="O34" s="60"/>
      <c r="P34" s="60"/>
    </row>
    <row r="35" spans="1:16">
      <c r="A35" s="18">
        <v>27</v>
      </c>
      <c r="B35" s="22" t="s">
        <v>84</v>
      </c>
      <c r="C35" s="19" t="s">
        <v>979</v>
      </c>
      <c r="D35" s="22" t="s">
        <v>236</v>
      </c>
      <c r="E35" s="22" t="s">
        <v>1018</v>
      </c>
      <c r="F35" s="122">
        <v>460</v>
      </c>
      <c r="G35" s="122">
        <v>752790</v>
      </c>
      <c r="H35" s="20">
        <v>158</v>
      </c>
      <c r="I35" s="20">
        <v>201685</v>
      </c>
      <c r="J35" s="58">
        <v>0.34347826086956523</v>
      </c>
      <c r="K35" s="58">
        <v>0.26791668327156309</v>
      </c>
      <c r="L35" s="58">
        <v>0.10304347826086957</v>
      </c>
      <c r="M35" s="58">
        <v>0.18754167829009416</v>
      </c>
      <c r="N35" s="59">
        <v>0.29058515655096373</v>
      </c>
      <c r="O35" s="60"/>
      <c r="P35" s="60"/>
    </row>
    <row r="36" spans="1:16">
      <c r="A36" s="18">
        <v>28</v>
      </c>
      <c r="B36" s="22" t="s">
        <v>84</v>
      </c>
      <c r="C36" s="19" t="s">
        <v>979</v>
      </c>
      <c r="D36" s="22" t="s">
        <v>1244</v>
      </c>
      <c r="E36" s="22" t="s">
        <v>1245</v>
      </c>
      <c r="F36" s="122">
        <v>536</v>
      </c>
      <c r="G36" s="122">
        <v>871150</v>
      </c>
      <c r="H36" s="20">
        <v>490</v>
      </c>
      <c r="I36" s="20">
        <v>807555</v>
      </c>
      <c r="J36" s="58">
        <v>0.91417910447761197</v>
      </c>
      <c r="K36" s="58">
        <v>0.92699879469666535</v>
      </c>
      <c r="L36" s="58">
        <v>0.27425373134328357</v>
      </c>
      <c r="M36" s="58">
        <v>0.6488991562876657</v>
      </c>
      <c r="N36" s="59">
        <v>0.92315288763094927</v>
      </c>
      <c r="O36" s="60"/>
      <c r="P36" s="60"/>
    </row>
    <row r="37" spans="1:16">
      <c r="A37" s="18">
        <v>29</v>
      </c>
      <c r="B37" s="22" t="s">
        <v>82</v>
      </c>
      <c r="C37" s="19" t="s">
        <v>979</v>
      </c>
      <c r="D37" s="22" t="s">
        <v>227</v>
      </c>
      <c r="E37" s="22" t="s">
        <v>228</v>
      </c>
      <c r="F37" s="122">
        <v>979</v>
      </c>
      <c r="G37" s="122">
        <v>1510410</v>
      </c>
      <c r="H37" s="20">
        <v>163</v>
      </c>
      <c r="I37" s="20">
        <v>295090</v>
      </c>
      <c r="J37" s="58">
        <v>0.16649642492339123</v>
      </c>
      <c r="K37" s="58">
        <v>0.19537079336074312</v>
      </c>
      <c r="L37" s="58">
        <v>4.9948927477017367E-2</v>
      </c>
      <c r="M37" s="58">
        <v>0.13675955535252018</v>
      </c>
      <c r="N37" s="59">
        <v>0.18670848282953756</v>
      </c>
      <c r="O37" s="60"/>
      <c r="P37" s="60"/>
    </row>
    <row r="38" spans="1:16">
      <c r="A38" s="18">
        <v>30</v>
      </c>
      <c r="B38" s="22" t="s">
        <v>82</v>
      </c>
      <c r="C38" s="19" t="s">
        <v>979</v>
      </c>
      <c r="D38" s="22" t="s">
        <v>226</v>
      </c>
      <c r="E38" s="22" t="s">
        <v>749</v>
      </c>
      <c r="F38" s="122">
        <v>699</v>
      </c>
      <c r="G38" s="122">
        <v>1044080</v>
      </c>
      <c r="H38" s="20">
        <v>254</v>
      </c>
      <c r="I38" s="20">
        <v>324900</v>
      </c>
      <c r="J38" s="58">
        <v>0.36337625178826893</v>
      </c>
      <c r="K38" s="58">
        <v>0.31118305110719485</v>
      </c>
      <c r="L38" s="58">
        <v>0.10901287553648067</v>
      </c>
      <c r="M38" s="58">
        <v>0.21782813577503637</v>
      </c>
      <c r="N38" s="59">
        <v>0.32684101131151705</v>
      </c>
      <c r="O38" s="60"/>
      <c r="P38" s="60"/>
    </row>
    <row r="39" spans="1:16">
      <c r="A39" s="18">
        <v>31</v>
      </c>
      <c r="B39" s="22" t="s">
        <v>88</v>
      </c>
      <c r="C39" s="19" t="s">
        <v>979</v>
      </c>
      <c r="D39" s="22" t="s">
        <v>244</v>
      </c>
      <c r="E39" s="22" t="s">
        <v>245</v>
      </c>
      <c r="F39" s="122">
        <v>588</v>
      </c>
      <c r="G39" s="122">
        <v>859305</v>
      </c>
      <c r="H39" s="20">
        <v>169</v>
      </c>
      <c r="I39" s="20">
        <v>214735</v>
      </c>
      <c r="J39" s="58">
        <v>0.28741496598639454</v>
      </c>
      <c r="K39" s="58">
        <v>0.2498938095321219</v>
      </c>
      <c r="L39" s="58">
        <v>8.622448979591836E-2</v>
      </c>
      <c r="M39" s="58">
        <v>0.17492566667248532</v>
      </c>
      <c r="N39" s="59">
        <v>0.26115015646840367</v>
      </c>
      <c r="O39" s="60"/>
      <c r="P39" s="60"/>
    </row>
    <row r="40" spans="1:16">
      <c r="A40" s="18">
        <v>32</v>
      </c>
      <c r="B40" s="22" t="s">
        <v>88</v>
      </c>
      <c r="C40" s="19" t="s">
        <v>979</v>
      </c>
      <c r="D40" s="22" t="s">
        <v>248</v>
      </c>
      <c r="E40" s="22" t="s">
        <v>1203</v>
      </c>
      <c r="F40" s="122">
        <v>503</v>
      </c>
      <c r="G40" s="122">
        <v>754990</v>
      </c>
      <c r="H40" s="20">
        <v>204</v>
      </c>
      <c r="I40" s="20">
        <v>299755</v>
      </c>
      <c r="J40" s="58">
        <v>0.40556660039761433</v>
      </c>
      <c r="K40" s="58">
        <v>0.39703174876488428</v>
      </c>
      <c r="L40" s="58">
        <v>0.12166998011928429</v>
      </c>
      <c r="M40" s="58">
        <v>0.277922224135419</v>
      </c>
      <c r="N40" s="59">
        <v>0.39959220425470332</v>
      </c>
      <c r="O40" s="60"/>
      <c r="P40" s="60"/>
    </row>
    <row r="41" spans="1:16">
      <c r="A41" s="18">
        <v>33</v>
      </c>
      <c r="B41" s="22" t="s">
        <v>88</v>
      </c>
      <c r="C41" s="19" t="s">
        <v>979</v>
      </c>
      <c r="D41" s="22" t="s">
        <v>246</v>
      </c>
      <c r="E41" s="22" t="s">
        <v>1205</v>
      </c>
      <c r="F41" s="122">
        <v>775</v>
      </c>
      <c r="G41" s="122">
        <v>1189615</v>
      </c>
      <c r="H41" s="20">
        <v>286</v>
      </c>
      <c r="I41" s="20">
        <v>512275</v>
      </c>
      <c r="J41" s="58">
        <v>0.36903225806451612</v>
      </c>
      <c r="K41" s="58">
        <v>0.43062251232541621</v>
      </c>
      <c r="L41" s="58">
        <v>0.11070967741935483</v>
      </c>
      <c r="M41" s="58">
        <v>0.30143575862779132</v>
      </c>
      <c r="N41" s="59">
        <v>0.41214543604714615</v>
      </c>
      <c r="O41" s="60"/>
      <c r="P41" s="60"/>
    </row>
    <row r="42" spans="1:16">
      <c r="A42" s="18">
        <v>34</v>
      </c>
      <c r="B42" s="22" t="s">
        <v>90</v>
      </c>
      <c r="C42" s="19" t="s">
        <v>979</v>
      </c>
      <c r="D42" s="22" t="s">
        <v>254</v>
      </c>
      <c r="E42" s="22" t="s">
        <v>871</v>
      </c>
      <c r="F42" s="122">
        <v>2017</v>
      </c>
      <c r="G42" s="122">
        <v>2825015</v>
      </c>
      <c r="H42" s="20">
        <v>1361</v>
      </c>
      <c r="I42" s="20">
        <v>1755915</v>
      </c>
      <c r="J42" s="58">
        <v>0.67476450173525038</v>
      </c>
      <c r="K42" s="58">
        <v>0.62155953154231036</v>
      </c>
      <c r="L42" s="58">
        <v>0.20242935052057512</v>
      </c>
      <c r="M42" s="58">
        <v>0.43509167207961724</v>
      </c>
      <c r="N42" s="59">
        <v>0.63752102260019239</v>
      </c>
      <c r="O42" s="60"/>
      <c r="P42" s="60"/>
    </row>
    <row r="43" spans="1:16">
      <c r="A43" s="18">
        <v>35</v>
      </c>
      <c r="B43" s="22" t="s">
        <v>90</v>
      </c>
      <c r="C43" s="19" t="s">
        <v>979</v>
      </c>
      <c r="D43" s="22" t="s">
        <v>255</v>
      </c>
      <c r="E43" s="22" t="s">
        <v>1219</v>
      </c>
      <c r="F43" s="122">
        <v>541</v>
      </c>
      <c r="G43" s="122">
        <v>744525</v>
      </c>
      <c r="H43" s="20">
        <v>64</v>
      </c>
      <c r="I43" s="20">
        <v>81510</v>
      </c>
      <c r="J43" s="58">
        <v>0.11829944547134935</v>
      </c>
      <c r="K43" s="58">
        <v>0.10947919814646923</v>
      </c>
      <c r="L43" s="58">
        <v>3.5489833641404803E-2</v>
      </c>
      <c r="M43" s="58">
        <v>7.6635438702528452E-2</v>
      </c>
      <c r="N43" s="59">
        <v>0.11212527234393325</v>
      </c>
      <c r="O43" s="60"/>
      <c r="P43" s="60"/>
    </row>
    <row r="44" spans="1:16">
      <c r="A44" s="18">
        <v>36</v>
      </c>
      <c r="B44" s="22" t="s">
        <v>90</v>
      </c>
      <c r="C44" s="19" t="s">
        <v>979</v>
      </c>
      <c r="D44" s="22" t="s">
        <v>256</v>
      </c>
      <c r="E44" s="22" t="s">
        <v>872</v>
      </c>
      <c r="F44" s="122">
        <v>958</v>
      </c>
      <c r="G44" s="122">
        <v>1317070</v>
      </c>
      <c r="H44" s="20">
        <v>389</v>
      </c>
      <c r="I44" s="20">
        <v>476555</v>
      </c>
      <c r="J44" s="58">
        <v>0.40605427974947805</v>
      </c>
      <c r="K44" s="58">
        <v>0.36182966736771771</v>
      </c>
      <c r="L44" s="58">
        <v>0.12181628392484341</v>
      </c>
      <c r="M44" s="58">
        <v>0.25328076715740239</v>
      </c>
      <c r="N44" s="59">
        <v>0.37509705108224578</v>
      </c>
      <c r="O44" s="60"/>
      <c r="P44" s="60"/>
    </row>
    <row r="45" spans="1:16">
      <c r="A45" s="18">
        <v>37</v>
      </c>
      <c r="B45" s="22" t="s">
        <v>89</v>
      </c>
      <c r="C45" s="19" t="s">
        <v>979</v>
      </c>
      <c r="D45" s="22" t="s">
        <v>249</v>
      </c>
      <c r="E45" s="22" t="s">
        <v>364</v>
      </c>
      <c r="F45" s="122">
        <v>1116</v>
      </c>
      <c r="G45" s="122">
        <v>1729535</v>
      </c>
      <c r="H45" s="20">
        <v>755</v>
      </c>
      <c r="I45" s="20">
        <v>1012840</v>
      </c>
      <c r="J45" s="58">
        <v>0.67652329749103945</v>
      </c>
      <c r="K45" s="58">
        <v>0.58561405233198516</v>
      </c>
      <c r="L45" s="58">
        <v>0.20295698924731184</v>
      </c>
      <c r="M45" s="58">
        <v>0.40992983663238958</v>
      </c>
      <c r="N45" s="59">
        <v>0.61288682587970145</v>
      </c>
      <c r="O45" s="60"/>
      <c r="P45" s="60"/>
    </row>
    <row r="46" spans="1:16">
      <c r="A46" s="18">
        <v>38</v>
      </c>
      <c r="B46" s="22" t="s">
        <v>89</v>
      </c>
      <c r="C46" s="19" t="s">
        <v>979</v>
      </c>
      <c r="D46" s="22" t="s">
        <v>250</v>
      </c>
      <c r="E46" s="22" t="s">
        <v>251</v>
      </c>
      <c r="F46" s="122">
        <v>1673</v>
      </c>
      <c r="G46" s="122">
        <v>2421310</v>
      </c>
      <c r="H46" s="20">
        <v>933</v>
      </c>
      <c r="I46" s="20">
        <v>1278340</v>
      </c>
      <c r="J46" s="58">
        <v>0.55768081291093841</v>
      </c>
      <c r="K46" s="58">
        <v>0.52795387620750756</v>
      </c>
      <c r="L46" s="58">
        <v>0.16730424387328152</v>
      </c>
      <c r="M46" s="58">
        <v>0.36956771334525529</v>
      </c>
      <c r="N46" s="59">
        <v>0.53687195721853676</v>
      </c>
      <c r="O46" s="60"/>
      <c r="P46" s="60"/>
    </row>
    <row r="47" spans="1:16">
      <c r="A47" s="18">
        <v>39</v>
      </c>
      <c r="B47" s="22" t="s">
        <v>89</v>
      </c>
      <c r="C47" s="19" t="s">
        <v>979</v>
      </c>
      <c r="D47" s="22" t="s">
        <v>252</v>
      </c>
      <c r="E47" s="22" t="s">
        <v>253</v>
      </c>
      <c r="F47" s="122">
        <v>2163</v>
      </c>
      <c r="G47" s="122">
        <v>3129805</v>
      </c>
      <c r="H47" s="20">
        <v>1795</v>
      </c>
      <c r="I47" s="20">
        <v>2696800</v>
      </c>
      <c r="J47" s="58">
        <v>0.82986592695330563</v>
      </c>
      <c r="K47" s="58">
        <v>0.86165112522984655</v>
      </c>
      <c r="L47" s="58">
        <v>0.24895977808599168</v>
      </c>
      <c r="M47" s="58">
        <v>0.60315578766089251</v>
      </c>
      <c r="N47" s="59">
        <v>0.85211556574688418</v>
      </c>
      <c r="O47" s="60"/>
      <c r="P47" s="60"/>
    </row>
    <row r="48" spans="1:16">
      <c r="A48" s="18">
        <v>40</v>
      </c>
      <c r="B48" s="22" t="s">
        <v>972</v>
      </c>
      <c r="C48" s="19" t="s">
        <v>979</v>
      </c>
      <c r="D48" s="22" t="s">
        <v>836</v>
      </c>
      <c r="E48" s="22" t="s">
        <v>281</v>
      </c>
      <c r="F48" s="122">
        <v>1212</v>
      </c>
      <c r="G48" s="122">
        <v>2135215</v>
      </c>
      <c r="H48" s="20">
        <v>586</v>
      </c>
      <c r="I48" s="20">
        <v>864110</v>
      </c>
      <c r="J48" s="58">
        <v>0.48349834983498352</v>
      </c>
      <c r="K48" s="58">
        <v>0.40469460920797201</v>
      </c>
      <c r="L48" s="58">
        <v>0.14504950495049504</v>
      </c>
      <c r="M48" s="58">
        <v>0.28328622644558038</v>
      </c>
      <c r="N48" s="59">
        <v>0.42833573139607539</v>
      </c>
      <c r="O48" s="60"/>
      <c r="P48" s="60"/>
    </row>
    <row r="49" spans="1:16">
      <c r="A49" s="18">
        <v>41</v>
      </c>
      <c r="B49" s="22" t="s">
        <v>972</v>
      </c>
      <c r="C49" s="19" t="s">
        <v>979</v>
      </c>
      <c r="D49" s="22" t="s">
        <v>837</v>
      </c>
      <c r="E49" s="22" t="s">
        <v>753</v>
      </c>
      <c r="F49" s="122">
        <v>1157</v>
      </c>
      <c r="G49" s="122">
        <v>2018950</v>
      </c>
      <c r="H49" s="20">
        <v>879</v>
      </c>
      <c r="I49" s="20">
        <v>1068675</v>
      </c>
      <c r="J49" s="58">
        <v>0.759723422644771</v>
      </c>
      <c r="K49" s="58">
        <v>0.52932217241635504</v>
      </c>
      <c r="L49" s="58">
        <v>0.22791702679343129</v>
      </c>
      <c r="M49" s="58">
        <v>0.37052552069144851</v>
      </c>
      <c r="N49" s="59">
        <v>0.59844254748487979</v>
      </c>
      <c r="O49" s="60"/>
      <c r="P49" s="60"/>
    </row>
    <row r="50" spans="1:16">
      <c r="A50" s="18">
        <v>42</v>
      </c>
      <c r="B50" s="22" t="s">
        <v>972</v>
      </c>
      <c r="C50" s="19" t="s">
        <v>979</v>
      </c>
      <c r="D50" s="22" t="s">
        <v>835</v>
      </c>
      <c r="E50" s="22" t="s">
        <v>873</v>
      </c>
      <c r="F50" s="122">
        <v>1441</v>
      </c>
      <c r="G50" s="122">
        <v>2792960</v>
      </c>
      <c r="H50" s="20">
        <v>344</v>
      </c>
      <c r="I50" s="20">
        <v>396415</v>
      </c>
      <c r="J50" s="58">
        <v>0.2387231089521166</v>
      </c>
      <c r="K50" s="58">
        <v>0.14193364745646195</v>
      </c>
      <c r="L50" s="58">
        <v>7.1616932685634974E-2</v>
      </c>
      <c r="M50" s="58">
        <v>9.9353553219523355E-2</v>
      </c>
      <c r="N50" s="59">
        <v>0.17097048590515834</v>
      </c>
      <c r="O50" s="60"/>
      <c r="P50" s="60"/>
    </row>
    <row r="51" spans="1:16">
      <c r="A51" s="18">
        <v>43</v>
      </c>
      <c r="B51" s="22" t="s">
        <v>972</v>
      </c>
      <c r="C51" s="19" t="s">
        <v>979</v>
      </c>
      <c r="D51" s="22" t="s">
        <v>1058</v>
      </c>
      <c r="E51" s="22" t="s">
        <v>1059</v>
      </c>
      <c r="F51" s="122">
        <v>584</v>
      </c>
      <c r="G51" s="122">
        <v>1145220</v>
      </c>
      <c r="H51" s="20">
        <v>224</v>
      </c>
      <c r="I51" s="20">
        <v>274210</v>
      </c>
      <c r="J51" s="58">
        <v>0.38356164383561642</v>
      </c>
      <c r="K51" s="58">
        <v>0.23943871046611132</v>
      </c>
      <c r="L51" s="58">
        <v>0.11506849315068492</v>
      </c>
      <c r="M51" s="58">
        <v>0.1676070973262779</v>
      </c>
      <c r="N51" s="59">
        <v>0.28267559047696283</v>
      </c>
      <c r="O51" s="60"/>
      <c r="P51" s="60"/>
    </row>
    <row r="52" spans="1:16">
      <c r="A52" s="18">
        <v>44</v>
      </c>
      <c r="B52" s="22" t="s">
        <v>83</v>
      </c>
      <c r="C52" s="19" t="s">
        <v>979</v>
      </c>
      <c r="D52" s="22" t="s">
        <v>229</v>
      </c>
      <c r="E52" s="22" t="s">
        <v>230</v>
      </c>
      <c r="F52" s="122">
        <v>992</v>
      </c>
      <c r="G52" s="122">
        <v>1687800</v>
      </c>
      <c r="H52" s="20">
        <v>383</v>
      </c>
      <c r="I52" s="20">
        <v>724585</v>
      </c>
      <c r="J52" s="58">
        <v>0.38608870967741937</v>
      </c>
      <c r="K52" s="58">
        <v>0.42930738239127858</v>
      </c>
      <c r="L52" s="58">
        <v>0.11582661290322581</v>
      </c>
      <c r="M52" s="58">
        <v>0.30051516767389497</v>
      </c>
      <c r="N52" s="59">
        <v>0.41634178057712079</v>
      </c>
      <c r="O52" s="60"/>
      <c r="P52" s="60"/>
    </row>
    <row r="53" spans="1:16">
      <c r="A53" s="18">
        <v>45</v>
      </c>
      <c r="B53" s="22" t="s">
        <v>83</v>
      </c>
      <c r="C53" s="19" t="s">
        <v>979</v>
      </c>
      <c r="D53" s="22" t="s">
        <v>232</v>
      </c>
      <c r="E53" s="22" t="s">
        <v>894</v>
      </c>
      <c r="F53" s="122">
        <v>1047</v>
      </c>
      <c r="G53" s="122">
        <v>1791320</v>
      </c>
      <c r="H53" s="20">
        <v>510</v>
      </c>
      <c r="I53" s="20">
        <v>777200</v>
      </c>
      <c r="J53" s="58">
        <v>0.4871060171919771</v>
      </c>
      <c r="K53" s="58">
        <v>0.43386999531072057</v>
      </c>
      <c r="L53" s="58">
        <v>0.14613180515759314</v>
      </c>
      <c r="M53" s="58">
        <v>0.3037089967175044</v>
      </c>
      <c r="N53" s="59">
        <v>0.44984080187509756</v>
      </c>
      <c r="O53" s="60"/>
      <c r="P53" s="60"/>
    </row>
    <row r="54" spans="1:16">
      <c r="A54" s="18">
        <v>46</v>
      </c>
      <c r="B54" s="22" t="s">
        <v>83</v>
      </c>
      <c r="C54" s="19" t="s">
        <v>979</v>
      </c>
      <c r="D54" s="22" t="s">
        <v>234</v>
      </c>
      <c r="E54" s="22" t="s">
        <v>1183</v>
      </c>
      <c r="F54" s="122">
        <v>697</v>
      </c>
      <c r="G54" s="122">
        <v>1199775</v>
      </c>
      <c r="H54" s="20">
        <v>216</v>
      </c>
      <c r="I54" s="20">
        <v>342685</v>
      </c>
      <c r="J54" s="58">
        <v>0.30989956958393111</v>
      </c>
      <c r="K54" s="58">
        <v>0.2856243879060657</v>
      </c>
      <c r="L54" s="58">
        <v>9.2969870875179328E-2</v>
      </c>
      <c r="M54" s="58">
        <v>0.19993707153424597</v>
      </c>
      <c r="N54" s="59">
        <v>0.29290694240942527</v>
      </c>
      <c r="O54" s="60"/>
      <c r="P54" s="60"/>
    </row>
    <row r="55" spans="1:16">
      <c r="A55" s="18">
        <v>47</v>
      </c>
      <c r="B55" s="22" t="s">
        <v>83</v>
      </c>
      <c r="C55" s="19" t="s">
        <v>979</v>
      </c>
      <c r="D55" s="22" t="s">
        <v>235</v>
      </c>
      <c r="E55" s="22" t="s">
        <v>824</v>
      </c>
      <c r="F55" s="122">
        <v>796</v>
      </c>
      <c r="G55" s="122">
        <v>1370590</v>
      </c>
      <c r="H55" s="20">
        <v>392</v>
      </c>
      <c r="I55" s="20">
        <v>580565</v>
      </c>
      <c r="J55" s="58">
        <v>0.49246231155778897</v>
      </c>
      <c r="K55" s="58">
        <v>0.42358765203306603</v>
      </c>
      <c r="L55" s="58">
        <v>0.14773869346733667</v>
      </c>
      <c r="M55" s="58">
        <v>0.29651135642314619</v>
      </c>
      <c r="N55" s="59">
        <v>0.44425004989048289</v>
      </c>
      <c r="O55" s="60"/>
      <c r="P55" s="60"/>
    </row>
    <row r="56" spans="1:16">
      <c r="A56" s="18">
        <v>48</v>
      </c>
      <c r="B56" s="22" t="s">
        <v>83</v>
      </c>
      <c r="C56" s="19" t="s">
        <v>979</v>
      </c>
      <c r="D56" s="22" t="s">
        <v>231</v>
      </c>
      <c r="E56" s="22" t="s">
        <v>921</v>
      </c>
      <c r="F56" s="122">
        <v>746</v>
      </c>
      <c r="G56" s="122">
        <v>1289245</v>
      </c>
      <c r="H56" s="20">
        <v>193</v>
      </c>
      <c r="I56" s="20">
        <v>311400</v>
      </c>
      <c r="J56" s="58">
        <v>0.25871313672922253</v>
      </c>
      <c r="K56" s="58">
        <v>0.24153671334773452</v>
      </c>
      <c r="L56" s="58">
        <v>7.7613941018766758E-2</v>
      </c>
      <c r="M56" s="58">
        <v>0.16907569934341415</v>
      </c>
      <c r="N56" s="59">
        <v>0.24668964036218091</v>
      </c>
      <c r="O56" s="60"/>
      <c r="P56" s="60"/>
    </row>
    <row r="57" spans="1:16">
      <c r="A57" s="18">
        <v>49</v>
      </c>
      <c r="B57" s="22" t="s">
        <v>83</v>
      </c>
      <c r="C57" s="19" t="s">
        <v>979</v>
      </c>
      <c r="D57" s="22" t="s">
        <v>233</v>
      </c>
      <c r="E57" s="22" t="s">
        <v>1213</v>
      </c>
      <c r="F57" s="122">
        <v>698</v>
      </c>
      <c r="G57" s="122">
        <v>1210105</v>
      </c>
      <c r="H57" s="20">
        <v>237</v>
      </c>
      <c r="I57" s="20">
        <v>379035</v>
      </c>
      <c r="J57" s="58">
        <v>0.33954154727793695</v>
      </c>
      <c r="K57" s="58">
        <v>0.3132248854438251</v>
      </c>
      <c r="L57" s="58">
        <v>0.10186246418338109</v>
      </c>
      <c r="M57" s="58">
        <v>0.21925741981067756</v>
      </c>
      <c r="N57" s="59">
        <v>0.32111988399405866</v>
      </c>
      <c r="O57" s="60"/>
      <c r="P57" s="60"/>
    </row>
    <row r="58" spans="1:16">
      <c r="A58" s="18">
        <v>50</v>
      </c>
      <c r="B58" s="22" t="s">
        <v>86</v>
      </c>
      <c r="C58" s="19" t="s">
        <v>979</v>
      </c>
      <c r="D58" s="22" t="s">
        <v>903</v>
      </c>
      <c r="E58" s="22" t="s">
        <v>904</v>
      </c>
      <c r="F58" s="122">
        <v>1224</v>
      </c>
      <c r="G58" s="122">
        <v>2106160</v>
      </c>
      <c r="H58" s="20">
        <v>540</v>
      </c>
      <c r="I58" s="20">
        <v>673725</v>
      </c>
      <c r="J58" s="58">
        <v>0.44117647058823528</v>
      </c>
      <c r="K58" s="58">
        <v>0.31988310479735632</v>
      </c>
      <c r="L58" s="58">
        <v>0.13235294117647059</v>
      </c>
      <c r="M58" s="58">
        <v>0.2239181733581494</v>
      </c>
      <c r="N58" s="59">
        <v>0.35627111453462001</v>
      </c>
      <c r="O58" s="60"/>
      <c r="P58" s="60"/>
    </row>
    <row r="59" spans="1:16">
      <c r="A59" s="18">
        <v>51</v>
      </c>
      <c r="B59" s="22" t="s">
        <v>86</v>
      </c>
      <c r="C59" s="19" t="s">
        <v>979</v>
      </c>
      <c r="D59" s="22" t="s">
        <v>775</v>
      </c>
      <c r="E59" s="22" t="s">
        <v>243</v>
      </c>
      <c r="F59" s="122">
        <v>819</v>
      </c>
      <c r="G59" s="122">
        <v>1440555</v>
      </c>
      <c r="H59" s="20">
        <v>398</v>
      </c>
      <c r="I59" s="20">
        <v>604475</v>
      </c>
      <c r="J59" s="58">
        <v>0.48595848595848595</v>
      </c>
      <c r="K59" s="58">
        <v>0.41961257987372924</v>
      </c>
      <c r="L59" s="58">
        <v>0.14578754578754577</v>
      </c>
      <c r="M59" s="58">
        <v>0.29372880591161044</v>
      </c>
      <c r="N59" s="59">
        <v>0.4395163516991562</v>
      </c>
      <c r="O59" s="60"/>
      <c r="P59" s="60"/>
    </row>
    <row r="60" spans="1:16">
      <c r="A60" s="18">
        <v>52</v>
      </c>
      <c r="B60" s="22" t="s">
        <v>86</v>
      </c>
      <c r="C60" s="19" t="s">
        <v>979</v>
      </c>
      <c r="D60" s="22" t="s">
        <v>774</v>
      </c>
      <c r="E60" s="22" t="s">
        <v>893</v>
      </c>
      <c r="F60" s="122">
        <v>892</v>
      </c>
      <c r="G60" s="122">
        <v>1649725</v>
      </c>
      <c r="H60" s="20">
        <v>290</v>
      </c>
      <c r="I60" s="20">
        <v>370635</v>
      </c>
      <c r="J60" s="58">
        <v>0.32511210762331838</v>
      </c>
      <c r="K60" s="58">
        <v>0.22466471684674719</v>
      </c>
      <c r="L60" s="58">
        <v>9.7533632286995506E-2</v>
      </c>
      <c r="M60" s="58">
        <v>0.15726530179272302</v>
      </c>
      <c r="N60" s="59">
        <v>0.25479893407971854</v>
      </c>
      <c r="O60" s="60"/>
      <c r="P60" s="60"/>
    </row>
    <row r="61" spans="1:16">
      <c r="A61" s="18">
        <v>53</v>
      </c>
      <c r="B61" s="22" t="s">
        <v>777</v>
      </c>
      <c r="C61" s="19" t="s">
        <v>979</v>
      </c>
      <c r="D61" s="22" t="s">
        <v>833</v>
      </c>
      <c r="E61" s="22" t="s">
        <v>905</v>
      </c>
      <c r="F61" s="122">
        <v>650</v>
      </c>
      <c r="G61" s="122">
        <v>1050590</v>
      </c>
      <c r="H61" s="20">
        <v>429</v>
      </c>
      <c r="I61" s="20">
        <v>483200</v>
      </c>
      <c r="J61" s="58">
        <v>0.66</v>
      </c>
      <c r="K61" s="58">
        <v>0.45993203818806577</v>
      </c>
      <c r="L61" s="58">
        <v>0.19800000000000001</v>
      </c>
      <c r="M61" s="58">
        <v>0.32195242673164604</v>
      </c>
      <c r="N61" s="59">
        <v>0.51995242673164599</v>
      </c>
      <c r="O61" s="60"/>
      <c r="P61" s="60"/>
    </row>
    <row r="62" spans="1:16">
      <c r="A62" s="18">
        <v>54</v>
      </c>
      <c r="B62" s="22" t="s">
        <v>777</v>
      </c>
      <c r="C62" s="19" t="s">
        <v>979</v>
      </c>
      <c r="D62" s="22" t="s">
        <v>834</v>
      </c>
      <c r="E62" s="22" t="s">
        <v>1278</v>
      </c>
      <c r="F62" s="122">
        <v>677</v>
      </c>
      <c r="G62" s="122">
        <v>1226240</v>
      </c>
      <c r="H62" s="20">
        <v>323</v>
      </c>
      <c r="I62" s="20">
        <v>610660</v>
      </c>
      <c r="J62" s="58">
        <v>0.47710487444608568</v>
      </c>
      <c r="K62" s="58">
        <v>0.49799386743215029</v>
      </c>
      <c r="L62" s="58">
        <v>0.1431314623338257</v>
      </c>
      <c r="M62" s="58">
        <v>0.34859570720250521</v>
      </c>
      <c r="N62" s="59">
        <v>0.49172716953633089</v>
      </c>
      <c r="O62" s="60"/>
      <c r="P62" s="60"/>
    </row>
    <row r="63" spans="1:16">
      <c r="A63" s="18">
        <v>55</v>
      </c>
      <c r="B63" s="22" t="s">
        <v>822</v>
      </c>
      <c r="C63" s="19" t="s">
        <v>979</v>
      </c>
      <c r="D63" s="22" t="s">
        <v>191</v>
      </c>
      <c r="E63" s="22" t="s">
        <v>1022</v>
      </c>
      <c r="F63" s="122">
        <v>807</v>
      </c>
      <c r="G63" s="122">
        <v>1794470</v>
      </c>
      <c r="H63" s="20">
        <v>1145</v>
      </c>
      <c r="I63" s="20">
        <v>1412400</v>
      </c>
      <c r="J63" s="58">
        <v>1.4188351920693929</v>
      </c>
      <c r="K63" s="58">
        <v>0.78708476597546906</v>
      </c>
      <c r="L63" s="58">
        <v>0.3</v>
      </c>
      <c r="M63" s="58">
        <v>0.55095933618282833</v>
      </c>
      <c r="N63" s="59">
        <v>0.85095933618282826</v>
      </c>
      <c r="O63" s="60"/>
      <c r="P63" s="60"/>
    </row>
    <row r="64" spans="1:16">
      <c r="A64" s="18">
        <v>56</v>
      </c>
      <c r="B64" s="22" t="s">
        <v>822</v>
      </c>
      <c r="C64" s="19" t="s">
        <v>979</v>
      </c>
      <c r="D64" s="22" t="s">
        <v>192</v>
      </c>
      <c r="E64" s="22" t="s">
        <v>888</v>
      </c>
      <c r="F64" s="122">
        <v>708</v>
      </c>
      <c r="G64" s="122">
        <v>1659670</v>
      </c>
      <c r="H64" s="20">
        <v>843</v>
      </c>
      <c r="I64" s="20">
        <v>968245</v>
      </c>
      <c r="J64" s="58">
        <v>1.1906779661016949</v>
      </c>
      <c r="K64" s="58">
        <v>0.58339609681442695</v>
      </c>
      <c r="L64" s="58">
        <v>0.3</v>
      </c>
      <c r="M64" s="58">
        <v>0.40837726777009886</v>
      </c>
      <c r="N64" s="59">
        <v>0.7083772677700988</v>
      </c>
      <c r="O64" s="60"/>
      <c r="P64" s="60"/>
    </row>
    <row r="65" spans="1:16">
      <c r="A65" s="18">
        <v>57</v>
      </c>
      <c r="B65" s="22" t="s">
        <v>822</v>
      </c>
      <c r="C65" s="19" t="s">
        <v>979</v>
      </c>
      <c r="D65" s="22" t="s">
        <v>190</v>
      </c>
      <c r="E65" s="22" t="s">
        <v>889</v>
      </c>
      <c r="F65" s="122">
        <v>651</v>
      </c>
      <c r="G65" s="122">
        <v>1321135</v>
      </c>
      <c r="H65" s="20">
        <v>306</v>
      </c>
      <c r="I65" s="20">
        <v>457825</v>
      </c>
      <c r="J65" s="58">
        <v>0.47004608294930877</v>
      </c>
      <c r="K65" s="58">
        <v>0.34653915004901087</v>
      </c>
      <c r="L65" s="58">
        <v>0.14101382488479264</v>
      </c>
      <c r="M65" s="58">
        <v>0.24257740503430758</v>
      </c>
      <c r="N65" s="59">
        <v>0.38359122991910022</v>
      </c>
      <c r="O65" s="60"/>
      <c r="P65" s="60"/>
    </row>
    <row r="66" spans="1:16">
      <c r="A66" s="18">
        <v>58</v>
      </c>
      <c r="B66" s="22" t="s">
        <v>92</v>
      </c>
      <c r="C66" s="19" t="s">
        <v>979</v>
      </c>
      <c r="D66" s="22" t="s">
        <v>186</v>
      </c>
      <c r="E66" s="22" t="s">
        <v>887</v>
      </c>
      <c r="F66" s="122">
        <v>1252</v>
      </c>
      <c r="G66" s="122">
        <v>2749750</v>
      </c>
      <c r="H66" s="20">
        <v>958</v>
      </c>
      <c r="I66" s="20">
        <v>1514545</v>
      </c>
      <c r="J66" s="58">
        <v>0.76517571884984026</v>
      </c>
      <c r="K66" s="58">
        <v>0.55079370851895626</v>
      </c>
      <c r="L66" s="58">
        <v>0.22955271565495206</v>
      </c>
      <c r="M66" s="58">
        <v>0.38555559596326938</v>
      </c>
      <c r="N66" s="59">
        <v>0.61510831161822144</v>
      </c>
      <c r="O66" s="60"/>
      <c r="P66" s="60"/>
    </row>
    <row r="67" spans="1:16">
      <c r="A67" s="18">
        <v>59</v>
      </c>
      <c r="B67" s="22" t="s">
        <v>92</v>
      </c>
      <c r="C67" s="19" t="s">
        <v>979</v>
      </c>
      <c r="D67" s="22" t="s">
        <v>188</v>
      </c>
      <c r="E67" s="22" t="s">
        <v>901</v>
      </c>
      <c r="F67" s="122">
        <v>895</v>
      </c>
      <c r="G67" s="122">
        <v>1835900</v>
      </c>
      <c r="H67" s="20">
        <v>880</v>
      </c>
      <c r="I67" s="20">
        <v>1357975</v>
      </c>
      <c r="J67" s="58">
        <v>0.98324022346368711</v>
      </c>
      <c r="K67" s="58">
        <v>0.73967808704177784</v>
      </c>
      <c r="L67" s="58">
        <v>0.29497206703910611</v>
      </c>
      <c r="M67" s="58">
        <v>0.51777466092924451</v>
      </c>
      <c r="N67" s="59">
        <v>0.81274672796835068</v>
      </c>
      <c r="O67" s="60"/>
      <c r="P67" s="60"/>
    </row>
    <row r="68" spans="1:16">
      <c r="A68" s="18">
        <v>60</v>
      </c>
      <c r="B68" s="22" t="s">
        <v>92</v>
      </c>
      <c r="C68" s="19" t="s">
        <v>979</v>
      </c>
      <c r="D68" s="22" t="s">
        <v>189</v>
      </c>
      <c r="E68" s="22" t="s">
        <v>925</v>
      </c>
      <c r="F68" s="122">
        <v>416</v>
      </c>
      <c r="G68" s="122">
        <v>855190</v>
      </c>
      <c r="H68" s="20">
        <v>295</v>
      </c>
      <c r="I68" s="20">
        <v>466765</v>
      </c>
      <c r="J68" s="58">
        <v>0.70913461538461542</v>
      </c>
      <c r="K68" s="58">
        <v>0.54580268712215996</v>
      </c>
      <c r="L68" s="58">
        <v>0.21274038461538461</v>
      </c>
      <c r="M68" s="58">
        <v>0.38206188098551197</v>
      </c>
      <c r="N68" s="59">
        <v>0.59480226560089655</v>
      </c>
      <c r="O68" s="60"/>
      <c r="P68" s="60"/>
    </row>
    <row r="69" spans="1:16">
      <c r="A69" s="18">
        <v>61</v>
      </c>
      <c r="B69" s="22" t="s">
        <v>92</v>
      </c>
      <c r="C69" s="19" t="s">
        <v>979</v>
      </c>
      <c r="D69" s="22" t="s">
        <v>187</v>
      </c>
      <c r="E69" s="22" t="s">
        <v>752</v>
      </c>
      <c r="F69" s="122">
        <v>675</v>
      </c>
      <c r="G69" s="122">
        <v>1396935</v>
      </c>
      <c r="H69" s="20">
        <v>316</v>
      </c>
      <c r="I69" s="20">
        <v>561720</v>
      </c>
      <c r="J69" s="58">
        <v>0.46814814814814815</v>
      </c>
      <c r="K69" s="58">
        <v>0.40210890270485028</v>
      </c>
      <c r="L69" s="58">
        <v>0.14044444444444443</v>
      </c>
      <c r="M69" s="58">
        <v>0.28147623189339516</v>
      </c>
      <c r="N69" s="59">
        <v>0.42192067633783958</v>
      </c>
      <c r="O69" s="60"/>
      <c r="P69" s="60"/>
    </row>
    <row r="70" spans="1:16">
      <c r="A70" s="18">
        <v>62</v>
      </c>
      <c r="B70" s="22" t="s">
        <v>87</v>
      </c>
      <c r="C70" s="19" t="s">
        <v>979</v>
      </c>
      <c r="D70" s="22" t="s">
        <v>838</v>
      </c>
      <c r="E70" s="22" t="s">
        <v>890</v>
      </c>
      <c r="F70" s="122">
        <v>1024</v>
      </c>
      <c r="G70" s="122">
        <v>1709905</v>
      </c>
      <c r="H70" s="20">
        <v>531</v>
      </c>
      <c r="I70" s="20">
        <v>700925</v>
      </c>
      <c r="J70" s="58">
        <v>0.5185546875</v>
      </c>
      <c r="K70" s="58">
        <v>0.40992043417616769</v>
      </c>
      <c r="L70" s="58">
        <v>0.15556640624999998</v>
      </c>
      <c r="M70" s="58">
        <v>0.28694430392331738</v>
      </c>
      <c r="N70" s="59">
        <v>0.44251071017331733</v>
      </c>
      <c r="O70" s="60"/>
      <c r="P70" s="60"/>
    </row>
    <row r="71" spans="1:16">
      <c r="A71" s="18">
        <v>63</v>
      </c>
      <c r="B71" s="22" t="s">
        <v>87</v>
      </c>
      <c r="C71" s="19" t="s">
        <v>979</v>
      </c>
      <c r="D71" s="22" t="s">
        <v>839</v>
      </c>
      <c r="E71" s="22" t="s">
        <v>891</v>
      </c>
      <c r="F71" s="122">
        <v>1531</v>
      </c>
      <c r="G71" s="122">
        <v>2879450</v>
      </c>
      <c r="H71" s="20">
        <v>1011</v>
      </c>
      <c r="I71" s="20">
        <v>1321145</v>
      </c>
      <c r="J71" s="58">
        <v>0.66035271064663614</v>
      </c>
      <c r="K71" s="58">
        <v>0.45881852437097365</v>
      </c>
      <c r="L71" s="58">
        <v>0.19810581319399084</v>
      </c>
      <c r="M71" s="58">
        <v>0.32117296705968151</v>
      </c>
      <c r="N71" s="59">
        <v>0.51927878025367236</v>
      </c>
      <c r="O71" s="60"/>
      <c r="P71" s="60"/>
    </row>
    <row r="72" spans="1:16">
      <c r="A72" s="18">
        <v>64</v>
      </c>
      <c r="B72" s="22" t="s">
        <v>87</v>
      </c>
      <c r="C72" s="19" t="s">
        <v>979</v>
      </c>
      <c r="D72" s="22" t="s">
        <v>840</v>
      </c>
      <c r="E72" s="22" t="s">
        <v>892</v>
      </c>
      <c r="F72" s="122">
        <v>1692</v>
      </c>
      <c r="G72" s="122">
        <v>2996855</v>
      </c>
      <c r="H72" s="20">
        <v>1436</v>
      </c>
      <c r="I72" s="20">
        <v>2014775</v>
      </c>
      <c r="J72" s="58">
        <v>0.84869976359338062</v>
      </c>
      <c r="K72" s="58">
        <v>0.67229645745289646</v>
      </c>
      <c r="L72" s="58">
        <v>0.25460992907801416</v>
      </c>
      <c r="M72" s="58">
        <v>0.47060752021702751</v>
      </c>
      <c r="N72" s="59">
        <v>0.72521744929504162</v>
      </c>
      <c r="O72" s="60"/>
      <c r="P72" s="60"/>
    </row>
    <row r="73" spans="1:16">
      <c r="A73" s="18">
        <v>65</v>
      </c>
      <c r="B73" s="22" t="s">
        <v>80</v>
      </c>
      <c r="C73" s="19" t="s">
        <v>979</v>
      </c>
      <c r="D73" s="22" t="s">
        <v>183</v>
      </c>
      <c r="E73" s="22" t="s">
        <v>949</v>
      </c>
      <c r="F73" s="122">
        <v>702</v>
      </c>
      <c r="G73" s="122">
        <v>1321505</v>
      </c>
      <c r="H73" s="20">
        <v>540</v>
      </c>
      <c r="I73" s="20">
        <v>828530</v>
      </c>
      <c r="J73" s="58">
        <v>0.76923076923076927</v>
      </c>
      <c r="K73" s="58">
        <v>0.62695941369877528</v>
      </c>
      <c r="L73" s="58">
        <v>0.23076923076923078</v>
      </c>
      <c r="M73" s="58">
        <v>0.43887158958914269</v>
      </c>
      <c r="N73" s="59">
        <v>0.66964082035837347</v>
      </c>
      <c r="O73" s="60"/>
      <c r="P73" s="60"/>
    </row>
    <row r="74" spans="1:16">
      <c r="A74" s="18">
        <v>66</v>
      </c>
      <c r="B74" s="22" t="s">
        <v>80</v>
      </c>
      <c r="C74" s="19" t="s">
        <v>979</v>
      </c>
      <c r="D74" s="22" t="s">
        <v>185</v>
      </c>
      <c r="E74" s="22" t="s">
        <v>950</v>
      </c>
      <c r="F74" s="122">
        <v>664</v>
      </c>
      <c r="G74" s="122">
        <v>1297465</v>
      </c>
      <c r="H74" s="20">
        <v>626</v>
      </c>
      <c r="I74" s="20">
        <v>1022830</v>
      </c>
      <c r="J74" s="58">
        <v>0.94277108433734935</v>
      </c>
      <c r="K74" s="58">
        <v>0.78832955031542273</v>
      </c>
      <c r="L74" s="58">
        <v>0.28283132530120481</v>
      </c>
      <c r="M74" s="58">
        <v>0.55183068522079592</v>
      </c>
      <c r="N74" s="59">
        <v>0.83466201052200073</v>
      </c>
      <c r="O74" s="60"/>
      <c r="P74" s="60"/>
    </row>
    <row r="75" spans="1:16">
      <c r="A75" s="18">
        <v>67</v>
      </c>
      <c r="B75" s="22" t="s">
        <v>80</v>
      </c>
      <c r="C75" s="19" t="s">
        <v>979</v>
      </c>
      <c r="D75" s="22" t="s">
        <v>184</v>
      </c>
      <c r="E75" s="22" t="s">
        <v>951</v>
      </c>
      <c r="F75" s="122">
        <v>665</v>
      </c>
      <c r="G75" s="122">
        <v>1307795</v>
      </c>
      <c r="H75" s="20">
        <v>337</v>
      </c>
      <c r="I75" s="20">
        <v>653805</v>
      </c>
      <c r="J75" s="58">
        <v>0.50676691729323309</v>
      </c>
      <c r="K75" s="58">
        <v>0.49992927026024719</v>
      </c>
      <c r="L75" s="58">
        <v>0.15203007518796993</v>
      </c>
      <c r="M75" s="58">
        <v>0.34995048918217303</v>
      </c>
      <c r="N75" s="59">
        <v>0.50198056437014293</v>
      </c>
      <c r="O75" s="60"/>
      <c r="P75" s="60"/>
    </row>
    <row r="76" spans="1:16">
      <c r="A76" s="18">
        <v>68</v>
      </c>
      <c r="B76" s="22" t="s">
        <v>80</v>
      </c>
      <c r="C76" s="19" t="s">
        <v>979</v>
      </c>
      <c r="D76" s="22" t="s">
        <v>182</v>
      </c>
      <c r="E76" s="22" t="s">
        <v>952</v>
      </c>
      <c r="F76" s="122">
        <v>1054</v>
      </c>
      <c r="G76" s="122">
        <v>2074885</v>
      </c>
      <c r="H76" s="20">
        <v>808</v>
      </c>
      <c r="I76" s="20">
        <v>1391145</v>
      </c>
      <c r="J76" s="58">
        <v>0.76660341555977229</v>
      </c>
      <c r="K76" s="58">
        <v>0.67046848379548751</v>
      </c>
      <c r="L76" s="58">
        <v>0.22998102466793169</v>
      </c>
      <c r="M76" s="58">
        <v>0.46932793865684125</v>
      </c>
      <c r="N76" s="59">
        <v>0.69930896332477288</v>
      </c>
      <c r="O76" s="60"/>
      <c r="P76" s="60"/>
    </row>
    <row r="77" spans="1:16">
      <c r="A77" s="18">
        <v>69</v>
      </c>
      <c r="B77" s="22" t="s">
        <v>71</v>
      </c>
      <c r="C77" s="19" t="s">
        <v>979</v>
      </c>
      <c r="D77" s="22" t="s">
        <v>698</v>
      </c>
      <c r="E77" s="22" t="s">
        <v>987</v>
      </c>
      <c r="F77" s="122">
        <v>693</v>
      </c>
      <c r="G77" s="122">
        <v>1142730</v>
      </c>
      <c r="H77" s="20">
        <v>494</v>
      </c>
      <c r="I77" s="20">
        <v>827475</v>
      </c>
      <c r="J77" s="58">
        <v>0.71284271284271283</v>
      </c>
      <c r="K77" s="58">
        <v>0.72412118348166232</v>
      </c>
      <c r="L77" s="58">
        <v>0.21385281385281385</v>
      </c>
      <c r="M77" s="58">
        <v>0.50688482843716365</v>
      </c>
      <c r="N77" s="59">
        <v>0.7207376422899775</v>
      </c>
      <c r="O77" s="60"/>
      <c r="P77" s="60"/>
    </row>
    <row r="78" spans="1:16">
      <c r="A78" s="18">
        <v>70</v>
      </c>
      <c r="B78" s="22" t="s">
        <v>71</v>
      </c>
      <c r="C78" s="19" t="s">
        <v>979</v>
      </c>
      <c r="D78" s="22" t="s">
        <v>695</v>
      </c>
      <c r="E78" s="22" t="s">
        <v>1286</v>
      </c>
      <c r="F78" s="122">
        <v>630</v>
      </c>
      <c r="G78" s="122">
        <v>1343535</v>
      </c>
      <c r="H78" s="20">
        <v>306</v>
      </c>
      <c r="I78" s="20">
        <v>673535</v>
      </c>
      <c r="J78" s="58">
        <v>0.48571428571428571</v>
      </c>
      <c r="K78" s="58">
        <v>0.50131555932670158</v>
      </c>
      <c r="L78" s="58">
        <v>0.14571428571428571</v>
      </c>
      <c r="M78" s="58">
        <v>0.3509208915286911</v>
      </c>
      <c r="N78" s="59">
        <v>0.49663517724297679</v>
      </c>
      <c r="O78" s="60"/>
      <c r="P78" s="60"/>
    </row>
    <row r="79" spans="1:16">
      <c r="A79" s="18">
        <v>71</v>
      </c>
      <c r="B79" s="22" t="s">
        <v>71</v>
      </c>
      <c r="C79" s="19" t="s">
        <v>979</v>
      </c>
      <c r="D79" s="22" t="s">
        <v>696</v>
      </c>
      <c r="E79" s="22" t="s">
        <v>858</v>
      </c>
      <c r="F79" s="122">
        <v>929</v>
      </c>
      <c r="G79" s="122">
        <v>1549395</v>
      </c>
      <c r="H79" s="20">
        <v>899</v>
      </c>
      <c r="I79" s="20">
        <v>1182760</v>
      </c>
      <c r="J79" s="58">
        <v>0.96770721205597421</v>
      </c>
      <c r="K79" s="58">
        <v>0.76336892787184674</v>
      </c>
      <c r="L79" s="58">
        <v>0.29031216361679224</v>
      </c>
      <c r="M79" s="58">
        <v>0.53435824951029265</v>
      </c>
      <c r="N79" s="59">
        <v>0.82467041312708489</v>
      </c>
      <c r="O79" s="60"/>
      <c r="P79" s="60"/>
    </row>
    <row r="80" spans="1:16">
      <c r="A80" s="18">
        <v>72</v>
      </c>
      <c r="B80" s="22" t="s">
        <v>71</v>
      </c>
      <c r="C80" s="19" t="s">
        <v>979</v>
      </c>
      <c r="D80" s="22" t="s">
        <v>697</v>
      </c>
      <c r="E80" s="22" t="s">
        <v>947</v>
      </c>
      <c r="F80" s="122">
        <v>1204</v>
      </c>
      <c r="G80" s="122">
        <v>1885370</v>
      </c>
      <c r="H80" s="20">
        <v>781</v>
      </c>
      <c r="I80" s="20">
        <v>956445</v>
      </c>
      <c r="J80" s="58">
        <v>0.6486710963455149</v>
      </c>
      <c r="K80" s="58">
        <v>0.50729830219002103</v>
      </c>
      <c r="L80" s="58">
        <v>0.19460132890365447</v>
      </c>
      <c r="M80" s="58">
        <v>0.35510881153301471</v>
      </c>
      <c r="N80" s="59">
        <v>0.54971014043666921</v>
      </c>
      <c r="O80" s="60"/>
      <c r="P80" s="60"/>
    </row>
    <row r="81" spans="1:16">
      <c r="A81" s="18">
        <v>73</v>
      </c>
      <c r="B81" s="22" t="s">
        <v>71</v>
      </c>
      <c r="C81" s="19" t="s">
        <v>979</v>
      </c>
      <c r="D81" s="22" t="s">
        <v>819</v>
      </c>
      <c r="E81" s="22" t="s">
        <v>948</v>
      </c>
      <c r="F81" s="122">
        <v>983</v>
      </c>
      <c r="G81" s="122">
        <v>1610000</v>
      </c>
      <c r="H81" s="20">
        <v>878</v>
      </c>
      <c r="I81" s="20">
        <v>1266820</v>
      </c>
      <c r="J81" s="58">
        <v>0.89318413021363174</v>
      </c>
      <c r="K81" s="58">
        <v>0.78684472049689436</v>
      </c>
      <c r="L81" s="58">
        <v>0.26795523906408952</v>
      </c>
      <c r="M81" s="58">
        <v>0.55079130434782597</v>
      </c>
      <c r="N81" s="59">
        <v>0.81874654341191544</v>
      </c>
      <c r="O81" s="60"/>
      <c r="P81" s="60"/>
    </row>
    <row r="82" spans="1:16" s="62" customFormat="1">
      <c r="A82" s="18">
        <v>74</v>
      </c>
      <c r="B82" s="22" t="s">
        <v>71</v>
      </c>
      <c r="C82" s="19" t="s">
        <v>979</v>
      </c>
      <c r="D82" s="22" t="s">
        <v>699</v>
      </c>
      <c r="E82" s="22" t="s">
        <v>602</v>
      </c>
      <c r="F82" s="122">
        <v>874</v>
      </c>
      <c r="G82" s="122">
        <v>1486995</v>
      </c>
      <c r="H82" s="20">
        <v>1049</v>
      </c>
      <c r="I82" s="20">
        <v>1395960</v>
      </c>
      <c r="J82" s="58">
        <v>1.200228832951945</v>
      </c>
      <c r="K82" s="58">
        <v>0.93877921580099466</v>
      </c>
      <c r="L82" s="58">
        <v>0.3</v>
      </c>
      <c r="M82" s="58">
        <v>0.65714545106069622</v>
      </c>
      <c r="N82" s="59">
        <v>0.95714545106069626</v>
      </c>
      <c r="O82" s="61"/>
      <c r="P82" s="61"/>
    </row>
    <row r="83" spans="1:16">
      <c r="A83" s="18">
        <v>75</v>
      </c>
      <c r="B83" s="22" t="s">
        <v>71</v>
      </c>
      <c r="C83" s="19" t="s">
        <v>979</v>
      </c>
      <c r="D83" s="22" t="s">
        <v>700</v>
      </c>
      <c r="E83" s="22" t="s">
        <v>857</v>
      </c>
      <c r="F83" s="122">
        <v>524</v>
      </c>
      <c r="G83" s="122">
        <v>881660</v>
      </c>
      <c r="H83" s="20">
        <v>545</v>
      </c>
      <c r="I83" s="20">
        <v>711470</v>
      </c>
      <c r="J83" s="58">
        <v>1.0400763358778626</v>
      </c>
      <c r="K83" s="58">
        <v>0.80696640428283006</v>
      </c>
      <c r="L83" s="58">
        <v>0.3</v>
      </c>
      <c r="M83" s="58">
        <v>0.56487648299798099</v>
      </c>
      <c r="N83" s="59">
        <v>0.86487648299798092</v>
      </c>
      <c r="O83" s="60"/>
      <c r="P83" s="60"/>
    </row>
    <row r="84" spans="1:16">
      <c r="A84" s="18">
        <v>76</v>
      </c>
      <c r="B84" s="22" t="s">
        <v>68</v>
      </c>
      <c r="C84" s="19" t="s">
        <v>979</v>
      </c>
      <c r="D84" s="22" t="s">
        <v>702</v>
      </c>
      <c r="E84" s="22" t="s">
        <v>703</v>
      </c>
      <c r="F84" s="122">
        <v>365</v>
      </c>
      <c r="G84" s="122">
        <v>704800</v>
      </c>
      <c r="H84" s="20">
        <v>51</v>
      </c>
      <c r="I84" s="20">
        <v>55370</v>
      </c>
      <c r="J84" s="58">
        <v>0.13972602739726028</v>
      </c>
      <c r="K84" s="58">
        <v>7.8561293984108965E-2</v>
      </c>
      <c r="L84" s="58">
        <v>4.1917808219178086E-2</v>
      </c>
      <c r="M84" s="58">
        <v>5.4992905788876272E-2</v>
      </c>
      <c r="N84" s="59">
        <v>9.6910714008054358E-2</v>
      </c>
      <c r="O84" s="60"/>
      <c r="P84" s="60"/>
    </row>
    <row r="85" spans="1:16">
      <c r="A85" s="18">
        <v>77</v>
      </c>
      <c r="B85" s="22" t="s">
        <v>68</v>
      </c>
      <c r="C85" s="19" t="s">
        <v>979</v>
      </c>
      <c r="D85" s="22" t="s">
        <v>705</v>
      </c>
      <c r="E85" s="22" t="s">
        <v>1353</v>
      </c>
      <c r="F85" s="122">
        <v>837</v>
      </c>
      <c r="G85" s="122">
        <v>1740300</v>
      </c>
      <c r="H85" s="20">
        <v>173</v>
      </c>
      <c r="I85" s="20">
        <v>379375</v>
      </c>
      <c r="J85" s="58">
        <v>0.20669056152927121</v>
      </c>
      <c r="K85" s="58">
        <v>0.21799402401884732</v>
      </c>
      <c r="L85" s="58">
        <v>6.2007168458781362E-2</v>
      </c>
      <c r="M85" s="58">
        <v>0.15259581681319312</v>
      </c>
      <c r="N85" s="59">
        <v>0.21460298527197447</v>
      </c>
      <c r="O85" s="60"/>
      <c r="P85" s="60"/>
    </row>
    <row r="86" spans="1:16">
      <c r="A86" s="18">
        <v>78</v>
      </c>
      <c r="B86" s="22" t="s">
        <v>68</v>
      </c>
      <c r="C86" s="19" t="s">
        <v>979</v>
      </c>
      <c r="D86" s="22" t="s">
        <v>701</v>
      </c>
      <c r="E86" s="22" t="s">
        <v>946</v>
      </c>
      <c r="F86" s="122">
        <v>403</v>
      </c>
      <c r="G86" s="122">
        <v>869675</v>
      </c>
      <c r="H86" s="20">
        <v>373</v>
      </c>
      <c r="I86" s="20">
        <v>454060</v>
      </c>
      <c r="J86" s="58">
        <v>0.92555831265508681</v>
      </c>
      <c r="K86" s="58">
        <v>0.52210308448558373</v>
      </c>
      <c r="L86" s="58">
        <v>0.27766749379652605</v>
      </c>
      <c r="M86" s="58">
        <v>0.3654721591399086</v>
      </c>
      <c r="N86" s="59">
        <v>0.6431396529364346</v>
      </c>
      <c r="O86" s="60"/>
      <c r="P86" s="60"/>
    </row>
    <row r="87" spans="1:16">
      <c r="A87" s="18">
        <v>79</v>
      </c>
      <c r="B87" s="22" t="s">
        <v>68</v>
      </c>
      <c r="C87" s="19" t="s">
        <v>979</v>
      </c>
      <c r="D87" s="22" t="s">
        <v>704</v>
      </c>
      <c r="E87" s="22" t="s">
        <v>364</v>
      </c>
      <c r="F87" s="122">
        <v>371</v>
      </c>
      <c r="G87" s="122">
        <v>731190</v>
      </c>
      <c r="H87" s="20">
        <v>176</v>
      </c>
      <c r="I87" s="20">
        <v>222825</v>
      </c>
      <c r="J87" s="58">
        <v>0.47439353099730458</v>
      </c>
      <c r="K87" s="58">
        <v>0.30474295326796047</v>
      </c>
      <c r="L87" s="58">
        <v>0.14231805929919136</v>
      </c>
      <c r="M87" s="58">
        <v>0.21332006728757233</v>
      </c>
      <c r="N87" s="59">
        <v>0.35563812658676369</v>
      </c>
      <c r="O87" s="60"/>
      <c r="P87" s="60"/>
    </row>
    <row r="88" spans="1:16">
      <c r="A88" s="18">
        <v>80</v>
      </c>
      <c r="B88" s="22" t="s">
        <v>70</v>
      </c>
      <c r="C88" s="19" t="s">
        <v>979</v>
      </c>
      <c r="D88" s="22" t="s">
        <v>690</v>
      </c>
      <c r="E88" s="22" t="s">
        <v>629</v>
      </c>
      <c r="F88" s="122">
        <v>1089</v>
      </c>
      <c r="G88" s="122">
        <v>2196080</v>
      </c>
      <c r="H88" s="20">
        <v>1218</v>
      </c>
      <c r="I88" s="20">
        <v>1663530</v>
      </c>
      <c r="J88" s="58">
        <v>1.1184573002754821</v>
      </c>
      <c r="K88" s="58">
        <v>0.75749972678590949</v>
      </c>
      <c r="L88" s="58">
        <v>0.3</v>
      </c>
      <c r="M88" s="58">
        <v>0.53024980875013661</v>
      </c>
      <c r="N88" s="59">
        <v>0.83024980875013665</v>
      </c>
      <c r="O88" s="60"/>
      <c r="P88" s="60"/>
    </row>
    <row r="89" spans="1:16">
      <c r="A89" s="18">
        <v>81</v>
      </c>
      <c r="B89" s="22" t="s">
        <v>70</v>
      </c>
      <c r="C89" s="19" t="s">
        <v>979</v>
      </c>
      <c r="D89" s="22" t="s">
        <v>688</v>
      </c>
      <c r="E89" s="22" t="s">
        <v>689</v>
      </c>
      <c r="F89" s="122">
        <v>432</v>
      </c>
      <c r="G89" s="122">
        <v>829245</v>
      </c>
      <c r="H89" s="20">
        <v>599</v>
      </c>
      <c r="I89" s="20">
        <v>652630</v>
      </c>
      <c r="J89" s="58">
        <v>1.3865740740740742</v>
      </c>
      <c r="K89" s="58">
        <v>0.78701710592165164</v>
      </c>
      <c r="L89" s="58">
        <v>0.3</v>
      </c>
      <c r="M89" s="58">
        <v>0.55091197414515614</v>
      </c>
      <c r="N89" s="59">
        <v>0.85091197414515607</v>
      </c>
      <c r="O89" s="60"/>
      <c r="P89" s="60"/>
    </row>
    <row r="90" spans="1:16">
      <c r="A90" s="18">
        <v>82</v>
      </c>
      <c r="B90" s="22" t="s">
        <v>70</v>
      </c>
      <c r="C90" s="19" t="s">
        <v>979</v>
      </c>
      <c r="D90" s="22" t="s">
        <v>1303</v>
      </c>
      <c r="E90" s="22" t="s">
        <v>1304</v>
      </c>
      <c r="F90" s="122">
        <v>387</v>
      </c>
      <c r="G90" s="122">
        <v>803555</v>
      </c>
      <c r="H90" s="20">
        <v>85</v>
      </c>
      <c r="I90" s="20">
        <v>126290</v>
      </c>
      <c r="J90" s="58">
        <v>0.21963824289405684</v>
      </c>
      <c r="K90" s="58">
        <v>0.15716410202164133</v>
      </c>
      <c r="L90" s="58">
        <v>6.5891472868217046E-2</v>
      </c>
      <c r="M90" s="58">
        <v>0.11001487141514892</v>
      </c>
      <c r="N90" s="59">
        <v>0.17590634428336596</v>
      </c>
      <c r="O90" s="60"/>
      <c r="P90" s="60"/>
    </row>
    <row r="91" spans="1:16">
      <c r="A91" s="18">
        <v>83</v>
      </c>
      <c r="B91" s="22" t="s">
        <v>34</v>
      </c>
      <c r="C91" s="19" t="s">
        <v>12</v>
      </c>
      <c r="D91" s="22" t="s">
        <v>477</v>
      </c>
      <c r="E91" s="22" t="s">
        <v>1060</v>
      </c>
      <c r="F91" s="122">
        <v>1790</v>
      </c>
      <c r="G91" s="122">
        <v>3540520</v>
      </c>
      <c r="H91" s="20">
        <v>682</v>
      </c>
      <c r="I91" s="20">
        <v>1397455</v>
      </c>
      <c r="J91" s="58">
        <v>0.38100558659217876</v>
      </c>
      <c r="K91" s="58">
        <v>0.39470332041621004</v>
      </c>
      <c r="L91" s="58">
        <v>0.11430167597765362</v>
      </c>
      <c r="M91" s="58">
        <v>0.27629232429134698</v>
      </c>
      <c r="N91" s="59">
        <v>0.3905940002690006</v>
      </c>
      <c r="O91" s="60"/>
      <c r="P91" s="60"/>
    </row>
    <row r="92" spans="1:16">
      <c r="A92" s="18">
        <v>84</v>
      </c>
      <c r="B92" s="22" t="s">
        <v>34</v>
      </c>
      <c r="C92" s="19" t="s">
        <v>12</v>
      </c>
      <c r="D92" s="22" t="s">
        <v>487</v>
      </c>
      <c r="E92" s="22" t="s">
        <v>488</v>
      </c>
      <c r="F92" s="122">
        <v>1190</v>
      </c>
      <c r="G92" s="122">
        <v>2340510</v>
      </c>
      <c r="H92" s="20">
        <v>463</v>
      </c>
      <c r="I92" s="20">
        <v>852965</v>
      </c>
      <c r="J92" s="58">
        <v>0.38907563025210085</v>
      </c>
      <c r="K92" s="58">
        <v>0.36443552900863485</v>
      </c>
      <c r="L92" s="58">
        <v>0.11672268907563024</v>
      </c>
      <c r="M92" s="58">
        <v>0.2551048703060444</v>
      </c>
      <c r="N92" s="59">
        <v>0.37182755938167467</v>
      </c>
      <c r="O92" s="60"/>
      <c r="P92" s="60"/>
    </row>
    <row r="93" spans="1:16">
      <c r="A93" s="18">
        <v>85</v>
      </c>
      <c r="B93" s="22" t="s">
        <v>34</v>
      </c>
      <c r="C93" s="19" t="s">
        <v>12</v>
      </c>
      <c r="D93" s="22" t="s">
        <v>480</v>
      </c>
      <c r="E93" s="22" t="s">
        <v>481</v>
      </c>
      <c r="F93" s="122">
        <v>746</v>
      </c>
      <c r="G93" s="122">
        <v>1465110</v>
      </c>
      <c r="H93" s="20">
        <v>821</v>
      </c>
      <c r="I93" s="20">
        <v>1116100</v>
      </c>
      <c r="J93" s="58">
        <v>1.1005361930294906</v>
      </c>
      <c r="K93" s="58">
        <v>0.76178580447884459</v>
      </c>
      <c r="L93" s="58">
        <v>0.3</v>
      </c>
      <c r="M93" s="58">
        <v>0.53325006313519119</v>
      </c>
      <c r="N93" s="59">
        <v>0.83325006313519112</v>
      </c>
      <c r="O93" s="60"/>
      <c r="P93" s="60"/>
    </row>
    <row r="94" spans="1:16">
      <c r="A94" s="18">
        <v>86</v>
      </c>
      <c r="B94" s="22" t="s">
        <v>34</v>
      </c>
      <c r="C94" s="19" t="s">
        <v>12</v>
      </c>
      <c r="D94" s="22" t="s">
        <v>482</v>
      </c>
      <c r="E94" s="22" t="s">
        <v>1376</v>
      </c>
      <c r="F94" s="122">
        <v>746</v>
      </c>
      <c r="G94" s="122">
        <v>1465110</v>
      </c>
      <c r="H94" s="20">
        <v>526</v>
      </c>
      <c r="I94" s="20">
        <v>1065430</v>
      </c>
      <c r="J94" s="58">
        <v>0.70509383378016088</v>
      </c>
      <c r="K94" s="58">
        <v>0.72720137054555634</v>
      </c>
      <c r="L94" s="58">
        <v>0.21152815013404827</v>
      </c>
      <c r="M94" s="58">
        <v>0.50904095938188942</v>
      </c>
      <c r="N94" s="59">
        <v>0.72056910951593767</v>
      </c>
      <c r="O94" s="60"/>
      <c r="P94" s="60"/>
    </row>
    <row r="95" spans="1:16">
      <c r="A95" s="18">
        <v>87</v>
      </c>
      <c r="B95" s="22" t="s">
        <v>34</v>
      </c>
      <c r="C95" s="19" t="s">
        <v>12</v>
      </c>
      <c r="D95" s="22" t="s">
        <v>475</v>
      </c>
      <c r="E95" s="22" t="s">
        <v>476</v>
      </c>
      <c r="F95" s="122">
        <v>895</v>
      </c>
      <c r="G95" s="122">
        <v>1770700</v>
      </c>
      <c r="H95" s="20">
        <v>739</v>
      </c>
      <c r="I95" s="20">
        <v>1065835</v>
      </c>
      <c r="J95" s="58">
        <v>0.82569832402234633</v>
      </c>
      <c r="K95" s="58">
        <v>0.60192861580166035</v>
      </c>
      <c r="L95" s="58">
        <v>0.24770949720670388</v>
      </c>
      <c r="M95" s="58">
        <v>0.4213500310611622</v>
      </c>
      <c r="N95" s="59">
        <v>0.66905952826786608</v>
      </c>
      <c r="O95" s="60"/>
      <c r="P95" s="60"/>
    </row>
    <row r="96" spans="1:16">
      <c r="A96" s="18">
        <v>88</v>
      </c>
      <c r="B96" s="22" t="s">
        <v>34</v>
      </c>
      <c r="C96" s="19" t="s">
        <v>12</v>
      </c>
      <c r="D96" s="22" t="s">
        <v>486</v>
      </c>
      <c r="E96" s="22" t="s">
        <v>1524</v>
      </c>
      <c r="F96" s="122">
        <v>1041</v>
      </c>
      <c r="G96" s="122">
        <v>2040460</v>
      </c>
      <c r="H96" s="20">
        <v>784</v>
      </c>
      <c r="I96" s="20">
        <v>1268535</v>
      </c>
      <c r="J96" s="58">
        <v>0.75312199807877045</v>
      </c>
      <c r="K96" s="58">
        <v>0.62169069719573034</v>
      </c>
      <c r="L96" s="58">
        <v>0.22593659942363112</v>
      </c>
      <c r="M96" s="58">
        <v>0.43518348803701123</v>
      </c>
      <c r="N96" s="59">
        <v>0.66112008746064233</v>
      </c>
      <c r="O96" s="60"/>
      <c r="P96" s="60"/>
    </row>
    <row r="97" spans="1:16">
      <c r="A97" s="18">
        <v>89</v>
      </c>
      <c r="B97" s="22" t="s">
        <v>34</v>
      </c>
      <c r="C97" s="19" t="s">
        <v>12</v>
      </c>
      <c r="D97" s="22" t="s">
        <v>484</v>
      </c>
      <c r="E97" s="22" t="s">
        <v>877</v>
      </c>
      <c r="F97" s="122">
        <v>746</v>
      </c>
      <c r="G97" s="122">
        <v>1465110</v>
      </c>
      <c r="H97" s="20">
        <v>626</v>
      </c>
      <c r="I97" s="20">
        <v>932815</v>
      </c>
      <c r="J97" s="58">
        <v>0.83914209115281502</v>
      </c>
      <c r="K97" s="58">
        <v>0.63668598262246523</v>
      </c>
      <c r="L97" s="58">
        <v>0.25174262734584452</v>
      </c>
      <c r="M97" s="58">
        <v>0.44568018783572561</v>
      </c>
      <c r="N97" s="59">
        <v>0.69742281518157012</v>
      </c>
      <c r="O97" s="60"/>
      <c r="P97" s="60"/>
    </row>
    <row r="98" spans="1:16">
      <c r="A98" s="18">
        <v>90</v>
      </c>
      <c r="B98" s="22" t="s">
        <v>34</v>
      </c>
      <c r="C98" s="19" t="s">
        <v>12</v>
      </c>
      <c r="D98" s="22" t="s">
        <v>478</v>
      </c>
      <c r="E98" s="22" t="s">
        <v>1257</v>
      </c>
      <c r="F98" s="122">
        <v>746</v>
      </c>
      <c r="G98" s="122">
        <v>1465110</v>
      </c>
      <c r="H98" s="20">
        <v>648</v>
      </c>
      <c r="I98" s="20">
        <v>1103135</v>
      </c>
      <c r="J98" s="58">
        <v>0.86863270777479895</v>
      </c>
      <c r="K98" s="58">
        <v>0.75293663956972512</v>
      </c>
      <c r="L98" s="58">
        <v>0.26058981233243966</v>
      </c>
      <c r="M98" s="58">
        <v>0.52705564769880753</v>
      </c>
      <c r="N98" s="59">
        <v>0.78764546003124725</v>
      </c>
      <c r="O98" s="60"/>
      <c r="P98" s="60"/>
    </row>
    <row r="99" spans="1:16">
      <c r="A99" s="18">
        <v>91</v>
      </c>
      <c r="B99" s="22" t="s">
        <v>34</v>
      </c>
      <c r="C99" s="19" t="s">
        <v>12</v>
      </c>
      <c r="D99" s="22" t="s">
        <v>485</v>
      </c>
      <c r="E99" s="22" t="s">
        <v>483</v>
      </c>
      <c r="F99" s="122">
        <v>1041</v>
      </c>
      <c r="G99" s="122">
        <v>2040460</v>
      </c>
      <c r="H99" s="20">
        <v>536</v>
      </c>
      <c r="I99" s="20">
        <v>748810</v>
      </c>
      <c r="J99" s="58">
        <v>0.5148895292987512</v>
      </c>
      <c r="K99" s="58">
        <v>0.36698097487821374</v>
      </c>
      <c r="L99" s="58">
        <v>0.15446685878962535</v>
      </c>
      <c r="M99" s="58">
        <v>0.2568866824147496</v>
      </c>
      <c r="N99" s="59">
        <v>0.41135354120437495</v>
      </c>
      <c r="O99" s="60"/>
      <c r="P99" s="60"/>
    </row>
    <row r="100" spans="1:16">
      <c r="A100" s="18">
        <v>92</v>
      </c>
      <c r="B100" s="22" t="s">
        <v>34</v>
      </c>
      <c r="C100" s="19" t="s">
        <v>12</v>
      </c>
      <c r="D100" s="22" t="s">
        <v>479</v>
      </c>
      <c r="E100" s="22" t="s">
        <v>364</v>
      </c>
      <c r="F100" s="122">
        <v>746</v>
      </c>
      <c r="G100" s="122">
        <v>1465110</v>
      </c>
      <c r="H100" s="20">
        <v>604</v>
      </c>
      <c r="I100" s="20">
        <v>817465</v>
      </c>
      <c r="J100" s="58">
        <v>0.80965147453083108</v>
      </c>
      <c r="K100" s="58">
        <v>0.55795469282169941</v>
      </c>
      <c r="L100" s="58">
        <v>0.24289544235924931</v>
      </c>
      <c r="M100" s="58">
        <v>0.39056828497518958</v>
      </c>
      <c r="N100" s="59">
        <v>0.6334637273344389</v>
      </c>
      <c r="O100" s="60"/>
      <c r="P100" s="60"/>
    </row>
    <row r="101" spans="1:16">
      <c r="A101" s="18">
        <v>93</v>
      </c>
      <c r="B101" s="22" t="s">
        <v>34</v>
      </c>
      <c r="C101" s="19" t="s">
        <v>12</v>
      </c>
      <c r="D101" s="22" t="s">
        <v>474</v>
      </c>
      <c r="E101" s="22" t="s">
        <v>1288</v>
      </c>
      <c r="F101" s="122">
        <v>1041</v>
      </c>
      <c r="G101" s="122">
        <v>2040460</v>
      </c>
      <c r="H101" s="20">
        <v>1093</v>
      </c>
      <c r="I101" s="20">
        <v>1491525</v>
      </c>
      <c r="J101" s="58">
        <v>1.0499519692603265</v>
      </c>
      <c r="K101" s="58">
        <v>0.73097487821373608</v>
      </c>
      <c r="L101" s="58">
        <v>0.3</v>
      </c>
      <c r="M101" s="58">
        <v>0.51168241474961518</v>
      </c>
      <c r="N101" s="59">
        <v>0.81168241474961511</v>
      </c>
      <c r="O101" s="60"/>
      <c r="P101" s="60"/>
    </row>
    <row r="102" spans="1:16">
      <c r="A102" s="18">
        <v>94</v>
      </c>
      <c r="B102" s="22" t="s">
        <v>34</v>
      </c>
      <c r="C102" s="19" t="s">
        <v>12</v>
      </c>
      <c r="D102" s="22" t="s">
        <v>966</v>
      </c>
      <c r="E102" s="22" t="s">
        <v>1039</v>
      </c>
      <c r="F102" s="122">
        <v>447</v>
      </c>
      <c r="G102" s="122">
        <v>869390</v>
      </c>
      <c r="H102" s="20">
        <v>481</v>
      </c>
      <c r="I102" s="20">
        <v>588390</v>
      </c>
      <c r="J102" s="58">
        <v>1.0760626398210291</v>
      </c>
      <c r="K102" s="58">
        <v>0.67678487215173855</v>
      </c>
      <c r="L102" s="58">
        <v>0.3</v>
      </c>
      <c r="M102" s="58">
        <v>0.47374941050621694</v>
      </c>
      <c r="N102" s="59">
        <v>0.77374941050621693</v>
      </c>
      <c r="O102" s="60"/>
      <c r="P102" s="60"/>
    </row>
    <row r="103" spans="1:16">
      <c r="A103" s="18">
        <v>95</v>
      </c>
      <c r="B103" s="22" t="s">
        <v>34</v>
      </c>
      <c r="C103" s="19" t="s">
        <v>12</v>
      </c>
      <c r="D103" s="22" t="s">
        <v>469</v>
      </c>
      <c r="E103" s="22" t="s">
        <v>1040</v>
      </c>
      <c r="F103" s="122">
        <v>1191</v>
      </c>
      <c r="G103" s="122">
        <v>2393940</v>
      </c>
      <c r="H103" s="20">
        <v>713</v>
      </c>
      <c r="I103" s="20">
        <v>1342000</v>
      </c>
      <c r="J103" s="58">
        <v>0.59865659109991609</v>
      </c>
      <c r="K103" s="58">
        <v>0.56058213656148437</v>
      </c>
      <c r="L103" s="58">
        <v>0.17959697732997482</v>
      </c>
      <c r="M103" s="58">
        <v>0.39240749559303906</v>
      </c>
      <c r="N103" s="59">
        <v>0.57200447292301382</v>
      </c>
      <c r="O103" s="60"/>
      <c r="P103" s="60"/>
    </row>
    <row r="104" spans="1:16">
      <c r="A104" s="18">
        <v>96</v>
      </c>
      <c r="B104" s="22" t="s">
        <v>34</v>
      </c>
      <c r="C104" s="19" t="s">
        <v>12</v>
      </c>
      <c r="D104" s="22" t="s">
        <v>468</v>
      </c>
      <c r="E104" s="22" t="s">
        <v>900</v>
      </c>
      <c r="F104" s="122">
        <v>2533</v>
      </c>
      <c r="G104" s="122">
        <v>4995475</v>
      </c>
      <c r="H104" s="20">
        <v>1571</v>
      </c>
      <c r="I104" s="20">
        <v>2324280</v>
      </c>
      <c r="J104" s="58">
        <v>0.62021318594551911</v>
      </c>
      <c r="K104" s="58">
        <v>0.46527707575355698</v>
      </c>
      <c r="L104" s="58">
        <v>0.18606395578365573</v>
      </c>
      <c r="M104" s="58">
        <v>0.32569395302748988</v>
      </c>
      <c r="N104" s="59">
        <v>0.51175790881114558</v>
      </c>
      <c r="O104" s="60"/>
      <c r="P104" s="60"/>
    </row>
    <row r="105" spans="1:16">
      <c r="A105" s="18">
        <v>97</v>
      </c>
      <c r="B105" s="22" t="s">
        <v>35</v>
      </c>
      <c r="C105" s="19" t="s">
        <v>12</v>
      </c>
      <c r="D105" s="22" t="s">
        <v>465</v>
      </c>
      <c r="E105" s="22" t="s">
        <v>1216</v>
      </c>
      <c r="F105" s="122">
        <v>1268</v>
      </c>
      <c r="G105" s="122">
        <v>2321145</v>
      </c>
      <c r="H105" s="20">
        <v>377</v>
      </c>
      <c r="I105" s="20">
        <v>769460</v>
      </c>
      <c r="J105" s="58">
        <v>0.29731861198738169</v>
      </c>
      <c r="K105" s="58">
        <v>0.33150018633045331</v>
      </c>
      <c r="L105" s="58">
        <v>8.9195583596214503E-2</v>
      </c>
      <c r="M105" s="58">
        <v>0.23205013043131731</v>
      </c>
      <c r="N105" s="59">
        <v>0.32124571402753183</v>
      </c>
      <c r="O105" s="60"/>
      <c r="P105" s="60"/>
    </row>
    <row r="106" spans="1:16">
      <c r="A106" s="18">
        <v>98</v>
      </c>
      <c r="B106" s="22" t="s">
        <v>35</v>
      </c>
      <c r="C106" s="19" t="s">
        <v>12</v>
      </c>
      <c r="D106" s="22" t="s">
        <v>466</v>
      </c>
      <c r="E106" s="22" t="s">
        <v>467</v>
      </c>
      <c r="F106" s="122">
        <v>1301</v>
      </c>
      <c r="G106" s="122">
        <v>2283945</v>
      </c>
      <c r="H106" s="20">
        <v>989</v>
      </c>
      <c r="I106" s="20">
        <v>1239045</v>
      </c>
      <c r="J106" s="58">
        <v>0.76018447348193696</v>
      </c>
      <c r="K106" s="58">
        <v>0.54250211804574977</v>
      </c>
      <c r="L106" s="58">
        <v>0.22805534204458108</v>
      </c>
      <c r="M106" s="58">
        <v>0.37975148263202479</v>
      </c>
      <c r="N106" s="59">
        <v>0.60780682467660585</v>
      </c>
      <c r="O106" s="60"/>
      <c r="P106" s="60"/>
    </row>
    <row r="107" spans="1:16">
      <c r="A107" s="18">
        <v>99</v>
      </c>
      <c r="B107" s="22" t="s">
        <v>35</v>
      </c>
      <c r="C107" s="19" t="s">
        <v>12</v>
      </c>
      <c r="D107" s="22" t="s">
        <v>463</v>
      </c>
      <c r="E107" s="22" t="s">
        <v>1354</v>
      </c>
      <c r="F107" s="122">
        <v>512</v>
      </c>
      <c r="G107" s="122">
        <v>922835</v>
      </c>
      <c r="H107" s="20">
        <v>553</v>
      </c>
      <c r="I107" s="20">
        <v>651595</v>
      </c>
      <c r="J107" s="58">
        <v>1.080078125</v>
      </c>
      <c r="K107" s="58">
        <v>0.70607963503768278</v>
      </c>
      <c r="L107" s="58">
        <v>0.3</v>
      </c>
      <c r="M107" s="58">
        <v>0.49425574452637794</v>
      </c>
      <c r="N107" s="59">
        <v>0.79425574452637793</v>
      </c>
      <c r="O107" s="60"/>
      <c r="P107" s="60"/>
    </row>
    <row r="108" spans="1:16">
      <c r="A108" s="18">
        <v>100</v>
      </c>
      <c r="B108" s="22" t="s">
        <v>35</v>
      </c>
      <c r="C108" s="19" t="s">
        <v>12</v>
      </c>
      <c r="D108" s="22" t="s">
        <v>464</v>
      </c>
      <c r="E108" s="22" t="s">
        <v>1248</v>
      </c>
      <c r="F108" s="122">
        <v>468</v>
      </c>
      <c r="G108" s="122">
        <v>851715</v>
      </c>
      <c r="H108" s="20">
        <v>422</v>
      </c>
      <c r="I108" s="20">
        <v>532155</v>
      </c>
      <c r="J108" s="58">
        <v>0.90170940170940173</v>
      </c>
      <c r="K108" s="58">
        <v>0.62480407178457587</v>
      </c>
      <c r="L108" s="58">
        <v>0.2705128205128205</v>
      </c>
      <c r="M108" s="58">
        <v>0.43736285024920307</v>
      </c>
      <c r="N108" s="59">
        <v>0.70787567076202351</v>
      </c>
      <c r="O108" s="60"/>
      <c r="P108" s="60"/>
    </row>
    <row r="109" spans="1:16">
      <c r="A109" s="18">
        <v>101</v>
      </c>
      <c r="B109" s="22" t="s">
        <v>35</v>
      </c>
      <c r="C109" s="19" t="s">
        <v>12</v>
      </c>
      <c r="D109" s="22" t="s">
        <v>1113</v>
      </c>
      <c r="E109" s="22" t="s">
        <v>1114</v>
      </c>
      <c r="F109" s="122">
        <v>1122</v>
      </c>
      <c r="G109" s="122">
        <v>2025655</v>
      </c>
      <c r="H109" s="20">
        <v>476</v>
      </c>
      <c r="I109" s="20">
        <v>765810</v>
      </c>
      <c r="J109" s="58">
        <v>0.42424242424242425</v>
      </c>
      <c r="K109" s="58">
        <v>0.37805549316147125</v>
      </c>
      <c r="L109" s="58">
        <v>0.12727272727272726</v>
      </c>
      <c r="M109" s="58">
        <v>0.26463884521302983</v>
      </c>
      <c r="N109" s="59">
        <v>0.39191157248575709</v>
      </c>
      <c r="O109" s="60"/>
      <c r="P109" s="60"/>
    </row>
    <row r="110" spans="1:16">
      <c r="A110" s="18">
        <v>102</v>
      </c>
      <c r="B110" s="22" t="s">
        <v>44</v>
      </c>
      <c r="C110" s="19" t="s">
        <v>12</v>
      </c>
      <c r="D110" s="22" t="s">
        <v>523</v>
      </c>
      <c r="E110" s="22" t="s">
        <v>929</v>
      </c>
      <c r="F110" s="122">
        <v>934</v>
      </c>
      <c r="G110" s="122">
        <v>1628220</v>
      </c>
      <c r="H110" s="20">
        <v>648</v>
      </c>
      <c r="I110" s="20">
        <v>802355</v>
      </c>
      <c r="J110" s="58">
        <v>0.69379014989293364</v>
      </c>
      <c r="K110" s="58">
        <v>0.49278045964304579</v>
      </c>
      <c r="L110" s="58">
        <v>0.20813704496788007</v>
      </c>
      <c r="M110" s="58">
        <v>0.34494632175013201</v>
      </c>
      <c r="N110" s="59">
        <v>0.55308336671801206</v>
      </c>
      <c r="O110" s="60"/>
      <c r="P110" s="60"/>
    </row>
    <row r="111" spans="1:16">
      <c r="A111" s="18">
        <v>103</v>
      </c>
      <c r="B111" s="22" t="s">
        <v>44</v>
      </c>
      <c r="C111" s="19" t="s">
        <v>12</v>
      </c>
      <c r="D111" s="22" t="s">
        <v>524</v>
      </c>
      <c r="E111" s="22" t="s">
        <v>1305</v>
      </c>
      <c r="F111" s="122">
        <v>1259</v>
      </c>
      <c r="G111" s="122">
        <v>2455115</v>
      </c>
      <c r="H111" s="20">
        <v>821</v>
      </c>
      <c r="I111" s="20">
        <v>1025505</v>
      </c>
      <c r="J111" s="58">
        <v>0.65210484511517075</v>
      </c>
      <c r="K111" s="58">
        <v>0.41770141113552728</v>
      </c>
      <c r="L111" s="58">
        <v>0.19563145353455122</v>
      </c>
      <c r="M111" s="58">
        <v>0.29239098779486905</v>
      </c>
      <c r="N111" s="59">
        <v>0.4880224413294203</v>
      </c>
      <c r="O111" s="60"/>
      <c r="P111" s="60"/>
    </row>
    <row r="112" spans="1:16">
      <c r="A112" s="18">
        <v>104</v>
      </c>
      <c r="B112" s="22" t="s">
        <v>44</v>
      </c>
      <c r="C112" s="19" t="s">
        <v>12</v>
      </c>
      <c r="D112" s="22" t="s">
        <v>525</v>
      </c>
      <c r="E112" s="22" t="s">
        <v>1041</v>
      </c>
      <c r="F112" s="122">
        <v>1351</v>
      </c>
      <c r="G112" s="122">
        <v>2497070</v>
      </c>
      <c r="H112" s="20">
        <v>865</v>
      </c>
      <c r="I112" s="20">
        <v>1476845</v>
      </c>
      <c r="J112" s="58">
        <v>0.64026646928201336</v>
      </c>
      <c r="K112" s="58">
        <v>0.59143115731637474</v>
      </c>
      <c r="L112" s="58">
        <v>0.192079940784604</v>
      </c>
      <c r="M112" s="58">
        <v>0.41400181012146231</v>
      </c>
      <c r="N112" s="59">
        <v>0.60608175090606631</v>
      </c>
      <c r="O112" s="60"/>
      <c r="P112" s="60"/>
    </row>
    <row r="113" spans="1:16">
      <c r="A113" s="18">
        <v>105</v>
      </c>
      <c r="B113" s="22" t="s">
        <v>44</v>
      </c>
      <c r="C113" s="19" t="s">
        <v>12</v>
      </c>
      <c r="D113" s="22" t="s">
        <v>521</v>
      </c>
      <c r="E113" s="22" t="s">
        <v>764</v>
      </c>
      <c r="F113" s="122">
        <v>1693</v>
      </c>
      <c r="G113" s="122">
        <v>3474885</v>
      </c>
      <c r="H113" s="20">
        <v>957</v>
      </c>
      <c r="I113" s="20">
        <v>2030215</v>
      </c>
      <c r="J113" s="58">
        <v>0.56526875369167162</v>
      </c>
      <c r="K113" s="58">
        <v>0.58425386739417273</v>
      </c>
      <c r="L113" s="58">
        <v>0.16958062610750149</v>
      </c>
      <c r="M113" s="58">
        <v>0.40897770717592091</v>
      </c>
      <c r="N113" s="59">
        <v>0.57855833328342243</v>
      </c>
      <c r="O113" s="60"/>
      <c r="P113" s="60"/>
    </row>
    <row r="114" spans="1:16">
      <c r="A114" s="18">
        <v>106</v>
      </c>
      <c r="B114" s="22" t="s">
        <v>44</v>
      </c>
      <c r="C114" s="19" t="s">
        <v>12</v>
      </c>
      <c r="D114" s="22" t="s">
        <v>522</v>
      </c>
      <c r="E114" s="22" t="s">
        <v>765</v>
      </c>
      <c r="F114" s="122">
        <v>1079</v>
      </c>
      <c r="G114" s="122">
        <v>2253410</v>
      </c>
      <c r="H114" s="20">
        <v>862</v>
      </c>
      <c r="I114" s="20">
        <v>1184695</v>
      </c>
      <c r="J114" s="58">
        <v>0.79888785912882299</v>
      </c>
      <c r="K114" s="58">
        <v>0.52573433152422333</v>
      </c>
      <c r="L114" s="58">
        <v>0.23966635773864689</v>
      </c>
      <c r="M114" s="58">
        <v>0.36801403206695632</v>
      </c>
      <c r="N114" s="59">
        <v>0.60768038980560324</v>
      </c>
      <c r="O114" s="60"/>
      <c r="P114" s="60"/>
    </row>
    <row r="115" spans="1:16">
      <c r="A115" s="18">
        <v>107</v>
      </c>
      <c r="B115" s="22" t="s">
        <v>44</v>
      </c>
      <c r="C115" s="19" t="s">
        <v>12</v>
      </c>
      <c r="D115" s="22" t="s">
        <v>526</v>
      </c>
      <c r="E115" s="22" t="s">
        <v>1019</v>
      </c>
      <c r="F115" s="122">
        <v>942</v>
      </c>
      <c r="G115" s="122">
        <v>1965225</v>
      </c>
      <c r="H115" s="20">
        <v>246</v>
      </c>
      <c r="I115" s="20">
        <v>276950</v>
      </c>
      <c r="J115" s="58">
        <v>0.26114649681528662</v>
      </c>
      <c r="K115" s="58">
        <v>0.14092533933773488</v>
      </c>
      <c r="L115" s="58">
        <v>7.8343949044585984E-2</v>
      </c>
      <c r="M115" s="58">
        <v>9.8647737536414412E-2</v>
      </c>
      <c r="N115" s="59">
        <v>0.1769916865810004</v>
      </c>
      <c r="O115" s="60"/>
      <c r="P115" s="60"/>
    </row>
    <row r="116" spans="1:16">
      <c r="A116" s="18">
        <v>108</v>
      </c>
      <c r="B116" s="22" t="s">
        <v>44</v>
      </c>
      <c r="C116" s="19" t="s">
        <v>12</v>
      </c>
      <c r="D116" s="22" t="s">
        <v>1042</v>
      </c>
      <c r="E116" s="22" t="s">
        <v>1279</v>
      </c>
      <c r="F116" s="122">
        <v>1138</v>
      </c>
      <c r="G116" s="122">
        <v>2184375</v>
      </c>
      <c r="H116" s="20">
        <v>275</v>
      </c>
      <c r="I116" s="20">
        <v>933585</v>
      </c>
      <c r="J116" s="58">
        <v>0.24165202108963094</v>
      </c>
      <c r="K116" s="58">
        <v>0.42739227467811158</v>
      </c>
      <c r="L116" s="58">
        <v>7.2495606326889284E-2</v>
      </c>
      <c r="M116" s="58">
        <v>0.29917459227467808</v>
      </c>
      <c r="N116" s="59">
        <v>0.37167019860156736</v>
      </c>
      <c r="O116" s="60"/>
      <c r="P116" s="60"/>
    </row>
    <row r="117" spans="1:16">
      <c r="A117" s="18">
        <v>109</v>
      </c>
      <c r="B117" s="22" t="s">
        <v>44</v>
      </c>
      <c r="C117" s="19" t="s">
        <v>12</v>
      </c>
      <c r="D117" s="22" t="s">
        <v>216</v>
      </c>
      <c r="E117" s="22" t="s">
        <v>1246</v>
      </c>
      <c r="F117" s="122">
        <v>1033</v>
      </c>
      <c r="G117" s="122">
        <v>2119845</v>
      </c>
      <c r="H117" s="20">
        <v>368</v>
      </c>
      <c r="I117" s="20">
        <v>572210</v>
      </c>
      <c r="J117" s="58">
        <v>0.356243949661181</v>
      </c>
      <c r="K117" s="58">
        <v>0.26993011281485202</v>
      </c>
      <c r="L117" s="58">
        <v>0.1068731848983543</v>
      </c>
      <c r="M117" s="58">
        <v>0.1889510789703964</v>
      </c>
      <c r="N117" s="59">
        <v>0.29582426386875071</v>
      </c>
      <c r="O117" s="60"/>
      <c r="P117" s="60"/>
    </row>
    <row r="118" spans="1:16">
      <c r="A118" s="18">
        <v>110</v>
      </c>
      <c r="B118" s="22" t="s">
        <v>44</v>
      </c>
      <c r="C118" s="19" t="s">
        <v>12</v>
      </c>
      <c r="D118" s="22" t="s">
        <v>1214</v>
      </c>
      <c r="E118" s="22" t="s">
        <v>1215</v>
      </c>
      <c r="F118" s="122">
        <v>427</v>
      </c>
      <c r="G118" s="122">
        <v>820985</v>
      </c>
      <c r="H118" s="20">
        <v>35</v>
      </c>
      <c r="I118" s="20">
        <v>98255</v>
      </c>
      <c r="J118" s="58">
        <v>8.1967213114754092E-2</v>
      </c>
      <c r="K118" s="58">
        <v>0.11967940948982016</v>
      </c>
      <c r="L118" s="58">
        <v>2.4590163934426226E-2</v>
      </c>
      <c r="M118" s="58">
        <v>8.37755866428741E-2</v>
      </c>
      <c r="N118" s="59">
        <v>0.10836575057730033</v>
      </c>
      <c r="O118" s="60"/>
      <c r="P118" s="60"/>
    </row>
    <row r="119" spans="1:16">
      <c r="A119" s="18">
        <v>111</v>
      </c>
      <c r="B119" s="22" t="s">
        <v>45</v>
      </c>
      <c r="C119" s="19" t="s">
        <v>12</v>
      </c>
      <c r="D119" s="22" t="s">
        <v>528</v>
      </c>
      <c r="E119" s="22" t="s">
        <v>1247</v>
      </c>
      <c r="F119" s="122">
        <v>990</v>
      </c>
      <c r="G119" s="122">
        <v>1610280</v>
      </c>
      <c r="H119" s="20">
        <v>653</v>
      </c>
      <c r="I119" s="20">
        <v>1041625</v>
      </c>
      <c r="J119" s="58">
        <v>0.65959595959595962</v>
      </c>
      <c r="K119" s="58">
        <v>0.64685955237598425</v>
      </c>
      <c r="L119" s="58">
        <v>0.19787878787878788</v>
      </c>
      <c r="M119" s="58">
        <v>0.45280168666318893</v>
      </c>
      <c r="N119" s="59">
        <v>0.65068047454197675</v>
      </c>
      <c r="O119" s="60"/>
      <c r="P119" s="60"/>
    </row>
    <row r="120" spans="1:16">
      <c r="A120" s="18">
        <v>112</v>
      </c>
      <c r="B120" s="22" t="s">
        <v>45</v>
      </c>
      <c r="C120" s="19" t="s">
        <v>12</v>
      </c>
      <c r="D120" s="22" t="s">
        <v>530</v>
      </c>
      <c r="E120" s="22" t="s">
        <v>970</v>
      </c>
      <c r="F120" s="122">
        <v>1145</v>
      </c>
      <c r="G120" s="122">
        <v>1931450</v>
      </c>
      <c r="H120" s="20">
        <v>845</v>
      </c>
      <c r="I120" s="20">
        <v>1047620</v>
      </c>
      <c r="J120" s="58">
        <v>0.73799126637554591</v>
      </c>
      <c r="K120" s="58">
        <v>0.54240078697351735</v>
      </c>
      <c r="L120" s="58">
        <v>0.22139737991266376</v>
      </c>
      <c r="M120" s="58">
        <v>0.37968055088146213</v>
      </c>
      <c r="N120" s="59">
        <v>0.60107793079412586</v>
      </c>
      <c r="O120" s="60"/>
      <c r="P120" s="60"/>
    </row>
    <row r="121" spans="1:16">
      <c r="A121" s="18">
        <v>113</v>
      </c>
      <c r="B121" s="22" t="s">
        <v>45</v>
      </c>
      <c r="C121" s="19" t="s">
        <v>12</v>
      </c>
      <c r="D121" s="22" t="s">
        <v>529</v>
      </c>
      <c r="E121" s="22" t="s">
        <v>783</v>
      </c>
      <c r="F121" s="122">
        <v>1325</v>
      </c>
      <c r="G121" s="122">
        <v>2659170</v>
      </c>
      <c r="H121" s="20">
        <v>1002</v>
      </c>
      <c r="I121" s="20">
        <v>1164620</v>
      </c>
      <c r="J121" s="58">
        <v>0.75622641509433963</v>
      </c>
      <c r="K121" s="58">
        <v>0.43796372552337759</v>
      </c>
      <c r="L121" s="58">
        <v>0.22686792452830187</v>
      </c>
      <c r="M121" s="58">
        <v>0.30657460786636431</v>
      </c>
      <c r="N121" s="59">
        <v>0.53344253239466621</v>
      </c>
      <c r="O121" s="60"/>
      <c r="P121" s="60"/>
    </row>
    <row r="122" spans="1:16">
      <c r="A122" s="18">
        <v>114</v>
      </c>
      <c r="B122" s="22" t="s">
        <v>45</v>
      </c>
      <c r="C122" s="19" t="s">
        <v>12</v>
      </c>
      <c r="D122" s="123" t="s">
        <v>527</v>
      </c>
      <c r="E122" s="123" t="s">
        <v>971</v>
      </c>
      <c r="F122" s="122">
        <v>1272</v>
      </c>
      <c r="G122" s="122">
        <v>2195810</v>
      </c>
      <c r="H122" s="20">
        <v>974</v>
      </c>
      <c r="I122" s="20">
        <v>1281680</v>
      </c>
      <c r="J122" s="58">
        <v>0.76572327044025157</v>
      </c>
      <c r="K122" s="58">
        <v>0.58369348896307061</v>
      </c>
      <c r="L122" s="58">
        <v>0.22971698113207545</v>
      </c>
      <c r="M122" s="58">
        <v>0.40858544227414939</v>
      </c>
      <c r="N122" s="59">
        <v>0.63830242340622489</v>
      </c>
      <c r="O122" s="60"/>
      <c r="P122" s="60"/>
    </row>
    <row r="123" spans="1:16">
      <c r="A123" s="18">
        <v>115</v>
      </c>
      <c r="B123" s="22" t="s">
        <v>45</v>
      </c>
      <c r="C123" s="19" t="s">
        <v>12</v>
      </c>
      <c r="D123" s="22" t="s">
        <v>531</v>
      </c>
      <c r="E123" s="22" t="s">
        <v>784</v>
      </c>
      <c r="F123" s="122">
        <v>1778</v>
      </c>
      <c r="G123" s="122">
        <v>3135245</v>
      </c>
      <c r="H123" s="20">
        <v>1424</v>
      </c>
      <c r="I123" s="20">
        <v>2107445</v>
      </c>
      <c r="J123" s="58">
        <v>0.80089988751406072</v>
      </c>
      <c r="K123" s="58">
        <v>0.67217872925401367</v>
      </c>
      <c r="L123" s="58">
        <v>0.2402699662542182</v>
      </c>
      <c r="M123" s="58">
        <v>0.47052511047780954</v>
      </c>
      <c r="N123" s="59">
        <v>0.71079507673202769</v>
      </c>
      <c r="O123" s="60"/>
      <c r="P123" s="60"/>
    </row>
    <row r="124" spans="1:16">
      <c r="A124" s="18">
        <v>116</v>
      </c>
      <c r="B124" s="22" t="s">
        <v>40</v>
      </c>
      <c r="C124" s="19" t="s">
        <v>22</v>
      </c>
      <c r="D124" s="22" t="s">
        <v>518</v>
      </c>
      <c r="E124" s="22" t="s">
        <v>1289</v>
      </c>
      <c r="F124" s="122">
        <v>1961</v>
      </c>
      <c r="G124" s="122">
        <v>3209800</v>
      </c>
      <c r="H124" s="20">
        <v>1148</v>
      </c>
      <c r="I124" s="20">
        <v>1770785</v>
      </c>
      <c r="J124" s="58">
        <v>0.58541560428352879</v>
      </c>
      <c r="K124" s="58">
        <v>0.55168079008037885</v>
      </c>
      <c r="L124" s="58">
        <v>0.17562468128505862</v>
      </c>
      <c r="M124" s="58">
        <v>0.38617655305626519</v>
      </c>
      <c r="N124" s="59">
        <v>0.56180123434132379</v>
      </c>
      <c r="O124" s="60"/>
      <c r="P124" s="60"/>
    </row>
    <row r="125" spans="1:16">
      <c r="A125" s="18">
        <v>117</v>
      </c>
      <c r="B125" s="22" t="s">
        <v>40</v>
      </c>
      <c r="C125" s="19" t="s">
        <v>22</v>
      </c>
      <c r="D125" s="22" t="s">
        <v>516</v>
      </c>
      <c r="E125" s="22" t="s">
        <v>517</v>
      </c>
      <c r="F125" s="122">
        <v>422</v>
      </c>
      <c r="G125" s="122">
        <v>687360</v>
      </c>
      <c r="H125" s="20">
        <v>313</v>
      </c>
      <c r="I125" s="20">
        <v>426045</v>
      </c>
      <c r="J125" s="58">
        <v>0.74170616113744081</v>
      </c>
      <c r="K125" s="58">
        <v>0.61982803770949724</v>
      </c>
      <c r="L125" s="58">
        <v>0.22251184834123225</v>
      </c>
      <c r="M125" s="58">
        <v>0.43387962639664807</v>
      </c>
      <c r="N125" s="59">
        <v>0.65639147473788029</v>
      </c>
      <c r="O125" s="60"/>
      <c r="P125" s="60"/>
    </row>
    <row r="126" spans="1:16">
      <c r="A126" s="18">
        <v>118</v>
      </c>
      <c r="B126" s="22" t="s">
        <v>40</v>
      </c>
      <c r="C126" s="19" t="s">
        <v>22</v>
      </c>
      <c r="D126" s="22" t="s">
        <v>512</v>
      </c>
      <c r="E126" s="22" t="s">
        <v>513</v>
      </c>
      <c r="F126" s="122">
        <v>1703</v>
      </c>
      <c r="G126" s="122">
        <v>2786455</v>
      </c>
      <c r="H126" s="20">
        <v>745</v>
      </c>
      <c r="I126" s="20">
        <v>1119875</v>
      </c>
      <c r="J126" s="58">
        <v>0.43746330005871992</v>
      </c>
      <c r="K126" s="58">
        <v>0.401899546197588</v>
      </c>
      <c r="L126" s="58">
        <v>0.13123899001761596</v>
      </c>
      <c r="M126" s="58">
        <v>0.28132968233831157</v>
      </c>
      <c r="N126" s="59">
        <v>0.41256867235592753</v>
      </c>
      <c r="O126" s="60"/>
      <c r="P126" s="60"/>
    </row>
    <row r="127" spans="1:16">
      <c r="A127" s="18">
        <v>119</v>
      </c>
      <c r="B127" s="22" t="s">
        <v>40</v>
      </c>
      <c r="C127" s="19" t="s">
        <v>22</v>
      </c>
      <c r="D127" s="22" t="s">
        <v>511</v>
      </c>
      <c r="E127" s="22" t="s">
        <v>1236</v>
      </c>
      <c r="F127" s="122">
        <v>1196</v>
      </c>
      <c r="G127" s="122">
        <v>1953140</v>
      </c>
      <c r="H127" s="20">
        <v>785</v>
      </c>
      <c r="I127" s="20">
        <v>930085</v>
      </c>
      <c r="J127" s="58">
        <v>0.65635451505016718</v>
      </c>
      <c r="K127" s="58">
        <v>0.47619986278505383</v>
      </c>
      <c r="L127" s="58">
        <v>0.19690635451505015</v>
      </c>
      <c r="M127" s="58">
        <v>0.33333990394953766</v>
      </c>
      <c r="N127" s="59">
        <v>0.53024625846458784</v>
      </c>
      <c r="O127" s="60"/>
      <c r="P127" s="60"/>
    </row>
    <row r="128" spans="1:16">
      <c r="A128" s="18">
        <v>120</v>
      </c>
      <c r="B128" s="22" t="s">
        <v>40</v>
      </c>
      <c r="C128" s="19" t="s">
        <v>22</v>
      </c>
      <c r="D128" s="22" t="s">
        <v>519</v>
      </c>
      <c r="E128" s="22" t="s">
        <v>1290</v>
      </c>
      <c r="F128" s="122">
        <v>916</v>
      </c>
      <c r="G128" s="122">
        <v>1493065</v>
      </c>
      <c r="H128" s="20">
        <v>433</v>
      </c>
      <c r="I128" s="20">
        <v>657065</v>
      </c>
      <c r="J128" s="58">
        <v>0.47270742358078605</v>
      </c>
      <c r="K128" s="58">
        <v>0.44007796043708747</v>
      </c>
      <c r="L128" s="58">
        <v>0.1418122270742358</v>
      </c>
      <c r="M128" s="58">
        <v>0.30805457230596123</v>
      </c>
      <c r="N128" s="59">
        <v>0.44986679938019702</v>
      </c>
      <c r="O128" s="60"/>
      <c r="P128" s="60"/>
    </row>
    <row r="129" spans="1:16">
      <c r="A129" s="18">
        <v>121</v>
      </c>
      <c r="B129" s="22" t="s">
        <v>40</v>
      </c>
      <c r="C129" s="19" t="s">
        <v>22</v>
      </c>
      <c r="D129" s="22" t="s">
        <v>514</v>
      </c>
      <c r="E129" s="22" t="s">
        <v>515</v>
      </c>
      <c r="F129" s="122">
        <v>846</v>
      </c>
      <c r="G129" s="122">
        <v>1388840</v>
      </c>
      <c r="H129" s="20">
        <v>557</v>
      </c>
      <c r="I129" s="20">
        <v>763500</v>
      </c>
      <c r="J129" s="58">
        <v>0.65839243498817968</v>
      </c>
      <c r="K129" s="58">
        <v>0.54973935082514902</v>
      </c>
      <c r="L129" s="58">
        <v>0.19751773049645391</v>
      </c>
      <c r="M129" s="58">
        <v>0.38481754557760428</v>
      </c>
      <c r="N129" s="59">
        <v>0.58233527607405822</v>
      </c>
      <c r="O129" s="60"/>
      <c r="P129" s="60"/>
    </row>
    <row r="130" spans="1:16">
      <c r="A130" s="18">
        <v>122</v>
      </c>
      <c r="B130" s="22" t="s">
        <v>43</v>
      </c>
      <c r="C130" s="19" t="s">
        <v>22</v>
      </c>
      <c r="D130" s="22" t="s">
        <v>537</v>
      </c>
      <c r="E130" s="22" t="s">
        <v>1280</v>
      </c>
      <c r="F130" s="122">
        <v>2481</v>
      </c>
      <c r="G130" s="122">
        <v>4418675</v>
      </c>
      <c r="H130" s="20">
        <v>677</v>
      </c>
      <c r="I130" s="20">
        <v>1188030</v>
      </c>
      <c r="J130" s="58">
        <v>0.27287384119306729</v>
      </c>
      <c r="K130" s="58">
        <v>0.26886566674398998</v>
      </c>
      <c r="L130" s="58">
        <v>8.1862152357920187E-2</v>
      </c>
      <c r="M130" s="58">
        <v>0.18820596672079298</v>
      </c>
      <c r="N130" s="59">
        <v>0.2700681190787132</v>
      </c>
      <c r="O130" s="60"/>
      <c r="P130" s="60"/>
    </row>
    <row r="131" spans="1:16">
      <c r="A131" s="18">
        <v>123</v>
      </c>
      <c r="B131" s="22" t="s">
        <v>43</v>
      </c>
      <c r="C131" s="19" t="s">
        <v>22</v>
      </c>
      <c r="D131" s="22" t="s">
        <v>535</v>
      </c>
      <c r="E131" s="22" t="s">
        <v>931</v>
      </c>
      <c r="F131" s="122">
        <v>1244</v>
      </c>
      <c r="G131" s="122">
        <v>2210420</v>
      </c>
      <c r="H131" s="20">
        <v>940</v>
      </c>
      <c r="I131" s="20">
        <v>1158945</v>
      </c>
      <c r="J131" s="58">
        <v>0.75562700964630225</v>
      </c>
      <c r="K131" s="58">
        <v>0.52430985966467913</v>
      </c>
      <c r="L131" s="58">
        <v>0.22668810289389066</v>
      </c>
      <c r="M131" s="58">
        <v>0.36701690176527535</v>
      </c>
      <c r="N131" s="59">
        <v>0.59370500465916598</v>
      </c>
      <c r="O131" s="60"/>
      <c r="P131" s="60"/>
    </row>
    <row r="132" spans="1:16">
      <c r="A132" s="18">
        <v>124</v>
      </c>
      <c r="B132" s="22" t="s">
        <v>43</v>
      </c>
      <c r="C132" s="19" t="s">
        <v>22</v>
      </c>
      <c r="D132" s="22" t="s">
        <v>536</v>
      </c>
      <c r="E132" s="22" t="s">
        <v>984</v>
      </c>
      <c r="F132" s="122">
        <v>1754</v>
      </c>
      <c r="G132" s="122">
        <v>3128930</v>
      </c>
      <c r="H132" s="20">
        <v>1551</v>
      </c>
      <c r="I132" s="20">
        <v>1991330</v>
      </c>
      <c r="J132" s="58">
        <v>0.88426453819840367</v>
      </c>
      <c r="K132" s="58">
        <v>0.63642523162870379</v>
      </c>
      <c r="L132" s="58">
        <v>0.26527936145952108</v>
      </c>
      <c r="M132" s="58">
        <v>0.44549766214009262</v>
      </c>
      <c r="N132" s="59">
        <v>0.7107770235996137</v>
      </c>
      <c r="O132" s="60"/>
      <c r="P132" s="60"/>
    </row>
    <row r="133" spans="1:16">
      <c r="A133" s="18">
        <v>125</v>
      </c>
      <c r="B133" s="22" t="s">
        <v>43</v>
      </c>
      <c r="C133" s="19" t="s">
        <v>22</v>
      </c>
      <c r="D133" s="22" t="s">
        <v>534</v>
      </c>
      <c r="E133" s="22" t="s">
        <v>930</v>
      </c>
      <c r="F133" s="122">
        <v>1832</v>
      </c>
      <c r="G133" s="122">
        <v>3292800</v>
      </c>
      <c r="H133" s="20">
        <v>1180</v>
      </c>
      <c r="I133" s="20">
        <v>1610370</v>
      </c>
      <c r="J133" s="58">
        <v>0.64410480349344978</v>
      </c>
      <c r="K133" s="58">
        <v>0.489057944606414</v>
      </c>
      <c r="L133" s="58">
        <v>0.19323144104803494</v>
      </c>
      <c r="M133" s="58">
        <v>0.3423405612244898</v>
      </c>
      <c r="N133" s="59">
        <v>0.53557200227252477</v>
      </c>
      <c r="O133" s="60"/>
      <c r="P133" s="60"/>
    </row>
    <row r="134" spans="1:16">
      <c r="A134" s="18">
        <v>126</v>
      </c>
      <c r="B134" s="22" t="s">
        <v>42</v>
      </c>
      <c r="C134" s="19" t="s">
        <v>22</v>
      </c>
      <c r="D134" s="22" t="s">
        <v>533</v>
      </c>
      <c r="E134" s="22" t="s">
        <v>1306</v>
      </c>
      <c r="F134" s="122">
        <v>1844</v>
      </c>
      <c r="G134" s="122">
        <v>3544925</v>
      </c>
      <c r="H134" s="20">
        <v>1277</v>
      </c>
      <c r="I134" s="20">
        <v>2379435</v>
      </c>
      <c r="J134" s="58">
        <v>0.69251626898047725</v>
      </c>
      <c r="K134" s="58">
        <v>0.67122294547839512</v>
      </c>
      <c r="L134" s="58">
        <v>0.20775488069414316</v>
      </c>
      <c r="M134" s="58">
        <v>0.46985606183487655</v>
      </c>
      <c r="N134" s="59">
        <v>0.67761094252901977</v>
      </c>
      <c r="O134" s="60"/>
      <c r="P134" s="60"/>
    </row>
    <row r="135" spans="1:16">
      <c r="A135" s="18">
        <v>127</v>
      </c>
      <c r="B135" s="22" t="s">
        <v>42</v>
      </c>
      <c r="C135" s="19" t="s">
        <v>22</v>
      </c>
      <c r="D135" s="22" t="s">
        <v>532</v>
      </c>
      <c r="E135" s="22" t="s">
        <v>932</v>
      </c>
      <c r="F135" s="122">
        <v>904</v>
      </c>
      <c r="G135" s="122">
        <v>1748765</v>
      </c>
      <c r="H135" s="20">
        <v>678</v>
      </c>
      <c r="I135" s="20">
        <v>1134845</v>
      </c>
      <c r="J135" s="58">
        <v>0.75</v>
      </c>
      <c r="K135" s="58">
        <v>0.64894082395290387</v>
      </c>
      <c r="L135" s="58">
        <v>0.22499999999999998</v>
      </c>
      <c r="M135" s="58">
        <v>0.45425857676703268</v>
      </c>
      <c r="N135" s="59">
        <v>0.67925857676703272</v>
      </c>
      <c r="O135" s="60"/>
      <c r="P135" s="60"/>
    </row>
    <row r="136" spans="1:16">
      <c r="A136" s="18">
        <v>128</v>
      </c>
      <c r="B136" s="22" t="s">
        <v>36</v>
      </c>
      <c r="C136" s="19" t="s">
        <v>12</v>
      </c>
      <c r="D136" s="22" t="s">
        <v>499</v>
      </c>
      <c r="E136" s="22" t="s">
        <v>504</v>
      </c>
      <c r="F136" s="122">
        <v>931</v>
      </c>
      <c r="G136" s="122">
        <v>2112920</v>
      </c>
      <c r="H136" s="20">
        <v>883</v>
      </c>
      <c r="I136" s="20">
        <v>1182175</v>
      </c>
      <c r="J136" s="58">
        <v>0.94844253490870034</v>
      </c>
      <c r="K136" s="58">
        <v>0.55949822993771647</v>
      </c>
      <c r="L136" s="58">
        <v>0.28453276047261011</v>
      </c>
      <c r="M136" s="58">
        <v>0.3916487609564015</v>
      </c>
      <c r="N136" s="59">
        <v>0.67618152142901167</v>
      </c>
      <c r="O136" s="60"/>
      <c r="P136" s="60"/>
    </row>
    <row r="137" spans="1:16">
      <c r="A137" s="18">
        <v>129</v>
      </c>
      <c r="B137" s="22" t="s">
        <v>36</v>
      </c>
      <c r="C137" s="19" t="s">
        <v>12</v>
      </c>
      <c r="D137" s="22" t="s">
        <v>497</v>
      </c>
      <c r="E137" s="22" t="s">
        <v>782</v>
      </c>
      <c r="F137" s="122">
        <v>1087</v>
      </c>
      <c r="G137" s="122">
        <v>2449500</v>
      </c>
      <c r="H137" s="20">
        <v>1077</v>
      </c>
      <c r="I137" s="20">
        <v>1607670</v>
      </c>
      <c r="J137" s="58">
        <v>0.99080036798528059</v>
      </c>
      <c r="K137" s="58">
        <v>0.65632578077158599</v>
      </c>
      <c r="L137" s="58">
        <v>0.29724011039558418</v>
      </c>
      <c r="M137" s="58">
        <v>0.45942804654011016</v>
      </c>
      <c r="N137" s="59">
        <v>0.75666815693569434</v>
      </c>
      <c r="O137" s="60"/>
      <c r="P137" s="60"/>
    </row>
    <row r="138" spans="1:16">
      <c r="A138" s="18">
        <v>130</v>
      </c>
      <c r="B138" s="22" t="s">
        <v>36</v>
      </c>
      <c r="C138" s="19" t="s">
        <v>12</v>
      </c>
      <c r="D138" s="22" t="s">
        <v>494</v>
      </c>
      <c r="E138" s="22" t="s">
        <v>1061</v>
      </c>
      <c r="F138" s="122">
        <v>872</v>
      </c>
      <c r="G138" s="122">
        <v>1829165</v>
      </c>
      <c r="H138" s="20">
        <v>449</v>
      </c>
      <c r="I138" s="20">
        <v>671655</v>
      </c>
      <c r="J138" s="58">
        <v>0.51490825688073394</v>
      </c>
      <c r="K138" s="58">
        <v>0.36719213411583973</v>
      </c>
      <c r="L138" s="58">
        <v>0.15447247706422018</v>
      </c>
      <c r="M138" s="58">
        <v>0.25703449388108779</v>
      </c>
      <c r="N138" s="59">
        <v>0.41150697094530797</v>
      </c>
      <c r="O138" s="60"/>
      <c r="P138" s="60"/>
    </row>
    <row r="139" spans="1:16">
      <c r="A139" s="18">
        <v>131</v>
      </c>
      <c r="B139" s="22" t="s">
        <v>36</v>
      </c>
      <c r="C139" s="19" t="s">
        <v>12</v>
      </c>
      <c r="D139" s="22" t="s">
        <v>503</v>
      </c>
      <c r="E139" s="22" t="s">
        <v>816</v>
      </c>
      <c r="F139" s="122">
        <v>964</v>
      </c>
      <c r="G139" s="122">
        <v>1584125</v>
      </c>
      <c r="H139" s="20">
        <v>472</v>
      </c>
      <c r="I139" s="20">
        <v>634970</v>
      </c>
      <c r="J139" s="58">
        <v>0.48962655601659749</v>
      </c>
      <c r="K139" s="58">
        <v>0.40083326757673793</v>
      </c>
      <c r="L139" s="58">
        <v>0.14688796680497923</v>
      </c>
      <c r="M139" s="58">
        <v>0.28058328730371651</v>
      </c>
      <c r="N139" s="59">
        <v>0.42747125410869574</v>
      </c>
      <c r="O139" s="60"/>
      <c r="P139" s="60"/>
    </row>
    <row r="140" spans="1:16">
      <c r="A140" s="18">
        <v>132</v>
      </c>
      <c r="B140" s="22" t="s">
        <v>36</v>
      </c>
      <c r="C140" s="19" t="s">
        <v>12</v>
      </c>
      <c r="D140" s="22" t="s">
        <v>500</v>
      </c>
      <c r="E140" s="22" t="s">
        <v>963</v>
      </c>
      <c r="F140" s="122">
        <v>1233</v>
      </c>
      <c r="G140" s="122">
        <v>1846460</v>
      </c>
      <c r="H140" s="20">
        <v>483</v>
      </c>
      <c r="I140" s="20">
        <v>740500</v>
      </c>
      <c r="J140" s="58">
        <v>0.39172749391727496</v>
      </c>
      <c r="K140" s="58">
        <v>0.40103766125450863</v>
      </c>
      <c r="L140" s="58">
        <v>0.11751824817518249</v>
      </c>
      <c r="M140" s="58">
        <v>0.280726362878156</v>
      </c>
      <c r="N140" s="59">
        <v>0.39824461105333847</v>
      </c>
      <c r="O140" s="60"/>
      <c r="P140" s="60"/>
    </row>
    <row r="141" spans="1:16">
      <c r="A141" s="18">
        <v>133</v>
      </c>
      <c r="B141" s="22" t="s">
        <v>36</v>
      </c>
      <c r="C141" s="19" t="s">
        <v>12</v>
      </c>
      <c r="D141" s="22" t="s">
        <v>501</v>
      </c>
      <c r="E141" s="22" t="s">
        <v>498</v>
      </c>
      <c r="F141" s="122">
        <v>1250</v>
      </c>
      <c r="G141" s="122">
        <v>2297605</v>
      </c>
      <c r="H141" s="20">
        <v>280</v>
      </c>
      <c r="I141" s="20">
        <v>338535</v>
      </c>
      <c r="J141" s="58">
        <v>0.224</v>
      </c>
      <c r="K141" s="58">
        <v>0.14734255888196623</v>
      </c>
      <c r="L141" s="58">
        <v>6.7199999999999996E-2</v>
      </c>
      <c r="M141" s="58">
        <v>0.10313979121737636</v>
      </c>
      <c r="N141" s="59">
        <v>0.17033979121737636</v>
      </c>
      <c r="O141" s="60"/>
      <c r="P141" s="60"/>
    </row>
    <row r="142" spans="1:16">
      <c r="A142" s="18">
        <v>134</v>
      </c>
      <c r="B142" s="22" t="s">
        <v>36</v>
      </c>
      <c r="C142" s="19" t="s">
        <v>12</v>
      </c>
      <c r="D142" s="22" t="s">
        <v>945</v>
      </c>
      <c r="E142" s="22" t="s">
        <v>797</v>
      </c>
      <c r="F142" s="122">
        <v>338</v>
      </c>
      <c r="G142" s="122">
        <v>627730</v>
      </c>
      <c r="H142" s="20">
        <v>27</v>
      </c>
      <c r="I142" s="20">
        <v>28705</v>
      </c>
      <c r="J142" s="58">
        <v>7.9881656804733733E-2</v>
      </c>
      <c r="K142" s="58">
        <v>4.5728258964841569E-2</v>
      </c>
      <c r="L142" s="58">
        <v>2.3964497041420119E-2</v>
      </c>
      <c r="M142" s="58">
        <v>3.2009781275389095E-2</v>
      </c>
      <c r="N142" s="59">
        <v>5.5974278316809213E-2</v>
      </c>
      <c r="O142" s="60"/>
      <c r="P142" s="60"/>
    </row>
    <row r="143" spans="1:16">
      <c r="A143" s="18">
        <v>135</v>
      </c>
      <c r="B143" s="22" t="s">
        <v>36</v>
      </c>
      <c r="C143" s="19" t="s">
        <v>12</v>
      </c>
      <c r="D143" s="22" t="s">
        <v>495</v>
      </c>
      <c r="E143" s="22" t="s">
        <v>496</v>
      </c>
      <c r="F143" s="122">
        <v>1413</v>
      </c>
      <c r="G143" s="122">
        <v>2261470</v>
      </c>
      <c r="H143" s="20">
        <v>776</v>
      </c>
      <c r="I143" s="20">
        <v>984710</v>
      </c>
      <c r="J143" s="58">
        <v>0.54918612880396322</v>
      </c>
      <c r="K143" s="58">
        <v>0.43542916775371771</v>
      </c>
      <c r="L143" s="58">
        <v>0.16475583864118895</v>
      </c>
      <c r="M143" s="58">
        <v>0.30480041742760239</v>
      </c>
      <c r="N143" s="59">
        <v>0.46955625606879137</v>
      </c>
      <c r="O143" s="60"/>
      <c r="P143" s="60"/>
    </row>
    <row r="144" spans="1:16">
      <c r="A144" s="18">
        <v>136</v>
      </c>
      <c r="B144" s="22" t="s">
        <v>36</v>
      </c>
      <c r="C144" s="19" t="s">
        <v>12</v>
      </c>
      <c r="D144" s="22" t="s">
        <v>502</v>
      </c>
      <c r="E144" s="22" t="s">
        <v>906</v>
      </c>
      <c r="F144" s="122">
        <v>1399</v>
      </c>
      <c r="G144" s="122">
        <v>3328730</v>
      </c>
      <c r="H144" s="20">
        <v>352</v>
      </c>
      <c r="I144" s="20">
        <v>522185</v>
      </c>
      <c r="J144" s="58">
        <v>0.25160829163688347</v>
      </c>
      <c r="K144" s="58">
        <v>0.1568721404259282</v>
      </c>
      <c r="L144" s="58">
        <v>7.5482487491065037E-2</v>
      </c>
      <c r="M144" s="58">
        <v>0.10981049829814973</v>
      </c>
      <c r="N144" s="59">
        <v>0.18529298578921477</v>
      </c>
      <c r="O144" s="60"/>
      <c r="P144" s="60"/>
    </row>
    <row r="145" spans="1:16">
      <c r="A145" s="18">
        <v>137</v>
      </c>
      <c r="B145" s="22" t="s">
        <v>38</v>
      </c>
      <c r="C145" s="19" t="s">
        <v>12</v>
      </c>
      <c r="D145" s="22" t="s">
        <v>507</v>
      </c>
      <c r="E145" s="22" t="s">
        <v>968</v>
      </c>
      <c r="F145" s="122">
        <v>1842</v>
      </c>
      <c r="G145" s="122">
        <v>2498605</v>
      </c>
      <c r="H145" s="20">
        <v>865</v>
      </c>
      <c r="I145" s="20">
        <v>1049875</v>
      </c>
      <c r="J145" s="58">
        <v>0.46959826275787186</v>
      </c>
      <c r="K145" s="58">
        <v>0.42018446293031514</v>
      </c>
      <c r="L145" s="58">
        <v>0.14087947882736154</v>
      </c>
      <c r="M145" s="58">
        <v>0.2941291240512206</v>
      </c>
      <c r="N145" s="59">
        <v>0.43500860287858212</v>
      </c>
      <c r="O145" s="60"/>
      <c r="P145" s="60"/>
    </row>
    <row r="146" spans="1:16">
      <c r="A146" s="18">
        <v>138</v>
      </c>
      <c r="B146" s="22" t="s">
        <v>38</v>
      </c>
      <c r="C146" s="19" t="s">
        <v>12</v>
      </c>
      <c r="D146" s="22" t="s">
        <v>505</v>
      </c>
      <c r="E146" s="22" t="s">
        <v>506</v>
      </c>
      <c r="F146" s="122">
        <v>849</v>
      </c>
      <c r="G146" s="122">
        <v>1917760</v>
      </c>
      <c r="H146" s="20">
        <v>512</v>
      </c>
      <c r="I146" s="20">
        <v>711240</v>
      </c>
      <c r="J146" s="58">
        <v>0.60306242638398111</v>
      </c>
      <c r="K146" s="58">
        <v>0.37087018187885867</v>
      </c>
      <c r="L146" s="58">
        <v>0.18091872791519434</v>
      </c>
      <c r="M146" s="58">
        <v>0.25960912731520108</v>
      </c>
      <c r="N146" s="59">
        <v>0.44052785523039539</v>
      </c>
      <c r="O146" s="60"/>
      <c r="P146" s="60"/>
    </row>
    <row r="147" spans="1:16">
      <c r="A147" s="18">
        <v>139</v>
      </c>
      <c r="B147" s="22" t="s">
        <v>38</v>
      </c>
      <c r="C147" s="19" t="s">
        <v>12</v>
      </c>
      <c r="D147" s="22" t="s">
        <v>796</v>
      </c>
      <c r="E147" s="22" t="s">
        <v>907</v>
      </c>
      <c r="F147" s="122">
        <v>909</v>
      </c>
      <c r="G147" s="122">
        <v>1371120</v>
      </c>
      <c r="H147" s="20">
        <v>980</v>
      </c>
      <c r="I147" s="20">
        <v>1152865</v>
      </c>
      <c r="J147" s="58">
        <v>1.0781078107810782</v>
      </c>
      <c r="K147" s="58">
        <v>0.84081991364723729</v>
      </c>
      <c r="L147" s="58">
        <v>0.3</v>
      </c>
      <c r="M147" s="58">
        <v>0.58857393955306603</v>
      </c>
      <c r="N147" s="59">
        <v>0.88857393955306607</v>
      </c>
      <c r="O147" s="60"/>
      <c r="P147" s="60"/>
    </row>
    <row r="148" spans="1:16">
      <c r="A148" s="18">
        <v>140</v>
      </c>
      <c r="B148" s="22" t="s">
        <v>41</v>
      </c>
      <c r="C148" s="19" t="s">
        <v>12</v>
      </c>
      <c r="D148" s="22" t="s">
        <v>492</v>
      </c>
      <c r="E148" s="22" t="s">
        <v>1281</v>
      </c>
      <c r="F148" s="122">
        <v>1013</v>
      </c>
      <c r="G148" s="122">
        <v>1634130</v>
      </c>
      <c r="H148" s="20">
        <v>648</v>
      </c>
      <c r="I148" s="20">
        <v>1023585</v>
      </c>
      <c r="J148" s="58">
        <v>0.63968410661401776</v>
      </c>
      <c r="K148" s="58">
        <v>0.62637917423950362</v>
      </c>
      <c r="L148" s="58">
        <v>0.19190523198420531</v>
      </c>
      <c r="M148" s="58">
        <v>0.43846542196765248</v>
      </c>
      <c r="N148" s="59">
        <v>0.63037065395185776</v>
      </c>
      <c r="O148" s="60"/>
      <c r="P148" s="60"/>
    </row>
    <row r="149" spans="1:16">
      <c r="A149" s="18">
        <v>141</v>
      </c>
      <c r="B149" s="22" t="s">
        <v>41</v>
      </c>
      <c r="C149" s="19" t="s">
        <v>12</v>
      </c>
      <c r="D149" s="22" t="s">
        <v>491</v>
      </c>
      <c r="E149" s="22" t="s">
        <v>1249</v>
      </c>
      <c r="F149" s="122">
        <v>909</v>
      </c>
      <c r="G149" s="122">
        <v>1453980</v>
      </c>
      <c r="H149" s="20">
        <v>481</v>
      </c>
      <c r="I149" s="20">
        <v>702140</v>
      </c>
      <c r="J149" s="58">
        <v>0.52915291529152919</v>
      </c>
      <c r="K149" s="58">
        <v>0.48290898086631179</v>
      </c>
      <c r="L149" s="58">
        <v>0.15874587458745876</v>
      </c>
      <c r="M149" s="58">
        <v>0.33803628660641821</v>
      </c>
      <c r="N149" s="59">
        <v>0.49678216119387697</v>
      </c>
      <c r="O149" s="60"/>
      <c r="P149" s="60"/>
    </row>
    <row r="150" spans="1:16">
      <c r="A150" s="18">
        <v>142</v>
      </c>
      <c r="B150" s="22" t="s">
        <v>41</v>
      </c>
      <c r="C150" s="19" t="s">
        <v>12</v>
      </c>
      <c r="D150" s="22" t="s">
        <v>489</v>
      </c>
      <c r="E150" s="22" t="s">
        <v>1355</v>
      </c>
      <c r="F150" s="122">
        <v>875</v>
      </c>
      <c r="G150" s="122">
        <v>1352190</v>
      </c>
      <c r="H150" s="20">
        <v>815</v>
      </c>
      <c r="I150" s="20">
        <v>1176270</v>
      </c>
      <c r="J150" s="58">
        <v>0.93142857142857138</v>
      </c>
      <c r="K150" s="58">
        <v>0.86989994009717564</v>
      </c>
      <c r="L150" s="58">
        <v>0.27942857142857142</v>
      </c>
      <c r="M150" s="58">
        <v>0.60892995806802286</v>
      </c>
      <c r="N150" s="59">
        <v>0.88835852949659433</v>
      </c>
      <c r="O150" s="60"/>
      <c r="P150" s="60"/>
    </row>
    <row r="151" spans="1:16">
      <c r="A151" s="18">
        <v>143</v>
      </c>
      <c r="B151" s="22" t="s">
        <v>41</v>
      </c>
      <c r="C151" s="19" t="s">
        <v>12</v>
      </c>
      <c r="D151" s="22" t="s">
        <v>490</v>
      </c>
      <c r="E151" s="22" t="s">
        <v>1250</v>
      </c>
      <c r="F151" s="122">
        <v>541</v>
      </c>
      <c r="G151" s="122">
        <v>851750</v>
      </c>
      <c r="H151" s="20">
        <v>366</v>
      </c>
      <c r="I151" s="20">
        <v>406890</v>
      </c>
      <c r="J151" s="58">
        <v>0.67652495378927913</v>
      </c>
      <c r="K151" s="58">
        <v>0.47771059583211034</v>
      </c>
      <c r="L151" s="58">
        <v>0.20295748613678374</v>
      </c>
      <c r="M151" s="58">
        <v>0.33439741708247722</v>
      </c>
      <c r="N151" s="59">
        <v>0.53735490321926094</v>
      </c>
      <c r="O151" s="60"/>
      <c r="P151" s="60"/>
    </row>
    <row r="152" spans="1:16">
      <c r="A152" s="18">
        <v>144</v>
      </c>
      <c r="B152" s="22" t="s">
        <v>41</v>
      </c>
      <c r="C152" s="19" t="s">
        <v>12</v>
      </c>
      <c r="D152" s="22" t="s">
        <v>493</v>
      </c>
      <c r="E152" s="22" t="s">
        <v>969</v>
      </c>
      <c r="F152" s="122">
        <v>562</v>
      </c>
      <c r="G152" s="122">
        <v>1118690</v>
      </c>
      <c r="H152" s="20">
        <v>585</v>
      </c>
      <c r="I152" s="20">
        <v>704335</v>
      </c>
      <c r="J152" s="58">
        <v>1.0409252669039146</v>
      </c>
      <c r="K152" s="58">
        <v>0.62960695098731556</v>
      </c>
      <c r="L152" s="58">
        <v>0.3</v>
      </c>
      <c r="M152" s="58">
        <v>0.44072486569112085</v>
      </c>
      <c r="N152" s="59">
        <v>0.74072486569112084</v>
      </c>
      <c r="O152" s="60"/>
      <c r="P152" s="60"/>
    </row>
    <row r="153" spans="1:16">
      <c r="A153" s="18">
        <v>145</v>
      </c>
      <c r="B153" s="22" t="s">
        <v>18</v>
      </c>
      <c r="C153" s="19" t="s">
        <v>22</v>
      </c>
      <c r="D153" s="22" t="s">
        <v>313</v>
      </c>
      <c r="E153" s="22" t="s">
        <v>755</v>
      </c>
      <c r="F153" s="122">
        <v>1006</v>
      </c>
      <c r="G153" s="122">
        <v>2727185</v>
      </c>
      <c r="H153" s="20">
        <v>702</v>
      </c>
      <c r="I153" s="20">
        <v>1235580</v>
      </c>
      <c r="J153" s="58">
        <v>0.69781312127236583</v>
      </c>
      <c r="K153" s="58">
        <v>0.45306057344844591</v>
      </c>
      <c r="L153" s="58">
        <v>0.20934393638170976</v>
      </c>
      <c r="M153" s="58">
        <v>0.31714240141391215</v>
      </c>
      <c r="N153" s="59">
        <v>0.52648633779562193</v>
      </c>
      <c r="O153" s="60"/>
      <c r="P153" s="60"/>
    </row>
    <row r="154" spans="1:16">
      <c r="A154" s="18">
        <v>146</v>
      </c>
      <c r="B154" s="22" t="s">
        <v>18</v>
      </c>
      <c r="C154" s="19" t="s">
        <v>22</v>
      </c>
      <c r="D154" s="22" t="s">
        <v>316</v>
      </c>
      <c r="E154" s="22" t="s">
        <v>1267</v>
      </c>
      <c r="F154" s="122">
        <v>1006</v>
      </c>
      <c r="G154" s="122">
        <v>2687280</v>
      </c>
      <c r="H154" s="20">
        <v>536</v>
      </c>
      <c r="I154" s="20">
        <v>586275</v>
      </c>
      <c r="J154" s="58">
        <v>0.53280318091451295</v>
      </c>
      <c r="K154" s="58">
        <v>0.21816669643654552</v>
      </c>
      <c r="L154" s="58">
        <v>0.15984095427435388</v>
      </c>
      <c r="M154" s="58">
        <v>0.15271668750558184</v>
      </c>
      <c r="N154" s="59">
        <v>0.31255764177993572</v>
      </c>
      <c r="O154" s="60"/>
      <c r="P154" s="60"/>
    </row>
    <row r="155" spans="1:16">
      <c r="A155" s="18">
        <v>147</v>
      </c>
      <c r="B155" s="22" t="s">
        <v>18</v>
      </c>
      <c r="C155" s="19" t="s">
        <v>22</v>
      </c>
      <c r="D155" s="22" t="s">
        <v>312</v>
      </c>
      <c r="E155" s="22" t="s">
        <v>1269</v>
      </c>
      <c r="F155" s="122">
        <v>790</v>
      </c>
      <c r="G155" s="122">
        <v>1199875</v>
      </c>
      <c r="H155" s="20">
        <v>559</v>
      </c>
      <c r="I155" s="20">
        <v>684395</v>
      </c>
      <c r="J155" s="58">
        <v>0.70759493670886076</v>
      </c>
      <c r="K155" s="58">
        <v>0.57038858214397337</v>
      </c>
      <c r="L155" s="58">
        <v>0.21227848101265823</v>
      </c>
      <c r="M155" s="58">
        <v>0.39927200750078135</v>
      </c>
      <c r="N155" s="59">
        <v>0.61155048851343952</v>
      </c>
      <c r="O155" s="60"/>
      <c r="P155" s="60"/>
    </row>
    <row r="156" spans="1:16">
      <c r="A156" s="18">
        <v>148</v>
      </c>
      <c r="B156" s="22" t="s">
        <v>18</v>
      </c>
      <c r="C156" s="19" t="s">
        <v>22</v>
      </c>
      <c r="D156" s="22" t="s">
        <v>318</v>
      </c>
      <c r="E156" s="22" t="s">
        <v>1270</v>
      </c>
      <c r="F156" s="122">
        <v>1012</v>
      </c>
      <c r="G156" s="122">
        <v>2910870</v>
      </c>
      <c r="H156" s="20">
        <v>492</v>
      </c>
      <c r="I156" s="20">
        <v>1047665</v>
      </c>
      <c r="J156" s="58">
        <v>0.48616600790513836</v>
      </c>
      <c r="K156" s="58">
        <v>0.35991473339585761</v>
      </c>
      <c r="L156" s="58">
        <v>0.14584980237154149</v>
      </c>
      <c r="M156" s="58">
        <v>0.25194031337710032</v>
      </c>
      <c r="N156" s="59">
        <v>0.39779011574864181</v>
      </c>
      <c r="O156" s="60"/>
      <c r="P156" s="60"/>
    </row>
    <row r="157" spans="1:16">
      <c r="A157" s="18">
        <v>149</v>
      </c>
      <c r="B157" s="22" t="s">
        <v>18</v>
      </c>
      <c r="C157" s="19" t="s">
        <v>22</v>
      </c>
      <c r="D157" s="22" t="s">
        <v>314</v>
      </c>
      <c r="E157" s="22" t="s">
        <v>315</v>
      </c>
      <c r="F157" s="122">
        <v>682</v>
      </c>
      <c r="G157" s="122">
        <v>948045</v>
      </c>
      <c r="H157" s="20">
        <v>550</v>
      </c>
      <c r="I157" s="20">
        <v>613250</v>
      </c>
      <c r="J157" s="58">
        <v>0.80645161290322576</v>
      </c>
      <c r="K157" s="58">
        <v>0.64685748039386315</v>
      </c>
      <c r="L157" s="58">
        <v>0.24193548387096772</v>
      </c>
      <c r="M157" s="58">
        <v>0.45280023627570415</v>
      </c>
      <c r="N157" s="59">
        <v>0.69473572014667184</v>
      </c>
      <c r="O157" s="60"/>
      <c r="P157" s="60"/>
    </row>
    <row r="158" spans="1:16">
      <c r="A158" s="18">
        <v>150</v>
      </c>
      <c r="B158" s="22" t="s">
        <v>18</v>
      </c>
      <c r="C158" s="19" t="s">
        <v>22</v>
      </c>
      <c r="D158" s="22" t="s">
        <v>317</v>
      </c>
      <c r="E158" s="22" t="s">
        <v>1271</v>
      </c>
      <c r="F158" s="122">
        <v>891</v>
      </c>
      <c r="G158" s="122">
        <v>2189795</v>
      </c>
      <c r="H158" s="20">
        <v>401</v>
      </c>
      <c r="I158" s="20">
        <v>786465</v>
      </c>
      <c r="J158" s="58">
        <v>0.45005611672278339</v>
      </c>
      <c r="K158" s="58">
        <v>0.35915005742546674</v>
      </c>
      <c r="L158" s="58">
        <v>0.13501683501683501</v>
      </c>
      <c r="M158" s="58">
        <v>0.25140504019782672</v>
      </c>
      <c r="N158" s="59">
        <v>0.38642187521466176</v>
      </c>
      <c r="O158" s="60"/>
      <c r="P158" s="60"/>
    </row>
    <row r="159" spans="1:16">
      <c r="A159" s="18">
        <v>151</v>
      </c>
      <c r="B159" s="22" t="s">
        <v>14</v>
      </c>
      <c r="C159" s="19" t="s">
        <v>22</v>
      </c>
      <c r="D159" s="22" t="s">
        <v>279</v>
      </c>
      <c r="E159" s="22" t="s">
        <v>243</v>
      </c>
      <c r="F159" s="122">
        <v>2092</v>
      </c>
      <c r="G159" s="122">
        <v>4238645</v>
      </c>
      <c r="H159" s="20">
        <v>1003</v>
      </c>
      <c r="I159" s="20">
        <v>1645075</v>
      </c>
      <c r="J159" s="58">
        <v>0.47944550669216063</v>
      </c>
      <c r="K159" s="58">
        <v>0.38811341832118518</v>
      </c>
      <c r="L159" s="58">
        <v>0.14383365200764819</v>
      </c>
      <c r="M159" s="58">
        <v>0.27167939282482961</v>
      </c>
      <c r="N159" s="59">
        <v>0.41551304483247781</v>
      </c>
      <c r="O159" s="60"/>
      <c r="P159" s="60"/>
    </row>
    <row r="160" spans="1:16">
      <c r="A160" s="18">
        <v>152</v>
      </c>
      <c r="B160" s="22" t="s">
        <v>14</v>
      </c>
      <c r="C160" s="19" t="s">
        <v>22</v>
      </c>
      <c r="D160" s="124" t="s">
        <v>280</v>
      </c>
      <c r="E160" s="124" t="s">
        <v>914</v>
      </c>
      <c r="F160" s="122">
        <v>1341</v>
      </c>
      <c r="G160" s="122">
        <v>2710565</v>
      </c>
      <c r="H160" s="20">
        <v>971</v>
      </c>
      <c r="I160" s="20">
        <v>1417530</v>
      </c>
      <c r="J160" s="58">
        <v>0.72408650260999252</v>
      </c>
      <c r="K160" s="58">
        <v>0.52296476933775804</v>
      </c>
      <c r="L160" s="58">
        <v>0.21722595078299775</v>
      </c>
      <c r="M160" s="58">
        <v>0.36607533853643059</v>
      </c>
      <c r="N160" s="59">
        <v>0.58330128931942837</v>
      </c>
      <c r="O160" s="60"/>
      <c r="P160" s="60"/>
    </row>
    <row r="161" spans="1:16">
      <c r="A161" s="18">
        <v>153</v>
      </c>
      <c r="B161" s="22" t="s">
        <v>14</v>
      </c>
      <c r="C161" s="19" t="s">
        <v>22</v>
      </c>
      <c r="D161" s="124" t="s">
        <v>283</v>
      </c>
      <c r="E161" s="124" t="s">
        <v>284</v>
      </c>
      <c r="F161" s="122">
        <v>1433</v>
      </c>
      <c r="G161" s="122">
        <v>2898840</v>
      </c>
      <c r="H161" s="20">
        <v>455</v>
      </c>
      <c r="I161" s="20">
        <v>836475</v>
      </c>
      <c r="J161" s="58">
        <v>0.31751570132588974</v>
      </c>
      <c r="K161" s="58">
        <v>0.2885550772032951</v>
      </c>
      <c r="L161" s="58">
        <v>9.5254710397766923E-2</v>
      </c>
      <c r="M161" s="58">
        <v>0.20198855404230656</v>
      </c>
      <c r="N161" s="59">
        <v>0.29724326444007348</v>
      </c>
      <c r="O161" s="60"/>
      <c r="P161" s="60"/>
    </row>
    <row r="162" spans="1:16">
      <c r="A162" s="18">
        <v>154</v>
      </c>
      <c r="B162" s="22" t="s">
        <v>14</v>
      </c>
      <c r="C162" s="19" t="s">
        <v>22</v>
      </c>
      <c r="D162" s="124" t="s">
        <v>282</v>
      </c>
      <c r="E162" s="124" t="s">
        <v>1377</v>
      </c>
      <c r="F162" s="122">
        <v>1099</v>
      </c>
      <c r="G162" s="122">
        <v>2217985</v>
      </c>
      <c r="H162" s="20">
        <v>625</v>
      </c>
      <c r="I162" s="20">
        <v>905845</v>
      </c>
      <c r="J162" s="58">
        <v>0.56869881710646042</v>
      </c>
      <c r="K162" s="58">
        <v>0.40840898382991769</v>
      </c>
      <c r="L162" s="58">
        <v>0.17060964513193813</v>
      </c>
      <c r="M162" s="58">
        <v>0.28588628868094235</v>
      </c>
      <c r="N162" s="59">
        <v>0.45649593381288045</v>
      </c>
      <c r="O162" s="60"/>
      <c r="P162" s="60"/>
    </row>
    <row r="163" spans="1:16">
      <c r="A163" s="18">
        <v>155</v>
      </c>
      <c r="B163" s="22" t="s">
        <v>14</v>
      </c>
      <c r="C163" s="19" t="s">
        <v>22</v>
      </c>
      <c r="D163" s="124" t="s">
        <v>278</v>
      </c>
      <c r="E163" s="124" t="s">
        <v>935</v>
      </c>
      <c r="F163" s="122">
        <v>1451</v>
      </c>
      <c r="G163" s="122">
        <v>2886975</v>
      </c>
      <c r="H163" s="20">
        <v>573</v>
      </c>
      <c r="I163" s="20">
        <v>1035730</v>
      </c>
      <c r="J163" s="58">
        <v>0.39490006891798757</v>
      </c>
      <c r="K163" s="58">
        <v>0.35875960131279278</v>
      </c>
      <c r="L163" s="58">
        <v>0.11847002067539626</v>
      </c>
      <c r="M163" s="58">
        <v>0.25113172091895491</v>
      </c>
      <c r="N163" s="59">
        <v>0.36960174159435116</v>
      </c>
      <c r="O163" s="60"/>
      <c r="P163" s="60"/>
    </row>
    <row r="164" spans="1:16">
      <c r="A164" s="18">
        <v>156</v>
      </c>
      <c r="B164" s="22" t="s">
        <v>14</v>
      </c>
      <c r="C164" s="19" t="s">
        <v>22</v>
      </c>
      <c r="D164" s="124" t="s">
        <v>1378</v>
      </c>
      <c r="E164" s="124" t="s">
        <v>1185</v>
      </c>
      <c r="F164" s="122">
        <v>366</v>
      </c>
      <c r="G164" s="122">
        <v>732835</v>
      </c>
      <c r="H164" s="20">
        <v>96</v>
      </c>
      <c r="I164" s="20">
        <v>192550</v>
      </c>
      <c r="J164" s="58">
        <v>0.26229508196721313</v>
      </c>
      <c r="K164" s="58">
        <v>0.26274673016436167</v>
      </c>
      <c r="L164" s="58">
        <v>7.8688524590163941E-2</v>
      </c>
      <c r="M164" s="58">
        <v>0.18392271111505315</v>
      </c>
      <c r="N164" s="59">
        <v>0.26261123570521711</v>
      </c>
      <c r="O164" s="60"/>
      <c r="P164" s="60"/>
    </row>
    <row r="165" spans="1:16">
      <c r="A165" s="18">
        <v>157</v>
      </c>
      <c r="B165" s="22" t="s">
        <v>14</v>
      </c>
      <c r="C165" s="19" t="s">
        <v>22</v>
      </c>
      <c r="D165" s="124" t="s">
        <v>285</v>
      </c>
      <c r="E165" s="124" t="s">
        <v>286</v>
      </c>
      <c r="F165" s="122">
        <v>1332</v>
      </c>
      <c r="G165" s="122">
        <v>2687015</v>
      </c>
      <c r="H165" s="20">
        <v>1209</v>
      </c>
      <c r="I165" s="20">
        <v>2045770</v>
      </c>
      <c r="J165" s="58">
        <v>0.90765765765765771</v>
      </c>
      <c r="K165" s="58">
        <v>0.7613541420498211</v>
      </c>
      <c r="L165" s="58">
        <v>0.27229729729729729</v>
      </c>
      <c r="M165" s="58">
        <v>0.53294789943487475</v>
      </c>
      <c r="N165" s="59">
        <v>0.8052451967321721</v>
      </c>
      <c r="O165" s="60"/>
      <c r="P165" s="60"/>
    </row>
    <row r="166" spans="1:16">
      <c r="A166" s="18">
        <v>158</v>
      </c>
      <c r="B166" s="22" t="s">
        <v>14</v>
      </c>
      <c r="C166" s="19" t="s">
        <v>22</v>
      </c>
      <c r="D166" s="124" t="s">
        <v>276</v>
      </c>
      <c r="E166" s="124" t="s">
        <v>277</v>
      </c>
      <c r="F166" s="122">
        <v>1332</v>
      </c>
      <c r="G166" s="122">
        <v>2687015</v>
      </c>
      <c r="H166" s="20">
        <v>832</v>
      </c>
      <c r="I166" s="20">
        <v>1245955</v>
      </c>
      <c r="J166" s="58">
        <v>0.62462462462462465</v>
      </c>
      <c r="K166" s="58">
        <v>0.46369484353455415</v>
      </c>
      <c r="L166" s="58">
        <v>0.18738738738738739</v>
      </c>
      <c r="M166" s="58">
        <v>0.32458639047418786</v>
      </c>
      <c r="N166" s="59">
        <v>0.51197377786157527</v>
      </c>
      <c r="O166" s="60"/>
      <c r="P166" s="60"/>
    </row>
    <row r="167" spans="1:16">
      <c r="A167" s="18">
        <v>159</v>
      </c>
      <c r="B167" s="22" t="s">
        <v>1525</v>
      </c>
      <c r="C167" s="19" t="s">
        <v>12</v>
      </c>
      <c r="D167" s="124" t="s">
        <v>292</v>
      </c>
      <c r="E167" s="124" t="s">
        <v>778</v>
      </c>
      <c r="F167" s="122">
        <v>1416</v>
      </c>
      <c r="G167" s="122">
        <v>4348160</v>
      </c>
      <c r="H167" s="20">
        <v>859</v>
      </c>
      <c r="I167" s="20">
        <v>2281855</v>
      </c>
      <c r="J167" s="58">
        <v>0.60663841807909602</v>
      </c>
      <c r="K167" s="58">
        <v>0.52478634640859578</v>
      </c>
      <c r="L167" s="58">
        <v>0.18199152542372879</v>
      </c>
      <c r="M167" s="58">
        <v>0.367350442486017</v>
      </c>
      <c r="N167" s="59">
        <v>0.54934196790974577</v>
      </c>
      <c r="O167" s="60"/>
      <c r="P167" s="60"/>
    </row>
    <row r="168" spans="1:16">
      <c r="A168" s="18">
        <v>160</v>
      </c>
      <c r="B168" s="22" t="s">
        <v>1525</v>
      </c>
      <c r="C168" s="19" t="s">
        <v>12</v>
      </c>
      <c r="D168" s="124" t="s">
        <v>290</v>
      </c>
      <c r="E168" s="124" t="s">
        <v>780</v>
      </c>
      <c r="F168" s="122">
        <v>1510</v>
      </c>
      <c r="G168" s="122">
        <v>4452715</v>
      </c>
      <c r="H168" s="20">
        <v>1128</v>
      </c>
      <c r="I168" s="20">
        <v>2659190</v>
      </c>
      <c r="J168" s="58">
        <v>0.74701986754966887</v>
      </c>
      <c r="K168" s="58">
        <v>0.59720642349667563</v>
      </c>
      <c r="L168" s="58">
        <v>0.22410596026490065</v>
      </c>
      <c r="M168" s="58">
        <v>0.41804449644767294</v>
      </c>
      <c r="N168" s="59">
        <v>0.64215045671257354</v>
      </c>
      <c r="O168" s="60"/>
      <c r="P168" s="60"/>
    </row>
    <row r="169" spans="1:16">
      <c r="A169" s="18">
        <v>161</v>
      </c>
      <c r="B169" s="22" t="s">
        <v>1525</v>
      </c>
      <c r="C169" s="19" t="s">
        <v>12</v>
      </c>
      <c r="D169" s="124" t="s">
        <v>294</v>
      </c>
      <c r="E169" s="124" t="s">
        <v>779</v>
      </c>
      <c r="F169" s="122">
        <v>1469</v>
      </c>
      <c r="G169" s="122">
        <v>2941675</v>
      </c>
      <c r="H169" s="20">
        <v>973</v>
      </c>
      <c r="I169" s="20">
        <v>1256365</v>
      </c>
      <c r="J169" s="58">
        <v>0.66235534377127292</v>
      </c>
      <c r="K169" s="58">
        <v>0.42709170795550155</v>
      </c>
      <c r="L169" s="58">
        <v>0.19870660313138186</v>
      </c>
      <c r="M169" s="58">
        <v>0.29896419556885107</v>
      </c>
      <c r="N169" s="59">
        <v>0.4976707987002329</v>
      </c>
      <c r="O169" s="60"/>
      <c r="P169" s="60"/>
    </row>
    <row r="170" spans="1:16">
      <c r="A170" s="18">
        <v>162</v>
      </c>
      <c r="B170" s="22" t="s">
        <v>1525</v>
      </c>
      <c r="C170" s="19" t="s">
        <v>12</v>
      </c>
      <c r="D170" s="124" t="s">
        <v>288</v>
      </c>
      <c r="E170" s="124" t="s">
        <v>289</v>
      </c>
      <c r="F170" s="122">
        <v>1026</v>
      </c>
      <c r="G170" s="122">
        <v>2321775</v>
      </c>
      <c r="H170" s="20">
        <v>453</v>
      </c>
      <c r="I170" s="20">
        <v>827405</v>
      </c>
      <c r="J170" s="58">
        <v>0.44152046783625731</v>
      </c>
      <c r="K170" s="58">
        <v>0.35636743439825136</v>
      </c>
      <c r="L170" s="58">
        <v>0.13245614035087719</v>
      </c>
      <c r="M170" s="58">
        <v>0.24945720407877595</v>
      </c>
      <c r="N170" s="59">
        <v>0.38191334442965313</v>
      </c>
      <c r="O170" s="60"/>
      <c r="P170" s="60"/>
    </row>
    <row r="171" spans="1:16">
      <c r="A171" s="18">
        <v>163</v>
      </c>
      <c r="B171" s="22" t="s">
        <v>1525</v>
      </c>
      <c r="C171" s="19" t="s">
        <v>12</v>
      </c>
      <c r="D171" s="124" t="s">
        <v>293</v>
      </c>
      <c r="E171" s="124" t="s">
        <v>874</v>
      </c>
      <c r="F171" s="122">
        <v>1196</v>
      </c>
      <c r="G171" s="122">
        <v>2519050</v>
      </c>
      <c r="H171" s="20">
        <v>991</v>
      </c>
      <c r="I171" s="20">
        <v>1308905</v>
      </c>
      <c r="J171" s="58">
        <v>0.82859531772575246</v>
      </c>
      <c r="K171" s="58">
        <v>0.51960262797483181</v>
      </c>
      <c r="L171" s="58">
        <v>0.24857859531772572</v>
      </c>
      <c r="M171" s="58">
        <v>0.36372183958238224</v>
      </c>
      <c r="N171" s="59">
        <v>0.61230043490010799</v>
      </c>
      <c r="O171" s="60"/>
      <c r="P171" s="60"/>
    </row>
    <row r="172" spans="1:16">
      <c r="A172" s="18">
        <v>164</v>
      </c>
      <c r="B172" s="22" t="s">
        <v>1525</v>
      </c>
      <c r="C172" s="19" t="s">
        <v>12</v>
      </c>
      <c r="D172" s="124" t="s">
        <v>287</v>
      </c>
      <c r="E172" s="124" t="s">
        <v>794</v>
      </c>
      <c r="F172" s="122">
        <v>1027</v>
      </c>
      <c r="G172" s="122">
        <v>1748695</v>
      </c>
      <c r="H172" s="20">
        <v>621</v>
      </c>
      <c r="I172" s="20">
        <v>752605</v>
      </c>
      <c r="J172" s="58">
        <v>0.60467380720545283</v>
      </c>
      <c r="K172" s="58">
        <v>0.43038094121616405</v>
      </c>
      <c r="L172" s="58">
        <v>0.18140214216163583</v>
      </c>
      <c r="M172" s="58">
        <v>0.30126665885131482</v>
      </c>
      <c r="N172" s="59">
        <v>0.48266880101295062</v>
      </c>
      <c r="O172" s="60"/>
      <c r="P172" s="60"/>
    </row>
    <row r="173" spans="1:16">
      <c r="A173" s="18">
        <v>165</v>
      </c>
      <c r="B173" s="22" t="s">
        <v>1525</v>
      </c>
      <c r="C173" s="19" t="s">
        <v>12</v>
      </c>
      <c r="D173" s="124" t="s">
        <v>296</v>
      </c>
      <c r="E173" s="124" t="s">
        <v>795</v>
      </c>
      <c r="F173" s="122">
        <v>668</v>
      </c>
      <c r="G173" s="122">
        <v>1230645</v>
      </c>
      <c r="H173" s="20">
        <v>198</v>
      </c>
      <c r="I173" s="20">
        <v>346155</v>
      </c>
      <c r="J173" s="58">
        <v>0.29640718562874252</v>
      </c>
      <c r="K173" s="58">
        <v>0.28127932913228432</v>
      </c>
      <c r="L173" s="58">
        <v>8.8922155688622759E-2</v>
      </c>
      <c r="M173" s="58">
        <v>0.19689553039259902</v>
      </c>
      <c r="N173" s="59">
        <v>0.28581768608122177</v>
      </c>
      <c r="O173" s="60"/>
      <c r="P173" s="60"/>
    </row>
    <row r="174" spans="1:16">
      <c r="A174" s="18">
        <v>166</v>
      </c>
      <c r="B174" s="22" t="s">
        <v>1525</v>
      </c>
      <c r="C174" s="19" t="s">
        <v>12</v>
      </c>
      <c r="D174" s="124" t="s">
        <v>295</v>
      </c>
      <c r="E174" s="124" t="s">
        <v>922</v>
      </c>
      <c r="F174" s="122">
        <v>976</v>
      </c>
      <c r="G174" s="122">
        <v>1913575</v>
      </c>
      <c r="H174" s="20">
        <v>522</v>
      </c>
      <c r="I174" s="20">
        <v>704190</v>
      </c>
      <c r="J174" s="58">
        <v>0.5348360655737705</v>
      </c>
      <c r="K174" s="58">
        <v>0.36799707354036293</v>
      </c>
      <c r="L174" s="58">
        <v>0.16045081967213115</v>
      </c>
      <c r="M174" s="58">
        <v>0.25759795147825404</v>
      </c>
      <c r="N174" s="59">
        <v>0.41804877115038519</v>
      </c>
      <c r="O174" s="60"/>
      <c r="P174" s="60"/>
    </row>
    <row r="175" spans="1:16">
      <c r="A175" s="18">
        <v>167</v>
      </c>
      <c r="B175" s="22" t="s">
        <v>1525</v>
      </c>
      <c r="C175" s="19" t="s">
        <v>12</v>
      </c>
      <c r="D175" s="124" t="s">
        <v>291</v>
      </c>
      <c r="E175" s="124" t="s">
        <v>781</v>
      </c>
      <c r="F175" s="122">
        <v>944</v>
      </c>
      <c r="G175" s="122">
        <v>1652255</v>
      </c>
      <c r="H175" s="20">
        <v>687</v>
      </c>
      <c r="I175" s="20">
        <v>802695</v>
      </c>
      <c r="J175" s="58">
        <v>0.7277542372881356</v>
      </c>
      <c r="K175" s="58">
        <v>0.48581786709678593</v>
      </c>
      <c r="L175" s="58">
        <v>0.21832627118644068</v>
      </c>
      <c r="M175" s="58">
        <v>0.34007250696775015</v>
      </c>
      <c r="N175" s="59">
        <v>0.55839877815419081</v>
      </c>
      <c r="O175" s="60"/>
      <c r="P175" s="60"/>
    </row>
    <row r="176" spans="1:16">
      <c r="A176" s="18">
        <v>168</v>
      </c>
      <c r="B176" s="22" t="s">
        <v>793</v>
      </c>
      <c r="C176" s="19" t="s">
        <v>12</v>
      </c>
      <c r="D176" s="124" t="s">
        <v>270</v>
      </c>
      <c r="E176" s="124" t="s">
        <v>271</v>
      </c>
      <c r="F176" s="122">
        <v>872</v>
      </c>
      <c r="G176" s="122">
        <v>1698190</v>
      </c>
      <c r="H176" s="20">
        <v>983</v>
      </c>
      <c r="I176" s="20">
        <v>1125830</v>
      </c>
      <c r="J176" s="58">
        <v>1.1272935779816513</v>
      </c>
      <c r="K176" s="58">
        <v>0.66295879730772178</v>
      </c>
      <c r="L176" s="58">
        <v>0.3</v>
      </c>
      <c r="M176" s="58">
        <v>0.46407115811540522</v>
      </c>
      <c r="N176" s="59">
        <v>0.76407115811540516</v>
      </c>
      <c r="O176" s="60"/>
      <c r="P176" s="60"/>
    </row>
    <row r="177" spans="1:16">
      <c r="A177" s="18">
        <v>169</v>
      </c>
      <c r="B177" s="22" t="s">
        <v>793</v>
      </c>
      <c r="C177" s="19" t="s">
        <v>12</v>
      </c>
      <c r="D177" s="124" t="s">
        <v>273</v>
      </c>
      <c r="E177" s="124" t="s">
        <v>274</v>
      </c>
      <c r="F177" s="122">
        <v>884</v>
      </c>
      <c r="G177" s="122">
        <v>1569130</v>
      </c>
      <c r="H177" s="20">
        <v>452</v>
      </c>
      <c r="I177" s="20">
        <v>496020</v>
      </c>
      <c r="J177" s="58">
        <v>0.5113122171945701</v>
      </c>
      <c r="K177" s="58">
        <v>0.31611147578594506</v>
      </c>
      <c r="L177" s="58">
        <v>0.15339366515837102</v>
      </c>
      <c r="M177" s="58">
        <v>0.22127803305016153</v>
      </c>
      <c r="N177" s="59">
        <v>0.37467169820853252</v>
      </c>
      <c r="O177" s="60"/>
      <c r="P177" s="60"/>
    </row>
    <row r="178" spans="1:16">
      <c r="A178" s="18">
        <v>170</v>
      </c>
      <c r="B178" s="22" t="s">
        <v>793</v>
      </c>
      <c r="C178" s="19" t="s">
        <v>12</v>
      </c>
      <c r="D178" s="124" t="s">
        <v>275</v>
      </c>
      <c r="E178" s="124" t="s">
        <v>375</v>
      </c>
      <c r="F178" s="122">
        <v>912</v>
      </c>
      <c r="G178" s="122">
        <v>1592675</v>
      </c>
      <c r="H178" s="20">
        <v>579</v>
      </c>
      <c r="I178" s="20">
        <v>992070</v>
      </c>
      <c r="J178" s="58">
        <v>0.63486842105263153</v>
      </c>
      <c r="K178" s="58">
        <v>0.62289544320090418</v>
      </c>
      <c r="L178" s="58">
        <v>0.19046052631578944</v>
      </c>
      <c r="M178" s="58">
        <v>0.43602681024063289</v>
      </c>
      <c r="N178" s="59">
        <v>0.6264873365564223</v>
      </c>
      <c r="O178" s="60"/>
      <c r="P178" s="60"/>
    </row>
    <row r="179" spans="1:16">
      <c r="A179" s="18">
        <v>171</v>
      </c>
      <c r="B179" s="22" t="s">
        <v>793</v>
      </c>
      <c r="C179" s="19" t="s">
        <v>12</v>
      </c>
      <c r="D179" s="124" t="s">
        <v>272</v>
      </c>
      <c r="E179" s="124" t="s">
        <v>754</v>
      </c>
      <c r="F179" s="122">
        <v>851</v>
      </c>
      <c r="G179" s="122">
        <v>1354535</v>
      </c>
      <c r="H179" s="20">
        <v>692</v>
      </c>
      <c r="I179" s="20">
        <v>940085</v>
      </c>
      <c r="J179" s="58">
        <v>0.81316098707403051</v>
      </c>
      <c r="K179" s="58">
        <v>0.69402783981218652</v>
      </c>
      <c r="L179" s="58">
        <v>0.24394829612220914</v>
      </c>
      <c r="M179" s="58">
        <v>0.48581948786853052</v>
      </c>
      <c r="N179" s="59">
        <v>0.72976778399073972</v>
      </c>
      <c r="O179" s="60"/>
      <c r="P179" s="60"/>
    </row>
    <row r="180" spans="1:16">
      <c r="A180" s="18">
        <v>172</v>
      </c>
      <c r="B180" s="22" t="s">
        <v>19</v>
      </c>
      <c r="C180" s="19" t="s">
        <v>12</v>
      </c>
      <c r="D180" s="124" t="s">
        <v>301</v>
      </c>
      <c r="E180" s="124" t="s">
        <v>302</v>
      </c>
      <c r="F180" s="122">
        <v>1207</v>
      </c>
      <c r="G180" s="122">
        <v>2157015</v>
      </c>
      <c r="H180" s="20">
        <v>593</v>
      </c>
      <c r="I180" s="20">
        <v>927420</v>
      </c>
      <c r="J180" s="58">
        <v>0.49130074565037285</v>
      </c>
      <c r="K180" s="58">
        <v>0.4299552854291695</v>
      </c>
      <c r="L180" s="58">
        <v>0.14739022369511184</v>
      </c>
      <c r="M180" s="58">
        <v>0.30096869980041863</v>
      </c>
      <c r="N180" s="59">
        <v>0.44835892349553047</v>
      </c>
      <c r="O180" s="60"/>
      <c r="P180" s="60"/>
    </row>
    <row r="181" spans="1:16">
      <c r="A181" s="18">
        <v>173</v>
      </c>
      <c r="B181" s="22" t="s">
        <v>19</v>
      </c>
      <c r="C181" s="19" t="s">
        <v>12</v>
      </c>
      <c r="D181" s="124" t="s">
        <v>299</v>
      </c>
      <c r="E181" s="124" t="s">
        <v>300</v>
      </c>
      <c r="F181" s="122">
        <v>796</v>
      </c>
      <c r="G181" s="122">
        <v>1418455</v>
      </c>
      <c r="H181" s="20">
        <v>528</v>
      </c>
      <c r="I181" s="20">
        <v>753780</v>
      </c>
      <c r="J181" s="58">
        <v>0.66331658291457285</v>
      </c>
      <c r="K181" s="58">
        <v>0.5314091740661494</v>
      </c>
      <c r="L181" s="58">
        <v>0.19899497487437184</v>
      </c>
      <c r="M181" s="58">
        <v>0.37198642184630454</v>
      </c>
      <c r="N181" s="59">
        <v>0.57098139672067638</v>
      </c>
      <c r="O181" s="60"/>
      <c r="P181" s="60"/>
    </row>
    <row r="182" spans="1:16">
      <c r="A182" s="18">
        <v>174</v>
      </c>
      <c r="B182" s="22" t="s">
        <v>19</v>
      </c>
      <c r="C182" s="19" t="s">
        <v>12</v>
      </c>
      <c r="D182" s="124" t="s">
        <v>297</v>
      </c>
      <c r="E182" s="124" t="s">
        <v>298</v>
      </c>
      <c r="F182" s="122">
        <v>747</v>
      </c>
      <c r="G182" s="122">
        <v>1337985</v>
      </c>
      <c r="H182" s="20">
        <v>455</v>
      </c>
      <c r="I182" s="20">
        <v>762330</v>
      </c>
      <c r="J182" s="58">
        <v>0.60910307898259708</v>
      </c>
      <c r="K182" s="58">
        <v>0.56975975066985052</v>
      </c>
      <c r="L182" s="58">
        <v>0.18273092369477911</v>
      </c>
      <c r="M182" s="58">
        <v>0.39883182546889534</v>
      </c>
      <c r="N182" s="59">
        <v>0.58156274916367445</v>
      </c>
      <c r="O182" s="60"/>
      <c r="P182" s="60"/>
    </row>
    <row r="183" spans="1:16">
      <c r="A183" s="18">
        <v>175</v>
      </c>
      <c r="B183" s="22" t="s">
        <v>19</v>
      </c>
      <c r="C183" s="19" t="s">
        <v>12</v>
      </c>
      <c r="D183" s="124" t="s">
        <v>1063</v>
      </c>
      <c r="E183" s="124" t="s">
        <v>1064</v>
      </c>
      <c r="F183" s="122">
        <v>609</v>
      </c>
      <c r="G183" s="122">
        <v>1083640</v>
      </c>
      <c r="H183" s="20">
        <v>434</v>
      </c>
      <c r="I183" s="20">
        <v>623140</v>
      </c>
      <c r="J183" s="58">
        <v>0.71264367816091956</v>
      </c>
      <c r="K183" s="58">
        <v>0.57504337233767677</v>
      </c>
      <c r="L183" s="58">
        <v>0.21379310344827587</v>
      </c>
      <c r="M183" s="58">
        <v>0.40253036063637371</v>
      </c>
      <c r="N183" s="59">
        <v>0.61632346408464955</v>
      </c>
      <c r="O183" s="60"/>
      <c r="P183" s="60"/>
    </row>
    <row r="184" spans="1:16">
      <c r="A184" s="18">
        <v>176</v>
      </c>
      <c r="B184" s="22" t="s">
        <v>16</v>
      </c>
      <c r="C184" s="19" t="s">
        <v>12</v>
      </c>
      <c r="D184" s="124" t="s">
        <v>306</v>
      </c>
      <c r="E184" s="124" t="s">
        <v>307</v>
      </c>
      <c r="F184" s="122">
        <v>652</v>
      </c>
      <c r="G184" s="122">
        <v>1176085</v>
      </c>
      <c r="H184" s="20">
        <v>526</v>
      </c>
      <c r="I184" s="20">
        <v>726630</v>
      </c>
      <c r="J184" s="58">
        <v>0.80674846625766872</v>
      </c>
      <c r="K184" s="58">
        <v>0.61783799640332115</v>
      </c>
      <c r="L184" s="58">
        <v>0.2420245398773006</v>
      </c>
      <c r="M184" s="58">
        <v>0.43248659748232476</v>
      </c>
      <c r="N184" s="59">
        <v>0.67451113735962531</v>
      </c>
      <c r="O184" s="60"/>
      <c r="P184" s="60"/>
    </row>
    <row r="185" spans="1:16">
      <c r="A185" s="18">
        <v>177</v>
      </c>
      <c r="B185" s="22" t="s">
        <v>16</v>
      </c>
      <c r="C185" s="19" t="s">
        <v>12</v>
      </c>
      <c r="D185" s="124" t="s">
        <v>309</v>
      </c>
      <c r="E185" s="124" t="s">
        <v>1526</v>
      </c>
      <c r="F185" s="122">
        <v>1154</v>
      </c>
      <c r="G185" s="122">
        <v>2076170</v>
      </c>
      <c r="H185" s="20">
        <v>1073</v>
      </c>
      <c r="I185" s="20">
        <v>1938540</v>
      </c>
      <c r="J185" s="58">
        <v>0.92980935875216641</v>
      </c>
      <c r="K185" s="58">
        <v>0.93370966732011351</v>
      </c>
      <c r="L185" s="58">
        <v>0.27894280762564994</v>
      </c>
      <c r="M185" s="58">
        <v>0.65359676712407944</v>
      </c>
      <c r="N185" s="59">
        <v>0.93253957474972937</v>
      </c>
      <c r="O185" s="60"/>
      <c r="P185" s="60"/>
    </row>
    <row r="186" spans="1:16" s="25" customFormat="1">
      <c r="A186" s="18">
        <v>178</v>
      </c>
      <c r="B186" s="22" t="s">
        <v>16</v>
      </c>
      <c r="C186" s="19" t="s">
        <v>12</v>
      </c>
      <c r="D186" s="124" t="s">
        <v>303</v>
      </c>
      <c r="E186" s="124" t="s">
        <v>304</v>
      </c>
      <c r="F186" s="122">
        <v>1013</v>
      </c>
      <c r="G186" s="122">
        <v>1846090</v>
      </c>
      <c r="H186" s="20">
        <v>341</v>
      </c>
      <c r="I186" s="20">
        <v>567155</v>
      </c>
      <c r="J186" s="36">
        <v>0.33662388943731492</v>
      </c>
      <c r="K186" s="36">
        <v>0.30721958301057911</v>
      </c>
      <c r="L186" s="36">
        <v>0.10098716683119448</v>
      </c>
      <c r="M186" s="36">
        <v>0.21505370810740537</v>
      </c>
      <c r="N186" s="93">
        <v>0.31604087493859984</v>
      </c>
      <c r="O186" s="94"/>
      <c r="P186" s="94"/>
    </row>
    <row r="187" spans="1:16">
      <c r="A187" s="18">
        <v>179</v>
      </c>
      <c r="B187" s="22" t="s">
        <v>16</v>
      </c>
      <c r="C187" s="19" t="s">
        <v>12</v>
      </c>
      <c r="D187" s="124" t="s">
        <v>305</v>
      </c>
      <c r="E187" s="124" t="s">
        <v>1527</v>
      </c>
      <c r="F187" s="122">
        <v>928</v>
      </c>
      <c r="G187" s="122">
        <v>1693055</v>
      </c>
      <c r="H187" s="20">
        <v>109</v>
      </c>
      <c r="I187" s="20">
        <v>330755</v>
      </c>
      <c r="J187" s="58">
        <v>0.11745689655172414</v>
      </c>
      <c r="K187" s="58">
        <v>0.19535986722226981</v>
      </c>
      <c r="L187" s="58">
        <v>3.5237068965517239E-2</v>
      </c>
      <c r="M187" s="58">
        <v>0.13675190705558884</v>
      </c>
      <c r="N187" s="59">
        <v>0.17198897602110608</v>
      </c>
      <c r="O187" s="60"/>
      <c r="P187" s="60"/>
    </row>
    <row r="188" spans="1:16">
      <c r="A188" s="18">
        <v>180</v>
      </c>
      <c r="B188" s="22" t="s">
        <v>16</v>
      </c>
      <c r="C188" s="19" t="s">
        <v>12</v>
      </c>
      <c r="D188" s="124" t="s">
        <v>310</v>
      </c>
      <c r="E188" s="124" t="s">
        <v>311</v>
      </c>
      <c r="F188" s="122">
        <v>830</v>
      </c>
      <c r="G188" s="122">
        <v>1495475</v>
      </c>
      <c r="H188" s="20">
        <v>430</v>
      </c>
      <c r="I188" s="20">
        <v>497880</v>
      </c>
      <c r="J188" s="58">
        <v>0.51807228915662651</v>
      </c>
      <c r="K188" s="58">
        <v>0.33292432170380648</v>
      </c>
      <c r="L188" s="58">
        <v>0.15542168674698795</v>
      </c>
      <c r="M188" s="58">
        <v>0.23304702519266451</v>
      </c>
      <c r="N188" s="59">
        <v>0.38846871193965249</v>
      </c>
      <c r="O188" s="60"/>
      <c r="P188" s="60"/>
    </row>
    <row r="189" spans="1:16">
      <c r="A189" s="18">
        <v>181</v>
      </c>
      <c r="B189" s="22" t="s">
        <v>16</v>
      </c>
      <c r="C189" s="19" t="s">
        <v>12</v>
      </c>
      <c r="D189" s="124" t="s">
        <v>985</v>
      </c>
      <c r="E189" s="124" t="s">
        <v>986</v>
      </c>
      <c r="F189" s="122">
        <v>608</v>
      </c>
      <c r="G189" s="122">
        <v>1106280</v>
      </c>
      <c r="H189" s="20">
        <v>393</v>
      </c>
      <c r="I189" s="20">
        <v>479170</v>
      </c>
      <c r="J189" s="58">
        <v>0.64638157894736847</v>
      </c>
      <c r="K189" s="58">
        <v>0.43313627653035397</v>
      </c>
      <c r="L189" s="58">
        <v>0.19391447368421053</v>
      </c>
      <c r="M189" s="58">
        <v>0.30319539357124775</v>
      </c>
      <c r="N189" s="59">
        <v>0.49710986725545825</v>
      </c>
      <c r="O189" s="60"/>
      <c r="P189" s="60"/>
    </row>
    <row r="190" spans="1:16">
      <c r="A190" s="18">
        <v>182</v>
      </c>
      <c r="B190" s="22" t="s">
        <v>16</v>
      </c>
      <c r="C190" s="19" t="s">
        <v>12</v>
      </c>
      <c r="D190" s="124" t="s">
        <v>308</v>
      </c>
      <c r="E190" s="124" t="s">
        <v>936</v>
      </c>
      <c r="F190" s="122">
        <v>602</v>
      </c>
      <c r="G190" s="122">
        <v>1100140</v>
      </c>
      <c r="H190" s="20">
        <v>74</v>
      </c>
      <c r="I190" s="20">
        <v>93980</v>
      </c>
      <c r="J190" s="58">
        <v>0.12292358803986711</v>
      </c>
      <c r="K190" s="58">
        <v>8.5425491301107132E-2</v>
      </c>
      <c r="L190" s="58">
        <v>3.6877076411960134E-2</v>
      </c>
      <c r="M190" s="58">
        <v>5.9797843910774987E-2</v>
      </c>
      <c r="N190" s="59">
        <v>9.6674920322735114E-2</v>
      </c>
      <c r="O190" s="60"/>
      <c r="P190" s="60"/>
    </row>
    <row r="191" spans="1:16">
      <c r="A191" s="18">
        <v>183</v>
      </c>
      <c r="B191" s="22" t="s">
        <v>11</v>
      </c>
      <c r="C191" s="19" t="s">
        <v>12</v>
      </c>
      <c r="D191" s="124" t="s">
        <v>257</v>
      </c>
      <c r="E191" s="124" t="s">
        <v>1163</v>
      </c>
      <c r="F191" s="122">
        <v>1504</v>
      </c>
      <c r="G191" s="122">
        <v>3704515</v>
      </c>
      <c r="H191" s="20">
        <v>1216</v>
      </c>
      <c r="I191" s="20">
        <v>2536335</v>
      </c>
      <c r="J191" s="58">
        <v>0.80851063829787229</v>
      </c>
      <c r="K191" s="58">
        <v>0.68466047512292427</v>
      </c>
      <c r="L191" s="58">
        <v>0.24255319148936166</v>
      </c>
      <c r="M191" s="58">
        <v>0.47926233258604695</v>
      </c>
      <c r="N191" s="59">
        <v>0.72181552407540861</v>
      </c>
      <c r="O191" s="60"/>
      <c r="P191" s="60"/>
    </row>
    <row r="192" spans="1:16">
      <c r="A192" s="18">
        <v>184</v>
      </c>
      <c r="B192" s="22" t="s">
        <v>11</v>
      </c>
      <c r="C192" s="19" t="s">
        <v>12</v>
      </c>
      <c r="D192" s="124" t="s">
        <v>259</v>
      </c>
      <c r="E192" s="124" t="s">
        <v>1169</v>
      </c>
      <c r="F192" s="122">
        <v>1653</v>
      </c>
      <c r="G192" s="122">
        <v>4076960</v>
      </c>
      <c r="H192" s="20">
        <v>955</v>
      </c>
      <c r="I192" s="20">
        <v>2188420</v>
      </c>
      <c r="J192" s="58">
        <v>0.57773744706594077</v>
      </c>
      <c r="K192" s="58">
        <v>0.53677740277069186</v>
      </c>
      <c r="L192" s="58">
        <v>0.17332123411978223</v>
      </c>
      <c r="M192" s="58">
        <v>0.37574418193948428</v>
      </c>
      <c r="N192" s="59">
        <v>0.54906541605926651</v>
      </c>
      <c r="O192" s="60"/>
      <c r="P192" s="60"/>
    </row>
    <row r="193" spans="1:16">
      <c r="A193" s="18">
        <v>185</v>
      </c>
      <c r="B193" s="22" t="s">
        <v>11</v>
      </c>
      <c r="C193" s="19" t="s">
        <v>12</v>
      </c>
      <c r="D193" s="124" t="s">
        <v>258</v>
      </c>
      <c r="E193" s="124" t="s">
        <v>961</v>
      </c>
      <c r="F193" s="122">
        <v>781</v>
      </c>
      <c r="G193" s="122">
        <v>1991620</v>
      </c>
      <c r="H193" s="20">
        <v>598</v>
      </c>
      <c r="I193" s="20">
        <v>918020</v>
      </c>
      <c r="J193" s="58">
        <v>0.76568501920614596</v>
      </c>
      <c r="K193" s="58">
        <v>0.46094134423233346</v>
      </c>
      <c r="L193" s="58">
        <v>0.22970550576184379</v>
      </c>
      <c r="M193" s="58">
        <v>0.32265894096263342</v>
      </c>
      <c r="N193" s="59">
        <v>0.55236444672447726</v>
      </c>
      <c r="O193" s="60"/>
      <c r="P193" s="60"/>
    </row>
    <row r="194" spans="1:16">
      <c r="A194" s="18">
        <v>186</v>
      </c>
      <c r="B194" s="22" t="s">
        <v>11</v>
      </c>
      <c r="C194" s="19" t="s">
        <v>12</v>
      </c>
      <c r="D194" s="124" t="s">
        <v>260</v>
      </c>
      <c r="E194" s="124" t="s">
        <v>1127</v>
      </c>
      <c r="F194" s="122">
        <v>961</v>
      </c>
      <c r="G194" s="122">
        <v>2374820</v>
      </c>
      <c r="H194" s="20">
        <v>845</v>
      </c>
      <c r="I194" s="20">
        <v>1200750</v>
      </c>
      <c r="J194" s="58">
        <v>0.87929240374609785</v>
      </c>
      <c r="K194" s="58">
        <v>0.50561726783503591</v>
      </c>
      <c r="L194" s="58">
        <v>0.26378772112382937</v>
      </c>
      <c r="M194" s="58">
        <v>0.35393208748452509</v>
      </c>
      <c r="N194" s="59">
        <v>0.6177198086083544</v>
      </c>
      <c r="O194" s="60"/>
      <c r="P194" s="60"/>
    </row>
    <row r="195" spans="1:16">
      <c r="A195" s="18">
        <v>187</v>
      </c>
      <c r="B195" s="22" t="s">
        <v>20</v>
      </c>
      <c r="C195" s="19" t="s">
        <v>12</v>
      </c>
      <c r="D195" s="124" t="s">
        <v>265</v>
      </c>
      <c r="E195" s="124" t="s">
        <v>955</v>
      </c>
      <c r="F195" s="122">
        <v>1015</v>
      </c>
      <c r="G195" s="122">
        <v>1786990</v>
      </c>
      <c r="H195" s="20">
        <v>188</v>
      </c>
      <c r="I195" s="20">
        <v>614330</v>
      </c>
      <c r="J195" s="58">
        <v>0.18522167487684729</v>
      </c>
      <c r="K195" s="58">
        <v>0.34377920413656482</v>
      </c>
      <c r="L195" s="58">
        <v>5.5566502463054189E-2</v>
      </c>
      <c r="M195" s="58">
        <v>0.24064544289559536</v>
      </c>
      <c r="N195" s="59">
        <v>0.29621194535864953</v>
      </c>
      <c r="O195" s="60"/>
      <c r="P195" s="60"/>
    </row>
    <row r="196" spans="1:16">
      <c r="A196" s="18">
        <v>188</v>
      </c>
      <c r="B196" s="22" t="s">
        <v>20</v>
      </c>
      <c r="C196" s="19" t="s">
        <v>12</v>
      </c>
      <c r="D196" s="124" t="s">
        <v>263</v>
      </c>
      <c r="E196" s="124" t="s">
        <v>1220</v>
      </c>
      <c r="F196" s="122">
        <v>436</v>
      </c>
      <c r="G196" s="122">
        <v>859365</v>
      </c>
      <c r="H196" s="20">
        <v>424</v>
      </c>
      <c r="I196" s="20">
        <v>749670</v>
      </c>
      <c r="J196" s="58">
        <v>0.97247706422018354</v>
      </c>
      <c r="K196" s="58">
        <v>0.87235342374893088</v>
      </c>
      <c r="L196" s="58">
        <v>0.29174311926605506</v>
      </c>
      <c r="M196" s="58">
        <v>0.6106473966242516</v>
      </c>
      <c r="N196" s="59">
        <v>0.90239051589030672</v>
      </c>
      <c r="O196" s="60"/>
      <c r="P196" s="60"/>
    </row>
    <row r="197" spans="1:16">
      <c r="A197" s="18">
        <v>189</v>
      </c>
      <c r="B197" s="22" t="s">
        <v>20</v>
      </c>
      <c r="C197" s="19" t="s">
        <v>12</v>
      </c>
      <c r="D197" s="124" t="s">
        <v>261</v>
      </c>
      <c r="E197" s="124" t="s">
        <v>262</v>
      </c>
      <c r="F197" s="122">
        <v>1086</v>
      </c>
      <c r="G197" s="122">
        <v>1914550</v>
      </c>
      <c r="H197" s="20">
        <v>750</v>
      </c>
      <c r="I197" s="20">
        <v>1430765</v>
      </c>
      <c r="J197" s="58">
        <v>0.69060773480662985</v>
      </c>
      <c r="K197" s="58">
        <v>0.74731137865294717</v>
      </c>
      <c r="L197" s="58">
        <v>0.20718232044198895</v>
      </c>
      <c r="M197" s="58">
        <v>0.52311796505706298</v>
      </c>
      <c r="N197" s="59">
        <v>0.7303002854990519</v>
      </c>
      <c r="O197" s="60"/>
      <c r="P197" s="60"/>
    </row>
    <row r="198" spans="1:16">
      <c r="A198" s="18">
        <v>190</v>
      </c>
      <c r="B198" s="22" t="s">
        <v>20</v>
      </c>
      <c r="C198" s="19" t="s">
        <v>12</v>
      </c>
      <c r="D198" s="124" t="s">
        <v>266</v>
      </c>
      <c r="E198" s="124" t="s">
        <v>267</v>
      </c>
      <c r="F198" s="122">
        <v>1653</v>
      </c>
      <c r="G198" s="122">
        <v>2855630</v>
      </c>
      <c r="H198" s="20">
        <v>602</v>
      </c>
      <c r="I198" s="20">
        <v>1031690</v>
      </c>
      <c r="J198" s="58">
        <v>0.36418632788868721</v>
      </c>
      <c r="K198" s="58">
        <v>0.36128279924219875</v>
      </c>
      <c r="L198" s="58">
        <v>0.10925589836660617</v>
      </c>
      <c r="M198" s="58">
        <v>0.25289795946953914</v>
      </c>
      <c r="N198" s="59">
        <v>0.36215385783614529</v>
      </c>
      <c r="O198" s="60"/>
      <c r="P198" s="60"/>
    </row>
    <row r="199" spans="1:16">
      <c r="A199" s="18">
        <v>191</v>
      </c>
      <c r="B199" s="22" t="s">
        <v>20</v>
      </c>
      <c r="C199" s="19" t="s">
        <v>12</v>
      </c>
      <c r="D199" s="124" t="s">
        <v>520</v>
      </c>
      <c r="E199" s="124" t="s">
        <v>1062</v>
      </c>
      <c r="F199" s="122">
        <v>1197</v>
      </c>
      <c r="G199" s="122">
        <v>2054400</v>
      </c>
      <c r="H199" s="20">
        <v>522</v>
      </c>
      <c r="I199" s="20">
        <v>1167790</v>
      </c>
      <c r="J199" s="58">
        <v>0.43609022556390975</v>
      </c>
      <c r="K199" s="58">
        <v>0.56843360591900316</v>
      </c>
      <c r="L199" s="58">
        <v>0.13082706766917293</v>
      </c>
      <c r="M199" s="58">
        <v>0.39790352414330221</v>
      </c>
      <c r="N199" s="59">
        <v>0.52873059181247517</v>
      </c>
      <c r="O199" s="60"/>
      <c r="P199" s="60"/>
    </row>
    <row r="200" spans="1:16">
      <c r="A200" s="18">
        <v>192</v>
      </c>
      <c r="B200" s="22" t="s">
        <v>470</v>
      </c>
      <c r="C200" s="19" t="s">
        <v>12</v>
      </c>
      <c r="D200" s="124" t="s">
        <v>472</v>
      </c>
      <c r="E200" s="124" t="s">
        <v>473</v>
      </c>
      <c r="F200" s="122">
        <v>1459</v>
      </c>
      <c r="G200" s="122">
        <v>2571355</v>
      </c>
      <c r="H200" s="20">
        <v>1334</v>
      </c>
      <c r="I200" s="20">
        <v>1475690</v>
      </c>
      <c r="J200" s="58">
        <v>0.91432488005483203</v>
      </c>
      <c r="K200" s="58">
        <v>0.57389586424278249</v>
      </c>
      <c r="L200" s="58">
        <v>0.27429746401644961</v>
      </c>
      <c r="M200" s="58">
        <v>0.40172710496994773</v>
      </c>
      <c r="N200" s="59">
        <v>0.67602456898639729</v>
      </c>
      <c r="O200" s="60"/>
      <c r="P200" s="60"/>
    </row>
    <row r="201" spans="1:16">
      <c r="A201" s="18">
        <v>193</v>
      </c>
      <c r="B201" s="22" t="s">
        <v>470</v>
      </c>
      <c r="C201" s="19" t="s">
        <v>12</v>
      </c>
      <c r="D201" s="124" t="s">
        <v>471</v>
      </c>
      <c r="E201" s="124" t="s">
        <v>1343</v>
      </c>
      <c r="F201" s="122">
        <v>1278</v>
      </c>
      <c r="G201" s="122">
        <v>2237275</v>
      </c>
      <c r="H201" s="20">
        <v>1158</v>
      </c>
      <c r="I201" s="20">
        <v>1702005</v>
      </c>
      <c r="J201" s="58">
        <v>0.9061032863849765</v>
      </c>
      <c r="K201" s="58">
        <v>0.76074912561039654</v>
      </c>
      <c r="L201" s="58">
        <v>0.27183098591549293</v>
      </c>
      <c r="M201" s="58">
        <v>0.53252438792727752</v>
      </c>
      <c r="N201" s="59">
        <v>0.80435537384277045</v>
      </c>
      <c r="O201" s="60"/>
      <c r="P201" s="60"/>
    </row>
    <row r="202" spans="1:16">
      <c r="A202" s="18">
        <v>194</v>
      </c>
      <c r="B202" s="22" t="s">
        <v>46</v>
      </c>
      <c r="C202" s="19" t="s">
        <v>12</v>
      </c>
      <c r="D202" s="22" t="s">
        <v>539</v>
      </c>
      <c r="E202" s="22" t="s">
        <v>895</v>
      </c>
      <c r="F202" s="122">
        <v>947</v>
      </c>
      <c r="G202" s="122">
        <v>1641990</v>
      </c>
      <c r="H202" s="20">
        <v>227</v>
      </c>
      <c r="I202" s="20">
        <v>493840</v>
      </c>
      <c r="J202" s="58">
        <v>0.23970432946145723</v>
      </c>
      <c r="K202" s="58">
        <v>0.30075700826436214</v>
      </c>
      <c r="L202" s="58">
        <v>7.1911298838437165E-2</v>
      </c>
      <c r="M202" s="58">
        <v>0.21052990578505348</v>
      </c>
      <c r="N202" s="59">
        <v>0.28244120462349065</v>
      </c>
      <c r="O202" s="60"/>
      <c r="P202" s="60"/>
    </row>
    <row r="203" spans="1:16">
      <c r="A203" s="18">
        <v>195</v>
      </c>
      <c r="B203" s="22" t="s">
        <v>46</v>
      </c>
      <c r="C203" s="19" t="s">
        <v>12</v>
      </c>
      <c r="D203" s="22" t="s">
        <v>538</v>
      </c>
      <c r="E203" s="22" t="s">
        <v>1347</v>
      </c>
      <c r="F203" s="122">
        <v>1626</v>
      </c>
      <c r="G203" s="122">
        <v>2885445</v>
      </c>
      <c r="H203" s="20">
        <v>1172</v>
      </c>
      <c r="I203" s="20">
        <v>1674240</v>
      </c>
      <c r="J203" s="58">
        <v>0.72078720787207873</v>
      </c>
      <c r="K203" s="58">
        <v>0.58023632403320802</v>
      </c>
      <c r="L203" s="58">
        <v>0.2162361623616236</v>
      </c>
      <c r="M203" s="58">
        <v>0.40616542682324558</v>
      </c>
      <c r="N203" s="59">
        <v>0.62240158918486921</v>
      </c>
      <c r="O203" s="60"/>
      <c r="P203" s="60"/>
    </row>
    <row r="204" spans="1:16">
      <c r="A204" s="18">
        <v>196</v>
      </c>
      <c r="B204" s="22" t="s">
        <v>47</v>
      </c>
      <c r="C204" s="19" t="s">
        <v>12</v>
      </c>
      <c r="D204" s="22" t="s">
        <v>550</v>
      </c>
      <c r="E204" s="22" t="s">
        <v>828</v>
      </c>
      <c r="F204" s="122">
        <v>919</v>
      </c>
      <c r="G204" s="122">
        <v>1804300</v>
      </c>
      <c r="H204" s="20">
        <v>355</v>
      </c>
      <c r="I204" s="20">
        <v>579550</v>
      </c>
      <c r="J204" s="58">
        <v>0.38628944504896628</v>
      </c>
      <c r="K204" s="58">
        <v>0.32120489940697222</v>
      </c>
      <c r="L204" s="58">
        <v>0.11588683351468988</v>
      </c>
      <c r="M204" s="58">
        <v>0.22484342958488054</v>
      </c>
      <c r="N204" s="59">
        <v>0.34073026309957044</v>
      </c>
      <c r="O204" s="60"/>
      <c r="P204" s="60"/>
    </row>
    <row r="205" spans="1:16">
      <c r="A205" s="18">
        <v>197</v>
      </c>
      <c r="B205" s="22" t="s">
        <v>47</v>
      </c>
      <c r="C205" s="19" t="s">
        <v>12</v>
      </c>
      <c r="D205" s="22" t="s">
        <v>829</v>
      </c>
      <c r="E205" s="22" t="s">
        <v>1344</v>
      </c>
      <c r="F205" s="122">
        <v>915</v>
      </c>
      <c r="G205" s="122">
        <v>1766720</v>
      </c>
      <c r="H205" s="20">
        <v>384</v>
      </c>
      <c r="I205" s="20">
        <v>634900</v>
      </c>
      <c r="J205" s="58">
        <v>0.41967213114754098</v>
      </c>
      <c r="K205" s="58">
        <v>0.35936650969027351</v>
      </c>
      <c r="L205" s="58">
        <v>0.12590163934426229</v>
      </c>
      <c r="M205" s="58">
        <v>0.25155655678319144</v>
      </c>
      <c r="N205" s="59">
        <v>0.37745819612745374</v>
      </c>
      <c r="O205" s="60"/>
      <c r="P205" s="60"/>
    </row>
    <row r="206" spans="1:16">
      <c r="A206" s="18">
        <v>198</v>
      </c>
      <c r="B206" s="22" t="s">
        <v>47</v>
      </c>
      <c r="C206" s="19" t="s">
        <v>12</v>
      </c>
      <c r="D206" s="22" t="s">
        <v>540</v>
      </c>
      <c r="E206" s="22" t="s">
        <v>830</v>
      </c>
      <c r="F206" s="122">
        <v>913</v>
      </c>
      <c r="G206" s="122">
        <v>1750760</v>
      </c>
      <c r="H206" s="20">
        <v>419</v>
      </c>
      <c r="I206" s="20">
        <v>772465</v>
      </c>
      <c r="J206" s="58">
        <v>0.45892661555312159</v>
      </c>
      <c r="K206" s="58">
        <v>0.44121695720715576</v>
      </c>
      <c r="L206" s="58">
        <v>0.13767798466593648</v>
      </c>
      <c r="M206" s="58">
        <v>0.30885187004500902</v>
      </c>
      <c r="N206" s="59">
        <v>0.44652985471094553</v>
      </c>
      <c r="O206" s="60"/>
      <c r="P206" s="60"/>
    </row>
    <row r="207" spans="1:16">
      <c r="A207" s="18">
        <v>199</v>
      </c>
      <c r="B207" s="22" t="s">
        <v>47</v>
      </c>
      <c r="C207" s="19" t="s">
        <v>12</v>
      </c>
      <c r="D207" s="22" t="s">
        <v>1387</v>
      </c>
      <c r="E207" s="22" t="s">
        <v>1388</v>
      </c>
      <c r="F207" s="122">
        <v>782</v>
      </c>
      <c r="G207" s="122">
        <v>1389440</v>
      </c>
      <c r="H207" s="20">
        <v>401</v>
      </c>
      <c r="I207" s="20">
        <v>556865</v>
      </c>
      <c r="J207" s="58">
        <v>0.51278772378516624</v>
      </c>
      <c r="K207" s="58">
        <v>0.40078376900046064</v>
      </c>
      <c r="L207" s="58">
        <v>0.15383631713554988</v>
      </c>
      <c r="M207" s="58">
        <v>0.28054863830032245</v>
      </c>
      <c r="N207" s="59">
        <v>0.4343849554358723</v>
      </c>
      <c r="O207" s="60"/>
      <c r="P207" s="60"/>
    </row>
    <row r="208" spans="1:16">
      <c r="A208" s="18">
        <v>200</v>
      </c>
      <c r="B208" s="22" t="s">
        <v>47</v>
      </c>
      <c r="C208" s="19" t="s">
        <v>12</v>
      </c>
      <c r="D208" s="22" t="s">
        <v>551</v>
      </c>
      <c r="E208" s="22" t="s">
        <v>1023</v>
      </c>
      <c r="F208" s="122">
        <v>913</v>
      </c>
      <c r="G208" s="122">
        <v>1750760</v>
      </c>
      <c r="H208" s="20">
        <v>330</v>
      </c>
      <c r="I208" s="20">
        <v>671335</v>
      </c>
      <c r="J208" s="58">
        <v>0.36144578313253012</v>
      </c>
      <c r="K208" s="58">
        <v>0.38345347163517557</v>
      </c>
      <c r="L208" s="58">
        <v>0.10843373493975904</v>
      </c>
      <c r="M208" s="58">
        <v>0.26841743014462288</v>
      </c>
      <c r="N208" s="59">
        <v>0.37685116508438193</v>
      </c>
      <c r="O208" s="60"/>
      <c r="P208" s="60"/>
    </row>
    <row r="209" spans="1:16">
      <c r="A209" s="18">
        <v>201</v>
      </c>
      <c r="B209" s="123" t="s">
        <v>47</v>
      </c>
      <c r="C209" s="120" t="s">
        <v>12</v>
      </c>
      <c r="D209" s="123" t="s">
        <v>546</v>
      </c>
      <c r="E209" s="123" t="s">
        <v>547</v>
      </c>
      <c r="F209" s="122">
        <v>1114</v>
      </c>
      <c r="G209" s="122">
        <v>2289220</v>
      </c>
      <c r="H209" s="20">
        <v>639</v>
      </c>
      <c r="I209" s="20">
        <v>1214720</v>
      </c>
      <c r="J209" s="58">
        <v>0.57360861759425497</v>
      </c>
      <c r="K209" s="58">
        <v>0.53062615213915654</v>
      </c>
      <c r="L209" s="58">
        <v>0.1720825852782765</v>
      </c>
      <c r="M209" s="58">
        <v>0.37143830649740955</v>
      </c>
      <c r="N209" s="59">
        <v>0.54352089177568608</v>
      </c>
      <c r="O209" s="60"/>
      <c r="P209" s="60"/>
    </row>
    <row r="210" spans="1:16">
      <c r="A210" s="18">
        <v>202</v>
      </c>
      <c r="B210" s="123" t="s">
        <v>47</v>
      </c>
      <c r="C210" s="120" t="s">
        <v>12</v>
      </c>
      <c r="D210" s="123" t="s">
        <v>541</v>
      </c>
      <c r="E210" s="123" t="s">
        <v>542</v>
      </c>
      <c r="F210" s="122">
        <v>1149</v>
      </c>
      <c r="G210" s="122">
        <v>2242060</v>
      </c>
      <c r="H210" s="20">
        <v>844</v>
      </c>
      <c r="I210" s="20">
        <v>1207625</v>
      </c>
      <c r="J210" s="58">
        <v>0.73455178416013922</v>
      </c>
      <c r="K210" s="58">
        <v>0.53862296281098632</v>
      </c>
      <c r="L210" s="58">
        <v>0.22036553524804176</v>
      </c>
      <c r="M210" s="58">
        <v>0.3770360739676904</v>
      </c>
      <c r="N210" s="59">
        <v>0.59740160921573215</v>
      </c>
      <c r="O210" s="60"/>
      <c r="P210" s="60"/>
    </row>
    <row r="211" spans="1:16">
      <c r="A211" s="18">
        <v>203</v>
      </c>
      <c r="B211" s="123" t="s">
        <v>47</v>
      </c>
      <c r="C211" s="120" t="s">
        <v>12</v>
      </c>
      <c r="D211" s="123" t="s">
        <v>549</v>
      </c>
      <c r="E211" s="123" t="s">
        <v>1071</v>
      </c>
      <c r="F211" s="122">
        <v>1020</v>
      </c>
      <c r="G211" s="122">
        <v>1917600</v>
      </c>
      <c r="H211" s="20">
        <v>606</v>
      </c>
      <c r="I211" s="20">
        <v>1151475</v>
      </c>
      <c r="J211" s="58">
        <v>0.59411764705882353</v>
      </c>
      <c r="K211" s="58">
        <v>0.60047715894868581</v>
      </c>
      <c r="L211" s="58">
        <v>0.17823529411764705</v>
      </c>
      <c r="M211" s="58">
        <v>0.42033401126408004</v>
      </c>
      <c r="N211" s="59">
        <v>0.59856930538172715</v>
      </c>
      <c r="O211" s="60"/>
      <c r="P211" s="60"/>
    </row>
    <row r="212" spans="1:16">
      <c r="A212" s="18">
        <v>204</v>
      </c>
      <c r="B212" s="123" t="s">
        <v>47</v>
      </c>
      <c r="C212" s="120" t="s">
        <v>12</v>
      </c>
      <c r="D212" s="123" t="s">
        <v>543</v>
      </c>
      <c r="E212" s="123" t="s">
        <v>544</v>
      </c>
      <c r="F212" s="122">
        <v>1118</v>
      </c>
      <c r="G212" s="122">
        <v>2000580</v>
      </c>
      <c r="H212" s="20">
        <v>596</v>
      </c>
      <c r="I212" s="20">
        <v>940990</v>
      </c>
      <c r="J212" s="58">
        <v>0.53309481216457966</v>
      </c>
      <c r="K212" s="58">
        <v>0.4703585960071579</v>
      </c>
      <c r="L212" s="58">
        <v>0.15992844364937389</v>
      </c>
      <c r="M212" s="58">
        <v>0.32925101720501049</v>
      </c>
      <c r="N212" s="59">
        <v>0.48917946085438435</v>
      </c>
      <c r="O212" s="60"/>
      <c r="P212" s="60"/>
    </row>
    <row r="213" spans="1:16">
      <c r="A213" s="18">
        <v>205</v>
      </c>
      <c r="B213" s="123" t="s">
        <v>47</v>
      </c>
      <c r="C213" s="120" t="s">
        <v>12</v>
      </c>
      <c r="D213" s="123" t="s">
        <v>548</v>
      </c>
      <c r="E213" s="123" t="s">
        <v>831</v>
      </c>
      <c r="F213" s="122">
        <v>1110</v>
      </c>
      <c r="G213" s="122">
        <v>2305130</v>
      </c>
      <c r="H213" s="20">
        <v>749</v>
      </c>
      <c r="I213" s="20">
        <v>1553755</v>
      </c>
      <c r="J213" s="58">
        <v>0.67477477477477477</v>
      </c>
      <c r="K213" s="58">
        <v>0.67404224490592723</v>
      </c>
      <c r="L213" s="58">
        <v>0.20243243243243242</v>
      </c>
      <c r="M213" s="58">
        <v>0.47182957143414905</v>
      </c>
      <c r="N213" s="59">
        <v>0.67426200386658142</v>
      </c>
      <c r="O213" s="60"/>
      <c r="P213" s="60"/>
    </row>
    <row r="214" spans="1:16">
      <c r="A214" s="18">
        <v>206</v>
      </c>
      <c r="B214" s="123" t="s">
        <v>47</v>
      </c>
      <c r="C214" s="120" t="s">
        <v>12</v>
      </c>
      <c r="D214" s="123" t="s">
        <v>832</v>
      </c>
      <c r="E214" s="123" t="s">
        <v>967</v>
      </c>
      <c r="F214" s="122">
        <v>665</v>
      </c>
      <c r="G214" s="122">
        <v>1276645</v>
      </c>
      <c r="H214" s="20">
        <v>261</v>
      </c>
      <c r="I214" s="20">
        <v>391135</v>
      </c>
      <c r="J214" s="58">
        <v>0.39248120300751882</v>
      </c>
      <c r="K214" s="58">
        <v>0.30637726227729711</v>
      </c>
      <c r="L214" s="58">
        <v>0.11774436090225564</v>
      </c>
      <c r="M214" s="58">
        <v>0.21446408359410796</v>
      </c>
      <c r="N214" s="59">
        <v>0.33220844449636361</v>
      </c>
      <c r="O214" s="60"/>
      <c r="P214" s="60"/>
    </row>
    <row r="215" spans="1:16">
      <c r="A215" s="18">
        <v>207</v>
      </c>
      <c r="B215" s="123" t="s">
        <v>47</v>
      </c>
      <c r="C215" s="120" t="s">
        <v>12</v>
      </c>
      <c r="D215" s="123" t="s">
        <v>545</v>
      </c>
      <c r="E215" s="123" t="s">
        <v>926</v>
      </c>
      <c r="F215" s="122">
        <v>782</v>
      </c>
      <c r="G215" s="122">
        <v>1389440</v>
      </c>
      <c r="H215" s="20">
        <v>387</v>
      </c>
      <c r="I215" s="20">
        <v>588365</v>
      </c>
      <c r="J215" s="58">
        <v>0.49488491048593353</v>
      </c>
      <c r="K215" s="58">
        <v>0.42345477314601565</v>
      </c>
      <c r="L215" s="58">
        <v>0.14846547314578004</v>
      </c>
      <c r="M215" s="58">
        <v>0.29641834120221094</v>
      </c>
      <c r="N215" s="59">
        <v>0.44488381434799096</v>
      </c>
      <c r="O215" s="60"/>
      <c r="P215" s="60"/>
    </row>
    <row r="216" spans="1:16">
      <c r="A216" s="18">
        <v>208</v>
      </c>
      <c r="B216" s="123" t="s">
        <v>13</v>
      </c>
      <c r="C216" s="120" t="s">
        <v>12</v>
      </c>
      <c r="D216" s="123" t="s">
        <v>841</v>
      </c>
      <c r="E216" s="123" t="s">
        <v>1024</v>
      </c>
      <c r="F216" s="122">
        <v>1817</v>
      </c>
      <c r="G216" s="122">
        <v>2848765</v>
      </c>
      <c r="H216" s="20">
        <v>745</v>
      </c>
      <c r="I216" s="20">
        <v>938400</v>
      </c>
      <c r="J216" s="58">
        <v>0.41001651073197576</v>
      </c>
      <c r="K216" s="58">
        <v>0.32940590045159918</v>
      </c>
      <c r="L216" s="58">
        <v>0.12300495321959272</v>
      </c>
      <c r="M216" s="58">
        <v>0.23058413031611941</v>
      </c>
      <c r="N216" s="59">
        <v>0.35358908353571211</v>
      </c>
      <c r="O216" s="60"/>
      <c r="P216" s="60"/>
    </row>
    <row r="217" spans="1:16">
      <c r="A217" s="18">
        <v>209</v>
      </c>
      <c r="B217" s="123" t="s">
        <v>13</v>
      </c>
      <c r="C217" s="120" t="s">
        <v>12</v>
      </c>
      <c r="D217" s="123" t="s">
        <v>268</v>
      </c>
      <c r="E217" s="123" t="s">
        <v>913</v>
      </c>
      <c r="F217" s="122">
        <v>1894</v>
      </c>
      <c r="G217" s="122">
        <v>4134390</v>
      </c>
      <c r="H217" s="20">
        <v>814</v>
      </c>
      <c r="I217" s="20">
        <v>1190055</v>
      </c>
      <c r="J217" s="58">
        <v>0.42977824709609291</v>
      </c>
      <c r="K217" s="58">
        <v>0.28784294660155429</v>
      </c>
      <c r="L217" s="58">
        <v>0.12893347412882786</v>
      </c>
      <c r="M217" s="58">
        <v>0.20149006262108798</v>
      </c>
      <c r="N217" s="59">
        <v>0.33042353674991587</v>
      </c>
      <c r="O217" s="60"/>
      <c r="P217" s="60"/>
    </row>
    <row r="218" spans="1:16">
      <c r="A218" s="18">
        <v>210</v>
      </c>
      <c r="B218" s="123" t="s">
        <v>13</v>
      </c>
      <c r="C218" s="120" t="s">
        <v>12</v>
      </c>
      <c r="D218" s="123" t="s">
        <v>269</v>
      </c>
      <c r="E218" s="123" t="s">
        <v>1217</v>
      </c>
      <c r="F218" s="122">
        <v>1604</v>
      </c>
      <c r="G218" s="122">
        <v>2533750</v>
      </c>
      <c r="H218" s="20">
        <v>305</v>
      </c>
      <c r="I218" s="20">
        <v>477230</v>
      </c>
      <c r="J218" s="58">
        <v>0.1901496259351621</v>
      </c>
      <c r="K218" s="58">
        <v>0.18834928465712877</v>
      </c>
      <c r="L218" s="58">
        <v>5.7044887780548628E-2</v>
      </c>
      <c r="M218" s="58">
        <v>0.13184449925999014</v>
      </c>
      <c r="N218" s="59">
        <v>0.18888938704053876</v>
      </c>
      <c r="O218" s="60"/>
      <c r="P218" s="60"/>
    </row>
    <row r="219" spans="1:16">
      <c r="A219" s="18">
        <v>211</v>
      </c>
      <c r="B219" s="123" t="s">
        <v>1141</v>
      </c>
      <c r="C219" s="120" t="s">
        <v>22</v>
      </c>
      <c r="D219" s="123" t="s">
        <v>332</v>
      </c>
      <c r="E219" s="123" t="s">
        <v>1291</v>
      </c>
      <c r="F219" s="122">
        <v>2533</v>
      </c>
      <c r="G219" s="122">
        <v>3965590</v>
      </c>
      <c r="H219" s="20">
        <v>3279</v>
      </c>
      <c r="I219" s="20">
        <v>3799115</v>
      </c>
      <c r="J219" s="58">
        <v>1.2945124358468219</v>
      </c>
      <c r="K219" s="58">
        <v>0.95802011806565979</v>
      </c>
      <c r="L219" s="58">
        <v>0.3</v>
      </c>
      <c r="M219" s="58">
        <v>0.67061408264596178</v>
      </c>
      <c r="N219" s="59">
        <v>0.97061408264596172</v>
      </c>
      <c r="O219" s="60"/>
      <c r="P219" s="60"/>
    </row>
    <row r="220" spans="1:16">
      <c r="A220" s="18">
        <v>212</v>
      </c>
      <c r="B220" s="123" t="s">
        <v>1141</v>
      </c>
      <c r="C220" s="120" t="s">
        <v>22</v>
      </c>
      <c r="D220" s="123" t="s">
        <v>331</v>
      </c>
      <c r="E220" s="123" t="s">
        <v>267</v>
      </c>
      <c r="F220" s="122">
        <v>346</v>
      </c>
      <c r="G220" s="122">
        <v>1513490</v>
      </c>
      <c r="H220" s="20">
        <v>98</v>
      </c>
      <c r="I220" s="20">
        <v>287975</v>
      </c>
      <c r="J220" s="58">
        <v>0.2832369942196532</v>
      </c>
      <c r="K220" s="58">
        <v>0.19027215244236831</v>
      </c>
      <c r="L220" s="58">
        <v>8.4971098265895953E-2</v>
      </c>
      <c r="M220" s="58">
        <v>0.13319050670965782</v>
      </c>
      <c r="N220" s="59">
        <v>0.21816160497555376</v>
      </c>
      <c r="O220" s="60"/>
      <c r="P220" s="60"/>
    </row>
    <row r="221" spans="1:16">
      <c r="A221" s="18">
        <v>213</v>
      </c>
      <c r="B221" s="123" t="s">
        <v>28</v>
      </c>
      <c r="C221" s="120" t="s">
        <v>22</v>
      </c>
      <c r="D221" s="123" t="s">
        <v>880</v>
      </c>
      <c r="E221" s="123" t="s">
        <v>1043</v>
      </c>
      <c r="F221" s="122">
        <v>1085</v>
      </c>
      <c r="G221" s="122">
        <v>1978665</v>
      </c>
      <c r="H221" s="20">
        <v>239</v>
      </c>
      <c r="I221" s="20">
        <v>354035</v>
      </c>
      <c r="J221" s="58">
        <v>0.22027649769585253</v>
      </c>
      <c r="K221" s="58">
        <v>0.17892619518715902</v>
      </c>
      <c r="L221" s="58">
        <v>6.6082949308755759E-2</v>
      </c>
      <c r="M221" s="58">
        <v>0.12524833663101131</v>
      </c>
      <c r="N221" s="59">
        <v>0.19133128593976706</v>
      </c>
      <c r="O221" s="60"/>
      <c r="P221" s="60"/>
    </row>
    <row r="222" spans="1:16">
      <c r="A222" s="18">
        <v>214</v>
      </c>
      <c r="B222" s="123" t="s">
        <v>28</v>
      </c>
      <c r="C222" s="120" t="s">
        <v>22</v>
      </c>
      <c r="D222" s="123" t="s">
        <v>373</v>
      </c>
      <c r="E222" s="123" t="s">
        <v>1251</v>
      </c>
      <c r="F222" s="122">
        <v>1098</v>
      </c>
      <c r="G222" s="122">
        <v>2095200</v>
      </c>
      <c r="H222" s="20">
        <v>921</v>
      </c>
      <c r="I222" s="20">
        <v>1280755</v>
      </c>
      <c r="J222" s="58">
        <v>0.83879781420765032</v>
      </c>
      <c r="K222" s="58">
        <v>0.61128054600992743</v>
      </c>
      <c r="L222" s="58">
        <v>0.25163934426229506</v>
      </c>
      <c r="M222" s="58">
        <v>0.4278963822069492</v>
      </c>
      <c r="N222" s="59">
        <v>0.67953572646924432</v>
      </c>
      <c r="O222" s="60"/>
      <c r="P222" s="60"/>
    </row>
    <row r="223" spans="1:16">
      <c r="A223" s="18">
        <v>215</v>
      </c>
      <c r="B223" s="123" t="s">
        <v>29</v>
      </c>
      <c r="C223" s="120" t="s">
        <v>22</v>
      </c>
      <c r="D223" s="123" t="s">
        <v>377</v>
      </c>
      <c r="E223" s="123" t="s">
        <v>1252</v>
      </c>
      <c r="F223" s="122">
        <v>2926</v>
      </c>
      <c r="G223" s="122">
        <v>5045185</v>
      </c>
      <c r="H223" s="20">
        <v>776</v>
      </c>
      <c r="I223" s="20">
        <v>1132305</v>
      </c>
      <c r="J223" s="58">
        <v>0.2652084757347915</v>
      </c>
      <c r="K223" s="58">
        <v>0.22443280077935696</v>
      </c>
      <c r="L223" s="58">
        <v>7.9562542720437446E-2</v>
      </c>
      <c r="M223" s="58">
        <v>0.15710296054554987</v>
      </c>
      <c r="N223" s="59">
        <v>0.23666550326598731</v>
      </c>
      <c r="O223" s="60"/>
      <c r="P223" s="60"/>
    </row>
    <row r="224" spans="1:16">
      <c r="A224" s="18">
        <v>216</v>
      </c>
      <c r="B224" s="123" t="s">
        <v>29</v>
      </c>
      <c r="C224" s="120" t="s">
        <v>22</v>
      </c>
      <c r="D224" s="123" t="s">
        <v>378</v>
      </c>
      <c r="E224" s="123" t="s">
        <v>883</v>
      </c>
      <c r="F224" s="122">
        <v>408</v>
      </c>
      <c r="G224" s="122">
        <v>833955</v>
      </c>
      <c r="H224" s="20">
        <v>171</v>
      </c>
      <c r="I224" s="20">
        <v>215420</v>
      </c>
      <c r="J224" s="58">
        <v>0.41911764705882354</v>
      </c>
      <c r="K224" s="58">
        <v>0.25831129977037132</v>
      </c>
      <c r="L224" s="58">
        <v>0.12573529411764706</v>
      </c>
      <c r="M224" s="58">
        <v>0.18081790983925991</v>
      </c>
      <c r="N224" s="59">
        <v>0.30655320395690699</v>
      </c>
      <c r="O224" s="60"/>
      <c r="P224" s="60"/>
    </row>
    <row r="225" spans="1:16">
      <c r="A225" s="18">
        <v>217</v>
      </c>
      <c r="B225" s="123" t="s">
        <v>29</v>
      </c>
      <c r="C225" s="120" t="s">
        <v>22</v>
      </c>
      <c r="D225" s="123" t="s">
        <v>374</v>
      </c>
      <c r="E225" s="123" t="s">
        <v>375</v>
      </c>
      <c r="F225" s="122">
        <v>1409</v>
      </c>
      <c r="G225" s="122">
        <v>2585895</v>
      </c>
      <c r="H225" s="20">
        <v>368</v>
      </c>
      <c r="I225" s="20">
        <v>708445</v>
      </c>
      <c r="J225" s="58">
        <v>0.26117814052519517</v>
      </c>
      <c r="K225" s="58">
        <v>0.2739651068585538</v>
      </c>
      <c r="L225" s="58">
        <v>7.8353442157558545E-2</v>
      </c>
      <c r="M225" s="58">
        <v>0.19177557480098764</v>
      </c>
      <c r="N225" s="59">
        <v>0.27012901695854619</v>
      </c>
      <c r="O225" s="60"/>
      <c r="P225" s="60"/>
    </row>
    <row r="226" spans="1:16">
      <c r="A226" s="18">
        <v>218</v>
      </c>
      <c r="B226" s="123" t="s">
        <v>29</v>
      </c>
      <c r="C226" s="120" t="s">
        <v>22</v>
      </c>
      <c r="D226" s="123" t="s">
        <v>376</v>
      </c>
      <c r="E226" s="123" t="s">
        <v>898</v>
      </c>
      <c r="F226" s="122">
        <v>502</v>
      </c>
      <c r="G226" s="122">
        <v>893695</v>
      </c>
      <c r="H226" s="20">
        <v>181</v>
      </c>
      <c r="I226" s="20">
        <v>341250</v>
      </c>
      <c r="J226" s="58">
        <v>0.3605577689243028</v>
      </c>
      <c r="K226" s="58">
        <v>0.381841679767706</v>
      </c>
      <c r="L226" s="58">
        <v>0.10816733067729084</v>
      </c>
      <c r="M226" s="58">
        <v>0.2672891758373942</v>
      </c>
      <c r="N226" s="59">
        <v>0.37545650651468504</v>
      </c>
      <c r="O226" s="60"/>
      <c r="P226" s="60"/>
    </row>
    <row r="227" spans="1:16">
      <c r="A227" s="18">
        <v>219</v>
      </c>
      <c r="B227" s="123" t="s">
        <v>924</v>
      </c>
      <c r="C227" s="120" t="s">
        <v>22</v>
      </c>
      <c r="D227" s="123" t="s">
        <v>335</v>
      </c>
      <c r="E227" s="123" t="s">
        <v>1044</v>
      </c>
      <c r="F227" s="122">
        <v>818</v>
      </c>
      <c r="G227" s="122">
        <v>1976380</v>
      </c>
      <c r="H227" s="20">
        <v>302</v>
      </c>
      <c r="I227" s="20">
        <v>624130</v>
      </c>
      <c r="J227" s="58">
        <v>0.36919315403422981</v>
      </c>
      <c r="K227" s="58">
        <v>0.31579453343992553</v>
      </c>
      <c r="L227" s="58">
        <v>0.11075794621026894</v>
      </c>
      <c r="M227" s="58">
        <v>0.22105617340794786</v>
      </c>
      <c r="N227" s="59">
        <v>0.33181411961821683</v>
      </c>
      <c r="O227" s="60"/>
      <c r="P227" s="60"/>
    </row>
    <row r="228" spans="1:16">
      <c r="A228" s="18">
        <v>220</v>
      </c>
      <c r="B228" s="123" t="s">
        <v>924</v>
      </c>
      <c r="C228" s="120" t="s">
        <v>22</v>
      </c>
      <c r="D228" s="123" t="s">
        <v>334</v>
      </c>
      <c r="E228" s="123" t="s">
        <v>860</v>
      </c>
      <c r="F228" s="122">
        <v>908</v>
      </c>
      <c r="G228" s="122">
        <v>1511870</v>
      </c>
      <c r="H228" s="20">
        <v>451</v>
      </c>
      <c r="I228" s="20">
        <v>623050</v>
      </c>
      <c r="J228" s="58">
        <v>0.49669603524229072</v>
      </c>
      <c r="K228" s="58">
        <v>0.41210553817457851</v>
      </c>
      <c r="L228" s="58">
        <v>0.14900881057268722</v>
      </c>
      <c r="M228" s="58">
        <v>0.28847387672220492</v>
      </c>
      <c r="N228" s="59">
        <v>0.43748268729489215</v>
      </c>
      <c r="O228" s="60"/>
      <c r="P228" s="60"/>
    </row>
    <row r="229" spans="1:16">
      <c r="A229" s="18">
        <v>221</v>
      </c>
      <c r="B229" s="123" t="s">
        <v>924</v>
      </c>
      <c r="C229" s="120" t="s">
        <v>22</v>
      </c>
      <c r="D229" s="123" t="s">
        <v>333</v>
      </c>
      <c r="E229" s="123" t="s">
        <v>1253</v>
      </c>
      <c r="F229" s="122">
        <v>866</v>
      </c>
      <c r="G229" s="122">
        <v>1467090</v>
      </c>
      <c r="H229" s="20">
        <v>467</v>
      </c>
      <c r="I229" s="20">
        <v>631335</v>
      </c>
      <c r="J229" s="58">
        <v>0.53926096997690531</v>
      </c>
      <c r="K229" s="58">
        <v>0.43033147250679915</v>
      </c>
      <c r="L229" s="58">
        <v>0.16177829099307159</v>
      </c>
      <c r="M229" s="58">
        <v>0.30123203075475941</v>
      </c>
      <c r="N229" s="59">
        <v>0.46301032174783097</v>
      </c>
      <c r="O229" s="60"/>
      <c r="P229" s="60"/>
    </row>
    <row r="230" spans="1:16">
      <c r="A230" s="18">
        <v>222</v>
      </c>
      <c r="B230" s="123" t="s">
        <v>27</v>
      </c>
      <c r="C230" s="120" t="s">
        <v>22</v>
      </c>
      <c r="D230" s="123" t="s">
        <v>369</v>
      </c>
      <c r="E230" s="123" t="s">
        <v>370</v>
      </c>
      <c r="F230" s="122">
        <v>2822</v>
      </c>
      <c r="G230" s="122">
        <v>3259095</v>
      </c>
      <c r="H230" s="20">
        <v>3490</v>
      </c>
      <c r="I230" s="20">
        <v>3721285</v>
      </c>
      <c r="J230" s="58">
        <v>1.2367115520907157</v>
      </c>
      <c r="K230" s="58">
        <v>1.1418154426305462</v>
      </c>
      <c r="L230" s="58">
        <v>0.3</v>
      </c>
      <c r="M230" s="58">
        <v>0.7</v>
      </c>
      <c r="N230" s="59">
        <v>1</v>
      </c>
      <c r="O230" s="60"/>
      <c r="P230" s="60"/>
    </row>
    <row r="231" spans="1:16">
      <c r="A231" s="18">
        <v>223</v>
      </c>
      <c r="B231" s="123" t="s">
        <v>27</v>
      </c>
      <c r="C231" s="120" t="s">
        <v>22</v>
      </c>
      <c r="D231" s="123" t="s">
        <v>365</v>
      </c>
      <c r="E231" s="123" t="s">
        <v>366</v>
      </c>
      <c r="F231" s="122">
        <v>967</v>
      </c>
      <c r="G231" s="122">
        <v>2233875</v>
      </c>
      <c r="H231" s="20">
        <v>348</v>
      </c>
      <c r="I231" s="20">
        <v>547835</v>
      </c>
      <c r="J231" s="58">
        <v>0.35987590486039295</v>
      </c>
      <c r="K231" s="58">
        <v>0.24523977393542612</v>
      </c>
      <c r="L231" s="58">
        <v>0.10796277145811788</v>
      </c>
      <c r="M231" s="58">
        <v>0.17166784175479827</v>
      </c>
      <c r="N231" s="59">
        <v>0.27963061321291616</v>
      </c>
      <c r="O231" s="60"/>
      <c r="P231" s="60"/>
    </row>
    <row r="232" spans="1:16">
      <c r="A232" s="18">
        <v>224</v>
      </c>
      <c r="B232" s="22" t="s">
        <v>27</v>
      </c>
      <c r="C232" s="19" t="s">
        <v>22</v>
      </c>
      <c r="D232" s="22" t="s">
        <v>363</v>
      </c>
      <c r="E232" s="22" t="s">
        <v>364</v>
      </c>
      <c r="F232" s="122">
        <v>2002</v>
      </c>
      <c r="G232" s="122">
        <v>3867040</v>
      </c>
      <c r="H232" s="20">
        <v>657</v>
      </c>
      <c r="I232" s="20">
        <v>1663265</v>
      </c>
      <c r="J232" s="58">
        <v>0.32817182817182816</v>
      </c>
      <c r="K232" s="58">
        <v>0.43011321320700069</v>
      </c>
      <c r="L232" s="58">
        <v>9.8451548451548451E-2</v>
      </c>
      <c r="M232" s="58">
        <v>0.30107924924490048</v>
      </c>
      <c r="N232" s="59">
        <v>0.39953079769644895</v>
      </c>
      <c r="O232" s="60"/>
      <c r="P232" s="60"/>
    </row>
    <row r="233" spans="1:16">
      <c r="A233" s="18">
        <v>225</v>
      </c>
      <c r="B233" s="22" t="s">
        <v>27</v>
      </c>
      <c r="C233" s="19" t="s">
        <v>22</v>
      </c>
      <c r="D233" s="22" t="s">
        <v>367</v>
      </c>
      <c r="E233" s="22" t="s">
        <v>368</v>
      </c>
      <c r="F233" s="122">
        <v>544</v>
      </c>
      <c r="G233" s="122">
        <v>843525</v>
      </c>
      <c r="H233" s="20">
        <v>293</v>
      </c>
      <c r="I233" s="20">
        <v>431110</v>
      </c>
      <c r="J233" s="58">
        <v>0.53860294117647056</v>
      </c>
      <c r="K233" s="58">
        <v>0.51108147357813938</v>
      </c>
      <c r="L233" s="58">
        <v>0.16158088235294116</v>
      </c>
      <c r="M233" s="58">
        <v>0.35775703150469756</v>
      </c>
      <c r="N233" s="59">
        <v>0.51933791385763872</v>
      </c>
      <c r="O233" s="60"/>
      <c r="P233" s="60"/>
    </row>
    <row r="234" spans="1:16">
      <c r="A234" s="18">
        <v>226</v>
      </c>
      <c r="B234" s="22" t="s">
        <v>27</v>
      </c>
      <c r="C234" s="19" t="s">
        <v>22</v>
      </c>
      <c r="D234" s="22" t="s">
        <v>371</v>
      </c>
      <c r="E234" s="22" t="s">
        <v>372</v>
      </c>
      <c r="F234" s="122">
        <v>1786</v>
      </c>
      <c r="G234" s="122">
        <v>2242825</v>
      </c>
      <c r="H234" s="20">
        <v>1065</v>
      </c>
      <c r="I234" s="20">
        <v>1140645</v>
      </c>
      <c r="J234" s="58">
        <v>0.59630459126539759</v>
      </c>
      <c r="K234" s="58">
        <v>0.50857512289188855</v>
      </c>
      <c r="L234" s="58">
        <v>0.17889137737961927</v>
      </c>
      <c r="M234" s="58">
        <v>0.35600258602432194</v>
      </c>
      <c r="N234" s="59">
        <v>0.53489396340394124</v>
      </c>
      <c r="O234" s="60"/>
      <c r="P234" s="60"/>
    </row>
    <row r="235" spans="1:16">
      <c r="A235" s="18">
        <v>227</v>
      </c>
      <c r="B235" s="22" t="s">
        <v>1191</v>
      </c>
      <c r="C235" s="19" t="s">
        <v>22</v>
      </c>
      <c r="D235" s="22" t="s">
        <v>340</v>
      </c>
      <c r="E235" s="22" t="s">
        <v>341</v>
      </c>
      <c r="F235" s="122">
        <v>931</v>
      </c>
      <c r="G235" s="122">
        <v>2201980</v>
      </c>
      <c r="H235" s="20">
        <v>920</v>
      </c>
      <c r="I235" s="20">
        <v>1176425</v>
      </c>
      <c r="J235" s="58">
        <v>0.98818474758324382</v>
      </c>
      <c r="K235" s="58">
        <v>0.53425780433973058</v>
      </c>
      <c r="L235" s="58">
        <v>0.29645542427497312</v>
      </c>
      <c r="M235" s="58">
        <v>0.37398046303781141</v>
      </c>
      <c r="N235" s="59">
        <v>0.67043588731278447</v>
      </c>
      <c r="O235" s="60"/>
      <c r="P235" s="60"/>
    </row>
    <row r="236" spans="1:16" ht="16.5" customHeight="1">
      <c r="A236" s="18">
        <v>228</v>
      </c>
      <c r="B236" s="22" t="s">
        <v>1191</v>
      </c>
      <c r="C236" s="19" t="s">
        <v>22</v>
      </c>
      <c r="D236" s="22" t="s">
        <v>336</v>
      </c>
      <c r="E236" s="22" t="s">
        <v>758</v>
      </c>
      <c r="F236" s="122">
        <v>1474</v>
      </c>
      <c r="G236" s="122">
        <v>3234960</v>
      </c>
      <c r="H236" s="20">
        <v>772</v>
      </c>
      <c r="I236" s="20">
        <v>1246015</v>
      </c>
      <c r="J236" s="58">
        <v>0.52374491180461324</v>
      </c>
      <c r="K236" s="58">
        <v>0.3851716868214754</v>
      </c>
      <c r="L236" s="58">
        <v>0.15712347354138398</v>
      </c>
      <c r="M236" s="58">
        <v>0.26962018077503275</v>
      </c>
      <c r="N236" s="59">
        <v>0.4267436543164167</v>
      </c>
      <c r="O236" s="60"/>
      <c r="P236" s="60"/>
    </row>
    <row r="237" spans="1:16" ht="12.75" customHeight="1">
      <c r="A237" s="18">
        <v>229</v>
      </c>
      <c r="B237" s="22" t="s">
        <v>1191</v>
      </c>
      <c r="C237" s="19" t="s">
        <v>22</v>
      </c>
      <c r="D237" s="22" t="s">
        <v>339</v>
      </c>
      <c r="E237" s="22" t="s">
        <v>759</v>
      </c>
      <c r="F237" s="122">
        <v>414</v>
      </c>
      <c r="G237" s="122">
        <v>1120375</v>
      </c>
      <c r="H237" s="20">
        <v>400</v>
      </c>
      <c r="I237" s="20">
        <v>567475</v>
      </c>
      <c r="J237" s="58">
        <v>0.96618357487922701</v>
      </c>
      <c r="K237" s="58">
        <v>0.50650451857636947</v>
      </c>
      <c r="L237" s="58">
        <v>0.28985507246376807</v>
      </c>
      <c r="M237" s="58">
        <v>0.35455316300345863</v>
      </c>
      <c r="N237" s="59">
        <v>0.6444082354672267</v>
      </c>
      <c r="O237" s="60"/>
      <c r="P237" s="60"/>
    </row>
    <row r="238" spans="1:16">
      <c r="A238" s="18">
        <v>230</v>
      </c>
      <c r="B238" s="22" t="s">
        <v>1191</v>
      </c>
      <c r="C238" s="19" t="s">
        <v>22</v>
      </c>
      <c r="D238" s="22" t="s">
        <v>337</v>
      </c>
      <c r="E238" s="22" t="s">
        <v>338</v>
      </c>
      <c r="F238" s="122">
        <v>946</v>
      </c>
      <c r="G238" s="122">
        <v>1981325</v>
      </c>
      <c r="H238" s="20">
        <v>750</v>
      </c>
      <c r="I238" s="20">
        <v>1109035</v>
      </c>
      <c r="J238" s="58">
        <v>0.79281183932346722</v>
      </c>
      <c r="K238" s="58">
        <v>0.55974411063303597</v>
      </c>
      <c r="L238" s="58">
        <v>0.23784355179704014</v>
      </c>
      <c r="M238" s="58">
        <v>0.39182087744312516</v>
      </c>
      <c r="N238" s="59">
        <v>0.6296644292401653</v>
      </c>
      <c r="O238" s="60"/>
      <c r="P238" s="60"/>
    </row>
    <row r="239" spans="1:16">
      <c r="A239" s="18">
        <v>231</v>
      </c>
      <c r="B239" s="22" t="s">
        <v>1191</v>
      </c>
      <c r="C239" s="19" t="s">
        <v>22</v>
      </c>
      <c r="D239" s="22" t="s">
        <v>342</v>
      </c>
      <c r="E239" s="22" t="s">
        <v>343</v>
      </c>
      <c r="F239" s="122">
        <v>421</v>
      </c>
      <c r="G239" s="122">
        <v>569495</v>
      </c>
      <c r="H239" s="20">
        <v>23</v>
      </c>
      <c r="I239" s="20">
        <v>22545</v>
      </c>
      <c r="J239" s="58">
        <v>5.4631828978622329E-2</v>
      </c>
      <c r="K239" s="58">
        <v>3.9587704896443338E-2</v>
      </c>
      <c r="L239" s="58">
        <v>1.6389548693586699E-2</v>
      </c>
      <c r="M239" s="58">
        <v>2.7711393427510334E-2</v>
      </c>
      <c r="N239" s="59">
        <v>4.4100942121097032E-2</v>
      </c>
      <c r="O239" s="60"/>
      <c r="P239" s="60"/>
    </row>
    <row r="240" spans="1:16">
      <c r="A240" s="18">
        <v>232</v>
      </c>
      <c r="B240" s="22" t="s">
        <v>24</v>
      </c>
      <c r="C240" s="19" t="s">
        <v>22</v>
      </c>
      <c r="D240" s="22" t="s">
        <v>347</v>
      </c>
      <c r="E240" s="22" t="s">
        <v>895</v>
      </c>
      <c r="F240" s="122">
        <v>974</v>
      </c>
      <c r="G240" s="122">
        <v>1699250</v>
      </c>
      <c r="H240" s="20">
        <v>634</v>
      </c>
      <c r="I240" s="20">
        <v>963015</v>
      </c>
      <c r="J240" s="58">
        <v>0.65092402464065713</v>
      </c>
      <c r="K240" s="58">
        <v>0.56672943945858467</v>
      </c>
      <c r="L240" s="58">
        <v>0.19527720739219714</v>
      </c>
      <c r="M240" s="58">
        <v>0.39671060762100924</v>
      </c>
      <c r="N240" s="59">
        <v>0.59198781501320641</v>
      </c>
      <c r="O240" s="60"/>
      <c r="P240" s="60"/>
    </row>
    <row r="241" spans="1:16">
      <c r="A241" s="18">
        <v>233</v>
      </c>
      <c r="B241" s="22" t="s">
        <v>24</v>
      </c>
      <c r="C241" s="19" t="s">
        <v>22</v>
      </c>
      <c r="D241" s="22" t="s">
        <v>348</v>
      </c>
      <c r="E241" s="22" t="s">
        <v>875</v>
      </c>
      <c r="F241" s="122">
        <v>1664</v>
      </c>
      <c r="G241" s="122">
        <v>2938925</v>
      </c>
      <c r="H241" s="20">
        <v>1375</v>
      </c>
      <c r="I241" s="20">
        <v>1618960</v>
      </c>
      <c r="J241" s="58">
        <v>0.82632211538461542</v>
      </c>
      <c r="K241" s="58">
        <v>0.55086808952252952</v>
      </c>
      <c r="L241" s="58">
        <v>0.24789663461538461</v>
      </c>
      <c r="M241" s="58">
        <v>0.38560766266577062</v>
      </c>
      <c r="N241" s="59">
        <v>0.6335042972811552</v>
      </c>
      <c r="O241" s="60"/>
      <c r="P241" s="60"/>
    </row>
    <row r="242" spans="1:16">
      <c r="A242" s="18">
        <v>234</v>
      </c>
      <c r="B242" s="22" t="s">
        <v>25</v>
      </c>
      <c r="C242" s="19" t="s">
        <v>22</v>
      </c>
      <c r="D242" s="22" t="s">
        <v>344</v>
      </c>
      <c r="E242" s="22" t="s">
        <v>826</v>
      </c>
      <c r="F242" s="122">
        <v>729</v>
      </c>
      <c r="G242" s="122">
        <v>1328545</v>
      </c>
      <c r="H242" s="20">
        <v>479</v>
      </c>
      <c r="I242" s="20">
        <v>565300</v>
      </c>
      <c r="J242" s="58">
        <v>0.65706447187928674</v>
      </c>
      <c r="K242" s="58">
        <v>0.42550308796465308</v>
      </c>
      <c r="L242" s="58">
        <v>0.19711934156378602</v>
      </c>
      <c r="M242" s="58">
        <v>0.29785216157525712</v>
      </c>
      <c r="N242" s="59">
        <v>0.49497150313904315</v>
      </c>
      <c r="O242" s="60"/>
      <c r="P242" s="60"/>
    </row>
    <row r="243" spans="1:16">
      <c r="A243" s="18">
        <v>235</v>
      </c>
      <c r="B243" s="22" t="s">
        <v>25</v>
      </c>
      <c r="C243" s="19" t="s">
        <v>22</v>
      </c>
      <c r="D243" s="22" t="s">
        <v>346</v>
      </c>
      <c r="E243" s="22" t="s">
        <v>825</v>
      </c>
      <c r="F243" s="122">
        <v>1816</v>
      </c>
      <c r="G243" s="122">
        <v>3334670</v>
      </c>
      <c r="H243" s="20">
        <v>1197</v>
      </c>
      <c r="I243" s="20">
        <v>1666340</v>
      </c>
      <c r="J243" s="58">
        <v>0.65914096916299558</v>
      </c>
      <c r="K243" s="58">
        <v>0.49970161965052012</v>
      </c>
      <c r="L243" s="58">
        <v>0.19774229074889868</v>
      </c>
      <c r="M243" s="58">
        <v>0.34979113375536408</v>
      </c>
      <c r="N243" s="59">
        <v>0.54753342450426279</v>
      </c>
      <c r="O243" s="60"/>
      <c r="P243" s="60"/>
    </row>
    <row r="244" spans="1:16">
      <c r="A244" s="18">
        <v>236</v>
      </c>
      <c r="B244" s="22" t="s">
        <v>25</v>
      </c>
      <c r="C244" s="19" t="s">
        <v>22</v>
      </c>
      <c r="D244" s="22" t="s">
        <v>842</v>
      </c>
      <c r="E244" s="22" t="s">
        <v>345</v>
      </c>
      <c r="F244" s="122">
        <v>1385</v>
      </c>
      <c r="G244" s="122">
        <v>2419045</v>
      </c>
      <c r="H244" s="20">
        <v>702</v>
      </c>
      <c r="I244" s="20">
        <v>982490</v>
      </c>
      <c r="J244" s="58">
        <v>0.50685920577617327</v>
      </c>
      <c r="K244" s="58">
        <v>0.40614788067191804</v>
      </c>
      <c r="L244" s="58">
        <v>0.15205776173285199</v>
      </c>
      <c r="M244" s="58">
        <v>0.28430351647034263</v>
      </c>
      <c r="N244" s="59">
        <v>0.43636127820319459</v>
      </c>
      <c r="O244" s="60"/>
      <c r="P244" s="60"/>
    </row>
    <row r="245" spans="1:16">
      <c r="A245" s="18">
        <v>237</v>
      </c>
      <c r="B245" s="22" t="s">
        <v>25</v>
      </c>
      <c r="C245" s="19" t="s">
        <v>22</v>
      </c>
      <c r="D245" s="22" t="s">
        <v>843</v>
      </c>
      <c r="E245" s="22" t="s">
        <v>1307</v>
      </c>
      <c r="F245" s="122">
        <v>1267</v>
      </c>
      <c r="G245" s="122">
        <v>2465525</v>
      </c>
      <c r="H245" s="20">
        <v>649</v>
      </c>
      <c r="I245" s="20">
        <v>998570</v>
      </c>
      <c r="J245" s="58">
        <v>0.51223362273086026</v>
      </c>
      <c r="K245" s="58">
        <v>0.40501313107755954</v>
      </c>
      <c r="L245" s="58">
        <v>0.15367008681925806</v>
      </c>
      <c r="M245" s="58">
        <v>0.28350919175429168</v>
      </c>
      <c r="N245" s="59">
        <v>0.43717927857354977</v>
      </c>
      <c r="O245" s="60"/>
      <c r="P245" s="60"/>
    </row>
    <row r="246" spans="1:16">
      <c r="A246" s="18">
        <v>238</v>
      </c>
      <c r="B246" s="22" t="s">
        <v>915</v>
      </c>
      <c r="C246" s="19" t="s">
        <v>22</v>
      </c>
      <c r="D246" s="22" t="s">
        <v>351</v>
      </c>
      <c r="E246" s="22" t="s">
        <v>1325</v>
      </c>
      <c r="F246" s="122">
        <v>618</v>
      </c>
      <c r="G246" s="122">
        <v>1244215</v>
      </c>
      <c r="H246" s="20">
        <v>646</v>
      </c>
      <c r="I246" s="20">
        <v>912945</v>
      </c>
      <c r="J246" s="58">
        <v>1.0453074433656957</v>
      </c>
      <c r="K246" s="58">
        <v>0.73375180334588475</v>
      </c>
      <c r="L246" s="58">
        <v>0.3</v>
      </c>
      <c r="M246" s="58">
        <v>0.51362626234211928</v>
      </c>
      <c r="N246" s="59">
        <v>0.81362626234211932</v>
      </c>
      <c r="O246" s="60"/>
      <c r="P246" s="60"/>
    </row>
    <row r="247" spans="1:16">
      <c r="A247" s="18">
        <v>239</v>
      </c>
      <c r="B247" s="22" t="s">
        <v>915</v>
      </c>
      <c r="C247" s="19" t="s">
        <v>22</v>
      </c>
      <c r="D247" s="22" t="s">
        <v>350</v>
      </c>
      <c r="E247" s="22" t="s">
        <v>916</v>
      </c>
      <c r="F247" s="122">
        <v>777</v>
      </c>
      <c r="G247" s="122">
        <v>1575895</v>
      </c>
      <c r="H247" s="20">
        <v>754</v>
      </c>
      <c r="I247" s="20">
        <v>1020365</v>
      </c>
      <c r="J247" s="58">
        <v>0.97039897039897038</v>
      </c>
      <c r="K247" s="58">
        <v>0.64748285894682067</v>
      </c>
      <c r="L247" s="58">
        <v>0.2911196911196911</v>
      </c>
      <c r="M247" s="58">
        <v>0.45323800126277441</v>
      </c>
      <c r="N247" s="59">
        <v>0.74435769238246552</v>
      </c>
      <c r="O247" s="60"/>
      <c r="P247" s="60"/>
    </row>
    <row r="248" spans="1:16">
      <c r="A248" s="18">
        <v>240</v>
      </c>
      <c r="B248" s="22" t="s">
        <v>915</v>
      </c>
      <c r="C248" s="19" t="s">
        <v>22</v>
      </c>
      <c r="D248" s="22" t="s">
        <v>352</v>
      </c>
      <c r="E248" s="22" t="s">
        <v>1020</v>
      </c>
      <c r="F248" s="122">
        <v>521</v>
      </c>
      <c r="G248" s="122">
        <v>1062445</v>
      </c>
      <c r="H248" s="20">
        <v>482</v>
      </c>
      <c r="I248" s="20">
        <v>707555</v>
      </c>
      <c r="J248" s="58">
        <v>0.92514395393474091</v>
      </c>
      <c r="K248" s="58">
        <v>0.66596859131531516</v>
      </c>
      <c r="L248" s="58">
        <v>0.27754318618042229</v>
      </c>
      <c r="M248" s="58">
        <v>0.46617801392072056</v>
      </c>
      <c r="N248" s="59">
        <v>0.74372120010114284</v>
      </c>
      <c r="O248" s="60"/>
      <c r="P248" s="60"/>
    </row>
    <row r="249" spans="1:16">
      <c r="A249" s="18">
        <v>241</v>
      </c>
      <c r="B249" s="22" t="s">
        <v>915</v>
      </c>
      <c r="C249" s="19" t="s">
        <v>22</v>
      </c>
      <c r="D249" s="22" t="s">
        <v>353</v>
      </c>
      <c r="E249" s="22" t="s">
        <v>917</v>
      </c>
      <c r="F249" s="122">
        <v>652</v>
      </c>
      <c r="G249" s="122">
        <v>1333430</v>
      </c>
      <c r="H249" s="20">
        <v>721</v>
      </c>
      <c r="I249" s="20">
        <v>865575</v>
      </c>
      <c r="J249" s="58">
        <v>1.1058282208588956</v>
      </c>
      <c r="K249" s="58">
        <v>0.64913418777138654</v>
      </c>
      <c r="L249" s="58">
        <v>0.3</v>
      </c>
      <c r="M249" s="58">
        <v>0.45439393143997053</v>
      </c>
      <c r="N249" s="59">
        <v>0.75439393143997058</v>
      </c>
      <c r="O249" s="60"/>
      <c r="P249" s="60"/>
    </row>
    <row r="250" spans="1:16">
      <c r="A250" s="18">
        <v>242</v>
      </c>
      <c r="B250" s="22" t="s">
        <v>915</v>
      </c>
      <c r="C250" s="19" t="s">
        <v>22</v>
      </c>
      <c r="D250" s="22" t="s">
        <v>349</v>
      </c>
      <c r="E250" s="22" t="s">
        <v>1379</v>
      </c>
      <c r="F250" s="122">
        <v>680</v>
      </c>
      <c r="G250" s="122">
        <v>1370005</v>
      </c>
      <c r="H250" s="20">
        <v>416</v>
      </c>
      <c r="I250" s="20">
        <v>598900</v>
      </c>
      <c r="J250" s="58">
        <v>0.61176470588235299</v>
      </c>
      <c r="K250" s="58">
        <v>0.4371516892274116</v>
      </c>
      <c r="L250" s="58">
        <v>0.18352941176470589</v>
      </c>
      <c r="M250" s="58">
        <v>0.30600618245918809</v>
      </c>
      <c r="N250" s="59">
        <v>0.48953559422389398</v>
      </c>
      <c r="O250" s="60"/>
      <c r="P250" s="60"/>
    </row>
    <row r="251" spans="1:16">
      <c r="A251" s="18">
        <v>243</v>
      </c>
      <c r="B251" s="22" t="s">
        <v>30</v>
      </c>
      <c r="C251" s="19" t="s">
        <v>22</v>
      </c>
      <c r="D251" s="22" t="s">
        <v>319</v>
      </c>
      <c r="E251" s="22" t="s">
        <v>810</v>
      </c>
      <c r="F251" s="122">
        <v>794</v>
      </c>
      <c r="G251" s="122">
        <v>1430355</v>
      </c>
      <c r="H251" s="20">
        <v>403</v>
      </c>
      <c r="I251" s="20">
        <v>443455</v>
      </c>
      <c r="J251" s="58">
        <v>0.50755667506297231</v>
      </c>
      <c r="K251" s="58">
        <v>0.31003142576493248</v>
      </c>
      <c r="L251" s="58">
        <v>0.15226700251889169</v>
      </c>
      <c r="M251" s="58">
        <v>0.21702199803545272</v>
      </c>
      <c r="N251" s="59">
        <v>0.36928900055434444</v>
      </c>
      <c r="O251" s="60"/>
      <c r="P251" s="60"/>
    </row>
    <row r="252" spans="1:16">
      <c r="A252" s="18">
        <v>244</v>
      </c>
      <c r="B252" s="22" t="s">
        <v>30</v>
      </c>
      <c r="C252" s="19" t="s">
        <v>22</v>
      </c>
      <c r="D252" s="22" t="s">
        <v>322</v>
      </c>
      <c r="E252" s="22" t="s">
        <v>811</v>
      </c>
      <c r="F252" s="122">
        <v>1658</v>
      </c>
      <c r="G252" s="122">
        <v>2943845</v>
      </c>
      <c r="H252" s="20">
        <v>1103</v>
      </c>
      <c r="I252" s="20">
        <v>1706250</v>
      </c>
      <c r="J252" s="58">
        <v>0.66525934861278646</v>
      </c>
      <c r="K252" s="58">
        <v>0.57959912970961447</v>
      </c>
      <c r="L252" s="58">
        <v>0.19957780458383592</v>
      </c>
      <c r="M252" s="58">
        <v>0.40571939079673008</v>
      </c>
      <c r="N252" s="59">
        <v>0.60529719538056603</v>
      </c>
      <c r="O252" s="60"/>
      <c r="P252" s="60"/>
    </row>
    <row r="253" spans="1:16">
      <c r="A253" s="18">
        <v>245</v>
      </c>
      <c r="B253" s="22" t="s">
        <v>30</v>
      </c>
      <c r="C253" s="19" t="s">
        <v>22</v>
      </c>
      <c r="D253" s="22" t="s">
        <v>321</v>
      </c>
      <c r="E253" s="22" t="s">
        <v>1047</v>
      </c>
      <c r="F253" s="122">
        <v>903</v>
      </c>
      <c r="G253" s="122">
        <v>1661940</v>
      </c>
      <c r="H253" s="20">
        <v>503</v>
      </c>
      <c r="I253" s="20">
        <v>701245</v>
      </c>
      <c r="J253" s="58">
        <v>0.55703211517165008</v>
      </c>
      <c r="K253" s="58">
        <v>0.42194363214075115</v>
      </c>
      <c r="L253" s="58">
        <v>0.16710963455149502</v>
      </c>
      <c r="M253" s="58">
        <v>0.29536054249852578</v>
      </c>
      <c r="N253" s="59">
        <v>0.4624701770500208</v>
      </c>
      <c r="O253" s="60"/>
      <c r="P253" s="60"/>
    </row>
    <row r="254" spans="1:16">
      <c r="A254" s="18">
        <v>246</v>
      </c>
      <c r="B254" s="22" t="s">
        <v>30</v>
      </c>
      <c r="C254" s="19" t="s">
        <v>22</v>
      </c>
      <c r="D254" s="22" t="s">
        <v>320</v>
      </c>
      <c r="E254" s="22" t="s">
        <v>1308</v>
      </c>
      <c r="F254" s="122">
        <v>503</v>
      </c>
      <c r="G254" s="122">
        <v>836300</v>
      </c>
      <c r="H254" s="20">
        <v>234</v>
      </c>
      <c r="I254" s="20">
        <v>281310</v>
      </c>
      <c r="J254" s="58">
        <v>0.46520874751491054</v>
      </c>
      <c r="K254" s="58">
        <v>0.33637450675594882</v>
      </c>
      <c r="L254" s="58">
        <v>0.13956262425447316</v>
      </c>
      <c r="M254" s="58">
        <v>0.23546215472916415</v>
      </c>
      <c r="N254" s="59">
        <v>0.37502477898363729</v>
      </c>
      <c r="O254" s="60"/>
      <c r="P254" s="60"/>
    </row>
    <row r="255" spans="1:16">
      <c r="A255" s="18">
        <v>247</v>
      </c>
      <c r="B255" s="22" t="s">
        <v>21</v>
      </c>
      <c r="C255" s="19" t="s">
        <v>22</v>
      </c>
      <c r="D255" s="22" t="s">
        <v>327</v>
      </c>
      <c r="E255" s="22" t="s">
        <v>812</v>
      </c>
      <c r="F255" s="122">
        <v>760</v>
      </c>
      <c r="G255" s="122">
        <v>1498845</v>
      </c>
      <c r="H255" s="20">
        <v>506</v>
      </c>
      <c r="I255" s="20">
        <v>631935</v>
      </c>
      <c r="J255" s="58">
        <v>0.66578947368421049</v>
      </c>
      <c r="K255" s="58">
        <v>0.421614643275322</v>
      </c>
      <c r="L255" s="58">
        <v>0.19973684210526313</v>
      </c>
      <c r="M255" s="58">
        <v>0.29513025029272538</v>
      </c>
      <c r="N255" s="59">
        <v>0.49486709239798854</v>
      </c>
      <c r="O255" s="60"/>
      <c r="P255" s="60"/>
    </row>
    <row r="256" spans="1:16">
      <c r="A256" s="18">
        <v>248</v>
      </c>
      <c r="B256" s="22" t="s">
        <v>21</v>
      </c>
      <c r="C256" s="19" t="s">
        <v>22</v>
      </c>
      <c r="D256" s="22" t="s">
        <v>330</v>
      </c>
      <c r="E256" s="22" t="s">
        <v>756</v>
      </c>
      <c r="F256" s="122">
        <v>1237</v>
      </c>
      <c r="G256" s="122">
        <v>2465680</v>
      </c>
      <c r="H256" s="20">
        <v>957</v>
      </c>
      <c r="I256" s="20">
        <v>1187685</v>
      </c>
      <c r="J256" s="58">
        <v>0.77364591754244139</v>
      </c>
      <c r="K256" s="58">
        <v>0.48168659355634147</v>
      </c>
      <c r="L256" s="58">
        <v>0.23209377526273239</v>
      </c>
      <c r="M256" s="58">
        <v>0.33718061548943901</v>
      </c>
      <c r="N256" s="59">
        <v>0.56927439075217134</v>
      </c>
      <c r="O256" s="60"/>
      <c r="P256" s="60"/>
    </row>
    <row r="257" spans="1:16">
      <c r="A257" s="18">
        <v>249</v>
      </c>
      <c r="B257" s="22" t="s">
        <v>21</v>
      </c>
      <c r="C257" s="19" t="s">
        <v>22</v>
      </c>
      <c r="D257" s="22" t="s">
        <v>329</v>
      </c>
      <c r="E257" s="22" t="s">
        <v>1309</v>
      </c>
      <c r="F257" s="122">
        <v>786</v>
      </c>
      <c r="G257" s="122">
        <v>1640030</v>
      </c>
      <c r="H257" s="20">
        <v>1372</v>
      </c>
      <c r="I257" s="20">
        <v>1719730</v>
      </c>
      <c r="J257" s="58">
        <v>1.7455470737913485</v>
      </c>
      <c r="K257" s="58">
        <v>1.0485966720120974</v>
      </c>
      <c r="L257" s="58">
        <v>0.3</v>
      </c>
      <c r="M257" s="58">
        <v>0.7</v>
      </c>
      <c r="N257" s="59">
        <v>1</v>
      </c>
      <c r="O257" s="60"/>
      <c r="P257" s="60"/>
    </row>
    <row r="258" spans="1:16">
      <c r="A258" s="18">
        <v>250</v>
      </c>
      <c r="B258" s="22" t="s">
        <v>21</v>
      </c>
      <c r="C258" s="19" t="s">
        <v>22</v>
      </c>
      <c r="D258" s="22" t="s">
        <v>325</v>
      </c>
      <c r="E258" s="22" t="s">
        <v>757</v>
      </c>
      <c r="F258" s="122">
        <v>1278</v>
      </c>
      <c r="G258" s="122">
        <v>2783890</v>
      </c>
      <c r="H258" s="20">
        <v>1120</v>
      </c>
      <c r="I258" s="20">
        <v>1489125</v>
      </c>
      <c r="J258" s="58">
        <v>0.87636932707355242</v>
      </c>
      <c r="K258" s="58">
        <v>0.53490798846218779</v>
      </c>
      <c r="L258" s="58">
        <v>0.26291079812206569</v>
      </c>
      <c r="M258" s="58">
        <v>0.37443559192353143</v>
      </c>
      <c r="N258" s="59">
        <v>0.63734639004559712</v>
      </c>
      <c r="O258" s="60"/>
      <c r="P258" s="60"/>
    </row>
    <row r="259" spans="1:16">
      <c r="A259" s="18">
        <v>251</v>
      </c>
      <c r="B259" s="22" t="s">
        <v>21</v>
      </c>
      <c r="C259" s="19" t="s">
        <v>22</v>
      </c>
      <c r="D259" s="22" t="s">
        <v>326</v>
      </c>
      <c r="E259" s="22" t="s">
        <v>813</v>
      </c>
      <c r="F259" s="122">
        <v>910</v>
      </c>
      <c r="G259" s="122">
        <v>1861110</v>
      </c>
      <c r="H259" s="20">
        <v>481</v>
      </c>
      <c r="I259" s="20">
        <v>752845</v>
      </c>
      <c r="J259" s="58">
        <v>0.52857142857142858</v>
      </c>
      <c r="K259" s="58">
        <v>0.40451397284416291</v>
      </c>
      <c r="L259" s="58">
        <v>0.15857142857142856</v>
      </c>
      <c r="M259" s="58">
        <v>0.28315978099091399</v>
      </c>
      <c r="N259" s="59">
        <v>0.44173120956234257</v>
      </c>
      <c r="O259" s="60"/>
      <c r="P259" s="60"/>
    </row>
    <row r="260" spans="1:16">
      <c r="A260" s="18">
        <v>252</v>
      </c>
      <c r="B260" s="22" t="s">
        <v>21</v>
      </c>
      <c r="C260" s="19" t="s">
        <v>22</v>
      </c>
      <c r="D260" s="22" t="s">
        <v>323</v>
      </c>
      <c r="E260" s="22" t="s">
        <v>324</v>
      </c>
      <c r="F260" s="122">
        <v>657</v>
      </c>
      <c r="G260" s="122">
        <v>924135</v>
      </c>
      <c r="H260" s="20">
        <v>840</v>
      </c>
      <c r="I260" s="20">
        <v>896880</v>
      </c>
      <c r="J260" s="58">
        <v>1.2785388127853881</v>
      </c>
      <c r="K260" s="58">
        <v>0.9705075557142625</v>
      </c>
      <c r="L260" s="58">
        <v>0.3</v>
      </c>
      <c r="M260" s="58">
        <v>0.67935528899998376</v>
      </c>
      <c r="N260" s="59">
        <v>0.9793552889999837</v>
      </c>
      <c r="O260" s="60"/>
      <c r="P260" s="60"/>
    </row>
    <row r="261" spans="1:16">
      <c r="A261" s="18">
        <v>253</v>
      </c>
      <c r="B261" s="22" t="s">
        <v>1187</v>
      </c>
      <c r="C261" s="19" t="s">
        <v>22</v>
      </c>
      <c r="D261" s="22" t="s">
        <v>357</v>
      </c>
      <c r="E261" s="22" t="s">
        <v>358</v>
      </c>
      <c r="F261" s="122">
        <v>1305</v>
      </c>
      <c r="G261" s="122">
        <v>3083130</v>
      </c>
      <c r="H261" s="20">
        <v>806</v>
      </c>
      <c r="I261" s="20">
        <v>1517820</v>
      </c>
      <c r="J261" s="58">
        <v>0.61762452107279697</v>
      </c>
      <c r="K261" s="58">
        <v>0.49229841103034905</v>
      </c>
      <c r="L261" s="58">
        <v>0.1852873563218391</v>
      </c>
      <c r="M261" s="58">
        <v>0.34460888772124432</v>
      </c>
      <c r="N261" s="59">
        <v>0.52989624404308344</v>
      </c>
      <c r="O261" s="60"/>
      <c r="P261" s="60"/>
    </row>
    <row r="262" spans="1:16" ht="16.5" customHeight="1">
      <c r="A262" s="18">
        <v>254</v>
      </c>
      <c r="B262" s="22" t="s">
        <v>1187</v>
      </c>
      <c r="C262" s="19" t="s">
        <v>22</v>
      </c>
      <c r="D262" s="22" t="s">
        <v>356</v>
      </c>
      <c r="E262" s="22" t="s">
        <v>760</v>
      </c>
      <c r="F262" s="122">
        <v>448</v>
      </c>
      <c r="G262" s="122">
        <v>904875</v>
      </c>
      <c r="H262" s="20">
        <v>831</v>
      </c>
      <c r="I262" s="20">
        <v>1003820</v>
      </c>
      <c r="J262" s="58">
        <v>1.8549107142857142</v>
      </c>
      <c r="K262" s="58">
        <v>1.1093465948335406</v>
      </c>
      <c r="L262" s="58">
        <v>0.3</v>
      </c>
      <c r="M262" s="58">
        <v>0.7</v>
      </c>
      <c r="N262" s="59">
        <v>1</v>
      </c>
      <c r="O262" s="60"/>
      <c r="P262" s="60"/>
    </row>
    <row r="263" spans="1:16" ht="13.5" customHeight="1">
      <c r="A263" s="18">
        <v>255</v>
      </c>
      <c r="B263" s="22" t="s">
        <v>1187</v>
      </c>
      <c r="C263" s="19" t="s">
        <v>22</v>
      </c>
      <c r="D263" s="22" t="s">
        <v>354</v>
      </c>
      <c r="E263" s="22" t="s">
        <v>761</v>
      </c>
      <c r="F263" s="122">
        <v>871</v>
      </c>
      <c r="G263" s="122">
        <v>1495830</v>
      </c>
      <c r="H263" s="20">
        <v>1912</v>
      </c>
      <c r="I263" s="20">
        <v>2114305</v>
      </c>
      <c r="J263" s="58">
        <v>2.1951779563719862</v>
      </c>
      <c r="K263" s="58">
        <v>1.4134661024314261</v>
      </c>
      <c r="L263" s="58">
        <v>0.3</v>
      </c>
      <c r="M263" s="58">
        <v>0.7</v>
      </c>
      <c r="N263" s="59">
        <v>1</v>
      </c>
      <c r="O263" s="60"/>
      <c r="P263" s="60"/>
    </row>
    <row r="264" spans="1:16">
      <c r="A264" s="18">
        <v>256</v>
      </c>
      <c r="B264" s="22" t="s">
        <v>1187</v>
      </c>
      <c r="C264" s="19" t="s">
        <v>22</v>
      </c>
      <c r="D264" s="22" t="s">
        <v>355</v>
      </c>
      <c r="E264" s="22" t="s">
        <v>328</v>
      </c>
      <c r="F264" s="122">
        <v>1511</v>
      </c>
      <c r="G264" s="122">
        <v>4300170</v>
      </c>
      <c r="H264" s="20">
        <v>929</v>
      </c>
      <c r="I264" s="20">
        <v>2246275</v>
      </c>
      <c r="J264" s="58">
        <v>0.61482461945731304</v>
      </c>
      <c r="K264" s="58">
        <v>0.52236888309066853</v>
      </c>
      <c r="L264" s="58">
        <v>0.18444738583719392</v>
      </c>
      <c r="M264" s="58">
        <v>0.36565821816346794</v>
      </c>
      <c r="N264" s="59">
        <v>0.55010560400066189</v>
      </c>
      <c r="O264" s="60"/>
      <c r="P264" s="60"/>
    </row>
    <row r="265" spans="1:16">
      <c r="A265" s="18">
        <v>257</v>
      </c>
      <c r="B265" s="22" t="s">
        <v>112</v>
      </c>
      <c r="C265" s="19" t="s">
        <v>22</v>
      </c>
      <c r="D265" s="22" t="s">
        <v>360</v>
      </c>
      <c r="E265" s="22" t="s">
        <v>1254</v>
      </c>
      <c r="F265" s="122">
        <v>652</v>
      </c>
      <c r="G265" s="122">
        <v>1337465</v>
      </c>
      <c r="H265" s="20">
        <v>815</v>
      </c>
      <c r="I265" s="20">
        <v>1113855</v>
      </c>
      <c r="J265" s="58">
        <v>1.25</v>
      </c>
      <c r="K265" s="58">
        <v>0.83281057822073845</v>
      </c>
      <c r="L265" s="58">
        <v>0.3</v>
      </c>
      <c r="M265" s="58">
        <v>0.58296740475451692</v>
      </c>
      <c r="N265" s="59">
        <v>0.88296740475451685</v>
      </c>
      <c r="O265" s="60"/>
      <c r="P265" s="60"/>
    </row>
    <row r="266" spans="1:16">
      <c r="A266" s="18">
        <v>258</v>
      </c>
      <c r="B266" s="22" t="s">
        <v>112</v>
      </c>
      <c r="C266" s="19" t="s">
        <v>22</v>
      </c>
      <c r="D266" s="22" t="s">
        <v>359</v>
      </c>
      <c r="E266" s="22" t="s">
        <v>1045</v>
      </c>
      <c r="F266" s="122">
        <v>834</v>
      </c>
      <c r="G266" s="122">
        <v>1736655</v>
      </c>
      <c r="H266" s="20">
        <v>845</v>
      </c>
      <c r="I266" s="20">
        <v>1167410</v>
      </c>
      <c r="J266" s="58">
        <v>1.0131894484412469</v>
      </c>
      <c r="K266" s="58">
        <v>0.67221756768039709</v>
      </c>
      <c r="L266" s="58">
        <v>0.3</v>
      </c>
      <c r="M266" s="58">
        <v>0.47055229737627791</v>
      </c>
      <c r="N266" s="59">
        <v>0.77055229737627795</v>
      </c>
      <c r="O266" s="60"/>
      <c r="P266" s="60"/>
    </row>
    <row r="267" spans="1:16">
      <c r="A267" s="18">
        <v>259</v>
      </c>
      <c r="B267" s="22" t="s">
        <v>112</v>
      </c>
      <c r="C267" s="19" t="s">
        <v>22</v>
      </c>
      <c r="D267" s="22" t="s">
        <v>361</v>
      </c>
      <c r="E267" s="22" t="s">
        <v>1046</v>
      </c>
      <c r="F267" s="122">
        <v>1053</v>
      </c>
      <c r="G267" s="122">
        <v>2294555</v>
      </c>
      <c r="H267" s="20">
        <v>1099</v>
      </c>
      <c r="I267" s="20">
        <v>1544755</v>
      </c>
      <c r="J267" s="58">
        <v>1.0436847103513771</v>
      </c>
      <c r="K267" s="58">
        <v>0.67322639901854608</v>
      </c>
      <c r="L267" s="58">
        <v>0.3</v>
      </c>
      <c r="M267" s="58">
        <v>0.4712584793129822</v>
      </c>
      <c r="N267" s="59">
        <v>0.77125847931298219</v>
      </c>
      <c r="O267" s="60"/>
      <c r="P267" s="60"/>
    </row>
    <row r="268" spans="1:16">
      <c r="A268" s="18">
        <v>260</v>
      </c>
      <c r="B268" s="22" t="s">
        <v>112</v>
      </c>
      <c r="C268" s="19" t="s">
        <v>22</v>
      </c>
      <c r="D268" s="22" t="s">
        <v>362</v>
      </c>
      <c r="E268" s="22" t="s">
        <v>783</v>
      </c>
      <c r="F268" s="122">
        <v>1014</v>
      </c>
      <c r="G268" s="122">
        <v>2087755</v>
      </c>
      <c r="H268" s="20">
        <v>857</v>
      </c>
      <c r="I268" s="20">
        <v>1416985</v>
      </c>
      <c r="J268" s="58">
        <v>0.84516765285996054</v>
      </c>
      <c r="K268" s="58">
        <v>0.67871230101233138</v>
      </c>
      <c r="L268" s="58">
        <v>0.25355029585798816</v>
      </c>
      <c r="M268" s="58">
        <v>0.47509861070863191</v>
      </c>
      <c r="N268" s="59">
        <v>0.72864890656662007</v>
      </c>
      <c r="O268" s="60"/>
      <c r="P268" s="60"/>
    </row>
    <row r="269" spans="1:16">
      <c r="A269" s="18">
        <v>261</v>
      </c>
      <c r="B269" s="22" t="s">
        <v>39</v>
      </c>
      <c r="C269" s="19" t="s">
        <v>22</v>
      </c>
      <c r="D269" s="22" t="s">
        <v>508</v>
      </c>
      <c r="E269" s="22" t="s">
        <v>955</v>
      </c>
      <c r="F269" s="122">
        <v>2312</v>
      </c>
      <c r="G269" s="122">
        <v>3456690</v>
      </c>
      <c r="H269" s="20">
        <v>850</v>
      </c>
      <c r="I269" s="20">
        <v>1070990</v>
      </c>
      <c r="J269" s="58">
        <v>0.36764705882352944</v>
      </c>
      <c r="K269" s="58">
        <v>0.30983108117881558</v>
      </c>
      <c r="L269" s="58">
        <v>0.11029411764705883</v>
      </c>
      <c r="M269" s="58">
        <v>0.21688175682517088</v>
      </c>
      <c r="N269" s="59">
        <v>0.32717587447222973</v>
      </c>
      <c r="O269" s="60"/>
      <c r="P269" s="60"/>
    </row>
    <row r="270" spans="1:16">
      <c r="A270" s="18">
        <v>262</v>
      </c>
      <c r="B270" s="22" t="s">
        <v>39</v>
      </c>
      <c r="C270" s="19" t="s">
        <v>22</v>
      </c>
      <c r="D270" s="22" t="s">
        <v>509</v>
      </c>
      <c r="E270" s="22" t="s">
        <v>510</v>
      </c>
      <c r="F270" s="122">
        <v>863</v>
      </c>
      <c r="G270" s="122">
        <v>1306720</v>
      </c>
      <c r="H270" s="20">
        <v>482</v>
      </c>
      <c r="I270" s="20">
        <v>560375</v>
      </c>
      <c r="J270" s="58">
        <v>0.55851680185399766</v>
      </c>
      <c r="K270" s="58">
        <v>0.42884091465654461</v>
      </c>
      <c r="L270" s="58">
        <v>0.1675550405561993</v>
      </c>
      <c r="M270" s="58">
        <v>0.3001886402595812</v>
      </c>
      <c r="N270" s="59">
        <v>0.46774368081578049</v>
      </c>
      <c r="O270" s="60"/>
      <c r="P270" s="60"/>
    </row>
    <row r="271" spans="1:16">
      <c r="A271" s="18">
        <v>263</v>
      </c>
      <c r="B271" s="22" t="s">
        <v>78</v>
      </c>
      <c r="C271" s="19" t="s">
        <v>22</v>
      </c>
      <c r="D271" s="22" t="s">
        <v>719</v>
      </c>
      <c r="E271" s="22" t="s">
        <v>964</v>
      </c>
      <c r="F271" s="122">
        <v>624</v>
      </c>
      <c r="G271" s="122">
        <v>1203485</v>
      </c>
      <c r="H271" s="20">
        <v>327</v>
      </c>
      <c r="I271" s="20">
        <v>413300</v>
      </c>
      <c r="J271" s="58">
        <v>0.52403846153846156</v>
      </c>
      <c r="K271" s="58">
        <v>0.34341931972563017</v>
      </c>
      <c r="L271" s="58">
        <v>0.15721153846153846</v>
      </c>
      <c r="M271" s="58">
        <v>0.2403935238079411</v>
      </c>
      <c r="N271" s="59">
        <v>0.39760506226947956</v>
      </c>
      <c r="O271" s="60"/>
      <c r="P271" s="60"/>
    </row>
    <row r="272" spans="1:16">
      <c r="A272" s="18">
        <v>264</v>
      </c>
      <c r="B272" s="22" t="s">
        <v>78</v>
      </c>
      <c r="C272" s="19" t="s">
        <v>22</v>
      </c>
      <c r="D272" s="22" t="s">
        <v>718</v>
      </c>
      <c r="E272" s="22" t="s">
        <v>953</v>
      </c>
      <c r="F272" s="122">
        <v>821</v>
      </c>
      <c r="G272" s="122">
        <v>1588855</v>
      </c>
      <c r="H272" s="20">
        <v>550</v>
      </c>
      <c r="I272" s="20">
        <v>801110</v>
      </c>
      <c r="J272" s="58">
        <v>0.66991473812423874</v>
      </c>
      <c r="K272" s="58">
        <v>0.50420585893615211</v>
      </c>
      <c r="L272" s="58">
        <v>0.20097442143727162</v>
      </c>
      <c r="M272" s="58">
        <v>0.35294410125530645</v>
      </c>
      <c r="N272" s="59">
        <v>0.55391852269257802</v>
      </c>
      <c r="O272" s="60"/>
      <c r="P272" s="60"/>
    </row>
    <row r="273" spans="1:16">
      <c r="A273" s="18">
        <v>265</v>
      </c>
      <c r="B273" s="22" t="s">
        <v>78</v>
      </c>
      <c r="C273" s="19" t="s">
        <v>22</v>
      </c>
      <c r="D273" s="22" t="s">
        <v>716</v>
      </c>
      <c r="E273" s="22" t="s">
        <v>717</v>
      </c>
      <c r="F273" s="122">
        <v>1305</v>
      </c>
      <c r="G273" s="122">
        <v>2475920</v>
      </c>
      <c r="H273" s="20">
        <v>810</v>
      </c>
      <c r="I273" s="20">
        <v>1152365</v>
      </c>
      <c r="J273" s="58">
        <v>0.62068965517241381</v>
      </c>
      <c r="K273" s="58">
        <v>0.46542901224595301</v>
      </c>
      <c r="L273" s="58">
        <v>0.18620689655172415</v>
      </c>
      <c r="M273" s="58">
        <v>0.32580030857216707</v>
      </c>
      <c r="N273" s="59">
        <v>0.5120072051238912</v>
      </c>
      <c r="O273" s="60"/>
      <c r="P273" s="60"/>
    </row>
    <row r="274" spans="1:16">
      <c r="A274" s="18">
        <v>266</v>
      </c>
      <c r="B274" s="22" t="s">
        <v>78</v>
      </c>
      <c r="C274" s="19" t="s">
        <v>22</v>
      </c>
      <c r="D274" s="22" t="s">
        <v>721</v>
      </c>
      <c r="E274" s="22" t="s">
        <v>722</v>
      </c>
      <c r="F274" s="122">
        <v>1483</v>
      </c>
      <c r="G274" s="122">
        <v>2847630</v>
      </c>
      <c r="H274" s="20">
        <v>744</v>
      </c>
      <c r="I274" s="20">
        <v>1781255</v>
      </c>
      <c r="J274" s="58">
        <v>0.50168577208361431</v>
      </c>
      <c r="K274" s="58">
        <v>0.62552192525012029</v>
      </c>
      <c r="L274" s="58">
        <v>0.15050573162508429</v>
      </c>
      <c r="M274" s="58">
        <v>0.43786534767508417</v>
      </c>
      <c r="N274" s="59">
        <v>0.58837107930016841</v>
      </c>
      <c r="O274" s="60"/>
      <c r="P274" s="60"/>
    </row>
    <row r="275" spans="1:16">
      <c r="A275" s="18">
        <v>267</v>
      </c>
      <c r="B275" s="22" t="s">
        <v>78</v>
      </c>
      <c r="C275" s="19" t="s">
        <v>22</v>
      </c>
      <c r="D275" s="22" t="s">
        <v>723</v>
      </c>
      <c r="E275" s="22" t="s">
        <v>954</v>
      </c>
      <c r="F275" s="122">
        <v>636</v>
      </c>
      <c r="G275" s="122">
        <v>1217685</v>
      </c>
      <c r="H275" s="20">
        <v>373</v>
      </c>
      <c r="I275" s="20">
        <v>439780</v>
      </c>
      <c r="J275" s="58">
        <v>0.58647798742138368</v>
      </c>
      <c r="K275" s="58">
        <v>0.36116072711744007</v>
      </c>
      <c r="L275" s="58">
        <v>0.17594339622641511</v>
      </c>
      <c r="M275" s="58">
        <v>0.25281250898220803</v>
      </c>
      <c r="N275" s="59">
        <v>0.42875590520862317</v>
      </c>
      <c r="O275" s="60"/>
      <c r="P275" s="60"/>
    </row>
    <row r="276" spans="1:16">
      <c r="A276" s="18">
        <v>268</v>
      </c>
      <c r="B276" s="22" t="s">
        <v>72</v>
      </c>
      <c r="C276" s="19" t="s">
        <v>22</v>
      </c>
      <c r="D276" s="22" t="s">
        <v>724</v>
      </c>
      <c r="E276" s="22" t="s">
        <v>1319</v>
      </c>
      <c r="F276" s="122">
        <v>603</v>
      </c>
      <c r="G276" s="122">
        <v>1077435</v>
      </c>
      <c r="H276" s="20">
        <v>620</v>
      </c>
      <c r="I276" s="20">
        <v>673195</v>
      </c>
      <c r="J276" s="58">
        <v>1.0281923714759535</v>
      </c>
      <c r="K276" s="58">
        <v>0.62481263370876206</v>
      </c>
      <c r="L276" s="58">
        <v>0.3</v>
      </c>
      <c r="M276" s="58">
        <v>0.43736884359613343</v>
      </c>
      <c r="N276" s="59">
        <v>0.73736884359613342</v>
      </c>
      <c r="O276" s="60"/>
      <c r="P276" s="60"/>
    </row>
    <row r="277" spans="1:16">
      <c r="A277" s="18">
        <v>269</v>
      </c>
      <c r="B277" s="22" t="s">
        <v>72</v>
      </c>
      <c r="C277" s="19" t="s">
        <v>22</v>
      </c>
      <c r="D277" s="22" t="s">
        <v>1326</v>
      </c>
      <c r="E277" s="22" t="s">
        <v>1320</v>
      </c>
      <c r="F277" s="122">
        <v>740</v>
      </c>
      <c r="G277" s="122">
        <v>1318895</v>
      </c>
      <c r="H277" s="20">
        <v>532</v>
      </c>
      <c r="I277" s="20">
        <v>721675</v>
      </c>
      <c r="J277" s="58">
        <v>0.7189189189189189</v>
      </c>
      <c r="K277" s="58">
        <v>0.54718154212427828</v>
      </c>
      <c r="L277" s="58">
        <v>0.21567567567567567</v>
      </c>
      <c r="M277" s="58">
        <v>0.38302707948699477</v>
      </c>
      <c r="N277" s="59">
        <v>0.59870275516267046</v>
      </c>
      <c r="O277" s="60"/>
      <c r="P277" s="60"/>
    </row>
    <row r="278" spans="1:16">
      <c r="A278" s="18">
        <v>270</v>
      </c>
      <c r="B278" s="22" t="s">
        <v>72</v>
      </c>
      <c r="C278" s="19" t="s">
        <v>22</v>
      </c>
      <c r="D278" s="22" t="s">
        <v>727</v>
      </c>
      <c r="E278" s="22" t="s">
        <v>720</v>
      </c>
      <c r="F278" s="122">
        <v>677</v>
      </c>
      <c r="G278" s="122">
        <v>1200450</v>
      </c>
      <c r="H278" s="20">
        <v>685</v>
      </c>
      <c r="I278" s="20">
        <v>852195</v>
      </c>
      <c r="J278" s="58">
        <v>1.0118168389955686</v>
      </c>
      <c r="K278" s="58">
        <v>0.70989628889166567</v>
      </c>
      <c r="L278" s="58">
        <v>0.3</v>
      </c>
      <c r="M278" s="58">
        <v>0.49692740222416593</v>
      </c>
      <c r="N278" s="59">
        <v>0.79692740222416592</v>
      </c>
      <c r="O278" s="60"/>
      <c r="P278" s="60"/>
    </row>
    <row r="279" spans="1:16">
      <c r="A279" s="18">
        <v>271</v>
      </c>
      <c r="B279" s="22" t="s">
        <v>72</v>
      </c>
      <c r="C279" s="19" t="s">
        <v>22</v>
      </c>
      <c r="D279" s="22" t="s">
        <v>725</v>
      </c>
      <c r="E279" s="22" t="s">
        <v>726</v>
      </c>
      <c r="F279" s="122">
        <v>952</v>
      </c>
      <c r="G279" s="122">
        <v>1723115</v>
      </c>
      <c r="H279" s="20">
        <v>688</v>
      </c>
      <c r="I279" s="20">
        <v>1304920</v>
      </c>
      <c r="J279" s="58">
        <v>0.72268907563025209</v>
      </c>
      <c r="K279" s="58">
        <v>0.75730290781520682</v>
      </c>
      <c r="L279" s="58">
        <v>0.21680672268907561</v>
      </c>
      <c r="M279" s="58">
        <v>0.53011203547064478</v>
      </c>
      <c r="N279" s="59">
        <v>0.74691875815972042</v>
      </c>
      <c r="O279" s="60"/>
      <c r="P279" s="60"/>
    </row>
    <row r="280" spans="1:16">
      <c r="A280" s="18">
        <v>272</v>
      </c>
      <c r="B280" s="22" t="s">
        <v>74</v>
      </c>
      <c r="C280" s="19" t="s">
        <v>979</v>
      </c>
      <c r="D280" s="22" t="s">
        <v>711</v>
      </c>
      <c r="E280" s="22" t="s">
        <v>1356</v>
      </c>
      <c r="F280" s="122">
        <v>653</v>
      </c>
      <c r="G280" s="122">
        <v>879355</v>
      </c>
      <c r="H280" s="20">
        <v>477</v>
      </c>
      <c r="I280" s="20">
        <v>561225</v>
      </c>
      <c r="J280" s="58">
        <v>0.73047473200612556</v>
      </c>
      <c r="K280" s="58">
        <v>0.6382234706119827</v>
      </c>
      <c r="L280" s="58">
        <v>0.21914241960183767</v>
      </c>
      <c r="M280" s="58">
        <v>0.44675642942838784</v>
      </c>
      <c r="N280" s="59">
        <v>0.66589884903022556</v>
      </c>
      <c r="O280" s="60"/>
      <c r="P280" s="60"/>
    </row>
    <row r="281" spans="1:16">
      <c r="A281" s="18">
        <v>273</v>
      </c>
      <c r="B281" s="22" t="s">
        <v>74</v>
      </c>
      <c r="C281" s="19" t="s">
        <v>979</v>
      </c>
      <c r="D281" s="22" t="s">
        <v>712</v>
      </c>
      <c r="E281" s="22" t="s">
        <v>956</v>
      </c>
      <c r="F281" s="122">
        <v>1185</v>
      </c>
      <c r="G281" s="122">
        <v>1651470</v>
      </c>
      <c r="H281" s="20">
        <v>1007</v>
      </c>
      <c r="I281" s="20">
        <v>1427990</v>
      </c>
      <c r="J281" s="58">
        <v>0.84978902953586499</v>
      </c>
      <c r="K281" s="58">
        <v>0.86467813523709181</v>
      </c>
      <c r="L281" s="58">
        <v>0.25493670886075948</v>
      </c>
      <c r="M281" s="58">
        <v>0.60527469466596417</v>
      </c>
      <c r="N281" s="59">
        <v>0.86021140352672365</v>
      </c>
      <c r="O281" s="60"/>
      <c r="P281" s="60"/>
    </row>
    <row r="282" spans="1:16">
      <c r="A282" s="18">
        <v>274</v>
      </c>
      <c r="B282" s="123" t="s">
        <v>74</v>
      </c>
      <c r="C282" s="19" t="s">
        <v>979</v>
      </c>
      <c r="D282" s="22" t="s">
        <v>713</v>
      </c>
      <c r="E282" s="22" t="s">
        <v>714</v>
      </c>
      <c r="F282" s="122">
        <v>843</v>
      </c>
      <c r="G282" s="122">
        <v>1149290</v>
      </c>
      <c r="H282" s="20">
        <v>699</v>
      </c>
      <c r="I282" s="20">
        <v>759265</v>
      </c>
      <c r="J282" s="58">
        <v>0.8291814946619217</v>
      </c>
      <c r="K282" s="58">
        <v>0.66063830712874905</v>
      </c>
      <c r="L282" s="58">
        <v>0.24875444839857649</v>
      </c>
      <c r="M282" s="58">
        <v>0.4624468149901243</v>
      </c>
      <c r="N282" s="59">
        <v>0.71120126338870082</v>
      </c>
      <c r="O282" s="60"/>
      <c r="P282" s="60"/>
    </row>
    <row r="283" spans="1:16">
      <c r="A283" s="18">
        <v>275</v>
      </c>
      <c r="B283" s="123" t="s">
        <v>74</v>
      </c>
      <c r="C283" s="19" t="s">
        <v>979</v>
      </c>
      <c r="D283" s="22" t="s">
        <v>715</v>
      </c>
      <c r="E283" s="22" t="s">
        <v>957</v>
      </c>
      <c r="F283" s="122">
        <v>843</v>
      </c>
      <c r="G283" s="122">
        <v>1149290</v>
      </c>
      <c r="H283" s="20">
        <v>383</v>
      </c>
      <c r="I283" s="20">
        <v>494580</v>
      </c>
      <c r="J283" s="58">
        <v>0.4543297746144721</v>
      </c>
      <c r="K283" s="58">
        <v>0.43033525045897902</v>
      </c>
      <c r="L283" s="58">
        <v>0.13629893238434163</v>
      </c>
      <c r="M283" s="58">
        <v>0.30123467532128528</v>
      </c>
      <c r="N283" s="59">
        <v>0.43753360770562688</v>
      </c>
      <c r="O283" s="60"/>
      <c r="P283" s="60"/>
    </row>
    <row r="284" spans="1:16">
      <c r="A284" s="18">
        <v>276</v>
      </c>
      <c r="B284" s="123" t="s">
        <v>74</v>
      </c>
      <c r="C284" s="19" t="s">
        <v>979</v>
      </c>
      <c r="D284" s="22" t="s">
        <v>707</v>
      </c>
      <c r="E284" s="22" t="s">
        <v>958</v>
      </c>
      <c r="F284" s="122">
        <v>896</v>
      </c>
      <c r="G284" s="122">
        <v>1293805</v>
      </c>
      <c r="H284" s="20">
        <v>1027</v>
      </c>
      <c r="I284" s="20">
        <v>1103415</v>
      </c>
      <c r="J284" s="58">
        <v>1.1462053571428572</v>
      </c>
      <c r="K284" s="58">
        <v>0.85284490321184414</v>
      </c>
      <c r="L284" s="58">
        <v>0.3</v>
      </c>
      <c r="M284" s="58">
        <v>0.59699143224829088</v>
      </c>
      <c r="N284" s="59">
        <v>0.89699143224829081</v>
      </c>
      <c r="O284" s="60"/>
      <c r="P284" s="60"/>
    </row>
    <row r="285" spans="1:16">
      <c r="A285" s="18">
        <v>277</v>
      </c>
      <c r="B285" s="123" t="s">
        <v>73</v>
      </c>
      <c r="C285" s="19" t="s">
        <v>979</v>
      </c>
      <c r="D285" s="22" t="s">
        <v>692</v>
      </c>
      <c r="E285" s="22" t="s">
        <v>587</v>
      </c>
      <c r="F285" s="122">
        <v>1095</v>
      </c>
      <c r="G285" s="122">
        <v>1777665</v>
      </c>
      <c r="H285" s="20">
        <v>618</v>
      </c>
      <c r="I285" s="20">
        <v>884875</v>
      </c>
      <c r="J285" s="58">
        <v>0.56438356164383563</v>
      </c>
      <c r="K285" s="58">
        <v>0.49777376502321868</v>
      </c>
      <c r="L285" s="58">
        <v>0.16931506849315067</v>
      </c>
      <c r="M285" s="58">
        <v>0.34844163551625307</v>
      </c>
      <c r="N285" s="59">
        <v>0.51775670400940377</v>
      </c>
      <c r="O285" s="60"/>
      <c r="P285" s="60"/>
    </row>
    <row r="286" spans="1:16">
      <c r="A286" s="18">
        <v>278</v>
      </c>
      <c r="B286" s="123" t="s">
        <v>73</v>
      </c>
      <c r="C286" s="19" t="s">
        <v>979</v>
      </c>
      <c r="D286" s="22" t="s">
        <v>694</v>
      </c>
      <c r="E286" s="22" t="s">
        <v>866</v>
      </c>
      <c r="F286" s="122">
        <v>1354</v>
      </c>
      <c r="G286" s="122">
        <v>2050310</v>
      </c>
      <c r="H286" s="20">
        <v>542</v>
      </c>
      <c r="I286" s="20">
        <v>600320</v>
      </c>
      <c r="J286" s="58">
        <v>0.40029542097488924</v>
      </c>
      <c r="K286" s="58">
        <v>0.29279474811126122</v>
      </c>
      <c r="L286" s="58">
        <v>0.12008862629246676</v>
      </c>
      <c r="M286" s="58">
        <v>0.20495632367788283</v>
      </c>
      <c r="N286" s="59">
        <v>0.32504494997034961</v>
      </c>
      <c r="O286" s="60"/>
      <c r="P286" s="60"/>
    </row>
    <row r="287" spans="1:16">
      <c r="A287" s="18">
        <v>279</v>
      </c>
      <c r="B287" s="22" t="s">
        <v>73</v>
      </c>
      <c r="C287" s="19" t="s">
        <v>979</v>
      </c>
      <c r="D287" s="22" t="s">
        <v>691</v>
      </c>
      <c r="E287" s="22" t="s">
        <v>826</v>
      </c>
      <c r="F287" s="122">
        <v>1456</v>
      </c>
      <c r="G287" s="122">
        <v>2240445</v>
      </c>
      <c r="H287" s="20">
        <v>516</v>
      </c>
      <c r="I287" s="20">
        <v>668445</v>
      </c>
      <c r="J287" s="58">
        <v>0.35439560439560441</v>
      </c>
      <c r="K287" s="58">
        <v>0.29835367527433165</v>
      </c>
      <c r="L287" s="58">
        <v>0.10631868131868132</v>
      </c>
      <c r="M287" s="58">
        <v>0.20884757269203214</v>
      </c>
      <c r="N287" s="59">
        <v>0.31516625401071346</v>
      </c>
      <c r="O287" s="60"/>
      <c r="P287" s="60"/>
    </row>
    <row r="288" spans="1:16">
      <c r="A288" s="18">
        <v>280</v>
      </c>
      <c r="B288" s="22" t="s">
        <v>73</v>
      </c>
      <c r="C288" s="19" t="s">
        <v>979</v>
      </c>
      <c r="D288" s="22" t="s">
        <v>693</v>
      </c>
      <c r="E288" s="22" t="s">
        <v>965</v>
      </c>
      <c r="F288" s="122">
        <v>805</v>
      </c>
      <c r="G288" s="122">
        <v>1243645</v>
      </c>
      <c r="H288" s="20">
        <v>444</v>
      </c>
      <c r="I288" s="20">
        <v>785850</v>
      </c>
      <c r="J288" s="58">
        <v>0.55155279503105592</v>
      </c>
      <c r="K288" s="58">
        <v>0.63189254168191078</v>
      </c>
      <c r="L288" s="58">
        <v>0.16546583850931676</v>
      </c>
      <c r="M288" s="58">
        <v>0.44232477917733753</v>
      </c>
      <c r="N288" s="59">
        <v>0.60779061768665432</v>
      </c>
      <c r="O288" s="60"/>
      <c r="P288" s="60"/>
    </row>
    <row r="289" spans="1:16">
      <c r="A289" s="18">
        <v>281</v>
      </c>
      <c r="B289" s="22" t="s">
        <v>1363</v>
      </c>
      <c r="C289" s="19" t="s">
        <v>979</v>
      </c>
      <c r="D289" s="22" t="s">
        <v>708</v>
      </c>
      <c r="E289" s="22" t="s">
        <v>1380</v>
      </c>
      <c r="F289" s="122">
        <v>628</v>
      </c>
      <c r="G289" s="122">
        <v>1020145</v>
      </c>
      <c r="H289" s="20">
        <v>180</v>
      </c>
      <c r="I289" s="20">
        <v>206330</v>
      </c>
      <c r="J289" s="58">
        <v>0.28662420382165604</v>
      </c>
      <c r="K289" s="58">
        <v>0.20225556170936485</v>
      </c>
      <c r="L289" s="58">
        <v>8.598726114649681E-2</v>
      </c>
      <c r="M289" s="58">
        <v>0.14157889319655539</v>
      </c>
      <c r="N289" s="59">
        <v>0.22756615434305222</v>
      </c>
      <c r="O289" s="60"/>
      <c r="P289" s="60"/>
    </row>
    <row r="290" spans="1:16">
      <c r="A290" s="18">
        <v>282</v>
      </c>
      <c r="B290" s="22" t="s">
        <v>1363</v>
      </c>
      <c r="C290" s="19" t="s">
        <v>979</v>
      </c>
      <c r="D290" s="22" t="s">
        <v>706</v>
      </c>
      <c r="E290" s="22" t="s">
        <v>1381</v>
      </c>
      <c r="F290" s="122">
        <v>803</v>
      </c>
      <c r="G290" s="122">
        <v>1270400</v>
      </c>
      <c r="H290" s="20">
        <v>227</v>
      </c>
      <c r="I290" s="20">
        <v>261735</v>
      </c>
      <c r="J290" s="58">
        <v>0.28268991282689915</v>
      </c>
      <c r="K290" s="58">
        <v>0.20602566120906801</v>
      </c>
      <c r="L290" s="58">
        <v>8.4806973848069747E-2</v>
      </c>
      <c r="M290" s="58">
        <v>0.14421796284634761</v>
      </c>
      <c r="N290" s="59">
        <v>0.22902493669441737</v>
      </c>
      <c r="O290" s="60"/>
      <c r="P290" s="60"/>
    </row>
    <row r="291" spans="1:16">
      <c r="A291" s="18">
        <v>283</v>
      </c>
      <c r="B291" s="22" t="s">
        <v>1363</v>
      </c>
      <c r="C291" s="19" t="s">
        <v>979</v>
      </c>
      <c r="D291" s="22" t="s">
        <v>710</v>
      </c>
      <c r="E291" s="22" t="s">
        <v>1382</v>
      </c>
      <c r="F291" s="122">
        <v>616</v>
      </c>
      <c r="G291" s="122">
        <v>916525</v>
      </c>
      <c r="H291" s="20">
        <v>377</v>
      </c>
      <c r="I291" s="20">
        <v>569535</v>
      </c>
      <c r="J291" s="58">
        <v>0.61201298701298701</v>
      </c>
      <c r="K291" s="58">
        <v>0.62140694470963698</v>
      </c>
      <c r="L291" s="58">
        <v>0.1836038961038961</v>
      </c>
      <c r="M291" s="58">
        <v>0.43498486129674585</v>
      </c>
      <c r="N291" s="59">
        <v>0.6185887574006419</v>
      </c>
      <c r="O291" s="60"/>
      <c r="P291" s="60"/>
    </row>
    <row r="292" spans="1:16">
      <c r="A292" s="18">
        <v>284</v>
      </c>
      <c r="B292" s="22" t="s">
        <v>1363</v>
      </c>
      <c r="C292" s="19" t="s">
        <v>979</v>
      </c>
      <c r="D292" s="22" t="s">
        <v>709</v>
      </c>
      <c r="E292" s="22" t="s">
        <v>1218</v>
      </c>
      <c r="F292" s="122">
        <v>799</v>
      </c>
      <c r="G292" s="122">
        <v>1302240</v>
      </c>
      <c r="H292" s="20">
        <v>335</v>
      </c>
      <c r="I292" s="20">
        <v>488280</v>
      </c>
      <c r="J292" s="58">
        <v>0.4192740926157697</v>
      </c>
      <c r="K292" s="58">
        <v>0.37495392554367857</v>
      </c>
      <c r="L292" s="58">
        <v>0.12578222778473092</v>
      </c>
      <c r="M292" s="58">
        <v>0.26246774788057498</v>
      </c>
      <c r="N292" s="59">
        <v>0.38824997566530589</v>
      </c>
      <c r="O292" s="60"/>
      <c r="P292" s="60"/>
    </row>
    <row r="293" spans="1:16">
      <c r="A293" s="18">
        <v>285</v>
      </c>
      <c r="B293" s="22" t="s">
        <v>1363</v>
      </c>
      <c r="C293" s="19" t="s">
        <v>979</v>
      </c>
      <c r="D293" s="22" t="s">
        <v>1383</v>
      </c>
      <c r="E293" s="22" t="s">
        <v>1384</v>
      </c>
      <c r="F293" s="122">
        <v>391</v>
      </c>
      <c r="G293" s="122">
        <v>561375</v>
      </c>
      <c r="H293" s="20">
        <v>77</v>
      </c>
      <c r="I293" s="20">
        <v>76525</v>
      </c>
      <c r="J293" s="58">
        <v>0.1969309462915601</v>
      </c>
      <c r="K293" s="58">
        <v>0.13631707860164774</v>
      </c>
      <c r="L293" s="58">
        <v>5.9079283887468026E-2</v>
      </c>
      <c r="M293" s="58">
        <v>9.5421955021153415E-2</v>
      </c>
      <c r="N293" s="59">
        <v>0.15450123890862144</v>
      </c>
      <c r="O293" s="60"/>
      <c r="P293" s="60"/>
    </row>
    <row r="294" spans="1:16">
      <c r="A294" s="18">
        <v>286</v>
      </c>
      <c r="B294" s="22" t="s">
        <v>75</v>
      </c>
      <c r="C294" s="19" t="s">
        <v>979</v>
      </c>
      <c r="D294" s="22" t="s">
        <v>731</v>
      </c>
      <c r="E294" s="22" t="s">
        <v>732</v>
      </c>
      <c r="F294" s="122">
        <v>1544</v>
      </c>
      <c r="G294" s="122">
        <v>2563625</v>
      </c>
      <c r="H294" s="20">
        <v>1260</v>
      </c>
      <c r="I294" s="20">
        <v>1910265</v>
      </c>
      <c r="J294" s="58">
        <v>0.81606217616580312</v>
      </c>
      <c r="K294" s="58">
        <v>0.74514213272221952</v>
      </c>
      <c r="L294" s="58">
        <v>0.24481865284974091</v>
      </c>
      <c r="M294" s="58">
        <v>0.52159949290555363</v>
      </c>
      <c r="N294" s="59">
        <v>0.76641814575529454</v>
      </c>
      <c r="O294" s="60"/>
      <c r="P294" s="60"/>
    </row>
    <row r="295" spans="1:16">
      <c r="A295" s="18">
        <v>287</v>
      </c>
      <c r="B295" s="22" t="s">
        <v>75</v>
      </c>
      <c r="C295" s="19" t="s">
        <v>979</v>
      </c>
      <c r="D295" s="22" t="s">
        <v>728</v>
      </c>
      <c r="E295" s="22" t="s">
        <v>802</v>
      </c>
      <c r="F295" s="122">
        <v>1076</v>
      </c>
      <c r="G295" s="122">
        <v>1687560</v>
      </c>
      <c r="H295" s="20">
        <v>797</v>
      </c>
      <c r="I295" s="20">
        <v>979135</v>
      </c>
      <c r="J295" s="58">
        <v>0.74070631970260226</v>
      </c>
      <c r="K295" s="58">
        <v>0.58020751854748864</v>
      </c>
      <c r="L295" s="58">
        <v>0.22221189591078067</v>
      </c>
      <c r="M295" s="58">
        <v>0.40614526298324205</v>
      </c>
      <c r="N295" s="59">
        <v>0.62835715889402266</v>
      </c>
      <c r="O295" s="60"/>
      <c r="P295" s="60"/>
    </row>
    <row r="296" spans="1:16">
      <c r="A296" s="18">
        <v>288</v>
      </c>
      <c r="B296" s="22" t="s">
        <v>75</v>
      </c>
      <c r="C296" s="19" t="s">
        <v>979</v>
      </c>
      <c r="D296" s="22" t="s">
        <v>729</v>
      </c>
      <c r="E296" s="22" t="s">
        <v>730</v>
      </c>
      <c r="F296" s="122">
        <v>1373</v>
      </c>
      <c r="G296" s="122">
        <v>3295650</v>
      </c>
      <c r="H296" s="20">
        <v>852</v>
      </c>
      <c r="I296" s="20">
        <v>1412895</v>
      </c>
      <c r="J296" s="58">
        <v>0.6205389657683904</v>
      </c>
      <c r="K296" s="58">
        <v>0.42871512448227206</v>
      </c>
      <c r="L296" s="58">
        <v>0.18616168973051711</v>
      </c>
      <c r="M296" s="58">
        <v>0.30010058713759041</v>
      </c>
      <c r="N296" s="59">
        <v>0.48626227686810752</v>
      </c>
      <c r="O296" s="60"/>
      <c r="P296" s="60"/>
    </row>
    <row r="297" spans="1:16">
      <c r="A297" s="18">
        <v>289</v>
      </c>
      <c r="B297" s="22" t="s">
        <v>75</v>
      </c>
      <c r="C297" s="19" t="s">
        <v>979</v>
      </c>
      <c r="D297" s="22" t="s">
        <v>821</v>
      </c>
      <c r="E297" s="22" t="s">
        <v>1221</v>
      </c>
      <c r="F297" s="122">
        <v>685</v>
      </c>
      <c r="G297" s="122">
        <v>1242775</v>
      </c>
      <c r="H297" s="20">
        <v>396</v>
      </c>
      <c r="I297" s="20">
        <v>528645</v>
      </c>
      <c r="J297" s="58">
        <v>0.5781021897810219</v>
      </c>
      <c r="K297" s="58">
        <v>0.42537466556697712</v>
      </c>
      <c r="L297" s="58">
        <v>0.17343065693430657</v>
      </c>
      <c r="M297" s="58">
        <v>0.29776226589688398</v>
      </c>
      <c r="N297" s="59">
        <v>0.47119292283119052</v>
      </c>
      <c r="O297" s="60"/>
      <c r="P297" s="60"/>
    </row>
    <row r="298" spans="1:16">
      <c r="A298" s="18">
        <v>290</v>
      </c>
      <c r="B298" s="22" t="s">
        <v>76</v>
      </c>
      <c r="C298" s="19" t="s">
        <v>979</v>
      </c>
      <c r="D298" s="22" t="s">
        <v>737</v>
      </c>
      <c r="E298" s="22" t="s">
        <v>738</v>
      </c>
      <c r="F298" s="122">
        <v>1439</v>
      </c>
      <c r="G298" s="122">
        <v>2390120</v>
      </c>
      <c r="H298" s="20">
        <v>820</v>
      </c>
      <c r="I298" s="20">
        <v>1121720</v>
      </c>
      <c r="J298" s="58">
        <v>0.56984016678248783</v>
      </c>
      <c r="K298" s="58">
        <v>0.4693153481833548</v>
      </c>
      <c r="L298" s="58">
        <v>0.17095205003474634</v>
      </c>
      <c r="M298" s="58">
        <v>0.32852074372834833</v>
      </c>
      <c r="N298" s="59">
        <v>0.49947279376309467</v>
      </c>
      <c r="O298" s="60"/>
      <c r="P298" s="60"/>
    </row>
    <row r="299" spans="1:16">
      <c r="A299" s="18">
        <v>291</v>
      </c>
      <c r="B299" s="22" t="s">
        <v>76</v>
      </c>
      <c r="C299" s="19" t="s">
        <v>979</v>
      </c>
      <c r="D299" s="22" t="s">
        <v>743</v>
      </c>
      <c r="E299" s="22" t="s">
        <v>744</v>
      </c>
      <c r="F299" s="122">
        <v>818</v>
      </c>
      <c r="G299" s="122">
        <v>1286715</v>
      </c>
      <c r="H299" s="20">
        <v>290</v>
      </c>
      <c r="I299" s="20">
        <v>420900</v>
      </c>
      <c r="J299" s="58">
        <v>0.3545232273838631</v>
      </c>
      <c r="K299" s="58">
        <v>0.32711206444317509</v>
      </c>
      <c r="L299" s="58">
        <v>0.10635696821515893</v>
      </c>
      <c r="M299" s="58">
        <v>0.22897844511022256</v>
      </c>
      <c r="N299" s="59">
        <v>0.33533541332538147</v>
      </c>
      <c r="O299" s="60"/>
      <c r="P299" s="60"/>
    </row>
    <row r="300" spans="1:16">
      <c r="A300" s="18">
        <v>292</v>
      </c>
      <c r="B300" s="22" t="s">
        <v>76</v>
      </c>
      <c r="C300" s="19" t="s">
        <v>979</v>
      </c>
      <c r="D300" s="22" t="s">
        <v>748</v>
      </c>
      <c r="E300" s="22" t="s">
        <v>1065</v>
      </c>
      <c r="F300" s="122">
        <v>369</v>
      </c>
      <c r="G300" s="122">
        <v>882320</v>
      </c>
      <c r="H300" s="20">
        <v>67</v>
      </c>
      <c r="I300" s="20">
        <v>223875</v>
      </c>
      <c r="J300" s="58">
        <v>0.18157181571815717</v>
      </c>
      <c r="K300" s="58">
        <v>0.25373447275364946</v>
      </c>
      <c r="L300" s="58">
        <v>5.447154471544715E-2</v>
      </c>
      <c r="M300" s="58">
        <v>0.17761413092755463</v>
      </c>
      <c r="N300" s="59">
        <v>0.23208567564300178</v>
      </c>
      <c r="O300" s="60"/>
      <c r="P300" s="60"/>
    </row>
    <row r="301" spans="1:16">
      <c r="A301" s="18">
        <v>293</v>
      </c>
      <c r="B301" s="22" t="s">
        <v>76</v>
      </c>
      <c r="C301" s="19" t="s">
        <v>979</v>
      </c>
      <c r="D301" s="22" t="s">
        <v>740</v>
      </c>
      <c r="E301" s="22" t="s">
        <v>859</v>
      </c>
      <c r="F301" s="122">
        <v>818</v>
      </c>
      <c r="G301" s="122">
        <v>1355840</v>
      </c>
      <c r="H301" s="20">
        <v>295</v>
      </c>
      <c r="I301" s="20">
        <v>518415</v>
      </c>
      <c r="J301" s="58">
        <v>0.36063569682151592</v>
      </c>
      <c r="K301" s="58">
        <v>0.38235706278026904</v>
      </c>
      <c r="L301" s="58">
        <v>0.10819070904645477</v>
      </c>
      <c r="M301" s="58">
        <v>0.2676499439461883</v>
      </c>
      <c r="N301" s="59">
        <v>0.37584065299264308</v>
      </c>
      <c r="O301" s="60"/>
      <c r="P301" s="60"/>
    </row>
    <row r="302" spans="1:16">
      <c r="A302" s="18">
        <v>294</v>
      </c>
      <c r="B302" s="123" t="s">
        <v>76</v>
      </c>
      <c r="C302" s="120" t="s">
        <v>979</v>
      </c>
      <c r="D302" s="22" t="s">
        <v>745</v>
      </c>
      <c r="E302" s="22" t="s">
        <v>746</v>
      </c>
      <c r="F302" s="122">
        <v>685</v>
      </c>
      <c r="G302" s="122">
        <v>1768770</v>
      </c>
      <c r="H302" s="20">
        <v>588</v>
      </c>
      <c r="I302" s="20">
        <v>1502170</v>
      </c>
      <c r="J302" s="58">
        <v>0.85839416058394158</v>
      </c>
      <c r="K302" s="58">
        <v>0.84927378913029961</v>
      </c>
      <c r="L302" s="58">
        <v>0.25751824817518248</v>
      </c>
      <c r="M302" s="58">
        <v>0.59449165239120971</v>
      </c>
      <c r="N302" s="59">
        <v>0.85200990056639214</v>
      </c>
      <c r="O302" s="60"/>
      <c r="P302" s="60"/>
    </row>
    <row r="303" spans="1:16">
      <c r="A303" s="18">
        <v>295</v>
      </c>
      <c r="B303" s="123" t="s">
        <v>76</v>
      </c>
      <c r="C303" s="120" t="s">
        <v>979</v>
      </c>
      <c r="D303" s="22" t="s">
        <v>739</v>
      </c>
      <c r="E303" s="22" t="s">
        <v>879</v>
      </c>
      <c r="F303" s="122">
        <v>822</v>
      </c>
      <c r="G303" s="122">
        <v>1828660</v>
      </c>
      <c r="H303" s="20">
        <v>731</v>
      </c>
      <c r="I303" s="20">
        <v>1171205</v>
      </c>
      <c r="J303" s="58">
        <v>0.88929440389294401</v>
      </c>
      <c r="K303" s="58">
        <v>0.64047171152647298</v>
      </c>
      <c r="L303" s="58">
        <v>0.2667883211678832</v>
      </c>
      <c r="M303" s="58">
        <v>0.44833019806853103</v>
      </c>
      <c r="N303" s="59">
        <v>0.71511851923641423</v>
      </c>
      <c r="O303" s="60"/>
      <c r="P303" s="60"/>
    </row>
    <row r="304" spans="1:16">
      <c r="A304" s="18">
        <v>296</v>
      </c>
      <c r="B304" s="123" t="s">
        <v>76</v>
      </c>
      <c r="C304" s="120" t="s">
        <v>979</v>
      </c>
      <c r="D304" s="22" t="s">
        <v>747</v>
      </c>
      <c r="E304" s="22" t="s">
        <v>988</v>
      </c>
      <c r="F304" s="122">
        <v>588</v>
      </c>
      <c r="G304" s="122">
        <v>880405</v>
      </c>
      <c r="H304" s="20">
        <v>264</v>
      </c>
      <c r="I304" s="20">
        <v>293465</v>
      </c>
      <c r="J304" s="58">
        <v>0.44897959183673469</v>
      </c>
      <c r="K304" s="58">
        <v>0.33332954719702862</v>
      </c>
      <c r="L304" s="58">
        <v>0.13469387755102041</v>
      </c>
      <c r="M304" s="58">
        <v>0.23333068303792001</v>
      </c>
      <c r="N304" s="59">
        <v>0.3680245605889404</v>
      </c>
      <c r="O304" s="60"/>
      <c r="P304" s="60"/>
    </row>
    <row r="305" spans="1:16">
      <c r="A305" s="18">
        <v>297</v>
      </c>
      <c r="B305" s="123" t="s">
        <v>76</v>
      </c>
      <c r="C305" s="120" t="s">
        <v>979</v>
      </c>
      <c r="D305" s="22" t="s">
        <v>741</v>
      </c>
      <c r="E305" s="22" t="s">
        <v>742</v>
      </c>
      <c r="F305" s="122">
        <v>1123</v>
      </c>
      <c r="G305" s="122">
        <v>1650910</v>
      </c>
      <c r="H305" s="20">
        <v>696</v>
      </c>
      <c r="I305" s="20">
        <v>935355</v>
      </c>
      <c r="J305" s="58">
        <v>0.61976847729296525</v>
      </c>
      <c r="K305" s="58">
        <v>0.56656934660278269</v>
      </c>
      <c r="L305" s="58">
        <v>0.18593054318788957</v>
      </c>
      <c r="M305" s="58">
        <v>0.39659854262194788</v>
      </c>
      <c r="N305" s="59">
        <v>0.58252908580983742</v>
      </c>
      <c r="O305" s="60"/>
      <c r="P305" s="60"/>
    </row>
    <row r="306" spans="1:16">
      <c r="A306" s="18">
        <v>298</v>
      </c>
      <c r="B306" s="123" t="s">
        <v>79</v>
      </c>
      <c r="C306" s="120" t="s">
        <v>979</v>
      </c>
      <c r="D306" s="22" t="s">
        <v>733</v>
      </c>
      <c r="E306" s="22" t="s">
        <v>734</v>
      </c>
      <c r="F306" s="122">
        <v>1458</v>
      </c>
      <c r="G306" s="122">
        <v>1908140</v>
      </c>
      <c r="H306" s="20">
        <v>703</v>
      </c>
      <c r="I306" s="20">
        <v>915980</v>
      </c>
      <c r="J306" s="58">
        <v>0.48216735253772292</v>
      </c>
      <c r="K306" s="58">
        <v>0.48003815233683061</v>
      </c>
      <c r="L306" s="58">
        <v>0.14465020576131687</v>
      </c>
      <c r="M306" s="58">
        <v>0.33602670663578144</v>
      </c>
      <c r="N306" s="59">
        <v>0.48067691239709831</v>
      </c>
      <c r="O306" s="60"/>
      <c r="P306" s="60"/>
    </row>
    <row r="307" spans="1:16">
      <c r="A307" s="18">
        <v>299</v>
      </c>
      <c r="B307" s="123" t="s">
        <v>79</v>
      </c>
      <c r="C307" s="120" t="s">
        <v>979</v>
      </c>
      <c r="D307" s="22" t="s">
        <v>736</v>
      </c>
      <c r="E307" s="22" t="s">
        <v>867</v>
      </c>
      <c r="F307" s="122">
        <v>1134</v>
      </c>
      <c r="G307" s="122">
        <v>1447985</v>
      </c>
      <c r="H307" s="20">
        <v>468</v>
      </c>
      <c r="I307" s="20">
        <v>542805</v>
      </c>
      <c r="J307" s="58">
        <v>0.41269841269841268</v>
      </c>
      <c r="K307" s="58">
        <v>0.37486921480540197</v>
      </c>
      <c r="L307" s="58">
        <v>0.1238095238095238</v>
      </c>
      <c r="M307" s="58">
        <v>0.26240845036378135</v>
      </c>
      <c r="N307" s="59">
        <v>0.38621797417330517</v>
      </c>
      <c r="O307" s="60"/>
      <c r="P307" s="60"/>
    </row>
    <row r="308" spans="1:16">
      <c r="A308" s="18">
        <v>300</v>
      </c>
      <c r="B308" s="123" t="s">
        <v>79</v>
      </c>
      <c r="C308" s="120" t="s">
        <v>979</v>
      </c>
      <c r="D308" s="22" t="s">
        <v>735</v>
      </c>
      <c r="E308" s="22" t="s">
        <v>801</v>
      </c>
      <c r="F308" s="122">
        <v>1133</v>
      </c>
      <c r="G308" s="122">
        <v>1666280</v>
      </c>
      <c r="H308" s="20">
        <v>549</v>
      </c>
      <c r="I308" s="20">
        <v>740565</v>
      </c>
      <c r="J308" s="58">
        <v>0.48455428067078554</v>
      </c>
      <c r="K308" s="58">
        <v>0.44444211056965216</v>
      </c>
      <c r="L308" s="58">
        <v>0.14536628420123565</v>
      </c>
      <c r="M308" s="58">
        <v>0.3111094773987565</v>
      </c>
      <c r="N308" s="59">
        <v>0.45647576159999215</v>
      </c>
      <c r="O308" s="60"/>
      <c r="P308" s="60"/>
    </row>
    <row r="309" spans="1:16">
      <c r="A309" s="18">
        <v>301</v>
      </c>
      <c r="B309" s="123" t="s">
        <v>96</v>
      </c>
      <c r="C309" s="120" t="s">
        <v>107</v>
      </c>
      <c r="D309" s="22" t="s">
        <v>398</v>
      </c>
      <c r="E309" s="22" t="s">
        <v>399</v>
      </c>
      <c r="F309" s="122">
        <v>1497</v>
      </c>
      <c r="G309" s="122">
        <v>2942720</v>
      </c>
      <c r="H309" s="20">
        <v>893</v>
      </c>
      <c r="I309" s="20">
        <v>1596135</v>
      </c>
      <c r="J309" s="58">
        <v>0.59652638610554443</v>
      </c>
      <c r="K309" s="58">
        <v>0.54240124782514132</v>
      </c>
      <c r="L309" s="58">
        <v>0.17895791583166332</v>
      </c>
      <c r="M309" s="58">
        <v>0.37968087347759888</v>
      </c>
      <c r="N309" s="59">
        <v>0.55863878930926214</v>
      </c>
      <c r="O309" s="60"/>
      <c r="P309" s="60"/>
    </row>
    <row r="310" spans="1:16">
      <c r="A310" s="18">
        <v>302</v>
      </c>
      <c r="B310" s="123" t="s">
        <v>96</v>
      </c>
      <c r="C310" s="120" t="s">
        <v>107</v>
      </c>
      <c r="D310" s="22" t="s">
        <v>403</v>
      </c>
      <c r="E310" s="22" t="s">
        <v>814</v>
      </c>
      <c r="F310" s="122">
        <v>1305</v>
      </c>
      <c r="G310" s="122">
        <v>2043940</v>
      </c>
      <c r="H310" s="20">
        <v>728</v>
      </c>
      <c r="I310" s="20">
        <v>1002580</v>
      </c>
      <c r="J310" s="58">
        <v>0.55785440613026815</v>
      </c>
      <c r="K310" s="58">
        <v>0.49051342015910449</v>
      </c>
      <c r="L310" s="58">
        <v>0.16735632183908045</v>
      </c>
      <c r="M310" s="58">
        <v>0.34335939411137312</v>
      </c>
      <c r="N310" s="59">
        <v>0.51071571595045362</v>
      </c>
      <c r="O310" s="60"/>
      <c r="P310" s="60"/>
    </row>
    <row r="311" spans="1:16">
      <c r="A311" s="18">
        <v>303</v>
      </c>
      <c r="B311" s="123" t="s">
        <v>96</v>
      </c>
      <c r="C311" s="120" t="s">
        <v>107</v>
      </c>
      <c r="D311" s="22" t="s">
        <v>404</v>
      </c>
      <c r="E311" s="22" t="s">
        <v>405</v>
      </c>
      <c r="F311" s="122">
        <v>1115</v>
      </c>
      <c r="G311" s="122">
        <v>2105805</v>
      </c>
      <c r="H311" s="20">
        <v>722</v>
      </c>
      <c r="I311" s="20">
        <v>1223010</v>
      </c>
      <c r="J311" s="58">
        <v>0.64753363228699556</v>
      </c>
      <c r="K311" s="58">
        <v>0.58078027167757695</v>
      </c>
      <c r="L311" s="58">
        <v>0.19426008968609867</v>
      </c>
      <c r="M311" s="58">
        <v>0.40654619017430382</v>
      </c>
      <c r="N311" s="59">
        <v>0.60080627986040247</v>
      </c>
      <c r="O311" s="60"/>
      <c r="P311" s="60"/>
    </row>
    <row r="312" spans="1:16">
      <c r="A312" s="18">
        <v>304</v>
      </c>
      <c r="B312" s="123" t="s">
        <v>96</v>
      </c>
      <c r="C312" s="120" t="s">
        <v>107</v>
      </c>
      <c r="D312" s="22" t="s">
        <v>396</v>
      </c>
      <c r="E312" s="22" t="s">
        <v>397</v>
      </c>
      <c r="F312" s="122">
        <v>1071</v>
      </c>
      <c r="G312" s="122">
        <v>2069705</v>
      </c>
      <c r="H312" s="20">
        <v>411</v>
      </c>
      <c r="I312" s="20">
        <v>678955</v>
      </c>
      <c r="J312" s="58">
        <v>0.38375350140056025</v>
      </c>
      <c r="K312" s="58">
        <v>0.32804433482066286</v>
      </c>
      <c r="L312" s="58">
        <v>0.11512605042016807</v>
      </c>
      <c r="M312" s="58">
        <v>0.229631034374464</v>
      </c>
      <c r="N312" s="59">
        <v>0.34475708479463207</v>
      </c>
      <c r="O312" s="60"/>
      <c r="P312" s="60"/>
    </row>
    <row r="313" spans="1:16">
      <c r="A313" s="18">
        <v>305</v>
      </c>
      <c r="B313" s="123" t="s">
        <v>96</v>
      </c>
      <c r="C313" s="120" t="s">
        <v>107</v>
      </c>
      <c r="D313" s="22" t="s">
        <v>393</v>
      </c>
      <c r="E313" s="22" t="s">
        <v>394</v>
      </c>
      <c r="F313" s="122">
        <v>1049</v>
      </c>
      <c r="G313" s="122">
        <v>2858805</v>
      </c>
      <c r="H313" s="20">
        <v>979</v>
      </c>
      <c r="I313" s="20">
        <v>2384510</v>
      </c>
      <c r="J313" s="58">
        <v>0.93326978074356526</v>
      </c>
      <c r="K313" s="58">
        <v>0.83409326624236346</v>
      </c>
      <c r="L313" s="58">
        <v>0.27998093422306958</v>
      </c>
      <c r="M313" s="58">
        <v>0.5838652863696544</v>
      </c>
      <c r="N313" s="59">
        <v>0.86384622059272398</v>
      </c>
      <c r="O313" s="60"/>
      <c r="P313" s="60"/>
    </row>
    <row r="314" spans="1:16">
      <c r="A314" s="18">
        <v>306</v>
      </c>
      <c r="B314" s="123" t="s">
        <v>96</v>
      </c>
      <c r="C314" s="120" t="s">
        <v>107</v>
      </c>
      <c r="D314" s="22" t="s">
        <v>402</v>
      </c>
      <c r="E314" s="22" t="s">
        <v>1321</v>
      </c>
      <c r="F314" s="122">
        <v>1973</v>
      </c>
      <c r="G314" s="122">
        <v>4937970</v>
      </c>
      <c r="H314" s="20">
        <v>612</v>
      </c>
      <c r="I314" s="20">
        <v>1029330</v>
      </c>
      <c r="J314" s="58">
        <v>0.31018753167764823</v>
      </c>
      <c r="K314" s="58">
        <v>0.20845205620933299</v>
      </c>
      <c r="L314" s="58">
        <v>9.3056259503294464E-2</v>
      </c>
      <c r="M314" s="58">
        <v>0.14591643934653309</v>
      </c>
      <c r="N314" s="59">
        <v>0.23897269884982755</v>
      </c>
      <c r="O314" s="60"/>
      <c r="P314" s="60"/>
    </row>
    <row r="315" spans="1:16">
      <c r="A315" s="18">
        <v>307</v>
      </c>
      <c r="B315" s="123" t="s">
        <v>96</v>
      </c>
      <c r="C315" s="120" t="s">
        <v>107</v>
      </c>
      <c r="D315" s="22" t="s">
        <v>391</v>
      </c>
      <c r="E315" s="22" t="s">
        <v>392</v>
      </c>
      <c r="F315" s="122">
        <v>756</v>
      </c>
      <c r="G315" s="122">
        <v>1224665</v>
      </c>
      <c r="H315" s="20">
        <v>223</v>
      </c>
      <c r="I315" s="20">
        <v>389245</v>
      </c>
      <c r="J315" s="58">
        <v>0.294973544973545</v>
      </c>
      <c r="K315" s="58">
        <v>0.317837939354844</v>
      </c>
      <c r="L315" s="58">
        <v>8.8492063492063497E-2</v>
      </c>
      <c r="M315" s="58">
        <v>0.22248655754839078</v>
      </c>
      <c r="N315" s="59">
        <v>0.31097862104045426</v>
      </c>
      <c r="O315" s="60"/>
      <c r="P315" s="60"/>
    </row>
    <row r="316" spans="1:16">
      <c r="A316" s="18">
        <v>308</v>
      </c>
      <c r="B316" s="123" t="s">
        <v>96</v>
      </c>
      <c r="C316" s="120" t="s">
        <v>107</v>
      </c>
      <c r="D316" s="22" t="s">
        <v>400</v>
      </c>
      <c r="E316" s="22" t="s">
        <v>827</v>
      </c>
      <c r="F316" s="122">
        <v>744</v>
      </c>
      <c r="G316" s="122">
        <v>1187705</v>
      </c>
      <c r="H316" s="20">
        <v>636</v>
      </c>
      <c r="I316" s="20">
        <v>1061750</v>
      </c>
      <c r="J316" s="58">
        <v>0.85483870967741937</v>
      </c>
      <c r="K316" s="58">
        <v>0.89395093899579436</v>
      </c>
      <c r="L316" s="58">
        <v>0.25645161290322582</v>
      </c>
      <c r="M316" s="58">
        <v>0.62576565729705602</v>
      </c>
      <c r="N316" s="59">
        <v>0.88221727020028184</v>
      </c>
      <c r="O316" s="60"/>
      <c r="P316" s="60"/>
    </row>
    <row r="317" spans="1:16">
      <c r="A317" s="18">
        <v>309</v>
      </c>
      <c r="B317" s="123" t="s">
        <v>96</v>
      </c>
      <c r="C317" s="120" t="s">
        <v>107</v>
      </c>
      <c r="D317" s="22" t="s">
        <v>401</v>
      </c>
      <c r="E317" s="22" t="s">
        <v>899</v>
      </c>
      <c r="F317" s="122">
        <v>923</v>
      </c>
      <c r="G317" s="122">
        <v>1914600</v>
      </c>
      <c r="H317" s="20">
        <v>215</v>
      </c>
      <c r="I317" s="20">
        <v>387250</v>
      </c>
      <c r="J317" s="58">
        <v>0.23293607800650054</v>
      </c>
      <c r="K317" s="58">
        <v>0.20226156899613495</v>
      </c>
      <c r="L317" s="58">
        <v>6.9880823401950162E-2</v>
      </c>
      <c r="M317" s="58">
        <v>0.14158309829729446</v>
      </c>
      <c r="N317" s="59">
        <v>0.21146392169924461</v>
      </c>
      <c r="O317" s="60"/>
      <c r="P317" s="60"/>
    </row>
    <row r="318" spans="1:16">
      <c r="A318" s="18">
        <v>310</v>
      </c>
      <c r="B318" s="123" t="s">
        <v>96</v>
      </c>
      <c r="C318" s="120" t="s">
        <v>107</v>
      </c>
      <c r="D318" s="22" t="s">
        <v>395</v>
      </c>
      <c r="E318" s="22" t="s">
        <v>876</v>
      </c>
      <c r="F318" s="122">
        <v>963</v>
      </c>
      <c r="G318" s="122">
        <v>2011950</v>
      </c>
      <c r="H318" s="20">
        <v>536</v>
      </c>
      <c r="I318" s="20">
        <v>725145</v>
      </c>
      <c r="J318" s="58">
        <v>0.55659397715472481</v>
      </c>
      <c r="K318" s="58">
        <v>0.36041899649593678</v>
      </c>
      <c r="L318" s="58">
        <v>0.16697819314641743</v>
      </c>
      <c r="M318" s="58">
        <v>0.25229329754715574</v>
      </c>
      <c r="N318" s="59">
        <v>0.41927149069357317</v>
      </c>
      <c r="O318" s="60"/>
      <c r="P318" s="60"/>
    </row>
    <row r="319" spans="1:16">
      <c r="A319" s="18">
        <v>311</v>
      </c>
      <c r="B319" s="123" t="s">
        <v>95</v>
      </c>
      <c r="C319" s="120" t="s">
        <v>107</v>
      </c>
      <c r="D319" s="22" t="s">
        <v>389</v>
      </c>
      <c r="E319" s="22" t="s">
        <v>390</v>
      </c>
      <c r="F319" s="122">
        <v>1542</v>
      </c>
      <c r="G319" s="122">
        <v>3185425</v>
      </c>
      <c r="H319" s="20">
        <v>971</v>
      </c>
      <c r="I319" s="20">
        <v>1205760</v>
      </c>
      <c r="J319" s="58">
        <v>0.62970168612191957</v>
      </c>
      <c r="K319" s="58">
        <v>0.37852405879906137</v>
      </c>
      <c r="L319" s="58">
        <v>0.18891050583657587</v>
      </c>
      <c r="M319" s="58">
        <v>0.26496684115934294</v>
      </c>
      <c r="N319" s="59">
        <v>0.45387734699591881</v>
      </c>
      <c r="O319" s="60"/>
      <c r="P319" s="60"/>
    </row>
    <row r="320" spans="1:16">
      <c r="A320" s="18">
        <v>312</v>
      </c>
      <c r="B320" s="123" t="s">
        <v>95</v>
      </c>
      <c r="C320" s="120" t="s">
        <v>107</v>
      </c>
      <c r="D320" s="22" t="s">
        <v>388</v>
      </c>
      <c r="E320" s="22" t="s">
        <v>762</v>
      </c>
      <c r="F320" s="122">
        <v>1421</v>
      </c>
      <c r="G320" s="122">
        <v>2924760</v>
      </c>
      <c r="H320" s="20">
        <v>1043</v>
      </c>
      <c r="I320" s="20">
        <v>1422885</v>
      </c>
      <c r="J320" s="58">
        <v>0.73399014778325122</v>
      </c>
      <c r="K320" s="58">
        <v>0.48649632790382802</v>
      </c>
      <c r="L320" s="58">
        <v>0.22019704433497536</v>
      </c>
      <c r="M320" s="58">
        <v>0.34054742953267958</v>
      </c>
      <c r="N320" s="59">
        <v>0.56074447386765491</v>
      </c>
      <c r="O320" s="60"/>
      <c r="P320" s="60"/>
    </row>
    <row r="321" spans="1:16">
      <c r="A321" s="18">
        <v>313</v>
      </c>
      <c r="B321" s="123" t="s">
        <v>10</v>
      </c>
      <c r="C321" s="120" t="s">
        <v>107</v>
      </c>
      <c r="D321" s="22" t="s">
        <v>131</v>
      </c>
      <c r="E321" s="22" t="s">
        <v>664</v>
      </c>
      <c r="F321" s="122">
        <v>494</v>
      </c>
      <c r="G321" s="122">
        <v>792715</v>
      </c>
      <c r="H321" s="20">
        <v>228</v>
      </c>
      <c r="I321" s="20">
        <v>273790</v>
      </c>
      <c r="J321" s="58">
        <v>0.46153846153846156</v>
      </c>
      <c r="K321" s="58">
        <v>0.34538264067161589</v>
      </c>
      <c r="L321" s="58">
        <v>0.13846153846153847</v>
      </c>
      <c r="M321" s="58">
        <v>0.24176784847013111</v>
      </c>
      <c r="N321" s="59">
        <v>0.38022938693166958</v>
      </c>
      <c r="O321" s="60"/>
      <c r="P321" s="60"/>
    </row>
    <row r="322" spans="1:16">
      <c r="A322" s="18">
        <v>314</v>
      </c>
      <c r="B322" s="123" t="s">
        <v>10</v>
      </c>
      <c r="C322" s="120" t="s">
        <v>107</v>
      </c>
      <c r="D322" s="22" t="s">
        <v>129</v>
      </c>
      <c r="E322" s="22" t="s">
        <v>797</v>
      </c>
      <c r="F322" s="122">
        <v>1062</v>
      </c>
      <c r="G322" s="122">
        <v>1702265</v>
      </c>
      <c r="H322" s="20">
        <v>688</v>
      </c>
      <c r="I322" s="20">
        <v>894715</v>
      </c>
      <c r="J322" s="58">
        <v>0.64783427495291901</v>
      </c>
      <c r="K322" s="58">
        <v>0.52560265293594122</v>
      </c>
      <c r="L322" s="58">
        <v>0.19435028248587569</v>
      </c>
      <c r="M322" s="58">
        <v>0.36792185705515884</v>
      </c>
      <c r="N322" s="59">
        <v>0.5622721395410345</v>
      </c>
      <c r="O322" s="60"/>
      <c r="P322" s="60"/>
    </row>
    <row r="323" spans="1:16">
      <c r="A323" s="18">
        <v>315</v>
      </c>
      <c r="B323" s="123" t="s">
        <v>10</v>
      </c>
      <c r="C323" s="120" t="s">
        <v>107</v>
      </c>
      <c r="D323" s="22" t="s">
        <v>132</v>
      </c>
      <c r="E323" s="22" t="s">
        <v>959</v>
      </c>
      <c r="F323" s="122">
        <v>991</v>
      </c>
      <c r="G323" s="122">
        <v>1594195</v>
      </c>
      <c r="H323" s="20">
        <v>606</v>
      </c>
      <c r="I323" s="20">
        <v>801900</v>
      </c>
      <c r="J323" s="58">
        <v>0.61150353178607464</v>
      </c>
      <c r="K323" s="58">
        <v>0.50301249219825683</v>
      </c>
      <c r="L323" s="58">
        <v>0.18345105953582239</v>
      </c>
      <c r="M323" s="58">
        <v>0.35210874453877977</v>
      </c>
      <c r="N323" s="59">
        <v>0.53555980407460213</v>
      </c>
      <c r="O323" s="60"/>
      <c r="P323" s="60"/>
    </row>
    <row r="324" spans="1:16">
      <c r="A324" s="18">
        <v>316</v>
      </c>
      <c r="B324" s="123" t="s">
        <v>10</v>
      </c>
      <c r="C324" s="120" t="s">
        <v>107</v>
      </c>
      <c r="D324" s="22" t="s">
        <v>130</v>
      </c>
      <c r="E324" s="22" t="s">
        <v>990</v>
      </c>
      <c r="F324" s="122">
        <v>1838</v>
      </c>
      <c r="G324" s="122">
        <v>2929035</v>
      </c>
      <c r="H324" s="20">
        <v>918</v>
      </c>
      <c r="I324" s="20">
        <v>1063750</v>
      </c>
      <c r="J324" s="58">
        <v>0.49945593035908598</v>
      </c>
      <c r="K324" s="58">
        <v>0.36317421949549938</v>
      </c>
      <c r="L324" s="58">
        <v>0.14983677910772578</v>
      </c>
      <c r="M324" s="58">
        <v>0.25422195364684957</v>
      </c>
      <c r="N324" s="59">
        <v>0.40405873275457538</v>
      </c>
      <c r="O324" s="60"/>
      <c r="P324" s="60"/>
    </row>
    <row r="325" spans="1:16">
      <c r="A325" s="18">
        <v>317</v>
      </c>
      <c r="B325" s="123" t="s">
        <v>10</v>
      </c>
      <c r="C325" s="120" t="s">
        <v>107</v>
      </c>
      <c r="D325" s="22" t="s">
        <v>127</v>
      </c>
      <c r="E325" s="22" t="s">
        <v>1302</v>
      </c>
      <c r="F325" s="122">
        <v>1130</v>
      </c>
      <c r="G325" s="122">
        <v>1795040</v>
      </c>
      <c r="H325" s="20">
        <v>830</v>
      </c>
      <c r="I325" s="20">
        <v>1115005</v>
      </c>
      <c r="J325" s="58">
        <v>0.73451327433628322</v>
      </c>
      <c r="K325" s="58">
        <v>0.62115885996969422</v>
      </c>
      <c r="L325" s="58">
        <v>0.22035398230088496</v>
      </c>
      <c r="M325" s="58">
        <v>0.43481120197878592</v>
      </c>
      <c r="N325" s="59">
        <v>0.65516518427967085</v>
      </c>
      <c r="O325" s="60"/>
      <c r="P325" s="60"/>
    </row>
    <row r="326" spans="1:16">
      <c r="A326" s="18">
        <v>318</v>
      </c>
      <c r="B326" s="123" t="s">
        <v>10</v>
      </c>
      <c r="C326" s="120" t="s">
        <v>107</v>
      </c>
      <c r="D326" s="22" t="s">
        <v>128</v>
      </c>
      <c r="E326" s="22" t="s">
        <v>960</v>
      </c>
      <c r="F326" s="122">
        <v>1559</v>
      </c>
      <c r="G326" s="122">
        <v>2490350</v>
      </c>
      <c r="H326" s="20">
        <v>1129</v>
      </c>
      <c r="I326" s="20">
        <v>1686715</v>
      </c>
      <c r="J326" s="58">
        <v>0.72418216805644642</v>
      </c>
      <c r="K326" s="58">
        <v>0.67730037946473387</v>
      </c>
      <c r="L326" s="58">
        <v>0.21725465041693393</v>
      </c>
      <c r="M326" s="58">
        <v>0.47411026562531366</v>
      </c>
      <c r="N326" s="59">
        <v>0.69136491604224759</v>
      </c>
      <c r="O326" s="60"/>
      <c r="P326" s="60"/>
    </row>
    <row r="327" spans="1:16">
      <c r="A327" s="18">
        <v>319</v>
      </c>
      <c r="B327" s="123" t="s">
        <v>868</v>
      </c>
      <c r="C327" s="120" t="s">
        <v>107</v>
      </c>
      <c r="D327" s="22" t="s">
        <v>154</v>
      </c>
      <c r="E327" s="22" t="s">
        <v>882</v>
      </c>
      <c r="F327" s="122">
        <v>610</v>
      </c>
      <c r="G327" s="122">
        <v>1090455</v>
      </c>
      <c r="H327" s="20">
        <v>375</v>
      </c>
      <c r="I327" s="20">
        <v>480135</v>
      </c>
      <c r="J327" s="58">
        <v>0.61475409836065575</v>
      </c>
      <c r="K327" s="58">
        <v>0.44030702780032188</v>
      </c>
      <c r="L327" s="58">
        <v>0.18442622950819673</v>
      </c>
      <c r="M327" s="58">
        <v>0.30821491946022528</v>
      </c>
      <c r="N327" s="59">
        <v>0.49264114896842204</v>
      </c>
      <c r="O327" s="60"/>
      <c r="P327" s="60"/>
    </row>
    <row r="328" spans="1:16">
      <c r="A328" s="18">
        <v>320</v>
      </c>
      <c r="B328" s="123" t="s">
        <v>868</v>
      </c>
      <c r="C328" s="120" t="s">
        <v>107</v>
      </c>
      <c r="D328" s="22" t="s">
        <v>156</v>
      </c>
      <c r="E328" s="22" t="s">
        <v>1119</v>
      </c>
      <c r="F328" s="122">
        <v>758</v>
      </c>
      <c r="G328" s="122">
        <v>1368570</v>
      </c>
      <c r="H328" s="20">
        <v>579</v>
      </c>
      <c r="I328" s="20">
        <v>737120</v>
      </c>
      <c r="J328" s="58">
        <v>0.76385224274406327</v>
      </c>
      <c r="K328" s="58">
        <v>0.53860599019414424</v>
      </c>
      <c r="L328" s="58">
        <v>0.22915567282321897</v>
      </c>
      <c r="M328" s="58">
        <v>0.37702419313590096</v>
      </c>
      <c r="N328" s="59">
        <v>0.60617986595911999</v>
      </c>
      <c r="O328" s="60"/>
      <c r="P328" s="60"/>
    </row>
    <row r="329" spans="1:16">
      <c r="A329" s="18">
        <v>321</v>
      </c>
      <c r="B329" s="123" t="s">
        <v>868</v>
      </c>
      <c r="C329" s="120" t="s">
        <v>107</v>
      </c>
      <c r="D329" s="22" t="s">
        <v>155</v>
      </c>
      <c r="E329" s="22" t="s">
        <v>881</v>
      </c>
      <c r="F329" s="122">
        <v>743</v>
      </c>
      <c r="G329" s="122">
        <v>1374010</v>
      </c>
      <c r="H329" s="20">
        <v>482</v>
      </c>
      <c r="I329" s="20">
        <v>640755</v>
      </c>
      <c r="J329" s="58">
        <v>0.64872139973082099</v>
      </c>
      <c r="K329" s="58">
        <v>0.46633940073216351</v>
      </c>
      <c r="L329" s="58">
        <v>0.1946164199192463</v>
      </c>
      <c r="M329" s="58">
        <v>0.32643758051251442</v>
      </c>
      <c r="N329" s="59">
        <v>0.52105400043176076</v>
      </c>
      <c r="O329" s="60"/>
      <c r="P329" s="60"/>
    </row>
    <row r="330" spans="1:16">
      <c r="A330" s="18">
        <v>322</v>
      </c>
      <c r="B330" s="123" t="s">
        <v>1348</v>
      </c>
      <c r="C330" s="120" t="s">
        <v>107</v>
      </c>
      <c r="D330" s="22" t="s">
        <v>137</v>
      </c>
      <c r="E330" s="22" t="s">
        <v>1528</v>
      </c>
      <c r="F330" s="122">
        <v>1154</v>
      </c>
      <c r="G330" s="122">
        <v>1813575</v>
      </c>
      <c r="H330" s="20">
        <v>718</v>
      </c>
      <c r="I330" s="20">
        <v>1017435</v>
      </c>
      <c r="J330" s="58">
        <v>0.62218370883882146</v>
      </c>
      <c r="K330" s="58">
        <v>0.56101071088871424</v>
      </c>
      <c r="L330" s="58">
        <v>0.18665511265164644</v>
      </c>
      <c r="M330" s="58">
        <v>0.39270749762209994</v>
      </c>
      <c r="N330" s="59">
        <v>0.57936261027374636</v>
      </c>
      <c r="O330" s="60"/>
      <c r="P330" s="60"/>
    </row>
    <row r="331" spans="1:16">
      <c r="A331" s="18">
        <v>323</v>
      </c>
      <c r="B331" s="123" t="s">
        <v>1348</v>
      </c>
      <c r="C331" s="120" t="s">
        <v>107</v>
      </c>
      <c r="D331" s="22" t="s">
        <v>138</v>
      </c>
      <c r="E331" s="22" t="s">
        <v>1350</v>
      </c>
      <c r="F331" s="122">
        <v>766</v>
      </c>
      <c r="G331" s="122">
        <v>1186840</v>
      </c>
      <c r="H331" s="20">
        <v>476</v>
      </c>
      <c r="I331" s="20">
        <v>609785</v>
      </c>
      <c r="J331" s="58">
        <v>0.62140992167101827</v>
      </c>
      <c r="K331" s="58">
        <v>0.51378871625492906</v>
      </c>
      <c r="L331" s="58">
        <v>0.18642297650130549</v>
      </c>
      <c r="M331" s="58">
        <v>0.35965210137845033</v>
      </c>
      <c r="N331" s="59">
        <v>0.54607507787975584</v>
      </c>
      <c r="O331" s="60"/>
      <c r="P331" s="60"/>
    </row>
    <row r="332" spans="1:16">
      <c r="A332" s="18">
        <v>324</v>
      </c>
      <c r="B332" s="123" t="s">
        <v>5</v>
      </c>
      <c r="C332" s="120" t="s">
        <v>107</v>
      </c>
      <c r="D332" s="22" t="s">
        <v>168</v>
      </c>
      <c r="E332" s="22" t="s">
        <v>1256</v>
      </c>
      <c r="F332" s="122">
        <v>826</v>
      </c>
      <c r="G332" s="122">
        <v>1699150</v>
      </c>
      <c r="H332" s="20">
        <v>370</v>
      </c>
      <c r="I332" s="20">
        <v>671485</v>
      </c>
      <c r="J332" s="58">
        <v>0.44794188861985473</v>
      </c>
      <c r="K332" s="58">
        <v>0.39518877085601622</v>
      </c>
      <c r="L332" s="58">
        <v>0.1343825665859564</v>
      </c>
      <c r="M332" s="58">
        <v>0.27663213959921135</v>
      </c>
      <c r="N332" s="59">
        <v>0.41101470618516778</v>
      </c>
      <c r="O332" s="60"/>
      <c r="P332" s="60"/>
    </row>
    <row r="333" spans="1:16">
      <c r="A333" s="18">
        <v>325</v>
      </c>
      <c r="B333" s="123" t="s">
        <v>5</v>
      </c>
      <c r="C333" s="120" t="s">
        <v>107</v>
      </c>
      <c r="D333" s="22" t="s">
        <v>169</v>
      </c>
      <c r="E333" s="22" t="s">
        <v>1071</v>
      </c>
      <c r="F333" s="122">
        <v>764</v>
      </c>
      <c r="G333" s="122">
        <v>1587930</v>
      </c>
      <c r="H333" s="20">
        <v>797</v>
      </c>
      <c r="I333" s="20">
        <v>1048505</v>
      </c>
      <c r="J333" s="58">
        <v>1.043193717277487</v>
      </c>
      <c r="K333" s="58">
        <v>0.6602967385212194</v>
      </c>
      <c r="L333" s="58">
        <v>0.3</v>
      </c>
      <c r="M333" s="58">
        <v>0.46220771696485352</v>
      </c>
      <c r="N333" s="59">
        <v>0.76220771696485357</v>
      </c>
      <c r="P333" s="60"/>
    </row>
    <row r="334" spans="1:16">
      <c r="A334" s="18">
        <v>326</v>
      </c>
      <c r="B334" s="123" t="s">
        <v>6</v>
      </c>
      <c r="C334" s="120" t="s">
        <v>107</v>
      </c>
      <c r="D334" s="22" t="s">
        <v>170</v>
      </c>
      <c r="E334" s="22" t="s">
        <v>171</v>
      </c>
      <c r="F334" s="122">
        <v>781</v>
      </c>
      <c r="G334" s="122">
        <v>1399075</v>
      </c>
      <c r="H334" s="20">
        <v>574</v>
      </c>
      <c r="I334" s="20">
        <v>730695</v>
      </c>
      <c r="J334" s="58">
        <v>0.73495518565941098</v>
      </c>
      <c r="K334" s="58">
        <v>0.52227007129710701</v>
      </c>
      <c r="L334" s="58">
        <v>0.2204865556978233</v>
      </c>
      <c r="M334" s="58">
        <v>0.36558904990797486</v>
      </c>
      <c r="N334" s="59">
        <v>0.58607560560579819</v>
      </c>
      <c r="O334" s="60"/>
      <c r="P334" s="60"/>
    </row>
    <row r="335" spans="1:16">
      <c r="A335" s="18">
        <v>327</v>
      </c>
      <c r="B335" s="123" t="s">
        <v>6</v>
      </c>
      <c r="C335" s="120" t="s">
        <v>107</v>
      </c>
      <c r="D335" s="22" t="s">
        <v>172</v>
      </c>
      <c r="E335" s="22" t="s">
        <v>884</v>
      </c>
      <c r="F335" s="122">
        <v>2018</v>
      </c>
      <c r="G335" s="122">
        <v>3640550</v>
      </c>
      <c r="H335" s="20">
        <v>1146</v>
      </c>
      <c r="I335" s="20">
        <v>1914745</v>
      </c>
      <c r="J335" s="58">
        <v>0.56788899900891976</v>
      </c>
      <c r="K335" s="58">
        <v>0.52594937578113199</v>
      </c>
      <c r="L335" s="58">
        <v>0.17036669970267593</v>
      </c>
      <c r="M335" s="58">
        <v>0.36816456304679235</v>
      </c>
      <c r="N335" s="59">
        <v>0.53853126274946828</v>
      </c>
      <c r="O335" s="60"/>
      <c r="P335" s="60"/>
    </row>
    <row r="336" spans="1:16">
      <c r="A336" s="18">
        <v>328</v>
      </c>
      <c r="B336" s="123" t="s">
        <v>7</v>
      </c>
      <c r="C336" s="120" t="s">
        <v>107</v>
      </c>
      <c r="D336" s="22" t="s">
        <v>173</v>
      </c>
      <c r="E336" s="22" t="s">
        <v>807</v>
      </c>
      <c r="F336" s="122">
        <v>1496</v>
      </c>
      <c r="G336" s="122">
        <v>2318090</v>
      </c>
      <c r="H336" s="20">
        <v>872</v>
      </c>
      <c r="I336" s="20">
        <v>989235</v>
      </c>
      <c r="J336" s="58">
        <v>0.58288770053475936</v>
      </c>
      <c r="K336" s="58">
        <v>0.42674572600718697</v>
      </c>
      <c r="L336" s="58">
        <v>0.17486631016042781</v>
      </c>
      <c r="M336" s="58">
        <v>0.29872200820503086</v>
      </c>
      <c r="N336" s="59">
        <v>0.47358831836545867</v>
      </c>
      <c r="O336" s="60"/>
      <c r="P336" s="60"/>
    </row>
    <row r="337" spans="1:16">
      <c r="A337" s="18">
        <v>329</v>
      </c>
      <c r="B337" s="123" t="s">
        <v>7</v>
      </c>
      <c r="C337" s="120" t="s">
        <v>107</v>
      </c>
      <c r="D337" s="22" t="s">
        <v>174</v>
      </c>
      <c r="E337" s="22" t="s">
        <v>996</v>
      </c>
      <c r="F337" s="122">
        <v>2444</v>
      </c>
      <c r="G337" s="122">
        <v>3809575</v>
      </c>
      <c r="H337" s="20">
        <v>772</v>
      </c>
      <c r="I337" s="20">
        <v>1534450</v>
      </c>
      <c r="J337" s="58">
        <v>0.3158756137479542</v>
      </c>
      <c r="K337" s="58">
        <v>0.40278771254011275</v>
      </c>
      <c r="L337" s="58">
        <v>9.4762684124386251E-2</v>
      </c>
      <c r="M337" s="58">
        <v>0.2819513987780789</v>
      </c>
      <c r="N337" s="59">
        <v>0.37671408290246516</v>
      </c>
      <c r="O337" s="60"/>
      <c r="P337" s="60"/>
    </row>
    <row r="338" spans="1:16">
      <c r="A338" s="18">
        <v>330</v>
      </c>
      <c r="B338" s="123" t="s">
        <v>1405</v>
      </c>
      <c r="C338" s="120" t="s">
        <v>107</v>
      </c>
      <c r="D338" s="22" t="s">
        <v>160</v>
      </c>
      <c r="E338" s="22" t="s">
        <v>870</v>
      </c>
      <c r="F338" s="122">
        <v>901</v>
      </c>
      <c r="G338" s="122">
        <v>1701860</v>
      </c>
      <c r="H338" s="20">
        <v>924</v>
      </c>
      <c r="I338" s="20">
        <v>1350910</v>
      </c>
      <c r="J338" s="58">
        <v>1.0255271920088791</v>
      </c>
      <c r="K338" s="58">
        <v>0.79378444760438582</v>
      </c>
      <c r="L338" s="58">
        <v>0.3</v>
      </c>
      <c r="M338" s="58">
        <v>0.55564911332306999</v>
      </c>
      <c r="N338" s="59">
        <v>0.85564911332306992</v>
      </c>
      <c r="O338" s="60"/>
      <c r="P338" s="60"/>
    </row>
    <row r="339" spans="1:16">
      <c r="A339" s="18">
        <v>331</v>
      </c>
      <c r="B339" s="123" t="s">
        <v>1405</v>
      </c>
      <c r="C339" s="120" t="s">
        <v>107</v>
      </c>
      <c r="D339" s="22" t="s">
        <v>157</v>
      </c>
      <c r="E339" s="22" t="s">
        <v>158</v>
      </c>
      <c r="F339" s="122">
        <v>835</v>
      </c>
      <c r="G339" s="122">
        <v>1590850</v>
      </c>
      <c r="H339" s="20">
        <v>1077</v>
      </c>
      <c r="I339" s="20">
        <v>1319625</v>
      </c>
      <c r="J339" s="58">
        <v>1.2898203592814372</v>
      </c>
      <c r="K339" s="58">
        <v>0.82950938177703748</v>
      </c>
      <c r="L339" s="58">
        <v>0.3</v>
      </c>
      <c r="M339" s="58">
        <v>0.58065656724392622</v>
      </c>
      <c r="N339" s="59">
        <v>0.88065656724392616</v>
      </c>
      <c r="O339" s="60"/>
      <c r="P339" s="60"/>
    </row>
    <row r="340" spans="1:16">
      <c r="A340" s="18">
        <v>332</v>
      </c>
      <c r="B340" s="123" t="s">
        <v>1405</v>
      </c>
      <c r="C340" s="120" t="s">
        <v>107</v>
      </c>
      <c r="D340" s="22" t="s">
        <v>159</v>
      </c>
      <c r="E340" s="22" t="s">
        <v>884</v>
      </c>
      <c r="F340" s="122">
        <v>582</v>
      </c>
      <c r="G340" s="122">
        <v>1093990</v>
      </c>
      <c r="H340" s="20">
        <v>491</v>
      </c>
      <c r="I340" s="20">
        <v>607890</v>
      </c>
      <c r="J340" s="58">
        <v>0.8436426116838488</v>
      </c>
      <c r="K340" s="58">
        <v>0.5556632144717959</v>
      </c>
      <c r="L340" s="58">
        <v>0.25309278350515463</v>
      </c>
      <c r="M340" s="58">
        <v>0.38896425013025709</v>
      </c>
      <c r="N340" s="59">
        <v>0.64205703363541167</v>
      </c>
      <c r="O340" s="60"/>
      <c r="P340" s="60"/>
    </row>
    <row r="341" spans="1:16">
      <c r="A341" s="18">
        <v>333</v>
      </c>
      <c r="B341" s="123" t="s">
        <v>97</v>
      </c>
      <c r="C341" s="120" t="s">
        <v>107</v>
      </c>
      <c r="D341" s="22" t="s">
        <v>413</v>
      </c>
      <c r="E341" s="22" t="s">
        <v>920</v>
      </c>
      <c r="F341" s="122">
        <v>2191</v>
      </c>
      <c r="G341" s="122">
        <v>4328395</v>
      </c>
      <c r="H341" s="20">
        <v>1825</v>
      </c>
      <c r="I341" s="20">
        <v>2888200</v>
      </c>
      <c r="J341" s="58">
        <v>0.83295298950251029</v>
      </c>
      <c r="K341" s="58">
        <v>0.66726812132441704</v>
      </c>
      <c r="L341" s="58">
        <v>0.24988589685075308</v>
      </c>
      <c r="M341" s="58">
        <v>0.46708768492709191</v>
      </c>
      <c r="N341" s="59">
        <v>0.71697358177784498</v>
      </c>
      <c r="O341" s="60"/>
      <c r="P341" s="60"/>
    </row>
    <row r="342" spans="1:16">
      <c r="A342" s="18">
        <v>334</v>
      </c>
      <c r="B342" s="123" t="s">
        <v>97</v>
      </c>
      <c r="C342" s="120" t="s">
        <v>107</v>
      </c>
      <c r="D342" s="22" t="s">
        <v>408</v>
      </c>
      <c r="E342" s="22" t="s">
        <v>409</v>
      </c>
      <c r="F342" s="122">
        <v>2207</v>
      </c>
      <c r="G342" s="122">
        <v>4073205</v>
      </c>
      <c r="H342" s="20">
        <v>1645</v>
      </c>
      <c r="I342" s="20">
        <v>2233275</v>
      </c>
      <c r="J342" s="58">
        <v>0.74535568645219752</v>
      </c>
      <c r="K342" s="58">
        <v>0.54828445904392242</v>
      </c>
      <c r="L342" s="58">
        <v>0.22360670593565926</v>
      </c>
      <c r="M342" s="58">
        <v>0.38379912133074567</v>
      </c>
      <c r="N342" s="59">
        <v>0.60740582726640491</v>
      </c>
      <c r="O342" s="60"/>
      <c r="P342" s="60"/>
    </row>
    <row r="343" spans="1:16">
      <c r="A343" s="18">
        <v>335</v>
      </c>
      <c r="B343" s="123" t="s">
        <v>97</v>
      </c>
      <c r="C343" s="120" t="s">
        <v>107</v>
      </c>
      <c r="D343" s="22" t="s">
        <v>411</v>
      </c>
      <c r="E343" s="22" t="s">
        <v>412</v>
      </c>
      <c r="F343" s="122">
        <v>1649</v>
      </c>
      <c r="G343" s="122">
        <v>4190960</v>
      </c>
      <c r="H343" s="20">
        <v>1093</v>
      </c>
      <c r="I343" s="20">
        <v>1677300</v>
      </c>
      <c r="J343" s="58">
        <v>0.66282595512431774</v>
      </c>
      <c r="K343" s="58">
        <v>0.40021856567469027</v>
      </c>
      <c r="L343" s="58">
        <v>0.19884778653729532</v>
      </c>
      <c r="M343" s="58">
        <v>0.28015299597228316</v>
      </c>
      <c r="N343" s="59">
        <v>0.47900078250957845</v>
      </c>
      <c r="O343" s="60"/>
      <c r="P343" s="60"/>
    </row>
    <row r="344" spans="1:16">
      <c r="A344" s="18">
        <v>336</v>
      </c>
      <c r="B344" s="123" t="s">
        <v>97</v>
      </c>
      <c r="C344" s="120" t="s">
        <v>107</v>
      </c>
      <c r="D344" s="22" t="s">
        <v>406</v>
      </c>
      <c r="E344" s="22" t="s">
        <v>407</v>
      </c>
      <c r="F344" s="122">
        <v>1678</v>
      </c>
      <c r="G344" s="122">
        <v>4188870</v>
      </c>
      <c r="H344" s="20">
        <v>726</v>
      </c>
      <c r="I344" s="20">
        <v>1875900</v>
      </c>
      <c r="J344" s="58">
        <v>0.43265792610250298</v>
      </c>
      <c r="K344" s="58">
        <v>0.44782960559769103</v>
      </c>
      <c r="L344" s="58">
        <v>0.12979737783075088</v>
      </c>
      <c r="M344" s="58">
        <v>0.31348072391838372</v>
      </c>
      <c r="N344" s="59">
        <v>0.44327810174913462</v>
      </c>
      <c r="O344" s="60"/>
      <c r="P344" s="60"/>
    </row>
    <row r="345" spans="1:16">
      <c r="A345" s="18">
        <v>337</v>
      </c>
      <c r="B345" s="123" t="s">
        <v>97</v>
      </c>
      <c r="C345" s="120" t="s">
        <v>107</v>
      </c>
      <c r="D345" s="22" t="s">
        <v>410</v>
      </c>
      <c r="E345" s="22" t="s">
        <v>896</v>
      </c>
      <c r="F345" s="122">
        <v>1142</v>
      </c>
      <c r="G345" s="122">
        <v>2080920</v>
      </c>
      <c r="H345" s="20">
        <v>624</v>
      </c>
      <c r="I345" s="20">
        <v>982180</v>
      </c>
      <c r="J345" s="58">
        <v>0.54640980735551659</v>
      </c>
      <c r="K345" s="58">
        <v>0.47199315687292159</v>
      </c>
      <c r="L345" s="58">
        <v>0.16392294220665496</v>
      </c>
      <c r="M345" s="58">
        <v>0.33039520981104509</v>
      </c>
      <c r="N345" s="59">
        <v>0.49431815201770002</v>
      </c>
      <c r="O345" s="60"/>
      <c r="P345" s="60"/>
    </row>
    <row r="346" spans="1:16">
      <c r="A346" s="18">
        <v>338</v>
      </c>
      <c r="B346" s="123" t="s">
        <v>98</v>
      </c>
      <c r="C346" s="120" t="s">
        <v>107</v>
      </c>
      <c r="D346" s="22" t="s">
        <v>416</v>
      </c>
      <c r="E346" s="22" t="s">
        <v>417</v>
      </c>
      <c r="F346" s="122">
        <v>767</v>
      </c>
      <c r="G346" s="122">
        <v>1496945</v>
      </c>
      <c r="H346" s="20">
        <v>699</v>
      </c>
      <c r="I346" s="20">
        <v>1205290</v>
      </c>
      <c r="J346" s="58">
        <v>0.91134289439374183</v>
      </c>
      <c r="K346" s="58">
        <v>0.80516652248412601</v>
      </c>
      <c r="L346" s="58">
        <v>0.27340286831812255</v>
      </c>
      <c r="M346" s="58">
        <v>0.56361656573888819</v>
      </c>
      <c r="N346" s="59">
        <v>0.83701943405701074</v>
      </c>
      <c r="O346" s="60"/>
      <c r="P346" s="60"/>
    </row>
    <row r="347" spans="1:16">
      <c r="A347" s="18">
        <v>339</v>
      </c>
      <c r="B347" s="123" t="s">
        <v>98</v>
      </c>
      <c r="C347" s="120" t="s">
        <v>107</v>
      </c>
      <c r="D347" s="22" t="s">
        <v>414</v>
      </c>
      <c r="E347" s="22" t="s">
        <v>415</v>
      </c>
      <c r="F347" s="122">
        <v>1457</v>
      </c>
      <c r="G347" s="122">
        <v>2840925</v>
      </c>
      <c r="H347" s="20">
        <v>1057</v>
      </c>
      <c r="I347" s="20">
        <v>1975935</v>
      </c>
      <c r="J347" s="58">
        <v>0.72546328071379551</v>
      </c>
      <c r="K347" s="58">
        <v>0.6955252250587397</v>
      </c>
      <c r="L347" s="58">
        <v>0.21763898421413866</v>
      </c>
      <c r="M347" s="58">
        <v>0.48686765754111777</v>
      </c>
      <c r="N347" s="59">
        <v>0.70450664175525646</v>
      </c>
      <c r="O347" s="60"/>
      <c r="P347" s="60"/>
    </row>
    <row r="348" spans="1:16">
      <c r="A348" s="18">
        <v>340</v>
      </c>
      <c r="B348" s="123" t="s">
        <v>98</v>
      </c>
      <c r="C348" s="120" t="s">
        <v>107</v>
      </c>
      <c r="D348" s="22" t="s">
        <v>420</v>
      </c>
      <c r="E348" s="22" t="s">
        <v>1176</v>
      </c>
      <c r="F348" s="122">
        <v>811</v>
      </c>
      <c r="G348" s="122">
        <v>1607030</v>
      </c>
      <c r="H348" s="20">
        <v>595</v>
      </c>
      <c r="I348" s="20">
        <v>859695</v>
      </c>
      <c r="J348" s="58">
        <v>0.73366214549938347</v>
      </c>
      <c r="K348" s="58">
        <v>0.53495889933604224</v>
      </c>
      <c r="L348" s="58">
        <v>0.22009864364981505</v>
      </c>
      <c r="M348" s="58">
        <v>0.37447122953522954</v>
      </c>
      <c r="N348" s="59">
        <v>0.59456987318504462</v>
      </c>
      <c r="O348" s="60"/>
      <c r="P348" s="60"/>
    </row>
    <row r="349" spans="1:16">
      <c r="A349" s="18">
        <v>341</v>
      </c>
      <c r="B349" s="123" t="s">
        <v>98</v>
      </c>
      <c r="C349" s="120" t="s">
        <v>107</v>
      </c>
      <c r="D349" s="22" t="s">
        <v>418</v>
      </c>
      <c r="E349" s="22" t="s">
        <v>419</v>
      </c>
      <c r="F349" s="122">
        <v>697</v>
      </c>
      <c r="G349" s="122">
        <v>1357220</v>
      </c>
      <c r="H349" s="20">
        <v>635</v>
      </c>
      <c r="I349" s="20">
        <v>853140</v>
      </c>
      <c r="J349" s="58">
        <v>0.91104734576757529</v>
      </c>
      <c r="K349" s="58">
        <v>0.62859374309249794</v>
      </c>
      <c r="L349" s="58">
        <v>0.2733142037302726</v>
      </c>
      <c r="M349" s="58">
        <v>0.44001562016474854</v>
      </c>
      <c r="N349" s="59">
        <v>0.7133298238950212</v>
      </c>
      <c r="O349" s="60"/>
      <c r="P349" s="60"/>
    </row>
    <row r="350" spans="1:16">
      <c r="A350" s="18">
        <v>342</v>
      </c>
      <c r="B350" s="123" t="s">
        <v>2</v>
      </c>
      <c r="C350" s="120" t="s">
        <v>22</v>
      </c>
      <c r="D350" s="22" t="s">
        <v>145</v>
      </c>
      <c r="E350" s="22" t="s">
        <v>1385</v>
      </c>
      <c r="F350" s="122">
        <v>773</v>
      </c>
      <c r="G350" s="122">
        <v>1252045</v>
      </c>
      <c r="H350" s="20">
        <v>571</v>
      </c>
      <c r="I350" s="20">
        <v>715795</v>
      </c>
      <c r="J350" s="58">
        <v>0.73868046571798185</v>
      </c>
      <c r="K350" s="58">
        <v>0.57170069765863052</v>
      </c>
      <c r="L350" s="58">
        <v>0.22160413971539455</v>
      </c>
      <c r="M350" s="58">
        <v>0.40019048836104132</v>
      </c>
      <c r="N350" s="59">
        <v>0.62179462807643593</v>
      </c>
      <c r="O350" s="60"/>
      <c r="P350" s="60"/>
    </row>
    <row r="351" spans="1:16">
      <c r="A351" s="18">
        <v>343</v>
      </c>
      <c r="B351" s="123" t="s">
        <v>2</v>
      </c>
      <c r="C351" s="120" t="s">
        <v>22</v>
      </c>
      <c r="D351" s="22" t="s">
        <v>143</v>
      </c>
      <c r="E351" s="22" t="s">
        <v>144</v>
      </c>
      <c r="F351" s="122">
        <v>823</v>
      </c>
      <c r="G351" s="122">
        <v>1322095</v>
      </c>
      <c r="H351" s="20">
        <v>475</v>
      </c>
      <c r="I351" s="20">
        <v>590700</v>
      </c>
      <c r="J351" s="58">
        <v>0.57715674362089919</v>
      </c>
      <c r="K351" s="58">
        <v>0.44679088870315675</v>
      </c>
      <c r="L351" s="58">
        <v>0.17314702308626975</v>
      </c>
      <c r="M351" s="58">
        <v>0.31275362209220969</v>
      </c>
      <c r="N351" s="59">
        <v>0.48590064517847942</v>
      </c>
      <c r="O351" s="60"/>
      <c r="P351" s="60"/>
    </row>
    <row r="352" spans="1:16">
      <c r="A352" s="18">
        <v>344</v>
      </c>
      <c r="B352" s="123" t="s">
        <v>2</v>
      </c>
      <c r="C352" s="120" t="s">
        <v>22</v>
      </c>
      <c r="D352" s="22" t="s">
        <v>141</v>
      </c>
      <c r="E352" s="22" t="s">
        <v>142</v>
      </c>
      <c r="F352" s="122">
        <v>1233</v>
      </c>
      <c r="G352" s="122">
        <v>1999245</v>
      </c>
      <c r="H352" s="20">
        <v>279</v>
      </c>
      <c r="I352" s="20">
        <v>390230</v>
      </c>
      <c r="J352" s="58">
        <v>0.22627737226277372</v>
      </c>
      <c r="K352" s="58">
        <v>0.19518868372810735</v>
      </c>
      <c r="L352" s="58">
        <v>6.7883211678832114E-2</v>
      </c>
      <c r="M352" s="58">
        <v>0.13663207860967513</v>
      </c>
      <c r="N352" s="59">
        <v>0.20451529028850723</v>
      </c>
      <c r="O352" s="60"/>
      <c r="P352" s="60"/>
    </row>
    <row r="353" spans="1:16">
      <c r="A353" s="18">
        <v>345</v>
      </c>
      <c r="B353" s="123" t="s">
        <v>2</v>
      </c>
      <c r="C353" s="120" t="s">
        <v>22</v>
      </c>
      <c r="D353" s="22" t="s">
        <v>140</v>
      </c>
      <c r="E353" s="22" t="s">
        <v>1282</v>
      </c>
      <c r="F353" s="122">
        <v>980</v>
      </c>
      <c r="G353" s="122">
        <v>1632670</v>
      </c>
      <c r="H353" s="20">
        <v>719</v>
      </c>
      <c r="I353" s="20">
        <v>1096925</v>
      </c>
      <c r="J353" s="58">
        <v>0.73367346938775513</v>
      </c>
      <c r="K353" s="58">
        <v>0.6718595919567335</v>
      </c>
      <c r="L353" s="58">
        <v>0.22010204081632653</v>
      </c>
      <c r="M353" s="58">
        <v>0.47030171436971341</v>
      </c>
      <c r="N353" s="59">
        <v>0.69040375518603991</v>
      </c>
      <c r="O353" s="60"/>
      <c r="P353" s="60"/>
    </row>
    <row r="354" spans="1:16">
      <c r="A354" s="18">
        <v>346</v>
      </c>
      <c r="B354" s="123" t="s">
        <v>2</v>
      </c>
      <c r="C354" s="120" t="s">
        <v>22</v>
      </c>
      <c r="D354" s="22" t="s">
        <v>146</v>
      </c>
      <c r="E354" s="22" t="s">
        <v>1066</v>
      </c>
      <c r="F354" s="122">
        <v>565</v>
      </c>
      <c r="G354" s="122">
        <v>869305</v>
      </c>
      <c r="H354" s="20">
        <v>270</v>
      </c>
      <c r="I354" s="20">
        <v>467130</v>
      </c>
      <c r="J354" s="58">
        <v>0.47787610619469029</v>
      </c>
      <c r="K354" s="58">
        <v>0.53736030507129262</v>
      </c>
      <c r="L354" s="58">
        <v>0.14336283185840709</v>
      </c>
      <c r="M354" s="58">
        <v>0.3761522135499048</v>
      </c>
      <c r="N354" s="59">
        <v>0.51951504540831195</v>
      </c>
      <c r="O354" s="60"/>
      <c r="P354" s="60"/>
    </row>
    <row r="355" spans="1:16">
      <c r="A355" s="18">
        <v>347</v>
      </c>
      <c r="B355" s="123" t="s">
        <v>2</v>
      </c>
      <c r="C355" s="120" t="s">
        <v>22</v>
      </c>
      <c r="D355" s="22" t="s">
        <v>139</v>
      </c>
      <c r="E355" s="22" t="s">
        <v>1283</v>
      </c>
      <c r="F355" s="122">
        <v>773</v>
      </c>
      <c r="G355" s="122">
        <v>1252045</v>
      </c>
      <c r="H355" s="20">
        <v>430</v>
      </c>
      <c r="I355" s="20">
        <v>533800</v>
      </c>
      <c r="J355" s="58">
        <v>0.55627425614489001</v>
      </c>
      <c r="K355" s="58">
        <v>0.42634250366400567</v>
      </c>
      <c r="L355" s="58">
        <v>0.16688227684346699</v>
      </c>
      <c r="M355" s="58">
        <v>0.29843975256480393</v>
      </c>
      <c r="N355" s="59">
        <v>0.46532202940827094</v>
      </c>
      <c r="O355" s="60"/>
      <c r="P355" s="60"/>
    </row>
    <row r="356" spans="1:16">
      <c r="A356" s="18">
        <v>348</v>
      </c>
      <c r="B356" s="123" t="s">
        <v>4</v>
      </c>
      <c r="C356" s="120" t="s">
        <v>22</v>
      </c>
      <c r="D356" s="22" t="s">
        <v>166</v>
      </c>
      <c r="E356" s="22" t="s">
        <v>167</v>
      </c>
      <c r="F356" s="122">
        <v>822</v>
      </c>
      <c r="G356" s="122">
        <v>1270595</v>
      </c>
      <c r="H356" s="20">
        <v>460</v>
      </c>
      <c r="I356" s="20">
        <v>662530</v>
      </c>
      <c r="J356" s="58">
        <v>0.55961070559610704</v>
      </c>
      <c r="K356" s="58">
        <v>0.52143287200091293</v>
      </c>
      <c r="L356" s="58">
        <v>0.16788321167883211</v>
      </c>
      <c r="M356" s="58">
        <v>0.36500301040063904</v>
      </c>
      <c r="N356" s="59">
        <v>0.53288622207947112</v>
      </c>
      <c r="O356" s="60"/>
      <c r="P356" s="60"/>
    </row>
    <row r="357" spans="1:16">
      <c r="A357" s="18">
        <v>349</v>
      </c>
      <c r="B357" s="123" t="s">
        <v>4</v>
      </c>
      <c r="C357" s="120" t="s">
        <v>22</v>
      </c>
      <c r="D357" s="22" t="s">
        <v>163</v>
      </c>
      <c r="E357" s="22" t="s">
        <v>164</v>
      </c>
      <c r="F357" s="122">
        <v>1001</v>
      </c>
      <c r="G357" s="122">
        <v>1539125</v>
      </c>
      <c r="H357" s="20">
        <v>432</v>
      </c>
      <c r="I357" s="20">
        <v>563820</v>
      </c>
      <c r="J357" s="58">
        <v>0.43156843156843155</v>
      </c>
      <c r="K357" s="58">
        <v>0.3663250223341184</v>
      </c>
      <c r="L357" s="58">
        <v>0.12947052947052945</v>
      </c>
      <c r="M357" s="58">
        <v>0.25642751563388289</v>
      </c>
      <c r="N357" s="59">
        <v>0.38589804510441233</v>
      </c>
      <c r="O357" s="60"/>
      <c r="P357" s="60"/>
    </row>
    <row r="358" spans="1:16">
      <c r="A358" s="18">
        <v>350</v>
      </c>
      <c r="B358" s="123" t="s">
        <v>4</v>
      </c>
      <c r="C358" s="120" t="s">
        <v>22</v>
      </c>
      <c r="D358" s="22" t="s">
        <v>161</v>
      </c>
      <c r="E358" s="22" t="s">
        <v>162</v>
      </c>
      <c r="F358" s="122">
        <v>789</v>
      </c>
      <c r="G358" s="122">
        <v>1203085</v>
      </c>
      <c r="H358" s="20">
        <v>361</v>
      </c>
      <c r="I358" s="20">
        <v>568980</v>
      </c>
      <c r="J358" s="58">
        <v>0.45754119138149557</v>
      </c>
      <c r="K358" s="58">
        <v>0.47293416508393005</v>
      </c>
      <c r="L358" s="58">
        <v>0.13726235741444867</v>
      </c>
      <c r="M358" s="58">
        <v>0.33105391555875102</v>
      </c>
      <c r="N358" s="59">
        <v>0.46831627297319967</v>
      </c>
      <c r="O358" s="60"/>
      <c r="P358" s="60"/>
    </row>
    <row r="359" spans="1:16">
      <c r="A359" s="18">
        <v>351</v>
      </c>
      <c r="B359" s="123" t="s">
        <v>4</v>
      </c>
      <c r="C359" s="120" t="s">
        <v>22</v>
      </c>
      <c r="D359" s="22" t="s">
        <v>165</v>
      </c>
      <c r="E359" s="22" t="s">
        <v>944</v>
      </c>
      <c r="F359" s="122">
        <v>1967</v>
      </c>
      <c r="G359" s="122">
        <v>3006750</v>
      </c>
      <c r="H359" s="20">
        <v>1308</v>
      </c>
      <c r="I359" s="20">
        <v>1849080</v>
      </c>
      <c r="J359" s="58">
        <v>0.66497203863751908</v>
      </c>
      <c r="K359" s="58">
        <v>0.6149763033175355</v>
      </c>
      <c r="L359" s="58">
        <v>0.19949161159125572</v>
      </c>
      <c r="M359" s="58">
        <v>0.43048341232227483</v>
      </c>
      <c r="N359" s="59">
        <v>0.62997502391353055</v>
      </c>
      <c r="O359" s="60"/>
      <c r="P359" s="60"/>
    </row>
    <row r="360" spans="1:16">
      <c r="A360" s="18">
        <v>352</v>
      </c>
      <c r="B360" s="123" t="s">
        <v>9</v>
      </c>
      <c r="C360" s="120" t="s">
        <v>22</v>
      </c>
      <c r="D360" s="22" t="s">
        <v>148</v>
      </c>
      <c r="E360" s="22" t="s">
        <v>1067</v>
      </c>
      <c r="F360" s="122">
        <v>659</v>
      </c>
      <c r="G360" s="122">
        <v>1194040</v>
      </c>
      <c r="H360" s="20">
        <v>534</v>
      </c>
      <c r="I360" s="20">
        <v>691470</v>
      </c>
      <c r="J360" s="58">
        <v>0.81031866464339908</v>
      </c>
      <c r="K360" s="58">
        <v>0.5791012026397776</v>
      </c>
      <c r="L360" s="58">
        <v>0.24309559939301972</v>
      </c>
      <c r="M360" s="58">
        <v>0.40537084184784428</v>
      </c>
      <c r="N360" s="59">
        <v>0.64846644124086406</v>
      </c>
      <c r="O360" s="60"/>
      <c r="P360" s="60"/>
    </row>
    <row r="361" spans="1:16">
      <c r="A361" s="18">
        <v>353</v>
      </c>
      <c r="B361" s="123" t="s">
        <v>9</v>
      </c>
      <c r="C361" s="120" t="s">
        <v>22</v>
      </c>
      <c r="D361" s="22" t="s">
        <v>147</v>
      </c>
      <c r="E361" s="22" t="s">
        <v>1284</v>
      </c>
      <c r="F361" s="122">
        <v>681</v>
      </c>
      <c r="G361" s="122">
        <v>1236680</v>
      </c>
      <c r="H361" s="20">
        <v>379</v>
      </c>
      <c r="I361" s="20">
        <v>445975</v>
      </c>
      <c r="J361" s="58">
        <v>0.55653450807635829</v>
      </c>
      <c r="K361" s="58">
        <v>0.36062279651971407</v>
      </c>
      <c r="L361" s="58">
        <v>0.16696035242290749</v>
      </c>
      <c r="M361" s="58">
        <v>0.25243595756379983</v>
      </c>
      <c r="N361" s="59">
        <v>0.41939630998670729</v>
      </c>
      <c r="O361" s="60"/>
      <c r="P361" s="60"/>
    </row>
    <row r="362" spans="1:16">
      <c r="A362" s="18">
        <v>354</v>
      </c>
      <c r="B362" s="123" t="s">
        <v>9</v>
      </c>
      <c r="C362" s="120" t="s">
        <v>22</v>
      </c>
      <c r="D362" s="22" t="s">
        <v>149</v>
      </c>
      <c r="E362" s="22" t="s">
        <v>150</v>
      </c>
      <c r="F362" s="122">
        <v>713</v>
      </c>
      <c r="G362" s="122">
        <v>1306215</v>
      </c>
      <c r="H362" s="20">
        <v>486</v>
      </c>
      <c r="I362" s="20">
        <v>684330</v>
      </c>
      <c r="J362" s="58">
        <v>0.68162692847124828</v>
      </c>
      <c r="K362" s="58">
        <v>0.52390303280853456</v>
      </c>
      <c r="L362" s="58">
        <v>0.20448807854137449</v>
      </c>
      <c r="M362" s="58">
        <v>0.36673212296597418</v>
      </c>
      <c r="N362" s="59">
        <v>0.57122020150734865</v>
      </c>
      <c r="O362" s="60"/>
      <c r="P362" s="60"/>
    </row>
    <row r="363" spans="1:16">
      <c r="A363" s="18">
        <v>355</v>
      </c>
      <c r="B363" s="123" t="s">
        <v>9</v>
      </c>
      <c r="C363" s="120" t="s">
        <v>22</v>
      </c>
      <c r="D363" s="22" t="s">
        <v>151</v>
      </c>
      <c r="E363" s="22" t="s">
        <v>1357</v>
      </c>
      <c r="F363" s="122">
        <v>687</v>
      </c>
      <c r="G363" s="122">
        <v>1233540</v>
      </c>
      <c r="H363" s="20">
        <v>451</v>
      </c>
      <c r="I363" s="20">
        <v>640170</v>
      </c>
      <c r="J363" s="58">
        <v>0.6564774381368268</v>
      </c>
      <c r="K363" s="58">
        <v>0.51896979425069312</v>
      </c>
      <c r="L363" s="58">
        <v>0.19694323144104803</v>
      </c>
      <c r="M363" s="58">
        <v>0.36327885597548515</v>
      </c>
      <c r="N363" s="59">
        <v>0.56022208741653312</v>
      </c>
      <c r="O363" s="60"/>
      <c r="P363" s="60"/>
    </row>
    <row r="364" spans="1:16">
      <c r="A364" s="18">
        <v>356</v>
      </c>
      <c r="B364" s="123" t="s">
        <v>3</v>
      </c>
      <c r="C364" s="120" t="s">
        <v>22</v>
      </c>
      <c r="D364" s="22" t="s">
        <v>153</v>
      </c>
      <c r="E364" s="22" t="s">
        <v>1068</v>
      </c>
      <c r="F364" s="122">
        <v>793</v>
      </c>
      <c r="G364" s="122">
        <v>1409375</v>
      </c>
      <c r="H364" s="20">
        <v>496</v>
      </c>
      <c r="I364" s="20">
        <v>635125</v>
      </c>
      <c r="J364" s="58">
        <v>0.62547288776796972</v>
      </c>
      <c r="K364" s="58">
        <v>0.45064301552106428</v>
      </c>
      <c r="L364" s="58">
        <v>0.1876418663303909</v>
      </c>
      <c r="M364" s="58">
        <v>0.315450110864745</v>
      </c>
      <c r="N364" s="59">
        <v>0.50309197719513588</v>
      </c>
      <c r="O364" s="60"/>
      <c r="P364" s="60"/>
    </row>
    <row r="365" spans="1:16">
      <c r="A365" s="18">
        <v>357</v>
      </c>
      <c r="B365" s="123" t="s">
        <v>3</v>
      </c>
      <c r="C365" s="120" t="s">
        <v>22</v>
      </c>
      <c r="D365" s="22" t="s">
        <v>152</v>
      </c>
      <c r="E365" s="22" t="s">
        <v>1217</v>
      </c>
      <c r="F365" s="122">
        <v>959</v>
      </c>
      <c r="G365" s="122">
        <v>1678455</v>
      </c>
      <c r="H365" s="20">
        <v>617</v>
      </c>
      <c r="I365" s="20">
        <v>1185320</v>
      </c>
      <c r="J365" s="58">
        <v>0.64337851929092804</v>
      </c>
      <c r="K365" s="58">
        <v>0.70619706813706651</v>
      </c>
      <c r="L365" s="58">
        <v>0.19301355578727841</v>
      </c>
      <c r="M365" s="58">
        <v>0.49433794769594652</v>
      </c>
      <c r="N365" s="59">
        <v>0.68735150348322493</v>
      </c>
      <c r="O365" s="60"/>
      <c r="P365" s="60"/>
    </row>
    <row r="366" spans="1:16">
      <c r="A366" s="18">
        <v>358</v>
      </c>
      <c r="B366" s="123" t="s">
        <v>104</v>
      </c>
      <c r="C366" s="120" t="s">
        <v>107</v>
      </c>
      <c r="D366" s="22" t="s">
        <v>438</v>
      </c>
      <c r="E366" s="22" t="s">
        <v>264</v>
      </c>
      <c r="F366" s="122">
        <v>754</v>
      </c>
      <c r="G366" s="122">
        <v>1334120</v>
      </c>
      <c r="H366" s="20">
        <v>592</v>
      </c>
      <c r="I366" s="20">
        <v>779455</v>
      </c>
      <c r="J366" s="58">
        <v>0.78514588859416445</v>
      </c>
      <c r="K366" s="58">
        <v>0.58424654453872216</v>
      </c>
      <c r="L366" s="58">
        <v>0.23554376657824933</v>
      </c>
      <c r="M366" s="58">
        <v>0.4089725811771055</v>
      </c>
      <c r="N366" s="59">
        <v>0.64451634775535482</v>
      </c>
      <c r="O366" s="60"/>
      <c r="P366" s="60"/>
    </row>
    <row r="367" spans="1:16">
      <c r="A367" s="18">
        <v>359</v>
      </c>
      <c r="B367" s="123" t="s">
        <v>104</v>
      </c>
      <c r="C367" s="120" t="s">
        <v>107</v>
      </c>
      <c r="D367" s="22" t="s">
        <v>441</v>
      </c>
      <c r="E367" s="22" t="s">
        <v>442</v>
      </c>
      <c r="F367" s="122">
        <v>1017</v>
      </c>
      <c r="G367" s="122">
        <v>1800485</v>
      </c>
      <c r="H367" s="20">
        <v>461</v>
      </c>
      <c r="I367" s="20">
        <v>684835</v>
      </c>
      <c r="J367" s="58">
        <v>0.45329400196656833</v>
      </c>
      <c r="K367" s="58">
        <v>0.3803614026220713</v>
      </c>
      <c r="L367" s="58">
        <v>0.13598820058997049</v>
      </c>
      <c r="M367" s="58">
        <v>0.26625298183544988</v>
      </c>
      <c r="N367" s="59">
        <v>0.4022411824254204</v>
      </c>
      <c r="O367" s="60"/>
      <c r="P367" s="60"/>
    </row>
    <row r="368" spans="1:16">
      <c r="A368" s="18">
        <v>360</v>
      </c>
      <c r="B368" s="123" t="s">
        <v>104</v>
      </c>
      <c r="C368" s="120" t="s">
        <v>107</v>
      </c>
      <c r="D368" s="22" t="s">
        <v>445</v>
      </c>
      <c r="E368" s="22" t="s">
        <v>844</v>
      </c>
      <c r="F368" s="122">
        <v>903</v>
      </c>
      <c r="G368" s="122">
        <v>1471955</v>
      </c>
      <c r="H368" s="20">
        <v>460</v>
      </c>
      <c r="I368" s="20">
        <v>636305</v>
      </c>
      <c r="J368" s="58">
        <v>0.50941306755260241</v>
      </c>
      <c r="K368" s="58">
        <v>0.43228563373200946</v>
      </c>
      <c r="L368" s="58">
        <v>0.1528239202657807</v>
      </c>
      <c r="M368" s="58">
        <v>0.30259994361240661</v>
      </c>
      <c r="N368" s="59">
        <v>0.45542386387818734</v>
      </c>
      <c r="O368" s="60"/>
      <c r="P368" s="60"/>
    </row>
    <row r="369" spans="1:16">
      <c r="A369" s="18">
        <v>361</v>
      </c>
      <c r="B369" s="123" t="s">
        <v>104</v>
      </c>
      <c r="C369" s="120" t="s">
        <v>107</v>
      </c>
      <c r="D369" s="22" t="s">
        <v>439</v>
      </c>
      <c r="E369" s="22" t="s">
        <v>440</v>
      </c>
      <c r="F369" s="122">
        <v>1230</v>
      </c>
      <c r="G369" s="122">
        <v>2162590</v>
      </c>
      <c r="H369" s="20">
        <v>526</v>
      </c>
      <c r="I369" s="20">
        <v>914805</v>
      </c>
      <c r="J369" s="58">
        <v>0.4276422764227642</v>
      </c>
      <c r="K369" s="58">
        <v>0.42301360868218202</v>
      </c>
      <c r="L369" s="58">
        <v>0.12829268292682924</v>
      </c>
      <c r="M369" s="58">
        <v>0.29610952607752739</v>
      </c>
      <c r="N369" s="59">
        <v>0.42440220900435666</v>
      </c>
      <c r="O369" s="60"/>
      <c r="P369" s="60"/>
    </row>
    <row r="370" spans="1:16">
      <c r="A370" s="18">
        <v>362</v>
      </c>
      <c r="B370" s="123" t="s">
        <v>104</v>
      </c>
      <c r="C370" s="120" t="s">
        <v>107</v>
      </c>
      <c r="D370" s="22" t="s">
        <v>443</v>
      </c>
      <c r="E370" s="22" t="s">
        <v>444</v>
      </c>
      <c r="F370" s="122">
        <v>873</v>
      </c>
      <c r="G370" s="122">
        <v>1544435</v>
      </c>
      <c r="H370" s="20">
        <v>226</v>
      </c>
      <c r="I370" s="20">
        <v>336135</v>
      </c>
      <c r="J370" s="58">
        <v>0.25887743413516612</v>
      </c>
      <c r="K370" s="58">
        <v>0.21764269781505857</v>
      </c>
      <c r="L370" s="58">
        <v>7.766323024054983E-2</v>
      </c>
      <c r="M370" s="58">
        <v>0.15234988847054098</v>
      </c>
      <c r="N370" s="59">
        <v>0.23001311871109081</v>
      </c>
      <c r="O370" s="60"/>
      <c r="P370" s="60"/>
    </row>
    <row r="371" spans="1:16">
      <c r="A371" s="18">
        <v>363</v>
      </c>
      <c r="B371" s="123" t="s">
        <v>99</v>
      </c>
      <c r="C371" s="120" t="s">
        <v>107</v>
      </c>
      <c r="D371" s="22" t="s">
        <v>427</v>
      </c>
      <c r="E371" s="22" t="s">
        <v>937</v>
      </c>
      <c r="F371" s="122">
        <v>659</v>
      </c>
      <c r="G371" s="122">
        <v>1252285</v>
      </c>
      <c r="H371" s="20">
        <v>781</v>
      </c>
      <c r="I371" s="20">
        <v>974915</v>
      </c>
      <c r="J371" s="58">
        <v>1.1851289833080425</v>
      </c>
      <c r="K371" s="58">
        <v>0.77850888575683652</v>
      </c>
      <c r="L371" s="58">
        <v>0.3</v>
      </c>
      <c r="M371" s="58">
        <v>0.5449562200297855</v>
      </c>
      <c r="N371" s="59">
        <v>0.84495622002978554</v>
      </c>
      <c r="O371" s="60"/>
      <c r="P371" s="60"/>
    </row>
    <row r="372" spans="1:16">
      <c r="A372" s="18">
        <v>364</v>
      </c>
      <c r="B372" s="123" t="s">
        <v>99</v>
      </c>
      <c r="C372" s="120" t="s">
        <v>107</v>
      </c>
      <c r="D372" s="22" t="s">
        <v>421</v>
      </c>
      <c r="E372" s="22" t="s">
        <v>928</v>
      </c>
      <c r="F372" s="122">
        <v>970</v>
      </c>
      <c r="G372" s="122">
        <v>1637300</v>
      </c>
      <c r="H372" s="20">
        <v>566</v>
      </c>
      <c r="I372" s="20">
        <v>951780</v>
      </c>
      <c r="J372" s="58">
        <v>0.58350515463917529</v>
      </c>
      <c r="K372" s="58">
        <v>0.58131069443596162</v>
      </c>
      <c r="L372" s="58">
        <v>0.17505154639175258</v>
      </c>
      <c r="M372" s="58">
        <v>0.40691748610517309</v>
      </c>
      <c r="N372" s="59">
        <v>0.58196903249692566</v>
      </c>
      <c r="O372" s="60"/>
      <c r="P372" s="60"/>
    </row>
    <row r="373" spans="1:16">
      <c r="A373" s="18">
        <v>365</v>
      </c>
      <c r="B373" s="123" t="s">
        <v>99</v>
      </c>
      <c r="C373" s="120" t="s">
        <v>107</v>
      </c>
      <c r="D373" s="22" t="s">
        <v>422</v>
      </c>
      <c r="E373" s="22" t="s">
        <v>861</v>
      </c>
      <c r="F373" s="122">
        <v>578</v>
      </c>
      <c r="G373" s="122">
        <v>1108265</v>
      </c>
      <c r="H373" s="20">
        <v>210</v>
      </c>
      <c r="I373" s="20">
        <v>367860</v>
      </c>
      <c r="J373" s="58">
        <v>0.36332179930795849</v>
      </c>
      <c r="K373" s="58">
        <v>0.33192422389951864</v>
      </c>
      <c r="L373" s="58">
        <v>0.10899653979238755</v>
      </c>
      <c r="M373" s="58">
        <v>0.23234695672966305</v>
      </c>
      <c r="N373" s="59">
        <v>0.34134349652205059</v>
      </c>
      <c r="O373" s="60"/>
      <c r="P373" s="60"/>
    </row>
    <row r="374" spans="1:16">
      <c r="A374" s="18">
        <v>366</v>
      </c>
      <c r="B374" s="123" t="s">
        <v>99</v>
      </c>
      <c r="C374" s="120" t="s">
        <v>107</v>
      </c>
      <c r="D374" s="22" t="s">
        <v>428</v>
      </c>
      <c r="E374" s="22" t="s">
        <v>1072</v>
      </c>
      <c r="F374" s="122">
        <v>2305</v>
      </c>
      <c r="G374" s="122">
        <v>4265905</v>
      </c>
      <c r="H374" s="20">
        <v>1037</v>
      </c>
      <c r="I374" s="20">
        <v>1793655</v>
      </c>
      <c r="J374" s="58">
        <v>0.44989154013015187</v>
      </c>
      <c r="K374" s="58">
        <v>0.42046294983127847</v>
      </c>
      <c r="L374" s="58">
        <v>0.13496746203904555</v>
      </c>
      <c r="M374" s="58">
        <v>0.29432406488189489</v>
      </c>
      <c r="N374" s="59">
        <v>0.42929152692094041</v>
      </c>
      <c r="O374" s="60"/>
      <c r="P374" s="60"/>
    </row>
    <row r="375" spans="1:16">
      <c r="A375" s="18">
        <v>367</v>
      </c>
      <c r="B375" s="123" t="s">
        <v>99</v>
      </c>
      <c r="C375" s="120" t="s">
        <v>107</v>
      </c>
      <c r="D375" s="22" t="s">
        <v>429</v>
      </c>
      <c r="E375" s="22" t="s">
        <v>1073</v>
      </c>
      <c r="F375" s="122">
        <v>700</v>
      </c>
      <c r="G375" s="122">
        <v>1325245</v>
      </c>
      <c r="H375" s="20">
        <v>855</v>
      </c>
      <c r="I375" s="20">
        <v>1443235</v>
      </c>
      <c r="J375" s="58">
        <v>1.2214285714285715</v>
      </c>
      <c r="K375" s="58">
        <v>1.08903259397319</v>
      </c>
      <c r="L375" s="58">
        <v>0.3</v>
      </c>
      <c r="M375" s="58">
        <v>0.7</v>
      </c>
      <c r="N375" s="59">
        <v>1</v>
      </c>
      <c r="O375" s="60"/>
      <c r="P375" s="60"/>
    </row>
    <row r="376" spans="1:16">
      <c r="A376" s="18">
        <v>368</v>
      </c>
      <c r="B376" s="123" t="s">
        <v>99</v>
      </c>
      <c r="C376" s="120" t="s">
        <v>107</v>
      </c>
      <c r="D376" s="22" t="s">
        <v>425</v>
      </c>
      <c r="E376" s="22" t="s">
        <v>426</v>
      </c>
      <c r="F376" s="122">
        <v>2126</v>
      </c>
      <c r="G376" s="122">
        <v>3954645</v>
      </c>
      <c r="H376" s="20">
        <v>565</v>
      </c>
      <c r="I376" s="20">
        <v>886815</v>
      </c>
      <c r="J376" s="58">
        <v>0.26575729068673565</v>
      </c>
      <c r="K376" s="58">
        <v>0.22424642414173712</v>
      </c>
      <c r="L376" s="58">
        <v>7.9727187206020692E-2</v>
      </c>
      <c r="M376" s="58">
        <v>0.15697249689921597</v>
      </c>
      <c r="N376" s="59">
        <v>0.23669968410523667</v>
      </c>
      <c r="O376" s="60"/>
      <c r="P376" s="60"/>
    </row>
    <row r="377" spans="1:16">
      <c r="A377" s="18">
        <v>369</v>
      </c>
      <c r="B377" s="123" t="s">
        <v>99</v>
      </c>
      <c r="C377" s="120" t="s">
        <v>107</v>
      </c>
      <c r="D377" s="22" t="s">
        <v>423</v>
      </c>
      <c r="E377" s="22" t="s">
        <v>424</v>
      </c>
      <c r="F377" s="122">
        <v>1248</v>
      </c>
      <c r="G377" s="122">
        <v>2339285</v>
      </c>
      <c r="H377" s="20">
        <v>1122</v>
      </c>
      <c r="I377" s="20">
        <v>1790805</v>
      </c>
      <c r="J377" s="58">
        <v>0.89903846153846156</v>
      </c>
      <c r="K377" s="58">
        <v>0.76553519558326588</v>
      </c>
      <c r="L377" s="58">
        <v>0.26971153846153845</v>
      </c>
      <c r="M377" s="58">
        <v>0.53587463690828607</v>
      </c>
      <c r="N377" s="59">
        <v>0.80558617536982458</v>
      </c>
      <c r="O377" s="60"/>
      <c r="P377" s="60"/>
    </row>
    <row r="378" spans="1:16">
      <c r="A378" s="18">
        <v>370</v>
      </c>
      <c r="B378" s="123" t="s">
        <v>99</v>
      </c>
      <c r="C378" s="120" t="s">
        <v>107</v>
      </c>
      <c r="D378" s="22" t="s">
        <v>430</v>
      </c>
      <c r="E378" s="22" t="s">
        <v>1074</v>
      </c>
      <c r="F378" s="122">
        <v>1004</v>
      </c>
      <c r="G378" s="122">
        <v>1896720</v>
      </c>
      <c r="H378" s="20">
        <v>993</v>
      </c>
      <c r="I378" s="20">
        <v>1485335</v>
      </c>
      <c r="J378" s="58">
        <v>0.98904382470119523</v>
      </c>
      <c r="K378" s="58">
        <v>0.78310715340166182</v>
      </c>
      <c r="L378" s="58">
        <v>0.29671314741035854</v>
      </c>
      <c r="M378" s="58">
        <v>0.5481750073811632</v>
      </c>
      <c r="N378" s="59">
        <v>0.84488815479152168</v>
      </c>
      <c r="O378" s="60"/>
      <c r="P378" s="60"/>
    </row>
    <row r="379" spans="1:16">
      <c r="A379" s="18">
        <v>371</v>
      </c>
      <c r="B379" s="123" t="s">
        <v>105</v>
      </c>
      <c r="C379" s="120" t="s">
        <v>107</v>
      </c>
      <c r="D379" s="22" t="s">
        <v>450</v>
      </c>
      <c r="E379" s="22" t="s">
        <v>451</v>
      </c>
      <c r="F379" s="122">
        <v>845</v>
      </c>
      <c r="G379" s="122">
        <v>1519335</v>
      </c>
      <c r="H379" s="20">
        <v>265</v>
      </c>
      <c r="I379" s="20">
        <v>359510</v>
      </c>
      <c r="J379" s="58">
        <v>0.31360946745562129</v>
      </c>
      <c r="K379" s="58">
        <v>0.23662325951814445</v>
      </c>
      <c r="L379" s="58">
        <v>9.408284023668638E-2</v>
      </c>
      <c r="M379" s="58">
        <v>0.16563628166270111</v>
      </c>
      <c r="N379" s="59">
        <v>0.25971912189938751</v>
      </c>
      <c r="O379" s="60"/>
      <c r="P379" s="60"/>
    </row>
    <row r="380" spans="1:16">
      <c r="A380" s="18">
        <v>372</v>
      </c>
      <c r="B380" s="123" t="s">
        <v>105</v>
      </c>
      <c r="C380" s="120" t="s">
        <v>107</v>
      </c>
      <c r="D380" s="22" t="s">
        <v>449</v>
      </c>
      <c r="E380" s="22" t="s">
        <v>938</v>
      </c>
      <c r="F380" s="122">
        <v>783</v>
      </c>
      <c r="G380" s="122">
        <v>1445560</v>
      </c>
      <c r="H380" s="20">
        <v>341</v>
      </c>
      <c r="I380" s="20">
        <v>473320</v>
      </c>
      <c r="J380" s="58">
        <v>0.43550446998722858</v>
      </c>
      <c r="K380" s="58">
        <v>0.32743020006087609</v>
      </c>
      <c r="L380" s="58">
        <v>0.13065134099616857</v>
      </c>
      <c r="M380" s="58">
        <v>0.22920114004261324</v>
      </c>
      <c r="N380" s="59">
        <v>0.35985248103878181</v>
      </c>
      <c r="O380" s="60"/>
      <c r="P380" s="60"/>
    </row>
    <row r="381" spans="1:16">
      <c r="A381" s="18">
        <v>373</v>
      </c>
      <c r="B381" s="123" t="s">
        <v>105</v>
      </c>
      <c r="C381" s="120" t="s">
        <v>107</v>
      </c>
      <c r="D381" s="22" t="s">
        <v>447</v>
      </c>
      <c r="E381" s="22" t="s">
        <v>448</v>
      </c>
      <c r="F381" s="122">
        <v>812</v>
      </c>
      <c r="G381" s="122">
        <v>1488880</v>
      </c>
      <c r="H381" s="20">
        <v>462</v>
      </c>
      <c r="I381" s="20">
        <v>573755</v>
      </c>
      <c r="J381" s="58">
        <v>0.56896551724137934</v>
      </c>
      <c r="K381" s="58">
        <v>0.38536013647842676</v>
      </c>
      <c r="L381" s="58">
        <v>0.1706896551724138</v>
      </c>
      <c r="M381" s="58">
        <v>0.26975209553489871</v>
      </c>
      <c r="N381" s="59">
        <v>0.44044175070731251</v>
      </c>
      <c r="O381" s="60"/>
      <c r="P381" s="60"/>
    </row>
    <row r="382" spans="1:16">
      <c r="A382" s="18">
        <v>374</v>
      </c>
      <c r="B382" s="123" t="s">
        <v>105</v>
      </c>
      <c r="C382" s="120" t="s">
        <v>107</v>
      </c>
      <c r="D382" s="22" t="s">
        <v>446</v>
      </c>
      <c r="E382" s="22" t="s">
        <v>1075</v>
      </c>
      <c r="F382" s="122">
        <v>647</v>
      </c>
      <c r="G382" s="122">
        <v>1188855</v>
      </c>
      <c r="H382" s="20">
        <v>59</v>
      </c>
      <c r="I382" s="20">
        <v>83965</v>
      </c>
      <c r="J382" s="58">
        <v>9.1190108191653782E-2</v>
      </c>
      <c r="K382" s="58">
        <v>7.0626779548389002E-2</v>
      </c>
      <c r="L382" s="58">
        <v>2.7357032457496135E-2</v>
      </c>
      <c r="M382" s="58">
        <v>4.9438745683872298E-2</v>
      </c>
      <c r="N382" s="59">
        <v>7.6795778141368426E-2</v>
      </c>
      <c r="O382" s="60"/>
      <c r="P382" s="60"/>
    </row>
    <row r="383" spans="1:16">
      <c r="A383" s="18">
        <v>375</v>
      </c>
      <c r="B383" s="123" t="s">
        <v>105</v>
      </c>
      <c r="C383" s="120" t="s">
        <v>107</v>
      </c>
      <c r="D383" s="22" t="s">
        <v>453</v>
      </c>
      <c r="E383" s="22" t="s">
        <v>1076</v>
      </c>
      <c r="F383" s="122">
        <v>944</v>
      </c>
      <c r="G383" s="122">
        <v>1738385</v>
      </c>
      <c r="H383" s="20">
        <v>269</v>
      </c>
      <c r="I383" s="20">
        <v>432425</v>
      </c>
      <c r="J383" s="58">
        <v>0.28495762711864409</v>
      </c>
      <c r="K383" s="58">
        <v>0.24875099589561575</v>
      </c>
      <c r="L383" s="58">
        <v>8.5487288135593226E-2</v>
      </c>
      <c r="M383" s="58">
        <v>0.17412569712693102</v>
      </c>
      <c r="N383" s="59">
        <v>0.25961298526252424</v>
      </c>
      <c r="O383" s="60"/>
      <c r="P383" s="60"/>
    </row>
    <row r="384" spans="1:16">
      <c r="A384" s="18">
        <v>376</v>
      </c>
      <c r="B384" s="123" t="s">
        <v>105</v>
      </c>
      <c r="C384" s="120" t="s">
        <v>107</v>
      </c>
      <c r="D384" s="22" t="s">
        <v>452</v>
      </c>
      <c r="E384" s="22" t="s">
        <v>939</v>
      </c>
      <c r="F384" s="122">
        <v>515</v>
      </c>
      <c r="G384" s="122">
        <v>984725</v>
      </c>
      <c r="H384" s="20">
        <v>281</v>
      </c>
      <c r="I384" s="20">
        <v>333920</v>
      </c>
      <c r="J384" s="58">
        <v>0.54563106796116501</v>
      </c>
      <c r="K384" s="58">
        <v>0.33909974866079362</v>
      </c>
      <c r="L384" s="58">
        <v>0.16368932038834949</v>
      </c>
      <c r="M384" s="58">
        <v>0.23736982406255552</v>
      </c>
      <c r="N384" s="59">
        <v>0.40105914445090501</v>
      </c>
      <c r="O384" s="60"/>
      <c r="P384" s="60"/>
    </row>
    <row r="385" spans="1:16">
      <c r="A385" s="18">
        <v>377</v>
      </c>
      <c r="B385" s="123" t="s">
        <v>1006</v>
      </c>
      <c r="C385" s="120" t="s">
        <v>107</v>
      </c>
      <c r="D385" s="22" t="s">
        <v>179</v>
      </c>
      <c r="E385" s="22" t="s">
        <v>792</v>
      </c>
      <c r="F385" s="122">
        <v>1964</v>
      </c>
      <c r="G385" s="122">
        <v>2837830</v>
      </c>
      <c r="H385" s="20">
        <v>1252</v>
      </c>
      <c r="I385" s="20">
        <v>1663455</v>
      </c>
      <c r="J385" s="58">
        <v>0.63747454175152751</v>
      </c>
      <c r="K385" s="58">
        <v>0.5861714760926483</v>
      </c>
      <c r="L385" s="58">
        <v>0.19124236252545826</v>
      </c>
      <c r="M385" s="58">
        <v>0.41032003326485378</v>
      </c>
      <c r="N385" s="59">
        <v>0.60156239579031201</v>
      </c>
      <c r="O385" s="60"/>
      <c r="P385" s="60"/>
    </row>
    <row r="386" spans="1:16">
      <c r="A386" s="18">
        <v>378</v>
      </c>
      <c r="B386" s="123" t="s">
        <v>1006</v>
      </c>
      <c r="C386" s="120" t="s">
        <v>107</v>
      </c>
      <c r="D386" s="22" t="s">
        <v>181</v>
      </c>
      <c r="E386" s="22" t="s">
        <v>997</v>
      </c>
      <c r="F386" s="122">
        <v>997</v>
      </c>
      <c r="G386" s="122">
        <v>1565025</v>
      </c>
      <c r="H386" s="20">
        <v>880</v>
      </c>
      <c r="I386" s="20">
        <v>1217730</v>
      </c>
      <c r="J386" s="58">
        <v>0.88264794383149447</v>
      </c>
      <c r="K386" s="58">
        <v>0.77808980687209472</v>
      </c>
      <c r="L386" s="58">
        <v>0.26479438314944831</v>
      </c>
      <c r="M386" s="58">
        <v>0.54466286481046622</v>
      </c>
      <c r="N386" s="59">
        <v>0.80945724795991447</v>
      </c>
      <c r="O386" s="60"/>
      <c r="P386" s="60"/>
    </row>
    <row r="387" spans="1:16">
      <c r="A387" s="18">
        <v>379</v>
      </c>
      <c r="B387" s="123" t="s">
        <v>1006</v>
      </c>
      <c r="C387" s="120" t="s">
        <v>107</v>
      </c>
      <c r="D387" s="22" t="s">
        <v>180</v>
      </c>
      <c r="E387" s="22" t="s">
        <v>1529</v>
      </c>
      <c r="F387" s="122">
        <v>543</v>
      </c>
      <c r="G387" s="122">
        <v>881825</v>
      </c>
      <c r="H387" s="20">
        <v>525</v>
      </c>
      <c r="I387" s="20">
        <v>687165</v>
      </c>
      <c r="J387" s="58">
        <v>0.96685082872928174</v>
      </c>
      <c r="K387" s="58">
        <v>0.77925325319649585</v>
      </c>
      <c r="L387" s="58">
        <v>0.29005524861878451</v>
      </c>
      <c r="M387" s="58">
        <v>0.54547727723754702</v>
      </c>
      <c r="N387" s="59">
        <v>0.83553252585633153</v>
      </c>
      <c r="O387" s="60"/>
      <c r="P387" s="60"/>
    </row>
    <row r="388" spans="1:16">
      <c r="A388" s="18">
        <v>380</v>
      </c>
      <c r="B388" s="123" t="s">
        <v>1</v>
      </c>
      <c r="C388" s="120" t="s">
        <v>107</v>
      </c>
      <c r="D388" s="22" t="s">
        <v>133</v>
      </c>
      <c r="E388" s="22" t="s">
        <v>991</v>
      </c>
      <c r="F388" s="122">
        <v>3000</v>
      </c>
      <c r="G388" s="122">
        <v>4659745</v>
      </c>
      <c r="H388" s="20">
        <v>2739</v>
      </c>
      <c r="I388" s="20">
        <v>3428740</v>
      </c>
      <c r="J388" s="58">
        <v>0.91300000000000003</v>
      </c>
      <c r="K388" s="58">
        <v>0.7358213807837124</v>
      </c>
      <c r="L388" s="58">
        <v>0.27389999999999998</v>
      </c>
      <c r="M388" s="58">
        <v>0.51507496654859863</v>
      </c>
      <c r="N388" s="59">
        <v>0.78897496654859856</v>
      </c>
      <c r="O388" s="60"/>
      <c r="P388" s="60"/>
    </row>
    <row r="389" spans="1:16">
      <c r="A389" s="18">
        <v>381</v>
      </c>
      <c r="B389" s="123" t="s">
        <v>1</v>
      </c>
      <c r="C389" s="120" t="s">
        <v>107</v>
      </c>
      <c r="D389" s="22" t="s">
        <v>135</v>
      </c>
      <c r="E389" s="22" t="s">
        <v>1069</v>
      </c>
      <c r="F389" s="122">
        <v>873</v>
      </c>
      <c r="G389" s="122">
        <v>1428490</v>
      </c>
      <c r="H389" s="20">
        <v>488</v>
      </c>
      <c r="I389" s="20">
        <v>677995</v>
      </c>
      <c r="J389" s="58">
        <v>0.55899198167239406</v>
      </c>
      <c r="K389" s="58">
        <v>0.47462355354255192</v>
      </c>
      <c r="L389" s="58">
        <v>0.1676975945017182</v>
      </c>
      <c r="M389" s="58">
        <v>0.33223648747978635</v>
      </c>
      <c r="N389" s="59">
        <v>0.49993408198150457</v>
      </c>
      <c r="O389" s="60"/>
      <c r="P389" s="60"/>
    </row>
    <row r="390" spans="1:16">
      <c r="A390" s="18">
        <v>382</v>
      </c>
      <c r="B390" s="123" t="s">
        <v>1</v>
      </c>
      <c r="C390" s="120" t="s">
        <v>107</v>
      </c>
      <c r="D390" s="22" t="s">
        <v>134</v>
      </c>
      <c r="E390" s="22" t="s">
        <v>992</v>
      </c>
      <c r="F390" s="122">
        <v>2313</v>
      </c>
      <c r="G390" s="122">
        <v>3538030</v>
      </c>
      <c r="H390" s="20">
        <v>1890</v>
      </c>
      <c r="I390" s="20">
        <v>2216920</v>
      </c>
      <c r="J390" s="58">
        <v>0.81712062256809337</v>
      </c>
      <c r="K390" s="58">
        <v>0.62659728719089436</v>
      </c>
      <c r="L390" s="58">
        <v>0.24513618677042801</v>
      </c>
      <c r="M390" s="58">
        <v>0.43861810103362603</v>
      </c>
      <c r="N390" s="59">
        <v>0.68375428780405401</v>
      </c>
      <c r="O390" s="60"/>
      <c r="P390" s="60"/>
    </row>
    <row r="391" spans="1:16">
      <c r="A391" s="18">
        <v>383</v>
      </c>
      <c r="B391" s="123" t="s">
        <v>1</v>
      </c>
      <c r="C391" s="120" t="s">
        <v>107</v>
      </c>
      <c r="D391" s="22" t="s">
        <v>136</v>
      </c>
      <c r="E391" s="22" t="s">
        <v>1255</v>
      </c>
      <c r="F391" s="122">
        <v>942</v>
      </c>
      <c r="G391" s="122">
        <v>1510005</v>
      </c>
      <c r="H391" s="20">
        <v>981</v>
      </c>
      <c r="I391" s="20">
        <v>1088055</v>
      </c>
      <c r="J391" s="58">
        <v>1.0414012738853504</v>
      </c>
      <c r="K391" s="58">
        <v>0.72056383919258549</v>
      </c>
      <c r="L391" s="58">
        <v>0.3</v>
      </c>
      <c r="M391" s="58">
        <v>0.50439468743480986</v>
      </c>
      <c r="N391" s="59">
        <v>0.8043946874348098</v>
      </c>
      <c r="O391" s="60"/>
      <c r="P391" s="60"/>
    </row>
    <row r="392" spans="1:16">
      <c r="A392" s="18">
        <v>384</v>
      </c>
      <c r="B392" s="123" t="s">
        <v>8</v>
      </c>
      <c r="C392" s="120" t="s">
        <v>107</v>
      </c>
      <c r="D392" s="22" t="s">
        <v>176</v>
      </c>
      <c r="E392" s="22" t="s">
        <v>791</v>
      </c>
      <c r="F392" s="122">
        <v>1167</v>
      </c>
      <c r="G392" s="122">
        <v>1662635</v>
      </c>
      <c r="H392" s="20">
        <v>1671</v>
      </c>
      <c r="I392" s="20">
        <v>2030215</v>
      </c>
      <c r="J392" s="58">
        <v>1.4318766066838047</v>
      </c>
      <c r="K392" s="58">
        <v>1.2210827992914861</v>
      </c>
      <c r="L392" s="58">
        <v>0.3</v>
      </c>
      <c r="M392" s="58">
        <v>0.7</v>
      </c>
      <c r="N392" s="59">
        <v>1</v>
      </c>
      <c r="O392" s="60"/>
      <c r="P392" s="60"/>
    </row>
    <row r="393" spans="1:16">
      <c r="A393" s="18">
        <v>385</v>
      </c>
      <c r="B393" s="123" t="s">
        <v>8</v>
      </c>
      <c r="C393" s="120" t="s">
        <v>107</v>
      </c>
      <c r="D393" s="22" t="s">
        <v>177</v>
      </c>
      <c r="E393" s="22" t="s">
        <v>993</v>
      </c>
      <c r="F393" s="122">
        <v>1673</v>
      </c>
      <c r="G393" s="122">
        <v>2395095</v>
      </c>
      <c r="H393" s="20">
        <v>1218</v>
      </c>
      <c r="I393" s="20">
        <v>1539495</v>
      </c>
      <c r="J393" s="58">
        <v>0.72803347280334729</v>
      </c>
      <c r="K393" s="58">
        <v>0.64276991100561776</v>
      </c>
      <c r="L393" s="58">
        <v>0.21841004184100418</v>
      </c>
      <c r="M393" s="58">
        <v>0.4499389377039324</v>
      </c>
      <c r="N393" s="59">
        <v>0.66834897954493655</v>
      </c>
      <c r="O393" s="60"/>
      <c r="P393" s="60"/>
    </row>
    <row r="394" spans="1:16">
      <c r="A394" s="18">
        <v>386</v>
      </c>
      <c r="B394" s="123" t="s">
        <v>8</v>
      </c>
      <c r="C394" s="120" t="s">
        <v>107</v>
      </c>
      <c r="D394" s="22" t="s">
        <v>175</v>
      </c>
      <c r="E394" s="22" t="s">
        <v>994</v>
      </c>
      <c r="F394" s="122">
        <v>1998</v>
      </c>
      <c r="G394" s="122">
        <v>3565400</v>
      </c>
      <c r="H394" s="20">
        <v>1612</v>
      </c>
      <c r="I394" s="20">
        <v>2137310</v>
      </c>
      <c r="J394" s="58">
        <v>0.80680680680680683</v>
      </c>
      <c r="K394" s="58">
        <v>0.59945868626241094</v>
      </c>
      <c r="L394" s="58">
        <v>0.24204204204204205</v>
      </c>
      <c r="M394" s="58">
        <v>0.41962108038368762</v>
      </c>
      <c r="N394" s="59">
        <v>0.66166312242572967</v>
      </c>
      <c r="O394" s="60"/>
      <c r="P394" s="60"/>
    </row>
    <row r="395" spans="1:16" ht="15" customHeight="1">
      <c r="A395" s="18">
        <v>387</v>
      </c>
      <c r="B395" s="123" t="s">
        <v>8</v>
      </c>
      <c r="C395" s="120" t="s">
        <v>107</v>
      </c>
      <c r="D395" s="22" t="s">
        <v>178</v>
      </c>
      <c r="E395" s="22" t="s">
        <v>995</v>
      </c>
      <c r="F395" s="122">
        <v>1202</v>
      </c>
      <c r="G395" s="122">
        <v>2413875</v>
      </c>
      <c r="H395" s="20">
        <v>1332</v>
      </c>
      <c r="I395" s="20">
        <v>1733465</v>
      </c>
      <c r="J395" s="58">
        <v>1.1081530782029949</v>
      </c>
      <c r="K395" s="58">
        <v>0.71812542074465335</v>
      </c>
      <c r="L395" s="58">
        <v>0.3</v>
      </c>
      <c r="M395" s="58">
        <v>0.50268779452125734</v>
      </c>
      <c r="N395" s="59">
        <v>0.80268779452125738</v>
      </c>
      <c r="O395" s="60"/>
      <c r="P395" s="60"/>
    </row>
    <row r="396" spans="1:16" ht="14.25" customHeight="1">
      <c r="A396" s="18">
        <v>388</v>
      </c>
      <c r="B396" s="123" t="s">
        <v>8</v>
      </c>
      <c r="C396" s="120" t="s">
        <v>107</v>
      </c>
      <c r="D396" s="22" t="s">
        <v>806</v>
      </c>
      <c r="E396" s="22" t="s">
        <v>1070</v>
      </c>
      <c r="F396" s="122">
        <v>383</v>
      </c>
      <c r="G396" s="122">
        <v>618850</v>
      </c>
      <c r="H396" s="20">
        <v>228</v>
      </c>
      <c r="I396" s="20">
        <v>260645</v>
      </c>
      <c r="J396" s="58">
        <v>0.59530026109660572</v>
      </c>
      <c r="K396" s="58">
        <v>0.42117637553526704</v>
      </c>
      <c r="L396" s="58">
        <v>0.17859007832898172</v>
      </c>
      <c r="M396" s="58">
        <v>0.29482346287468691</v>
      </c>
      <c r="N396" s="59">
        <v>0.47341354120366863</v>
      </c>
      <c r="O396" s="60"/>
      <c r="P396" s="60"/>
    </row>
    <row r="397" spans="1:16" ht="15" customHeight="1">
      <c r="A397" s="18">
        <v>389</v>
      </c>
      <c r="B397" s="123" t="s">
        <v>8</v>
      </c>
      <c r="C397" s="120" t="s">
        <v>107</v>
      </c>
      <c r="D397" s="22" t="s">
        <v>885</v>
      </c>
      <c r="E397" s="22" t="s">
        <v>886</v>
      </c>
      <c r="F397" s="122">
        <v>1013</v>
      </c>
      <c r="G397" s="122">
        <v>1287575</v>
      </c>
      <c r="H397" s="20">
        <v>552</v>
      </c>
      <c r="I397" s="20">
        <v>672380</v>
      </c>
      <c r="J397" s="58">
        <v>0.54491609081934844</v>
      </c>
      <c r="K397" s="58">
        <v>0.52220647340931592</v>
      </c>
      <c r="L397" s="58">
        <v>0.16347482724580453</v>
      </c>
      <c r="M397" s="58">
        <v>0.3655445313865211</v>
      </c>
      <c r="N397" s="59">
        <v>0.52901935863232563</v>
      </c>
      <c r="O397" s="60"/>
      <c r="P397" s="60"/>
    </row>
    <row r="398" spans="1:16" ht="14.25" customHeight="1">
      <c r="A398" s="18">
        <v>390</v>
      </c>
      <c r="B398" s="123" t="s">
        <v>100</v>
      </c>
      <c r="C398" s="120" t="s">
        <v>107</v>
      </c>
      <c r="D398" s="22" t="s">
        <v>457</v>
      </c>
      <c r="E398" s="22" t="s">
        <v>1077</v>
      </c>
      <c r="F398" s="122">
        <v>1617</v>
      </c>
      <c r="G398" s="122">
        <v>3074145</v>
      </c>
      <c r="H398" s="20">
        <v>387</v>
      </c>
      <c r="I398" s="20">
        <v>821700</v>
      </c>
      <c r="J398" s="58">
        <v>0.23933209647495363</v>
      </c>
      <c r="K398" s="58">
        <v>0.26729383291939712</v>
      </c>
      <c r="L398" s="58">
        <v>7.179962894248608E-2</v>
      </c>
      <c r="M398" s="58">
        <v>0.18710568304357797</v>
      </c>
      <c r="N398" s="59">
        <v>0.25890531198606404</v>
      </c>
      <c r="O398" s="60"/>
      <c r="P398" s="60"/>
    </row>
    <row r="399" spans="1:16" ht="12" customHeight="1">
      <c r="A399" s="18">
        <v>391</v>
      </c>
      <c r="B399" s="123" t="s">
        <v>100</v>
      </c>
      <c r="C399" s="120" t="s">
        <v>107</v>
      </c>
      <c r="D399" s="22" t="s">
        <v>460</v>
      </c>
      <c r="E399" s="22" t="s">
        <v>461</v>
      </c>
      <c r="F399" s="122">
        <v>499</v>
      </c>
      <c r="G399" s="122">
        <v>967440</v>
      </c>
      <c r="H399" s="20">
        <v>199</v>
      </c>
      <c r="I399" s="20">
        <v>367055</v>
      </c>
      <c r="J399" s="58">
        <v>0.39879759519038077</v>
      </c>
      <c r="K399" s="58">
        <v>0.3794085421318118</v>
      </c>
      <c r="L399" s="58">
        <v>0.11963927855711423</v>
      </c>
      <c r="M399" s="58">
        <v>0.26558597949226825</v>
      </c>
      <c r="N399" s="59">
        <v>0.38522525804938246</v>
      </c>
      <c r="O399" s="60"/>
      <c r="P399" s="60"/>
    </row>
    <row r="400" spans="1:16">
      <c r="A400" s="18">
        <v>392</v>
      </c>
      <c r="B400" s="123" t="s">
        <v>100</v>
      </c>
      <c r="C400" s="120" t="s">
        <v>107</v>
      </c>
      <c r="D400" s="22" t="s">
        <v>458</v>
      </c>
      <c r="E400" s="22" t="s">
        <v>459</v>
      </c>
      <c r="F400" s="122">
        <v>1144</v>
      </c>
      <c r="G400" s="122">
        <v>2212090</v>
      </c>
      <c r="H400" s="20">
        <v>638</v>
      </c>
      <c r="I400" s="20">
        <v>1101365</v>
      </c>
      <c r="J400" s="58">
        <v>0.55769230769230771</v>
      </c>
      <c r="K400" s="58">
        <v>0.49788435371074413</v>
      </c>
      <c r="L400" s="58">
        <v>0.1673076923076923</v>
      </c>
      <c r="M400" s="58">
        <v>0.34851904759752089</v>
      </c>
      <c r="N400" s="59">
        <v>0.51582673990521322</v>
      </c>
      <c r="O400" s="60"/>
      <c r="P400" s="60"/>
    </row>
    <row r="401" spans="1:16">
      <c r="A401" s="18">
        <v>393</v>
      </c>
      <c r="B401" s="22" t="s">
        <v>100</v>
      </c>
      <c r="C401" s="19" t="s">
        <v>107</v>
      </c>
      <c r="D401" s="22" t="s">
        <v>456</v>
      </c>
      <c r="E401" s="22" t="s">
        <v>816</v>
      </c>
      <c r="F401" s="122">
        <v>1145</v>
      </c>
      <c r="G401" s="122">
        <v>2228475</v>
      </c>
      <c r="H401" s="20">
        <v>780</v>
      </c>
      <c r="I401" s="20">
        <v>1358010</v>
      </c>
      <c r="J401" s="58">
        <v>0.68122270742358082</v>
      </c>
      <c r="K401" s="58">
        <v>0.60938982936761688</v>
      </c>
      <c r="L401" s="58">
        <v>0.20436681222707423</v>
      </c>
      <c r="M401" s="58">
        <v>0.42657288055733178</v>
      </c>
      <c r="N401" s="59">
        <v>0.63093969278440598</v>
      </c>
      <c r="O401" s="60"/>
      <c r="P401" s="60"/>
    </row>
    <row r="402" spans="1:16">
      <c r="A402" s="18">
        <v>394</v>
      </c>
      <c r="B402" s="22" t="s">
        <v>100</v>
      </c>
      <c r="C402" s="19" t="s">
        <v>107</v>
      </c>
      <c r="D402" s="22" t="s">
        <v>454</v>
      </c>
      <c r="E402" s="22" t="s">
        <v>1078</v>
      </c>
      <c r="F402" s="122">
        <v>1540</v>
      </c>
      <c r="G402" s="122">
        <v>2932190</v>
      </c>
      <c r="H402" s="20">
        <v>713</v>
      </c>
      <c r="I402" s="20">
        <v>1142760</v>
      </c>
      <c r="J402" s="58">
        <v>0.462987012987013</v>
      </c>
      <c r="K402" s="58">
        <v>0.38972917853208694</v>
      </c>
      <c r="L402" s="58">
        <v>0.13889610389610391</v>
      </c>
      <c r="M402" s="58">
        <v>0.27281042497246083</v>
      </c>
      <c r="N402" s="59">
        <v>0.41170652886856474</v>
      </c>
      <c r="O402" s="60"/>
      <c r="P402" s="60"/>
    </row>
    <row r="403" spans="1:16">
      <c r="A403" s="18">
        <v>395</v>
      </c>
      <c r="B403" s="22" t="s">
        <v>100</v>
      </c>
      <c r="C403" s="19" t="s">
        <v>107</v>
      </c>
      <c r="D403" s="22" t="s">
        <v>455</v>
      </c>
      <c r="E403" s="22" t="s">
        <v>862</v>
      </c>
      <c r="F403" s="122">
        <v>742</v>
      </c>
      <c r="G403" s="122">
        <v>1445165</v>
      </c>
      <c r="H403" s="20">
        <v>465</v>
      </c>
      <c r="I403" s="20">
        <v>949520</v>
      </c>
      <c r="J403" s="58">
        <v>0.62668463611859837</v>
      </c>
      <c r="K403" s="58">
        <v>0.65703224199312882</v>
      </c>
      <c r="L403" s="58">
        <v>0.18800539083557952</v>
      </c>
      <c r="M403" s="58">
        <v>0.45992256939519016</v>
      </c>
      <c r="N403" s="59">
        <v>0.64792796023076971</v>
      </c>
      <c r="O403" s="60"/>
      <c r="P403" s="60"/>
    </row>
    <row r="404" spans="1:16">
      <c r="A404" s="18">
        <v>396</v>
      </c>
      <c r="B404" s="22" t="s">
        <v>100</v>
      </c>
      <c r="C404" s="19" t="s">
        <v>107</v>
      </c>
      <c r="D404" s="22" t="s">
        <v>462</v>
      </c>
      <c r="E404" s="22" t="s">
        <v>1386</v>
      </c>
      <c r="F404" s="122">
        <v>985</v>
      </c>
      <c r="G404" s="122">
        <v>1870005</v>
      </c>
      <c r="H404" s="20">
        <v>482</v>
      </c>
      <c r="I404" s="20">
        <v>1576790</v>
      </c>
      <c r="J404" s="58">
        <v>0.48934010152284263</v>
      </c>
      <c r="K404" s="58">
        <v>0.84320095400814432</v>
      </c>
      <c r="L404" s="58">
        <v>0.14680203045685278</v>
      </c>
      <c r="M404" s="58">
        <v>0.59024066780570095</v>
      </c>
      <c r="N404" s="59">
        <v>0.73704269826255375</v>
      </c>
      <c r="O404" s="60"/>
      <c r="P404" s="60"/>
    </row>
    <row r="405" spans="1:16">
      <c r="A405" s="18">
        <v>397</v>
      </c>
      <c r="B405" s="22" t="s">
        <v>100</v>
      </c>
      <c r="C405" s="19" t="s">
        <v>107</v>
      </c>
      <c r="D405" s="22" t="s">
        <v>763</v>
      </c>
      <c r="E405" s="22" t="s">
        <v>1079</v>
      </c>
      <c r="F405" s="122">
        <v>495</v>
      </c>
      <c r="G405" s="122">
        <v>925325</v>
      </c>
      <c r="H405" s="20">
        <v>224</v>
      </c>
      <c r="I405" s="20">
        <v>417040</v>
      </c>
      <c r="J405" s="58">
        <v>0.45252525252525255</v>
      </c>
      <c r="K405" s="58">
        <v>0.45069570151028016</v>
      </c>
      <c r="L405" s="58">
        <v>0.13575757575757577</v>
      </c>
      <c r="M405" s="58">
        <v>0.31548699105719608</v>
      </c>
      <c r="N405" s="59">
        <v>0.45124456681477187</v>
      </c>
      <c r="O405" s="60"/>
      <c r="P405" s="60"/>
    </row>
    <row r="406" spans="1:16">
      <c r="A406" s="18">
        <v>398</v>
      </c>
      <c r="B406" s="22" t="s">
        <v>63</v>
      </c>
      <c r="C406" s="19" t="s">
        <v>49</v>
      </c>
      <c r="D406" s="22" t="s">
        <v>678</v>
      </c>
      <c r="E406" s="22" t="s">
        <v>1292</v>
      </c>
      <c r="F406" s="122">
        <v>1283</v>
      </c>
      <c r="G406" s="122">
        <v>2704635</v>
      </c>
      <c r="H406" s="20">
        <v>1129</v>
      </c>
      <c r="I406" s="20">
        <v>1963335</v>
      </c>
      <c r="J406" s="58">
        <v>0.8799688230709275</v>
      </c>
      <c r="K406" s="58">
        <v>0.72591495710142029</v>
      </c>
      <c r="L406" s="58">
        <v>0.26399064692127822</v>
      </c>
      <c r="M406" s="58">
        <v>0.50814046997099416</v>
      </c>
      <c r="N406" s="59">
        <v>0.77213111689227243</v>
      </c>
      <c r="O406" s="60"/>
      <c r="P406" s="60"/>
    </row>
    <row r="407" spans="1:16">
      <c r="A407" s="18">
        <v>399</v>
      </c>
      <c r="B407" s="22" t="s">
        <v>63</v>
      </c>
      <c r="C407" s="19" t="s">
        <v>49</v>
      </c>
      <c r="D407" s="22" t="s">
        <v>681</v>
      </c>
      <c r="E407" s="22" t="s">
        <v>677</v>
      </c>
      <c r="F407" s="122">
        <v>1540</v>
      </c>
      <c r="G407" s="122">
        <v>2574370</v>
      </c>
      <c r="H407" s="20">
        <v>1489</v>
      </c>
      <c r="I407" s="20">
        <v>2193645</v>
      </c>
      <c r="J407" s="58">
        <v>0.9668831168831169</v>
      </c>
      <c r="K407" s="58">
        <v>0.85210944813682565</v>
      </c>
      <c r="L407" s="58">
        <v>0.29006493506493508</v>
      </c>
      <c r="M407" s="58">
        <v>0.59647661369577787</v>
      </c>
      <c r="N407" s="59">
        <v>0.88654154876071289</v>
      </c>
      <c r="O407" s="60"/>
      <c r="P407" s="60"/>
    </row>
    <row r="408" spans="1:16">
      <c r="A408" s="18">
        <v>400</v>
      </c>
      <c r="B408" s="22" t="s">
        <v>63</v>
      </c>
      <c r="C408" s="19" t="s">
        <v>49</v>
      </c>
      <c r="D408" s="22" t="s">
        <v>683</v>
      </c>
      <c r="E408" s="22" t="s">
        <v>682</v>
      </c>
      <c r="F408" s="122">
        <v>1401</v>
      </c>
      <c r="G408" s="122">
        <v>2446495</v>
      </c>
      <c r="H408" s="20">
        <v>1338</v>
      </c>
      <c r="I408" s="20">
        <v>2279875</v>
      </c>
      <c r="J408" s="58">
        <v>0.95503211991434689</v>
      </c>
      <c r="K408" s="58">
        <v>0.93189440403516055</v>
      </c>
      <c r="L408" s="58">
        <v>0.28650963597430407</v>
      </c>
      <c r="M408" s="58">
        <v>0.65232608282461235</v>
      </c>
      <c r="N408" s="59">
        <v>0.93883571879891647</v>
      </c>
      <c r="O408" s="60"/>
      <c r="P408" s="60"/>
    </row>
    <row r="409" spans="1:16">
      <c r="A409" s="18">
        <v>401</v>
      </c>
      <c r="B409" s="22" t="s">
        <v>63</v>
      </c>
      <c r="C409" s="19" t="s">
        <v>49</v>
      </c>
      <c r="D409" s="22" t="s">
        <v>676</v>
      </c>
      <c r="E409" s="22" t="s">
        <v>773</v>
      </c>
      <c r="F409" s="122">
        <v>1342</v>
      </c>
      <c r="G409" s="122">
        <v>2279140</v>
      </c>
      <c r="H409" s="20">
        <v>1327</v>
      </c>
      <c r="I409" s="20">
        <v>1999660</v>
      </c>
      <c r="J409" s="58">
        <v>0.98882265275707903</v>
      </c>
      <c r="K409" s="58">
        <v>0.87737479926638995</v>
      </c>
      <c r="L409" s="58">
        <v>0.29664679582712372</v>
      </c>
      <c r="M409" s="58">
        <v>0.61416235948647291</v>
      </c>
      <c r="N409" s="59">
        <v>0.91080915531359663</v>
      </c>
      <c r="O409" s="60"/>
      <c r="P409" s="60"/>
    </row>
    <row r="410" spans="1:16">
      <c r="A410" s="18">
        <v>402</v>
      </c>
      <c r="B410" s="22" t="s">
        <v>63</v>
      </c>
      <c r="C410" s="19" t="s">
        <v>49</v>
      </c>
      <c r="D410" s="22" t="s">
        <v>679</v>
      </c>
      <c r="E410" s="22" t="s">
        <v>680</v>
      </c>
      <c r="F410" s="122">
        <v>1456</v>
      </c>
      <c r="G410" s="122">
        <v>2290095</v>
      </c>
      <c r="H410" s="20">
        <v>1290</v>
      </c>
      <c r="I410" s="20">
        <v>1700500</v>
      </c>
      <c r="J410" s="58">
        <v>0.88598901098901095</v>
      </c>
      <c r="K410" s="58">
        <v>0.74254561491990512</v>
      </c>
      <c r="L410" s="58">
        <v>0.2657967032967033</v>
      </c>
      <c r="M410" s="58">
        <v>0.5197819304439335</v>
      </c>
      <c r="N410" s="59">
        <v>0.78557863374063674</v>
      </c>
      <c r="O410" s="60"/>
      <c r="P410" s="60"/>
    </row>
    <row r="411" spans="1:16">
      <c r="A411" s="18">
        <v>403</v>
      </c>
      <c r="B411" s="22" t="s">
        <v>65</v>
      </c>
      <c r="C411" s="19" t="s">
        <v>49</v>
      </c>
      <c r="D411" s="22" t="s">
        <v>684</v>
      </c>
      <c r="E411" s="22" t="s">
        <v>799</v>
      </c>
      <c r="F411" s="122">
        <v>1556</v>
      </c>
      <c r="G411" s="122">
        <v>2481265</v>
      </c>
      <c r="H411" s="20">
        <v>1194</v>
      </c>
      <c r="I411" s="20">
        <v>1960580</v>
      </c>
      <c r="J411" s="58">
        <v>0.76735218508997427</v>
      </c>
      <c r="K411" s="58">
        <v>0.79015340965193159</v>
      </c>
      <c r="L411" s="58">
        <v>0.23020565552699226</v>
      </c>
      <c r="M411" s="58">
        <v>0.55310738675635207</v>
      </c>
      <c r="N411" s="59">
        <v>0.78331304228334431</v>
      </c>
      <c r="O411" s="60"/>
      <c r="P411" s="60"/>
    </row>
    <row r="412" spans="1:16">
      <c r="A412" s="18">
        <v>404</v>
      </c>
      <c r="B412" s="22" t="s">
        <v>65</v>
      </c>
      <c r="C412" s="19" t="s">
        <v>49</v>
      </c>
      <c r="D412" s="22" t="s">
        <v>687</v>
      </c>
      <c r="E412" s="22" t="s">
        <v>934</v>
      </c>
      <c r="F412" s="122">
        <v>998</v>
      </c>
      <c r="G412" s="122">
        <v>1679350</v>
      </c>
      <c r="H412" s="20">
        <v>1551</v>
      </c>
      <c r="I412" s="20">
        <v>2168505</v>
      </c>
      <c r="J412" s="58">
        <v>1.5541082164328657</v>
      </c>
      <c r="K412" s="58">
        <v>1.2912763866972341</v>
      </c>
      <c r="L412" s="58">
        <v>0.3</v>
      </c>
      <c r="M412" s="58">
        <v>0.7</v>
      </c>
      <c r="N412" s="59">
        <v>1</v>
      </c>
      <c r="O412" s="60"/>
      <c r="P412" s="60"/>
    </row>
    <row r="413" spans="1:16">
      <c r="A413" s="18">
        <v>405</v>
      </c>
      <c r="B413" s="22" t="s">
        <v>65</v>
      </c>
      <c r="C413" s="19" t="s">
        <v>49</v>
      </c>
      <c r="D413" s="22" t="s">
        <v>686</v>
      </c>
      <c r="E413" s="22" t="s">
        <v>1285</v>
      </c>
      <c r="F413" s="122">
        <v>1183</v>
      </c>
      <c r="G413" s="122">
        <v>2178180</v>
      </c>
      <c r="H413" s="20">
        <v>929</v>
      </c>
      <c r="I413" s="20">
        <v>1471070</v>
      </c>
      <c r="J413" s="58">
        <v>0.78529163144547764</v>
      </c>
      <c r="K413" s="58">
        <v>0.67536659045625247</v>
      </c>
      <c r="L413" s="58">
        <v>0.23558748943364327</v>
      </c>
      <c r="M413" s="58">
        <v>0.47275661331937668</v>
      </c>
      <c r="N413" s="59">
        <v>0.70834410275301996</v>
      </c>
      <c r="O413" s="60"/>
      <c r="P413" s="60"/>
    </row>
    <row r="414" spans="1:16">
      <c r="A414" s="18">
        <v>406</v>
      </c>
      <c r="B414" s="22" t="s">
        <v>65</v>
      </c>
      <c r="C414" s="19" t="s">
        <v>49</v>
      </c>
      <c r="D414" s="22" t="s">
        <v>685</v>
      </c>
      <c r="E414" s="22" t="s">
        <v>800</v>
      </c>
      <c r="F414" s="122">
        <v>1687</v>
      </c>
      <c r="G414" s="122">
        <v>2737235</v>
      </c>
      <c r="H414" s="20">
        <v>1678</v>
      </c>
      <c r="I414" s="20">
        <v>2538675</v>
      </c>
      <c r="J414" s="58">
        <v>0.99466508595139302</v>
      </c>
      <c r="K414" s="58">
        <v>0.92745964449526619</v>
      </c>
      <c r="L414" s="58">
        <v>0.2983995257854179</v>
      </c>
      <c r="M414" s="58">
        <v>0.64922175114668634</v>
      </c>
      <c r="N414" s="59">
        <v>0.94762127693210418</v>
      </c>
      <c r="O414" s="60"/>
      <c r="P414" s="60"/>
    </row>
    <row r="415" spans="1:16">
      <c r="A415" s="18">
        <v>407</v>
      </c>
      <c r="B415" s="22" t="s">
        <v>66</v>
      </c>
      <c r="C415" s="19" t="s">
        <v>49</v>
      </c>
      <c r="D415" s="22" t="s">
        <v>628</v>
      </c>
      <c r="E415" s="22" t="s">
        <v>1144</v>
      </c>
      <c r="F415" s="122">
        <v>707</v>
      </c>
      <c r="G415" s="122">
        <v>1199370</v>
      </c>
      <c r="H415" s="20">
        <v>742</v>
      </c>
      <c r="I415" s="20">
        <v>954470</v>
      </c>
      <c r="J415" s="58">
        <v>1.0495049504950495</v>
      </c>
      <c r="K415" s="58">
        <v>0.79580946663665086</v>
      </c>
      <c r="L415" s="58">
        <v>0.3</v>
      </c>
      <c r="M415" s="58">
        <v>0.55706662664565554</v>
      </c>
      <c r="N415" s="59">
        <v>0.85706662664565547</v>
      </c>
      <c r="O415" s="60"/>
      <c r="P415" s="60"/>
    </row>
    <row r="416" spans="1:16">
      <c r="A416" s="18">
        <v>408</v>
      </c>
      <c r="B416" s="22" t="s">
        <v>66</v>
      </c>
      <c r="C416" s="19" t="s">
        <v>49</v>
      </c>
      <c r="D416" s="22" t="s">
        <v>630</v>
      </c>
      <c r="E416" s="22" t="s">
        <v>1048</v>
      </c>
      <c r="F416" s="122">
        <v>1101</v>
      </c>
      <c r="G416" s="122">
        <v>2003480</v>
      </c>
      <c r="H416" s="20">
        <v>861</v>
      </c>
      <c r="I416" s="20">
        <v>1412310</v>
      </c>
      <c r="J416" s="58">
        <v>0.78201634877384196</v>
      </c>
      <c r="K416" s="58">
        <v>0.70492842454129812</v>
      </c>
      <c r="L416" s="58">
        <v>0.23460490463215258</v>
      </c>
      <c r="M416" s="58">
        <v>0.49344989717890864</v>
      </c>
      <c r="N416" s="59">
        <v>0.72805480181106119</v>
      </c>
      <c r="O416" s="60"/>
      <c r="P416" s="60"/>
    </row>
    <row r="417" spans="1:16">
      <c r="A417" s="18">
        <v>409</v>
      </c>
      <c r="B417" s="22" t="s">
        <v>66</v>
      </c>
      <c r="C417" s="19" t="s">
        <v>49</v>
      </c>
      <c r="D417" s="22" t="s">
        <v>627</v>
      </c>
      <c r="E417" s="22" t="s">
        <v>908</v>
      </c>
      <c r="F417" s="122">
        <v>1472</v>
      </c>
      <c r="G417" s="122">
        <v>2627095</v>
      </c>
      <c r="H417" s="20">
        <v>930</v>
      </c>
      <c r="I417" s="20">
        <v>1531255</v>
      </c>
      <c r="J417" s="58">
        <v>0.63179347826086951</v>
      </c>
      <c r="K417" s="58">
        <v>0.58287005228208344</v>
      </c>
      <c r="L417" s="58">
        <v>0.18953804347826084</v>
      </c>
      <c r="M417" s="58">
        <v>0.40800903659745841</v>
      </c>
      <c r="N417" s="59">
        <v>0.59754708007571922</v>
      </c>
      <c r="O417" s="60"/>
      <c r="P417" s="60"/>
    </row>
    <row r="418" spans="1:16">
      <c r="A418" s="18">
        <v>410</v>
      </c>
      <c r="B418" s="22" t="s">
        <v>66</v>
      </c>
      <c r="C418" s="19" t="s">
        <v>49</v>
      </c>
      <c r="D418" s="22" t="s">
        <v>626</v>
      </c>
      <c r="E418" s="22" t="s">
        <v>1330</v>
      </c>
      <c r="F418" s="122">
        <v>924</v>
      </c>
      <c r="G418" s="122">
        <v>1629315</v>
      </c>
      <c r="H418" s="20">
        <v>485</v>
      </c>
      <c r="I418" s="20">
        <v>727390</v>
      </c>
      <c r="J418" s="58">
        <v>0.52489177489177485</v>
      </c>
      <c r="K418" s="58">
        <v>0.44643914774000115</v>
      </c>
      <c r="L418" s="58">
        <v>0.15746753246753245</v>
      </c>
      <c r="M418" s="58">
        <v>0.31250740341800076</v>
      </c>
      <c r="N418" s="59">
        <v>0.46997493588553318</v>
      </c>
      <c r="O418" s="60"/>
      <c r="P418" s="60"/>
    </row>
    <row r="419" spans="1:16">
      <c r="A419" s="18">
        <v>411</v>
      </c>
      <c r="B419" s="22" t="s">
        <v>943</v>
      </c>
      <c r="C419" s="19" t="s">
        <v>49</v>
      </c>
      <c r="D419" s="22" t="s">
        <v>637</v>
      </c>
      <c r="E419" s="22" t="s">
        <v>1331</v>
      </c>
      <c r="F419" s="122">
        <v>1582</v>
      </c>
      <c r="G419" s="122">
        <v>3461680</v>
      </c>
      <c r="H419" s="20">
        <v>752</v>
      </c>
      <c r="I419" s="20">
        <v>1682605</v>
      </c>
      <c r="J419" s="58">
        <v>0.47534766118836913</v>
      </c>
      <c r="K419" s="58">
        <v>0.48606601418964201</v>
      </c>
      <c r="L419" s="58">
        <v>0.14260429835651073</v>
      </c>
      <c r="M419" s="58">
        <v>0.3402462099327494</v>
      </c>
      <c r="N419" s="59">
        <v>0.48285050828926013</v>
      </c>
      <c r="O419" s="60"/>
      <c r="P419" s="60"/>
    </row>
    <row r="420" spans="1:16">
      <c r="A420" s="18">
        <v>412</v>
      </c>
      <c r="B420" s="22" t="s">
        <v>943</v>
      </c>
      <c r="C420" s="19" t="s">
        <v>49</v>
      </c>
      <c r="D420" s="22" t="s">
        <v>633</v>
      </c>
      <c r="E420" s="22" t="s">
        <v>818</v>
      </c>
      <c r="F420" s="122">
        <v>590</v>
      </c>
      <c r="G420" s="122">
        <v>1053645</v>
      </c>
      <c r="H420" s="20">
        <v>555</v>
      </c>
      <c r="I420" s="20">
        <v>726470</v>
      </c>
      <c r="J420" s="58">
        <v>0.94067796610169496</v>
      </c>
      <c r="K420" s="58">
        <v>0.68948270053006466</v>
      </c>
      <c r="L420" s="58">
        <v>0.28220338983050847</v>
      </c>
      <c r="M420" s="58">
        <v>0.48263789037104521</v>
      </c>
      <c r="N420" s="59">
        <v>0.76484128020155362</v>
      </c>
      <c r="O420" s="60"/>
      <c r="P420" s="60"/>
    </row>
    <row r="421" spans="1:16">
      <c r="A421" s="18">
        <v>413</v>
      </c>
      <c r="B421" s="22" t="s">
        <v>943</v>
      </c>
      <c r="C421" s="19" t="s">
        <v>49</v>
      </c>
      <c r="D421" s="22" t="s">
        <v>634</v>
      </c>
      <c r="E421" s="22" t="s">
        <v>635</v>
      </c>
      <c r="F421" s="122">
        <v>985</v>
      </c>
      <c r="G421" s="122">
        <v>1913230</v>
      </c>
      <c r="H421" s="20">
        <v>1095</v>
      </c>
      <c r="I421" s="20">
        <v>1482285</v>
      </c>
      <c r="J421" s="58">
        <v>1.1116751269035532</v>
      </c>
      <c r="K421" s="58">
        <v>0.77475525681700574</v>
      </c>
      <c r="L421" s="58">
        <v>0.3</v>
      </c>
      <c r="M421" s="58">
        <v>0.54232867977190402</v>
      </c>
      <c r="N421" s="59">
        <v>0.84232867977190407</v>
      </c>
      <c r="O421" s="60"/>
      <c r="P421" s="60"/>
    </row>
    <row r="422" spans="1:16">
      <c r="A422" s="18">
        <v>414</v>
      </c>
      <c r="B422" s="22" t="s">
        <v>943</v>
      </c>
      <c r="C422" s="19" t="s">
        <v>49</v>
      </c>
      <c r="D422" s="22" t="s">
        <v>636</v>
      </c>
      <c r="E422" s="22" t="s">
        <v>247</v>
      </c>
      <c r="F422" s="122">
        <v>897</v>
      </c>
      <c r="G422" s="122">
        <v>1669190</v>
      </c>
      <c r="H422" s="20">
        <v>806</v>
      </c>
      <c r="I422" s="20">
        <v>1241695</v>
      </c>
      <c r="J422" s="58">
        <v>0.89855072463768115</v>
      </c>
      <c r="K422" s="58">
        <v>0.74389074940540023</v>
      </c>
      <c r="L422" s="58">
        <v>0.26956521739130435</v>
      </c>
      <c r="M422" s="58">
        <v>0.52072352458378013</v>
      </c>
      <c r="N422" s="59">
        <v>0.79028874197508447</v>
      </c>
      <c r="O422" s="60"/>
      <c r="P422" s="60"/>
    </row>
    <row r="423" spans="1:16">
      <c r="A423" s="18">
        <v>415</v>
      </c>
      <c r="B423" s="123" t="s">
        <v>943</v>
      </c>
      <c r="C423" s="19" t="s">
        <v>49</v>
      </c>
      <c r="D423" s="123" t="s">
        <v>632</v>
      </c>
      <c r="E423" s="123" t="s">
        <v>1332</v>
      </c>
      <c r="F423" s="122">
        <v>1371</v>
      </c>
      <c r="G423" s="122">
        <v>2725085</v>
      </c>
      <c r="H423" s="20">
        <v>1365</v>
      </c>
      <c r="I423" s="20">
        <v>1931230</v>
      </c>
      <c r="J423" s="58">
        <v>0.99562363238512031</v>
      </c>
      <c r="K423" s="58">
        <v>0.70868615107418664</v>
      </c>
      <c r="L423" s="58">
        <v>0.29868708971553609</v>
      </c>
      <c r="M423" s="58">
        <v>0.49608030575193063</v>
      </c>
      <c r="N423" s="59">
        <v>0.79476739546746678</v>
      </c>
      <c r="O423" s="60"/>
      <c r="P423" s="60"/>
    </row>
    <row r="424" spans="1:16">
      <c r="A424" s="18">
        <v>416</v>
      </c>
      <c r="B424" s="123" t="s">
        <v>943</v>
      </c>
      <c r="C424" s="19" t="s">
        <v>49</v>
      </c>
      <c r="D424" s="123" t="s">
        <v>631</v>
      </c>
      <c r="E424" s="123" t="s">
        <v>1333</v>
      </c>
      <c r="F424" s="122">
        <v>828</v>
      </c>
      <c r="G424" s="122">
        <v>1587340</v>
      </c>
      <c r="H424" s="20">
        <v>724</v>
      </c>
      <c r="I424" s="20">
        <v>1131510</v>
      </c>
      <c r="J424" s="58">
        <v>0.87439613526570048</v>
      </c>
      <c r="K424" s="58">
        <v>0.71283404941600415</v>
      </c>
      <c r="L424" s="58">
        <v>0.26231884057971011</v>
      </c>
      <c r="M424" s="58">
        <v>0.49898383459120288</v>
      </c>
      <c r="N424" s="59">
        <v>0.76130267517091299</v>
      </c>
      <c r="O424" s="60"/>
      <c r="P424" s="60"/>
    </row>
    <row r="425" spans="1:16">
      <c r="A425" s="18">
        <v>417</v>
      </c>
      <c r="B425" s="123" t="s">
        <v>943</v>
      </c>
      <c r="C425" s="19" t="s">
        <v>49</v>
      </c>
      <c r="D425" s="123" t="s">
        <v>1530</v>
      </c>
      <c r="E425" s="123" t="s">
        <v>768</v>
      </c>
      <c r="F425" s="122">
        <v>1371</v>
      </c>
      <c r="G425" s="122">
        <v>2725085</v>
      </c>
      <c r="H425" s="20">
        <v>0</v>
      </c>
      <c r="I425" s="20">
        <v>0</v>
      </c>
      <c r="J425" s="58">
        <v>0</v>
      </c>
      <c r="K425" s="58">
        <v>0</v>
      </c>
      <c r="L425" s="58">
        <v>0</v>
      </c>
      <c r="M425" s="58">
        <v>0</v>
      </c>
      <c r="N425" s="59">
        <v>0</v>
      </c>
      <c r="O425" s="60"/>
      <c r="P425" s="60"/>
    </row>
    <row r="426" spans="1:16">
      <c r="A426" s="18">
        <v>418</v>
      </c>
      <c r="B426" s="123" t="s">
        <v>62</v>
      </c>
      <c r="C426" s="19" t="s">
        <v>49</v>
      </c>
      <c r="D426" s="123" t="s">
        <v>663</v>
      </c>
      <c r="E426" s="123" t="s">
        <v>664</v>
      </c>
      <c r="F426" s="122">
        <v>2217</v>
      </c>
      <c r="G426" s="122">
        <v>4225610</v>
      </c>
      <c r="H426" s="20">
        <v>1979</v>
      </c>
      <c r="I426" s="20">
        <v>3360005</v>
      </c>
      <c r="J426" s="58">
        <v>0.89264772214704557</v>
      </c>
      <c r="K426" s="58">
        <v>0.7951526525164414</v>
      </c>
      <c r="L426" s="58">
        <v>0.26779431664411368</v>
      </c>
      <c r="M426" s="58">
        <v>0.55660685676150889</v>
      </c>
      <c r="N426" s="59">
        <v>0.82440117340562258</v>
      </c>
      <c r="O426" s="60"/>
      <c r="P426" s="60"/>
    </row>
    <row r="427" spans="1:16">
      <c r="A427" s="18">
        <v>419</v>
      </c>
      <c r="B427" s="123" t="s">
        <v>62</v>
      </c>
      <c r="C427" s="19" t="s">
        <v>49</v>
      </c>
      <c r="D427" s="123" t="s">
        <v>661</v>
      </c>
      <c r="E427" s="123" t="s">
        <v>662</v>
      </c>
      <c r="F427" s="122">
        <v>2072</v>
      </c>
      <c r="G427" s="122">
        <v>3700765</v>
      </c>
      <c r="H427" s="20">
        <v>1627</v>
      </c>
      <c r="I427" s="20">
        <v>2336685</v>
      </c>
      <c r="J427" s="58">
        <v>0.78523166023166024</v>
      </c>
      <c r="K427" s="58">
        <v>0.63140593904233311</v>
      </c>
      <c r="L427" s="58">
        <v>0.23556949806949806</v>
      </c>
      <c r="M427" s="58">
        <v>0.44198415732963314</v>
      </c>
      <c r="N427" s="59">
        <v>0.67755365539913126</v>
      </c>
      <c r="O427" s="60"/>
      <c r="P427" s="60"/>
    </row>
    <row r="428" spans="1:16">
      <c r="A428" s="18">
        <v>420</v>
      </c>
      <c r="B428" s="22" t="s">
        <v>62</v>
      </c>
      <c r="C428" s="19" t="s">
        <v>49</v>
      </c>
      <c r="D428" s="22" t="s">
        <v>665</v>
      </c>
      <c r="E428" s="22" t="s">
        <v>798</v>
      </c>
      <c r="F428" s="122">
        <v>1948</v>
      </c>
      <c r="G428" s="122">
        <v>3344065</v>
      </c>
      <c r="H428" s="20">
        <v>1753</v>
      </c>
      <c r="I428" s="20">
        <v>2186435</v>
      </c>
      <c r="J428" s="58">
        <v>0.89989733059548249</v>
      </c>
      <c r="K428" s="58">
        <v>0.65382550877450052</v>
      </c>
      <c r="L428" s="58">
        <v>0.26996919917864476</v>
      </c>
      <c r="M428" s="58">
        <v>0.45767785614215034</v>
      </c>
      <c r="N428" s="59">
        <v>0.7276470553207951</v>
      </c>
      <c r="O428" s="60"/>
      <c r="P428" s="60"/>
    </row>
    <row r="429" spans="1:16">
      <c r="A429" s="18">
        <v>421</v>
      </c>
      <c r="B429" s="22" t="s">
        <v>62</v>
      </c>
      <c r="C429" s="19" t="s">
        <v>49</v>
      </c>
      <c r="D429" s="22" t="s">
        <v>660</v>
      </c>
      <c r="E429" s="22" t="s">
        <v>933</v>
      </c>
      <c r="F429" s="122">
        <v>2114</v>
      </c>
      <c r="G429" s="122">
        <v>4045035</v>
      </c>
      <c r="H429" s="20">
        <v>1235</v>
      </c>
      <c r="I429" s="20">
        <v>1939710</v>
      </c>
      <c r="J429" s="58">
        <v>0.5842005676442763</v>
      </c>
      <c r="K429" s="58">
        <v>0.47952860729264396</v>
      </c>
      <c r="L429" s="58">
        <v>0.17526017029328289</v>
      </c>
      <c r="M429" s="58">
        <v>0.33567002510485078</v>
      </c>
      <c r="N429" s="59">
        <v>0.51093019539813367</v>
      </c>
      <c r="O429" s="60"/>
      <c r="P429" s="60"/>
    </row>
    <row r="430" spans="1:16">
      <c r="A430" s="18">
        <v>422</v>
      </c>
      <c r="B430" s="22" t="s">
        <v>62</v>
      </c>
      <c r="C430" s="19" t="s">
        <v>49</v>
      </c>
      <c r="D430" s="22" t="s">
        <v>659</v>
      </c>
      <c r="E430" s="22" t="s">
        <v>1117</v>
      </c>
      <c r="F430" s="122">
        <v>2062</v>
      </c>
      <c r="G430" s="122">
        <v>3620135</v>
      </c>
      <c r="H430" s="20">
        <v>1787</v>
      </c>
      <c r="I430" s="20">
        <v>2594700</v>
      </c>
      <c r="J430" s="58">
        <v>0.86663433559650827</v>
      </c>
      <c r="K430" s="58">
        <v>0.71674122650122163</v>
      </c>
      <c r="L430" s="58">
        <v>0.25999030067895246</v>
      </c>
      <c r="M430" s="58">
        <v>0.50171885855085507</v>
      </c>
      <c r="N430" s="59">
        <v>0.76170915922980753</v>
      </c>
      <c r="O430" s="60"/>
      <c r="P430" s="60"/>
    </row>
    <row r="431" spans="1:16">
      <c r="A431" s="18">
        <v>423</v>
      </c>
      <c r="B431" s="22" t="s">
        <v>61</v>
      </c>
      <c r="C431" s="19" t="s">
        <v>49</v>
      </c>
      <c r="D431" s="22" t="s">
        <v>655</v>
      </c>
      <c r="E431" s="22" t="s">
        <v>656</v>
      </c>
      <c r="F431" s="122">
        <v>1602</v>
      </c>
      <c r="G431" s="122">
        <v>2521170</v>
      </c>
      <c r="H431" s="20">
        <v>632</v>
      </c>
      <c r="I431" s="20">
        <v>964490</v>
      </c>
      <c r="J431" s="58">
        <v>0.3945068664169788</v>
      </c>
      <c r="K431" s="58">
        <v>0.38255651146094871</v>
      </c>
      <c r="L431" s="58">
        <v>0.11835205992509364</v>
      </c>
      <c r="M431" s="58">
        <v>0.26778955802266408</v>
      </c>
      <c r="N431" s="59">
        <v>0.3861416179477577</v>
      </c>
      <c r="O431" s="60"/>
      <c r="P431" s="60"/>
    </row>
    <row r="432" spans="1:16">
      <c r="A432" s="18">
        <v>424</v>
      </c>
      <c r="B432" s="22" t="s">
        <v>61</v>
      </c>
      <c r="C432" s="19" t="s">
        <v>49</v>
      </c>
      <c r="D432" s="22" t="s">
        <v>654</v>
      </c>
      <c r="E432" s="22" t="s">
        <v>1157</v>
      </c>
      <c r="F432" s="122">
        <v>1289</v>
      </c>
      <c r="G432" s="122">
        <v>2081420</v>
      </c>
      <c r="H432" s="20">
        <v>814</v>
      </c>
      <c r="I432" s="20">
        <v>1015400</v>
      </c>
      <c r="J432" s="58">
        <v>0.63149728471683475</v>
      </c>
      <c r="K432" s="58">
        <v>0.48784003228565115</v>
      </c>
      <c r="L432" s="58">
        <v>0.18944918541505043</v>
      </c>
      <c r="M432" s="58">
        <v>0.34148802259995581</v>
      </c>
      <c r="N432" s="59">
        <v>0.53093720801500621</v>
      </c>
      <c r="O432" s="60"/>
      <c r="P432" s="60"/>
    </row>
    <row r="433" spans="1:16">
      <c r="A433" s="18">
        <v>425</v>
      </c>
      <c r="B433" s="22" t="s">
        <v>61</v>
      </c>
      <c r="C433" s="19" t="s">
        <v>49</v>
      </c>
      <c r="D433" s="22" t="s">
        <v>657</v>
      </c>
      <c r="E433" s="22" t="s">
        <v>1159</v>
      </c>
      <c r="F433" s="122">
        <v>1482</v>
      </c>
      <c r="G433" s="122">
        <v>2411990</v>
      </c>
      <c r="H433" s="20">
        <v>977</v>
      </c>
      <c r="I433" s="20">
        <v>1288795</v>
      </c>
      <c r="J433" s="58">
        <v>0.65924426450742235</v>
      </c>
      <c r="K433" s="58">
        <v>0.53432850053275516</v>
      </c>
      <c r="L433" s="58">
        <v>0.19777327935222669</v>
      </c>
      <c r="M433" s="58">
        <v>0.37402995037292858</v>
      </c>
      <c r="N433" s="59">
        <v>0.57180322972515529</v>
      </c>
      <c r="O433" s="60"/>
      <c r="P433" s="60"/>
    </row>
    <row r="434" spans="1:16">
      <c r="A434" s="18">
        <v>426</v>
      </c>
      <c r="B434" s="22" t="s">
        <v>61</v>
      </c>
      <c r="C434" s="19" t="s">
        <v>49</v>
      </c>
      <c r="D434" s="22" t="s">
        <v>658</v>
      </c>
      <c r="E434" s="22" t="s">
        <v>1335</v>
      </c>
      <c r="F434" s="122">
        <v>2057</v>
      </c>
      <c r="G434" s="122">
        <v>3335845</v>
      </c>
      <c r="H434" s="20">
        <v>1584</v>
      </c>
      <c r="I434" s="20">
        <v>2115290</v>
      </c>
      <c r="J434" s="58">
        <v>0.77005347593582885</v>
      </c>
      <c r="K434" s="58">
        <v>0.63410919871876537</v>
      </c>
      <c r="L434" s="58">
        <v>0.23101604278074864</v>
      </c>
      <c r="M434" s="58">
        <v>0.44387643910313573</v>
      </c>
      <c r="N434" s="59">
        <v>0.6748924818838844</v>
      </c>
      <c r="O434" s="60"/>
      <c r="P434" s="60"/>
    </row>
    <row r="435" spans="1:16">
      <c r="A435" s="18">
        <v>427</v>
      </c>
      <c r="B435" s="22" t="s">
        <v>982</v>
      </c>
      <c r="C435" s="19" t="s">
        <v>49</v>
      </c>
      <c r="D435" s="22" t="s">
        <v>651</v>
      </c>
      <c r="E435" s="22" t="s">
        <v>652</v>
      </c>
      <c r="F435" s="122">
        <v>1206</v>
      </c>
      <c r="G435" s="122">
        <v>1812700</v>
      </c>
      <c r="H435" s="20">
        <v>948</v>
      </c>
      <c r="I435" s="20">
        <v>1191145</v>
      </c>
      <c r="J435" s="58">
        <v>0.78606965174129351</v>
      </c>
      <c r="K435" s="58">
        <v>0.65711093948253985</v>
      </c>
      <c r="L435" s="58">
        <v>0.23582089552238805</v>
      </c>
      <c r="M435" s="58">
        <v>0.45997765763777787</v>
      </c>
      <c r="N435" s="59">
        <v>0.69579855316016592</v>
      </c>
      <c r="O435" s="60"/>
      <c r="P435" s="60"/>
    </row>
    <row r="436" spans="1:16">
      <c r="A436" s="18">
        <v>428</v>
      </c>
      <c r="B436" s="22" t="s">
        <v>982</v>
      </c>
      <c r="C436" s="19" t="s">
        <v>49</v>
      </c>
      <c r="D436" s="22" t="s">
        <v>646</v>
      </c>
      <c r="E436" s="22" t="s">
        <v>647</v>
      </c>
      <c r="F436" s="122">
        <v>1080</v>
      </c>
      <c r="G436" s="122">
        <v>1609305</v>
      </c>
      <c r="H436" s="20">
        <v>930</v>
      </c>
      <c r="I436" s="20">
        <v>1239135</v>
      </c>
      <c r="J436" s="58">
        <v>0.86111111111111116</v>
      </c>
      <c r="K436" s="58">
        <v>0.76998145162041998</v>
      </c>
      <c r="L436" s="58">
        <v>0.25833333333333336</v>
      </c>
      <c r="M436" s="58">
        <v>0.53898701613429389</v>
      </c>
      <c r="N436" s="59">
        <v>0.79732034946762731</v>
      </c>
      <c r="O436" s="60"/>
      <c r="P436" s="60"/>
    </row>
    <row r="437" spans="1:16">
      <c r="A437" s="18">
        <v>429</v>
      </c>
      <c r="B437" s="22" t="s">
        <v>982</v>
      </c>
      <c r="C437" s="19" t="s">
        <v>49</v>
      </c>
      <c r="D437" s="22" t="s">
        <v>650</v>
      </c>
      <c r="E437" s="22" t="s">
        <v>1334</v>
      </c>
      <c r="F437" s="122">
        <v>1016</v>
      </c>
      <c r="G437" s="122">
        <v>1501240</v>
      </c>
      <c r="H437" s="20">
        <v>817</v>
      </c>
      <c r="I437" s="20">
        <v>1155295</v>
      </c>
      <c r="J437" s="58">
        <v>0.80413385826771655</v>
      </c>
      <c r="K437" s="58">
        <v>0.7695604966560976</v>
      </c>
      <c r="L437" s="58">
        <v>0.24124015748031497</v>
      </c>
      <c r="M437" s="58">
        <v>0.53869234765926832</v>
      </c>
      <c r="N437" s="59">
        <v>0.77993250513958334</v>
      </c>
      <c r="O437" s="60"/>
      <c r="P437" s="60"/>
    </row>
    <row r="438" spans="1:16">
      <c r="A438" s="18">
        <v>430</v>
      </c>
      <c r="B438" s="22" t="s">
        <v>982</v>
      </c>
      <c r="C438" s="19" t="s">
        <v>49</v>
      </c>
      <c r="D438" s="22" t="s">
        <v>648</v>
      </c>
      <c r="E438" s="22" t="s">
        <v>649</v>
      </c>
      <c r="F438" s="122">
        <v>1293</v>
      </c>
      <c r="G438" s="122">
        <v>2049225</v>
      </c>
      <c r="H438" s="20">
        <v>555</v>
      </c>
      <c r="I438" s="20">
        <v>731015</v>
      </c>
      <c r="J438" s="58">
        <v>0.42923433874709976</v>
      </c>
      <c r="K438" s="58">
        <v>0.3567275433395552</v>
      </c>
      <c r="L438" s="58">
        <v>0.12877030162412992</v>
      </c>
      <c r="M438" s="58">
        <v>0.24970928033768863</v>
      </c>
      <c r="N438" s="59">
        <v>0.37847958196181852</v>
      </c>
      <c r="O438" s="60"/>
      <c r="P438" s="60"/>
    </row>
    <row r="439" spans="1:16">
      <c r="A439" s="18">
        <v>431</v>
      </c>
      <c r="B439" s="22" t="s">
        <v>982</v>
      </c>
      <c r="C439" s="19" t="s">
        <v>49</v>
      </c>
      <c r="D439" s="22" t="s">
        <v>653</v>
      </c>
      <c r="E439" s="22" t="s">
        <v>1147</v>
      </c>
      <c r="F439" s="122">
        <v>873</v>
      </c>
      <c r="G439" s="122">
        <v>1198625</v>
      </c>
      <c r="H439" s="20">
        <v>707</v>
      </c>
      <c r="I439" s="20">
        <v>903750</v>
      </c>
      <c r="J439" s="58">
        <v>0.80985108820160367</v>
      </c>
      <c r="K439" s="58">
        <v>0.75398894566690999</v>
      </c>
      <c r="L439" s="58">
        <v>0.2429553264604811</v>
      </c>
      <c r="M439" s="58">
        <v>0.52779226196683693</v>
      </c>
      <c r="N439" s="59">
        <v>0.77074758842731805</v>
      </c>
      <c r="O439" s="60"/>
      <c r="P439" s="60"/>
    </row>
    <row r="440" spans="1:16">
      <c r="A440" s="18">
        <v>432</v>
      </c>
      <c r="B440" s="22" t="s">
        <v>1403</v>
      </c>
      <c r="C440" s="19" t="s">
        <v>49</v>
      </c>
      <c r="D440" s="22" t="s">
        <v>666</v>
      </c>
      <c r="E440" s="22" t="s">
        <v>667</v>
      </c>
      <c r="F440" s="122">
        <v>1347</v>
      </c>
      <c r="G440" s="122">
        <v>3704110</v>
      </c>
      <c r="H440" s="20">
        <v>1425</v>
      </c>
      <c r="I440" s="20">
        <v>2842185</v>
      </c>
      <c r="J440" s="58">
        <v>1.0579064587973275</v>
      </c>
      <c r="K440" s="58">
        <v>0.76730577655631182</v>
      </c>
      <c r="L440" s="58">
        <v>0.3</v>
      </c>
      <c r="M440" s="58">
        <v>0.53711404358941828</v>
      </c>
      <c r="N440" s="59">
        <v>0.83711404358941821</v>
      </c>
      <c r="O440" s="60"/>
      <c r="P440" s="60"/>
    </row>
    <row r="441" spans="1:16">
      <c r="A441" s="18">
        <v>433</v>
      </c>
      <c r="B441" s="22" t="s">
        <v>1403</v>
      </c>
      <c r="C441" s="19" t="s">
        <v>49</v>
      </c>
      <c r="D441" s="22" t="s">
        <v>668</v>
      </c>
      <c r="E441" s="22" t="s">
        <v>1404</v>
      </c>
      <c r="F441" s="122">
        <v>1372</v>
      </c>
      <c r="G441" s="122">
        <v>3829860</v>
      </c>
      <c r="H441" s="20">
        <v>680</v>
      </c>
      <c r="I441" s="20">
        <v>1701175</v>
      </c>
      <c r="J441" s="58">
        <v>0.49562682215743442</v>
      </c>
      <c r="K441" s="58">
        <v>0.4441872548866016</v>
      </c>
      <c r="L441" s="58">
        <v>0.14868804664723032</v>
      </c>
      <c r="M441" s="58">
        <v>0.31093107842062112</v>
      </c>
      <c r="N441" s="59">
        <v>0.45961912506785141</v>
      </c>
      <c r="O441" s="60"/>
      <c r="P441" s="60"/>
    </row>
    <row r="442" spans="1:16">
      <c r="A442" s="18">
        <v>434</v>
      </c>
      <c r="B442" s="22" t="s">
        <v>1403</v>
      </c>
      <c r="C442" s="19" t="s">
        <v>49</v>
      </c>
      <c r="D442" s="22" t="s">
        <v>669</v>
      </c>
      <c r="E442" s="22" t="s">
        <v>1531</v>
      </c>
      <c r="F442" s="122">
        <v>855</v>
      </c>
      <c r="G442" s="122">
        <v>1206205</v>
      </c>
      <c r="H442" s="20">
        <v>748</v>
      </c>
      <c r="I442" s="20">
        <v>885460</v>
      </c>
      <c r="J442" s="58">
        <v>0.87485380116959066</v>
      </c>
      <c r="K442" s="58">
        <v>0.7340874892742113</v>
      </c>
      <c r="L442" s="58">
        <v>0.26245614035087717</v>
      </c>
      <c r="M442" s="58">
        <v>0.51386124249194787</v>
      </c>
      <c r="N442" s="59">
        <v>0.77631738284282503</v>
      </c>
      <c r="O442" s="60"/>
      <c r="P442" s="60"/>
    </row>
    <row r="443" spans="1:16">
      <c r="A443" s="18">
        <v>435</v>
      </c>
      <c r="B443" s="22" t="s">
        <v>60</v>
      </c>
      <c r="C443" s="19" t="s">
        <v>49</v>
      </c>
      <c r="D443" s="22" t="s">
        <v>670</v>
      </c>
      <c r="E443" s="22" t="s">
        <v>671</v>
      </c>
      <c r="F443" s="122">
        <v>1563</v>
      </c>
      <c r="G443" s="122">
        <v>3183095</v>
      </c>
      <c r="H443" s="20">
        <v>1930</v>
      </c>
      <c r="I443" s="20">
        <v>2891165</v>
      </c>
      <c r="J443" s="58">
        <v>1.234804862444018</v>
      </c>
      <c r="K443" s="58">
        <v>0.90828737439504637</v>
      </c>
      <c r="L443" s="58">
        <v>0.3</v>
      </c>
      <c r="M443" s="58">
        <v>0.63580116207653237</v>
      </c>
      <c r="N443" s="59">
        <v>0.9358011620765323</v>
      </c>
      <c r="O443" s="60"/>
      <c r="P443" s="60"/>
    </row>
    <row r="444" spans="1:16">
      <c r="A444" s="18">
        <v>436</v>
      </c>
      <c r="B444" s="22" t="s">
        <v>60</v>
      </c>
      <c r="C444" s="19" t="s">
        <v>49</v>
      </c>
      <c r="D444" s="22" t="s">
        <v>672</v>
      </c>
      <c r="E444" s="22" t="s">
        <v>1389</v>
      </c>
      <c r="F444" s="122">
        <v>1416</v>
      </c>
      <c r="G444" s="122">
        <v>2426520</v>
      </c>
      <c r="H444" s="20">
        <v>1239</v>
      </c>
      <c r="I444" s="20">
        <v>1564705</v>
      </c>
      <c r="J444" s="58">
        <v>0.875</v>
      </c>
      <c r="K444" s="58">
        <v>0.64483499002686973</v>
      </c>
      <c r="L444" s="58">
        <v>0.26250000000000001</v>
      </c>
      <c r="M444" s="58">
        <v>0.45138449301880879</v>
      </c>
      <c r="N444" s="59">
        <v>0.71388449301880885</v>
      </c>
      <c r="O444" s="60"/>
      <c r="P444" s="60"/>
    </row>
    <row r="445" spans="1:16">
      <c r="A445" s="18">
        <v>437</v>
      </c>
      <c r="B445" s="22" t="s">
        <v>60</v>
      </c>
      <c r="C445" s="19" t="s">
        <v>49</v>
      </c>
      <c r="D445" s="22" t="s">
        <v>674</v>
      </c>
      <c r="E445" s="22" t="s">
        <v>675</v>
      </c>
      <c r="F445" s="122">
        <v>1542</v>
      </c>
      <c r="G445" s="122">
        <v>3091040</v>
      </c>
      <c r="H445" s="20">
        <v>1809</v>
      </c>
      <c r="I445" s="20">
        <v>2704550</v>
      </c>
      <c r="J445" s="58">
        <v>1.1731517509727627</v>
      </c>
      <c r="K445" s="58">
        <v>0.87496441327190844</v>
      </c>
      <c r="L445" s="58">
        <v>0.3</v>
      </c>
      <c r="M445" s="58">
        <v>0.61247508929033589</v>
      </c>
      <c r="N445" s="59">
        <v>0.91247508929033594</v>
      </c>
      <c r="O445" s="60"/>
      <c r="P445" s="60"/>
    </row>
    <row r="446" spans="1:16">
      <c r="A446" s="18">
        <v>438</v>
      </c>
      <c r="B446" s="22" t="s">
        <v>60</v>
      </c>
      <c r="C446" s="19" t="s">
        <v>49</v>
      </c>
      <c r="D446" s="22" t="s">
        <v>673</v>
      </c>
      <c r="E446" s="22" t="s">
        <v>772</v>
      </c>
      <c r="F446" s="122">
        <v>1424</v>
      </c>
      <c r="G446" s="122">
        <v>2475150</v>
      </c>
      <c r="H446" s="20">
        <v>1238</v>
      </c>
      <c r="I446" s="20">
        <v>1944745</v>
      </c>
      <c r="J446" s="58">
        <v>0.8693820224719101</v>
      </c>
      <c r="K446" s="58">
        <v>0.78570793689271357</v>
      </c>
      <c r="L446" s="58">
        <v>0.26081460674157303</v>
      </c>
      <c r="M446" s="58">
        <v>0.54999555582489945</v>
      </c>
      <c r="N446" s="59">
        <v>0.81081016256647254</v>
      </c>
      <c r="O446" s="60"/>
      <c r="P446" s="60"/>
    </row>
    <row r="447" spans="1:16">
      <c r="A447" s="18">
        <v>439</v>
      </c>
      <c r="B447" s="22" t="s">
        <v>101</v>
      </c>
      <c r="C447" s="19" t="s">
        <v>107</v>
      </c>
      <c r="D447" s="22" t="s">
        <v>379</v>
      </c>
      <c r="E447" s="22" t="s">
        <v>918</v>
      </c>
      <c r="F447" s="122">
        <v>990</v>
      </c>
      <c r="G447" s="122">
        <v>2037700</v>
      </c>
      <c r="H447" s="20">
        <v>984</v>
      </c>
      <c r="I447" s="20">
        <v>1502555</v>
      </c>
      <c r="J447" s="58">
        <v>0.9939393939393939</v>
      </c>
      <c r="K447" s="58">
        <v>0.73737792609314423</v>
      </c>
      <c r="L447" s="58">
        <v>0.29818181818181816</v>
      </c>
      <c r="M447" s="58">
        <v>0.51616454826520097</v>
      </c>
      <c r="N447" s="59">
        <v>0.81434636644701919</v>
      </c>
      <c r="O447" s="60"/>
      <c r="P447" s="60"/>
    </row>
    <row r="448" spans="1:16">
      <c r="A448" s="18">
        <v>440</v>
      </c>
      <c r="B448" s="22" t="s">
        <v>101</v>
      </c>
      <c r="C448" s="19" t="s">
        <v>107</v>
      </c>
      <c r="D448" s="22" t="s">
        <v>381</v>
      </c>
      <c r="E448" s="22" t="s">
        <v>919</v>
      </c>
      <c r="F448" s="122">
        <v>746</v>
      </c>
      <c r="G448" s="122">
        <v>1545070</v>
      </c>
      <c r="H448" s="20">
        <v>643</v>
      </c>
      <c r="I448" s="20">
        <v>894825</v>
      </c>
      <c r="J448" s="58">
        <v>0.86193029490616624</v>
      </c>
      <c r="K448" s="58">
        <v>0.57914851754289454</v>
      </c>
      <c r="L448" s="58">
        <v>0.25857908847184985</v>
      </c>
      <c r="M448" s="58">
        <v>0.40540396228002618</v>
      </c>
      <c r="N448" s="59">
        <v>0.66398305075187602</v>
      </c>
      <c r="O448" s="60"/>
      <c r="P448" s="60"/>
    </row>
    <row r="449" spans="1:16">
      <c r="A449" s="18">
        <v>441</v>
      </c>
      <c r="B449" s="22" t="s">
        <v>101</v>
      </c>
      <c r="C449" s="19" t="s">
        <v>107</v>
      </c>
      <c r="D449" s="22" t="s">
        <v>380</v>
      </c>
      <c r="E449" s="22" t="s">
        <v>1532</v>
      </c>
      <c r="F449" s="122">
        <v>711</v>
      </c>
      <c r="G449" s="122">
        <v>1476515</v>
      </c>
      <c r="H449" s="20">
        <v>526</v>
      </c>
      <c r="I449" s="20">
        <v>764185</v>
      </c>
      <c r="J449" s="58">
        <v>0.73980309423347401</v>
      </c>
      <c r="K449" s="58">
        <v>0.51755992997023392</v>
      </c>
      <c r="L449" s="58">
        <v>0.22194092827004219</v>
      </c>
      <c r="M449" s="58">
        <v>0.36229195097916372</v>
      </c>
      <c r="N449" s="59">
        <v>0.58423287924920597</v>
      </c>
      <c r="O449" s="60"/>
      <c r="P449" s="60"/>
    </row>
    <row r="450" spans="1:16">
      <c r="A450" s="18">
        <v>442</v>
      </c>
      <c r="B450" s="22" t="s">
        <v>103</v>
      </c>
      <c r="C450" s="19" t="s">
        <v>107</v>
      </c>
      <c r="D450" s="22" t="s">
        <v>383</v>
      </c>
      <c r="E450" s="22" t="s">
        <v>941</v>
      </c>
      <c r="F450" s="122">
        <v>927</v>
      </c>
      <c r="G450" s="122">
        <v>2011635</v>
      </c>
      <c r="H450" s="20">
        <v>219</v>
      </c>
      <c r="I450" s="20">
        <v>449765</v>
      </c>
      <c r="J450" s="58">
        <v>0.23624595469255663</v>
      </c>
      <c r="K450" s="58">
        <v>0.22358181280401265</v>
      </c>
      <c r="L450" s="58">
        <v>7.0873786407766981E-2</v>
      </c>
      <c r="M450" s="58">
        <v>0.15650726896280884</v>
      </c>
      <c r="N450" s="59">
        <v>0.22738105537057582</v>
      </c>
      <c r="O450" s="60"/>
      <c r="P450" s="60"/>
    </row>
    <row r="451" spans="1:16">
      <c r="A451" s="18">
        <v>443</v>
      </c>
      <c r="B451" s="22" t="s">
        <v>103</v>
      </c>
      <c r="C451" s="19" t="s">
        <v>107</v>
      </c>
      <c r="D451" s="22" t="s">
        <v>385</v>
      </c>
      <c r="E451" s="22" t="s">
        <v>386</v>
      </c>
      <c r="F451" s="122">
        <v>873</v>
      </c>
      <c r="G451" s="122">
        <v>1919605</v>
      </c>
      <c r="H451" s="20">
        <v>298</v>
      </c>
      <c r="I451" s="20">
        <v>527075</v>
      </c>
      <c r="J451" s="58">
        <v>0.34135166093928981</v>
      </c>
      <c r="K451" s="58">
        <v>0.27457471719442283</v>
      </c>
      <c r="L451" s="58">
        <v>0.10240549828178694</v>
      </c>
      <c r="M451" s="58">
        <v>0.19220230203609598</v>
      </c>
      <c r="N451" s="59">
        <v>0.29460780031788292</v>
      </c>
      <c r="O451" s="60"/>
      <c r="P451" s="60"/>
    </row>
    <row r="452" spans="1:16">
      <c r="A452" s="18">
        <v>444</v>
      </c>
      <c r="B452" s="22" t="s">
        <v>103</v>
      </c>
      <c r="C452" s="19" t="s">
        <v>107</v>
      </c>
      <c r="D452" s="22" t="s">
        <v>387</v>
      </c>
      <c r="E452" s="22" t="s">
        <v>962</v>
      </c>
      <c r="F452" s="122">
        <v>1168</v>
      </c>
      <c r="G452" s="122">
        <v>2532250</v>
      </c>
      <c r="H452" s="20">
        <v>371</v>
      </c>
      <c r="I452" s="20">
        <v>639940</v>
      </c>
      <c r="J452" s="58">
        <v>0.31763698630136988</v>
      </c>
      <c r="K452" s="58">
        <v>0.25271596406357982</v>
      </c>
      <c r="L452" s="58">
        <v>9.529109589041096E-2</v>
      </c>
      <c r="M452" s="58">
        <v>0.17690117484450588</v>
      </c>
      <c r="N452" s="59">
        <v>0.27219227073491681</v>
      </c>
      <c r="O452" s="60"/>
      <c r="P452" s="60"/>
    </row>
    <row r="453" spans="1:16">
      <c r="A453" s="18">
        <v>445</v>
      </c>
      <c r="B453" s="22" t="s">
        <v>103</v>
      </c>
      <c r="C453" s="19" t="s">
        <v>107</v>
      </c>
      <c r="D453" s="22" t="s">
        <v>384</v>
      </c>
      <c r="E453" s="22" t="s">
        <v>815</v>
      </c>
      <c r="F453" s="122">
        <v>1406</v>
      </c>
      <c r="G453" s="122">
        <v>2918295</v>
      </c>
      <c r="H453" s="20">
        <v>405</v>
      </c>
      <c r="I453" s="20">
        <v>601090</v>
      </c>
      <c r="J453" s="58">
        <v>0.28805120910384069</v>
      </c>
      <c r="K453" s="58">
        <v>0.2059730082119868</v>
      </c>
      <c r="L453" s="58">
        <v>8.6415362731152204E-2</v>
      </c>
      <c r="M453" s="58">
        <v>0.14418110574839074</v>
      </c>
      <c r="N453" s="59">
        <v>0.23059646847954296</v>
      </c>
      <c r="O453" s="60"/>
      <c r="P453" s="60"/>
    </row>
    <row r="454" spans="1:16">
      <c r="A454" s="18">
        <v>446</v>
      </c>
      <c r="B454" s="22" t="s">
        <v>103</v>
      </c>
      <c r="C454" s="19" t="s">
        <v>107</v>
      </c>
      <c r="D454" s="22" t="s">
        <v>382</v>
      </c>
      <c r="E454" s="22" t="s">
        <v>1533</v>
      </c>
      <c r="F454" s="122">
        <v>717</v>
      </c>
      <c r="G454" s="122">
        <v>1547140</v>
      </c>
      <c r="H454" s="20">
        <v>232</v>
      </c>
      <c r="I454" s="20">
        <v>341775</v>
      </c>
      <c r="J454" s="58">
        <v>0.32357043235704325</v>
      </c>
      <c r="K454" s="58">
        <v>0.22090761017102525</v>
      </c>
      <c r="L454" s="58">
        <v>9.7071129707112971E-2</v>
      </c>
      <c r="M454" s="58">
        <v>0.15463532711971767</v>
      </c>
      <c r="N454" s="59">
        <v>0.25170645682683063</v>
      </c>
      <c r="O454" s="60"/>
      <c r="P454" s="60"/>
    </row>
    <row r="455" spans="1:16">
      <c r="A455" s="18">
        <v>447</v>
      </c>
      <c r="B455" s="22" t="s">
        <v>102</v>
      </c>
      <c r="C455" s="19" t="s">
        <v>107</v>
      </c>
      <c r="D455" s="22" t="s">
        <v>434</v>
      </c>
      <c r="E455" s="22" t="s">
        <v>435</v>
      </c>
      <c r="F455" s="122">
        <v>1438</v>
      </c>
      <c r="G455" s="122">
        <v>2829790</v>
      </c>
      <c r="H455" s="20">
        <v>719</v>
      </c>
      <c r="I455" s="20">
        <v>1079375</v>
      </c>
      <c r="J455" s="58">
        <v>0.5</v>
      </c>
      <c r="K455" s="58">
        <v>0.38143289784754347</v>
      </c>
      <c r="L455" s="58">
        <v>0.15</v>
      </c>
      <c r="M455" s="58">
        <v>0.26700302849328039</v>
      </c>
      <c r="N455" s="59">
        <v>0.41700302849328041</v>
      </c>
      <c r="O455" s="60"/>
      <c r="P455" s="60"/>
    </row>
    <row r="456" spans="1:16">
      <c r="A456" s="18">
        <v>448</v>
      </c>
      <c r="B456" s="22" t="s">
        <v>102</v>
      </c>
      <c r="C456" s="19" t="s">
        <v>107</v>
      </c>
      <c r="D456" s="22" t="s">
        <v>436</v>
      </c>
      <c r="E456" s="22" t="s">
        <v>437</v>
      </c>
      <c r="F456" s="122">
        <v>1167</v>
      </c>
      <c r="G456" s="122">
        <v>2684855</v>
      </c>
      <c r="H456" s="20">
        <v>849</v>
      </c>
      <c r="I456" s="20">
        <v>1383515</v>
      </c>
      <c r="J456" s="58">
        <v>0.72750642673521848</v>
      </c>
      <c r="K456" s="58">
        <v>0.51530343351875618</v>
      </c>
      <c r="L456" s="58">
        <v>0.21825192802056553</v>
      </c>
      <c r="M456" s="58">
        <v>0.36071240346312933</v>
      </c>
      <c r="N456" s="59">
        <v>0.57896433148369486</v>
      </c>
      <c r="O456" s="60"/>
      <c r="P456" s="60"/>
    </row>
    <row r="457" spans="1:16">
      <c r="A457" s="18">
        <v>449</v>
      </c>
      <c r="B457" s="22" t="s">
        <v>102</v>
      </c>
      <c r="C457" s="19" t="s">
        <v>107</v>
      </c>
      <c r="D457" s="22" t="s">
        <v>432</v>
      </c>
      <c r="E457" s="22" t="s">
        <v>1534</v>
      </c>
      <c r="F457" s="122">
        <v>947</v>
      </c>
      <c r="G457" s="122">
        <v>1939935</v>
      </c>
      <c r="H457" s="20">
        <v>717</v>
      </c>
      <c r="I457" s="20">
        <v>1193045</v>
      </c>
      <c r="J457" s="58">
        <v>0.75712777191129887</v>
      </c>
      <c r="K457" s="58">
        <v>0.6149922548951382</v>
      </c>
      <c r="L457" s="58">
        <v>0.22713833157338964</v>
      </c>
      <c r="M457" s="58">
        <v>0.43049457842659672</v>
      </c>
      <c r="N457" s="59">
        <v>0.65763290999998636</v>
      </c>
      <c r="O457" s="60"/>
      <c r="P457" s="60"/>
    </row>
    <row r="458" spans="1:16">
      <c r="A458" s="18">
        <v>450</v>
      </c>
      <c r="B458" s="22" t="s">
        <v>102</v>
      </c>
      <c r="C458" s="19" t="s">
        <v>107</v>
      </c>
      <c r="D458" s="22" t="s">
        <v>431</v>
      </c>
      <c r="E458" s="22" t="s">
        <v>940</v>
      </c>
      <c r="F458" s="122">
        <v>908</v>
      </c>
      <c r="G458" s="122">
        <v>1875160</v>
      </c>
      <c r="H458" s="20">
        <v>611</v>
      </c>
      <c r="I458" s="20">
        <v>840300</v>
      </c>
      <c r="J458" s="58">
        <v>0.6729074889867841</v>
      </c>
      <c r="K458" s="58">
        <v>0.44812176027645639</v>
      </c>
      <c r="L458" s="58">
        <v>0.20187224669603523</v>
      </c>
      <c r="M458" s="58">
        <v>0.31368523219351946</v>
      </c>
      <c r="N458" s="59">
        <v>0.51555747888955472</v>
      </c>
      <c r="O458" s="60"/>
      <c r="P458" s="60"/>
    </row>
    <row r="459" spans="1:16">
      <c r="A459" s="18">
        <v>451</v>
      </c>
      <c r="B459" s="22" t="s">
        <v>102</v>
      </c>
      <c r="C459" s="19" t="s">
        <v>107</v>
      </c>
      <c r="D459" s="22" t="s">
        <v>433</v>
      </c>
      <c r="E459" s="22" t="s">
        <v>1310</v>
      </c>
      <c r="F459" s="122">
        <v>802</v>
      </c>
      <c r="G459" s="122">
        <v>1630050</v>
      </c>
      <c r="H459" s="20">
        <v>904</v>
      </c>
      <c r="I459" s="20">
        <v>1021200</v>
      </c>
      <c r="J459" s="58">
        <v>1.1271820448877805</v>
      </c>
      <c r="K459" s="58">
        <v>0.6264838501886445</v>
      </c>
      <c r="L459" s="58">
        <v>0.3</v>
      </c>
      <c r="M459" s="58">
        <v>0.43853869513205113</v>
      </c>
      <c r="N459" s="59">
        <v>0.73853869513205117</v>
      </c>
      <c r="O459" s="60"/>
      <c r="P459" s="60"/>
    </row>
    <row r="460" spans="1:16">
      <c r="A460" s="18">
        <v>452</v>
      </c>
      <c r="B460" s="22" t="s">
        <v>55</v>
      </c>
      <c r="C460" s="19" t="s">
        <v>49</v>
      </c>
      <c r="D460" s="22" t="s">
        <v>617</v>
      </c>
      <c r="E460" s="22" t="s">
        <v>865</v>
      </c>
      <c r="F460" s="122">
        <v>1033</v>
      </c>
      <c r="G460" s="122">
        <v>1347455</v>
      </c>
      <c r="H460" s="20">
        <v>391</v>
      </c>
      <c r="I460" s="20">
        <v>450930</v>
      </c>
      <c r="J460" s="58">
        <v>0.37850919651500486</v>
      </c>
      <c r="K460" s="58">
        <v>0.33465310529850717</v>
      </c>
      <c r="L460" s="58">
        <v>0.11355275895450145</v>
      </c>
      <c r="M460" s="58">
        <v>0.23425717370895499</v>
      </c>
      <c r="N460" s="59">
        <v>0.34780993266345644</v>
      </c>
      <c r="O460" s="60"/>
      <c r="P460" s="60"/>
    </row>
    <row r="461" spans="1:16">
      <c r="A461" s="18">
        <v>453</v>
      </c>
      <c r="B461" s="22" t="s">
        <v>55</v>
      </c>
      <c r="C461" s="19" t="s">
        <v>49</v>
      </c>
      <c r="D461" s="22" t="s">
        <v>618</v>
      </c>
      <c r="E461" s="22" t="s">
        <v>1314</v>
      </c>
      <c r="F461" s="122">
        <v>1040</v>
      </c>
      <c r="G461" s="122">
        <v>1469470</v>
      </c>
      <c r="H461" s="20">
        <v>343</v>
      </c>
      <c r="I461" s="20">
        <v>418000</v>
      </c>
      <c r="J461" s="58">
        <v>0.3298076923076923</v>
      </c>
      <c r="K461" s="58">
        <v>0.28445630057095417</v>
      </c>
      <c r="L461" s="58">
        <v>9.8942307692307691E-2</v>
      </c>
      <c r="M461" s="58">
        <v>0.19911941039966791</v>
      </c>
      <c r="N461" s="59">
        <v>0.29806171809197557</v>
      </c>
      <c r="O461" s="60"/>
      <c r="P461" s="60"/>
    </row>
    <row r="462" spans="1:16">
      <c r="A462" s="18">
        <v>454</v>
      </c>
      <c r="B462" s="22" t="s">
        <v>1322</v>
      </c>
      <c r="C462" s="19" t="s">
        <v>49</v>
      </c>
      <c r="D462" s="22" t="s">
        <v>597</v>
      </c>
      <c r="E462" s="22" t="s">
        <v>1080</v>
      </c>
      <c r="F462" s="122">
        <v>1122</v>
      </c>
      <c r="G462" s="122">
        <v>1726340</v>
      </c>
      <c r="H462" s="20">
        <v>595</v>
      </c>
      <c r="I462" s="20">
        <v>739155</v>
      </c>
      <c r="J462" s="58">
        <v>0.53030303030303028</v>
      </c>
      <c r="K462" s="58">
        <v>0.4281630501523454</v>
      </c>
      <c r="L462" s="58">
        <v>0.15909090909090909</v>
      </c>
      <c r="M462" s="58">
        <v>0.29971413510664174</v>
      </c>
      <c r="N462" s="59">
        <v>0.45880504419755086</v>
      </c>
      <c r="O462" s="60"/>
      <c r="P462" s="60"/>
    </row>
    <row r="463" spans="1:16">
      <c r="A463" s="18">
        <v>455</v>
      </c>
      <c r="B463" s="22" t="s">
        <v>1322</v>
      </c>
      <c r="C463" s="19" t="s">
        <v>49</v>
      </c>
      <c r="D463" s="22" t="s">
        <v>596</v>
      </c>
      <c r="E463" s="22" t="s">
        <v>230</v>
      </c>
      <c r="F463" s="122">
        <v>1006</v>
      </c>
      <c r="G463" s="122">
        <v>1711635</v>
      </c>
      <c r="H463" s="20">
        <v>611</v>
      </c>
      <c r="I463" s="20">
        <v>773740</v>
      </c>
      <c r="J463" s="58">
        <v>0.60735586481113324</v>
      </c>
      <c r="K463" s="58">
        <v>0.45204731148872279</v>
      </c>
      <c r="L463" s="58">
        <v>0.18220675944333997</v>
      </c>
      <c r="M463" s="58">
        <v>0.31643311804210594</v>
      </c>
      <c r="N463" s="59">
        <v>0.49863987748544591</v>
      </c>
      <c r="O463" s="60"/>
      <c r="P463" s="60"/>
    </row>
    <row r="464" spans="1:16">
      <c r="A464" s="18">
        <v>456</v>
      </c>
      <c r="B464" s="22" t="s">
        <v>1322</v>
      </c>
      <c r="C464" s="19" t="s">
        <v>49</v>
      </c>
      <c r="D464" s="22" t="s">
        <v>595</v>
      </c>
      <c r="E464" s="22" t="s">
        <v>850</v>
      </c>
      <c r="F464" s="122">
        <v>1081</v>
      </c>
      <c r="G464" s="122">
        <v>1775075</v>
      </c>
      <c r="H464" s="20">
        <v>533</v>
      </c>
      <c r="I464" s="20">
        <v>662205</v>
      </c>
      <c r="J464" s="58">
        <v>0.49306197964847365</v>
      </c>
      <c r="K464" s="58">
        <v>0.37305747644465725</v>
      </c>
      <c r="L464" s="58">
        <v>0.14791859389454209</v>
      </c>
      <c r="M464" s="58">
        <v>0.26114023351126009</v>
      </c>
      <c r="N464" s="59">
        <v>0.40905882740580218</v>
      </c>
      <c r="O464" s="60"/>
      <c r="P464" s="60"/>
    </row>
    <row r="465" spans="1:16">
      <c r="A465" s="18">
        <v>457</v>
      </c>
      <c r="B465" s="22" t="s">
        <v>1322</v>
      </c>
      <c r="C465" s="19" t="s">
        <v>49</v>
      </c>
      <c r="D465" s="22" t="s">
        <v>598</v>
      </c>
      <c r="E465" s="22" t="s">
        <v>849</v>
      </c>
      <c r="F465" s="122">
        <v>1129</v>
      </c>
      <c r="G465" s="122">
        <v>1886790</v>
      </c>
      <c r="H465" s="20">
        <v>394</v>
      </c>
      <c r="I465" s="20">
        <v>759500</v>
      </c>
      <c r="J465" s="58">
        <v>0.34898139946855622</v>
      </c>
      <c r="K465" s="58">
        <v>0.40253552329618031</v>
      </c>
      <c r="L465" s="58">
        <v>0.10469441984056686</v>
      </c>
      <c r="M465" s="58">
        <v>0.28177486630732618</v>
      </c>
      <c r="N465" s="59">
        <v>0.38646928614789305</v>
      </c>
      <c r="O465" s="60"/>
      <c r="P465" s="60"/>
    </row>
    <row r="466" spans="1:16">
      <c r="A466" s="18">
        <v>458</v>
      </c>
      <c r="B466" s="22" t="s">
        <v>53</v>
      </c>
      <c r="C466" s="19" t="s">
        <v>49</v>
      </c>
      <c r="D466" s="22" t="s">
        <v>609</v>
      </c>
      <c r="E466" s="22" t="s">
        <v>1358</v>
      </c>
      <c r="F466" s="122">
        <v>878</v>
      </c>
      <c r="G466" s="122">
        <v>1138690</v>
      </c>
      <c r="H466" s="20">
        <v>747</v>
      </c>
      <c r="I466" s="20">
        <v>918125</v>
      </c>
      <c r="J466" s="58">
        <v>0.85079726651480636</v>
      </c>
      <c r="K466" s="58">
        <v>0.80629934398299796</v>
      </c>
      <c r="L466" s="58">
        <v>0.2552391799544419</v>
      </c>
      <c r="M466" s="58">
        <v>0.56440954078809857</v>
      </c>
      <c r="N466" s="59">
        <v>0.81964872074254047</v>
      </c>
      <c r="O466" s="60"/>
      <c r="P466" s="60"/>
    </row>
    <row r="467" spans="1:16">
      <c r="A467" s="18">
        <v>459</v>
      </c>
      <c r="B467" s="22" t="s">
        <v>53</v>
      </c>
      <c r="C467" s="19" t="s">
        <v>49</v>
      </c>
      <c r="D467" s="22" t="s">
        <v>608</v>
      </c>
      <c r="E467" s="22" t="s">
        <v>1026</v>
      </c>
      <c r="F467" s="122">
        <v>712</v>
      </c>
      <c r="G467" s="122">
        <v>869985</v>
      </c>
      <c r="H467" s="20">
        <v>453</v>
      </c>
      <c r="I467" s="20">
        <v>518055</v>
      </c>
      <c r="J467" s="58">
        <v>0.6362359550561798</v>
      </c>
      <c r="K467" s="58">
        <v>0.59547578406524249</v>
      </c>
      <c r="L467" s="58">
        <v>0.19087078651685394</v>
      </c>
      <c r="M467" s="58">
        <v>0.41683304884566974</v>
      </c>
      <c r="N467" s="59">
        <v>0.6077038353625237</v>
      </c>
      <c r="O467" s="60"/>
      <c r="P467" s="60"/>
    </row>
    <row r="468" spans="1:16">
      <c r="A468" s="18">
        <v>460</v>
      </c>
      <c r="B468" s="22" t="s">
        <v>53</v>
      </c>
      <c r="C468" s="19" t="s">
        <v>49</v>
      </c>
      <c r="D468" s="22" t="s">
        <v>610</v>
      </c>
      <c r="E468" s="22" t="s">
        <v>1027</v>
      </c>
      <c r="F468" s="122">
        <v>1155</v>
      </c>
      <c r="G468" s="122">
        <v>1690530</v>
      </c>
      <c r="H468" s="20">
        <v>529</v>
      </c>
      <c r="I468" s="20">
        <v>740755</v>
      </c>
      <c r="J468" s="58">
        <v>0.45800865800865803</v>
      </c>
      <c r="K468" s="58">
        <v>0.43817915091716797</v>
      </c>
      <c r="L468" s="58">
        <v>0.13740259740259742</v>
      </c>
      <c r="M468" s="58">
        <v>0.30672540564201756</v>
      </c>
      <c r="N468" s="59">
        <v>0.44412800304461497</v>
      </c>
      <c r="O468" s="60"/>
      <c r="P468" s="60"/>
    </row>
    <row r="469" spans="1:16">
      <c r="A469" s="18">
        <v>461</v>
      </c>
      <c r="B469" s="22" t="s">
        <v>53</v>
      </c>
      <c r="C469" s="19" t="s">
        <v>49</v>
      </c>
      <c r="D469" s="22" t="s">
        <v>605</v>
      </c>
      <c r="E469" s="22" t="s">
        <v>863</v>
      </c>
      <c r="F469" s="122">
        <v>762</v>
      </c>
      <c r="G469" s="122">
        <v>954750</v>
      </c>
      <c r="H469" s="20">
        <v>661</v>
      </c>
      <c r="I469" s="20">
        <v>742035</v>
      </c>
      <c r="J469" s="58">
        <v>0.86745406824146987</v>
      </c>
      <c r="K469" s="58">
        <v>0.77720345640219957</v>
      </c>
      <c r="L469" s="58">
        <v>0.26023622047244094</v>
      </c>
      <c r="M469" s="58">
        <v>0.54404241948153964</v>
      </c>
      <c r="N469" s="59">
        <v>0.80427863995398052</v>
      </c>
      <c r="O469" s="60"/>
      <c r="P469" s="60"/>
    </row>
    <row r="470" spans="1:16">
      <c r="A470" s="18">
        <v>462</v>
      </c>
      <c r="B470" s="22" t="s">
        <v>53</v>
      </c>
      <c r="C470" s="19" t="s">
        <v>49</v>
      </c>
      <c r="D470" s="22" t="s">
        <v>607</v>
      </c>
      <c r="E470" s="22" t="s">
        <v>864</v>
      </c>
      <c r="F470" s="122">
        <v>1233</v>
      </c>
      <c r="G470" s="122">
        <v>1547090</v>
      </c>
      <c r="H470" s="20">
        <v>963</v>
      </c>
      <c r="I470" s="20">
        <v>1093295</v>
      </c>
      <c r="J470" s="58">
        <v>0.78102189781021902</v>
      </c>
      <c r="K470" s="58">
        <v>0.70667834450484457</v>
      </c>
      <c r="L470" s="58">
        <v>0.23430656934306571</v>
      </c>
      <c r="M470" s="58">
        <v>0.49467484115339116</v>
      </c>
      <c r="N470" s="59">
        <v>0.72898141049645693</v>
      </c>
      <c r="O470" s="60"/>
      <c r="P470" s="60"/>
    </row>
    <row r="471" spans="1:16">
      <c r="A471" s="18">
        <v>463</v>
      </c>
      <c r="B471" s="22" t="s">
        <v>53</v>
      </c>
      <c r="C471" s="19" t="s">
        <v>49</v>
      </c>
      <c r="D471" s="22" t="s">
        <v>606</v>
      </c>
      <c r="E471" s="22" t="s">
        <v>1028</v>
      </c>
      <c r="F471" s="122">
        <v>503</v>
      </c>
      <c r="G471" s="122">
        <v>619925</v>
      </c>
      <c r="H471" s="20">
        <v>410</v>
      </c>
      <c r="I471" s="20">
        <v>464675</v>
      </c>
      <c r="J471" s="58">
        <v>0.81510934393638168</v>
      </c>
      <c r="K471" s="58">
        <v>0.7495664798161068</v>
      </c>
      <c r="L471" s="58">
        <v>0.2445328031809145</v>
      </c>
      <c r="M471" s="58">
        <v>0.52469653587127474</v>
      </c>
      <c r="N471" s="59">
        <v>0.76922933905218926</v>
      </c>
      <c r="O471" s="60"/>
      <c r="P471" s="60"/>
    </row>
    <row r="472" spans="1:16">
      <c r="A472" s="18">
        <v>464</v>
      </c>
      <c r="B472" s="22" t="s">
        <v>56</v>
      </c>
      <c r="C472" s="19" t="s">
        <v>49</v>
      </c>
      <c r="D472" s="22" t="s">
        <v>625</v>
      </c>
      <c r="E472" s="22" t="s">
        <v>1029</v>
      </c>
      <c r="F472" s="122">
        <v>1255</v>
      </c>
      <c r="G472" s="122">
        <v>2244450</v>
      </c>
      <c r="H472" s="20">
        <v>795</v>
      </c>
      <c r="I472" s="20">
        <v>1051890</v>
      </c>
      <c r="J472" s="58">
        <v>0.63346613545816732</v>
      </c>
      <c r="K472" s="58">
        <v>0.4686627013299472</v>
      </c>
      <c r="L472" s="58">
        <v>0.19003984063745019</v>
      </c>
      <c r="M472" s="58">
        <v>0.328063890930963</v>
      </c>
      <c r="N472" s="59">
        <v>0.51810373156841316</v>
      </c>
      <c r="O472" s="60"/>
      <c r="P472" s="60"/>
    </row>
    <row r="473" spans="1:16">
      <c r="A473" s="18">
        <v>465</v>
      </c>
      <c r="B473" s="22" t="s">
        <v>56</v>
      </c>
      <c r="C473" s="19" t="s">
        <v>49</v>
      </c>
      <c r="D473" s="22" t="s">
        <v>624</v>
      </c>
      <c r="E473" s="22" t="s">
        <v>1030</v>
      </c>
      <c r="F473" s="122">
        <v>1162</v>
      </c>
      <c r="G473" s="122">
        <v>1851720</v>
      </c>
      <c r="H473" s="20">
        <v>645</v>
      </c>
      <c r="I473" s="20">
        <v>818795</v>
      </c>
      <c r="J473" s="58">
        <v>0.55507745266781416</v>
      </c>
      <c r="K473" s="58">
        <v>0.44218078327176896</v>
      </c>
      <c r="L473" s="58">
        <v>0.16652323580034425</v>
      </c>
      <c r="M473" s="58">
        <v>0.30952654829023823</v>
      </c>
      <c r="N473" s="59">
        <v>0.47604978409058252</v>
      </c>
      <c r="O473" s="60"/>
      <c r="P473" s="60"/>
    </row>
    <row r="474" spans="1:16">
      <c r="A474" s="18">
        <v>466</v>
      </c>
      <c r="B474" s="22" t="s">
        <v>56</v>
      </c>
      <c r="C474" s="19" t="s">
        <v>49</v>
      </c>
      <c r="D474" s="22" t="s">
        <v>623</v>
      </c>
      <c r="E474" s="22" t="s">
        <v>1031</v>
      </c>
      <c r="F474" s="122">
        <v>1210</v>
      </c>
      <c r="G474" s="122">
        <v>1934145</v>
      </c>
      <c r="H474" s="20">
        <v>629</v>
      </c>
      <c r="I474" s="20">
        <v>787970</v>
      </c>
      <c r="J474" s="58">
        <v>0.51983471074380161</v>
      </c>
      <c r="K474" s="58">
        <v>0.40739965204263384</v>
      </c>
      <c r="L474" s="58">
        <v>0.15595041322314049</v>
      </c>
      <c r="M474" s="58">
        <v>0.28517975642984367</v>
      </c>
      <c r="N474" s="59">
        <v>0.44113016965298413</v>
      </c>
      <c r="O474" s="60"/>
      <c r="P474" s="60"/>
    </row>
    <row r="475" spans="1:16">
      <c r="A475" s="18">
        <v>467</v>
      </c>
      <c r="B475" s="22" t="s">
        <v>56</v>
      </c>
      <c r="C475" s="19" t="s">
        <v>49</v>
      </c>
      <c r="D475" s="22" t="s">
        <v>820</v>
      </c>
      <c r="E475" s="22" t="s">
        <v>1032</v>
      </c>
      <c r="F475" s="122">
        <v>1442</v>
      </c>
      <c r="G475" s="122">
        <v>2449200</v>
      </c>
      <c r="H475" s="20">
        <v>673</v>
      </c>
      <c r="I475" s="20">
        <v>1033425</v>
      </c>
      <c r="J475" s="58">
        <v>0.46671289875173372</v>
      </c>
      <c r="K475" s="58">
        <v>0.42194390004899557</v>
      </c>
      <c r="L475" s="58">
        <v>0.14001386962552012</v>
      </c>
      <c r="M475" s="58">
        <v>0.29536073003429686</v>
      </c>
      <c r="N475" s="59">
        <v>0.43537459965981695</v>
      </c>
      <c r="O475" s="60"/>
      <c r="P475" s="60"/>
    </row>
    <row r="476" spans="1:16">
      <c r="A476" s="18">
        <v>468</v>
      </c>
      <c r="B476" s="22" t="s">
        <v>1324</v>
      </c>
      <c r="C476" s="19" t="s">
        <v>49</v>
      </c>
      <c r="D476" s="22" t="s">
        <v>619</v>
      </c>
      <c r="E476" s="22" t="s">
        <v>852</v>
      </c>
      <c r="F476" s="122">
        <v>1839</v>
      </c>
      <c r="G476" s="122">
        <v>3697090</v>
      </c>
      <c r="H476" s="20">
        <v>838</v>
      </c>
      <c r="I476" s="20">
        <v>1340285</v>
      </c>
      <c r="J476" s="58">
        <v>0.45568243610657966</v>
      </c>
      <c r="K476" s="58">
        <v>0.36252430965975946</v>
      </c>
      <c r="L476" s="58">
        <v>0.1367047308319739</v>
      </c>
      <c r="M476" s="58">
        <v>0.25376701676183161</v>
      </c>
      <c r="N476" s="59">
        <v>0.39047174759380554</v>
      </c>
      <c r="O476" s="60"/>
      <c r="P476" s="60"/>
    </row>
    <row r="477" spans="1:16">
      <c r="A477" s="18">
        <v>469</v>
      </c>
      <c r="B477" s="22" t="s">
        <v>1324</v>
      </c>
      <c r="C477" s="19" t="s">
        <v>49</v>
      </c>
      <c r="D477" s="22" t="s">
        <v>620</v>
      </c>
      <c r="E477" s="22" t="s">
        <v>854</v>
      </c>
      <c r="F477" s="122">
        <v>1320</v>
      </c>
      <c r="G477" s="122">
        <v>2417355</v>
      </c>
      <c r="H477" s="20">
        <v>491</v>
      </c>
      <c r="I477" s="20">
        <v>658640</v>
      </c>
      <c r="J477" s="58">
        <v>0.37196969696969695</v>
      </c>
      <c r="K477" s="58">
        <v>0.2724630846524404</v>
      </c>
      <c r="L477" s="58">
        <v>0.11159090909090909</v>
      </c>
      <c r="M477" s="58">
        <v>0.19072415925670827</v>
      </c>
      <c r="N477" s="59">
        <v>0.30231506834761734</v>
      </c>
      <c r="O477" s="60"/>
      <c r="P477" s="60"/>
    </row>
    <row r="478" spans="1:16">
      <c r="A478" s="18">
        <v>470</v>
      </c>
      <c r="B478" s="22" t="s">
        <v>1324</v>
      </c>
      <c r="C478" s="19" t="s">
        <v>49</v>
      </c>
      <c r="D478" s="22" t="s">
        <v>622</v>
      </c>
      <c r="E478" s="22" t="s">
        <v>853</v>
      </c>
      <c r="F478" s="122">
        <v>1251</v>
      </c>
      <c r="G478" s="122">
        <v>2488525</v>
      </c>
      <c r="H478" s="20">
        <v>942</v>
      </c>
      <c r="I478" s="20">
        <v>1209145</v>
      </c>
      <c r="J478" s="58">
        <v>0.75299760191846521</v>
      </c>
      <c r="K478" s="58">
        <v>0.48588822696175443</v>
      </c>
      <c r="L478" s="58">
        <v>0.22589928057553954</v>
      </c>
      <c r="M478" s="58">
        <v>0.3401217588732281</v>
      </c>
      <c r="N478" s="59">
        <v>0.56602103944876769</v>
      </c>
      <c r="O478" s="60"/>
      <c r="P478" s="60"/>
    </row>
    <row r="479" spans="1:16">
      <c r="A479" s="18">
        <v>471</v>
      </c>
      <c r="B479" s="22" t="s">
        <v>1324</v>
      </c>
      <c r="C479" s="19" t="s">
        <v>49</v>
      </c>
      <c r="D479" s="22" t="s">
        <v>621</v>
      </c>
      <c r="E479" s="22" t="s">
        <v>855</v>
      </c>
      <c r="F479" s="122">
        <v>1299</v>
      </c>
      <c r="G479" s="122">
        <v>2291810</v>
      </c>
      <c r="H479" s="20">
        <v>496</v>
      </c>
      <c r="I479" s="20">
        <v>688395</v>
      </c>
      <c r="J479" s="58">
        <v>0.38183217859892227</v>
      </c>
      <c r="K479" s="58">
        <v>0.30037175856637333</v>
      </c>
      <c r="L479" s="58">
        <v>0.11454965357967667</v>
      </c>
      <c r="M479" s="58">
        <v>0.21026023099646132</v>
      </c>
      <c r="N479" s="59">
        <v>0.32480988457613802</v>
      </c>
      <c r="O479" s="60"/>
      <c r="P479" s="60"/>
    </row>
    <row r="480" spans="1:16">
      <c r="A480" s="18">
        <v>472</v>
      </c>
      <c r="B480" s="22" t="s">
        <v>927</v>
      </c>
      <c r="C480" s="19" t="s">
        <v>49</v>
      </c>
      <c r="D480" s="22" t="s">
        <v>588</v>
      </c>
      <c r="E480" s="22" t="s">
        <v>1327</v>
      </c>
      <c r="F480" s="122">
        <v>3061</v>
      </c>
      <c r="G480" s="122">
        <v>5409900</v>
      </c>
      <c r="H480" s="20">
        <v>532</v>
      </c>
      <c r="I480" s="20">
        <v>874275</v>
      </c>
      <c r="J480" s="58">
        <v>0.17379941195687684</v>
      </c>
      <c r="K480" s="58">
        <v>0.1616064991959186</v>
      </c>
      <c r="L480" s="58">
        <v>5.2139823587063053E-2</v>
      </c>
      <c r="M480" s="58">
        <v>0.11312454943714301</v>
      </c>
      <c r="N480" s="59">
        <v>0.16526437302420605</v>
      </c>
      <c r="O480" s="60"/>
      <c r="P480" s="60"/>
    </row>
    <row r="481" spans="1:16">
      <c r="A481" s="18">
        <v>473</v>
      </c>
      <c r="B481" s="22" t="s">
        <v>927</v>
      </c>
      <c r="C481" s="19" t="s">
        <v>49</v>
      </c>
      <c r="D481" s="22" t="s">
        <v>589</v>
      </c>
      <c r="E481" s="22" t="s">
        <v>845</v>
      </c>
      <c r="F481" s="122">
        <v>1147</v>
      </c>
      <c r="G481" s="122">
        <v>2066725</v>
      </c>
      <c r="H481" s="20">
        <v>316</v>
      </c>
      <c r="I481" s="20">
        <v>537640</v>
      </c>
      <c r="J481" s="58">
        <v>0.27550130775937226</v>
      </c>
      <c r="K481" s="58">
        <v>0.26014104440600466</v>
      </c>
      <c r="L481" s="58">
        <v>8.265039232781167E-2</v>
      </c>
      <c r="M481" s="58">
        <v>0.18209873108420324</v>
      </c>
      <c r="N481" s="59">
        <v>0.2647491234120149</v>
      </c>
      <c r="O481" s="60"/>
      <c r="P481" s="60"/>
    </row>
    <row r="482" spans="1:16">
      <c r="A482" s="18">
        <v>474</v>
      </c>
      <c r="B482" s="22" t="s">
        <v>927</v>
      </c>
      <c r="C482" s="19" t="s">
        <v>49</v>
      </c>
      <c r="D482" s="22" t="s">
        <v>591</v>
      </c>
      <c r="E482" s="22" t="s">
        <v>1034</v>
      </c>
      <c r="F482" s="122">
        <v>1560</v>
      </c>
      <c r="G482" s="122">
        <v>2782405</v>
      </c>
      <c r="H482" s="20">
        <v>794</v>
      </c>
      <c r="I482" s="20">
        <v>1095720</v>
      </c>
      <c r="J482" s="58">
        <v>0.50897435897435894</v>
      </c>
      <c r="K482" s="58">
        <v>0.39380320262506718</v>
      </c>
      <c r="L482" s="58">
        <v>0.15269230769230768</v>
      </c>
      <c r="M482" s="58">
        <v>0.27566224183754701</v>
      </c>
      <c r="N482" s="59">
        <v>0.42835454952985469</v>
      </c>
      <c r="O482" s="60"/>
      <c r="P482" s="60"/>
    </row>
    <row r="483" spans="1:16">
      <c r="A483" s="18">
        <v>475</v>
      </c>
      <c r="B483" s="22" t="s">
        <v>927</v>
      </c>
      <c r="C483" s="19" t="s">
        <v>49</v>
      </c>
      <c r="D483" s="22" t="s">
        <v>590</v>
      </c>
      <c r="E483" s="22" t="s">
        <v>846</v>
      </c>
      <c r="F483" s="122">
        <v>1254</v>
      </c>
      <c r="G483" s="122">
        <v>2252870</v>
      </c>
      <c r="H483" s="20">
        <v>635</v>
      </c>
      <c r="I483" s="20">
        <v>936440</v>
      </c>
      <c r="J483" s="58">
        <v>0.50637958532695371</v>
      </c>
      <c r="K483" s="58">
        <v>0.41566535130744342</v>
      </c>
      <c r="L483" s="58">
        <v>0.15191387559808611</v>
      </c>
      <c r="M483" s="58">
        <v>0.29096574591521035</v>
      </c>
      <c r="N483" s="59">
        <v>0.44287962151329646</v>
      </c>
      <c r="O483" s="60"/>
      <c r="P483" s="60"/>
    </row>
    <row r="484" spans="1:16">
      <c r="A484" s="18">
        <v>476</v>
      </c>
      <c r="B484" s="22" t="s">
        <v>927</v>
      </c>
      <c r="C484" s="19" t="s">
        <v>49</v>
      </c>
      <c r="D484" s="22" t="s">
        <v>592</v>
      </c>
      <c r="E484" s="22" t="s">
        <v>1328</v>
      </c>
      <c r="F484" s="122">
        <v>623</v>
      </c>
      <c r="G484" s="122">
        <v>1112505</v>
      </c>
      <c r="H484" s="20">
        <v>648</v>
      </c>
      <c r="I484" s="20">
        <v>826430</v>
      </c>
      <c r="J484" s="58">
        <v>1.0401284109149278</v>
      </c>
      <c r="K484" s="58">
        <v>0.74285508829173796</v>
      </c>
      <c r="L484" s="58">
        <v>0.3</v>
      </c>
      <c r="M484" s="58">
        <v>0.51999856180421655</v>
      </c>
      <c r="N484" s="59">
        <v>0.81999856180421649</v>
      </c>
      <c r="O484" s="60"/>
      <c r="P484" s="60"/>
    </row>
    <row r="485" spans="1:16">
      <c r="A485" s="18">
        <v>477</v>
      </c>
      <c r="B485" s="22" t="s">
        <v>927</v>
      </c>
      <c r="C485" s="19" t="s">
        <v>49</v>
      </c>
      <c r="D485" s="22" t="s">
        <v>593</v>
      </c>
      <c r="E485" s="22" t="s">
        <v>1115</v>
      </c>
      <c r="F485" s="122">
        <v>679</v>
      </c>
      <c r="G485" s="122">
        <v>1221400</v>
      </c>
      <c r="H485" s="20">
        <v>415</v>
      </c>
      <c r="I485" s="20">
        <v>509700</v>
      </c>
      <c r="J485" s="58">
        <v>0.6111929307805597</v>
      </c>
      <c r="K485" s="58">
        <v>0.4173080072048469</v>
      </c>
      <c r="L485" s="58">
        <v>0.18335787923416791</v>
      </c>
      <c r="M485" s="58">
        <v>0.29211560504339279</v>
      </c>
      <c r="N485" s="59">
        <v>0.4754734842775607</v>
      </c>
      <c r="O485" s="60"/>
      <c r="P485" s="60"/>
    </row>
    <row r="486" spans="1:16">
      <c r="A486" s="18">
        <v>478</v>
      </c>
      <c r="B486" s="22" t="s">
        <v>927</v>
      </c>
      <c r="C486" s="19" t="s">
        <v>49</v>
      </c>
      <c r="D486" s="22" t="s">
        <v>594</v>
      </c>
      <c r="E486" s="22" t="s">
        <v>1116</v>
      </c>
      <c r="F486" s="122">
        <v>726</v>
      </c>
      <c r="G486" s="122">
        <v>1288410</v>
      </c>
      <c r="H486" s="20">
        <v>652</v>
      </c>
      <c r="I486" s="20">
        <v>838340</v>
      </c>
      <c r="J486" s="58">
        <v>0.89807162534435259</v>
      </c>
      <c r="K486" s="58">
        <v>0.65067796741720418</v>
      </c>
      <c r="L486" s="58">
        <v>0.26942148760330575</v>
      </c>
      <c r="M486" s="58">
        <v>0.45547457719204287</v>
      </c>
      <c r="N486" s="59">
        <v>0.72489606479534863</v>
      </c>
      <c r="O486" s="60"/>
      <c r="P486" s="60"/>
    </row>
    <row r="487" spans="1:16">
      <c r="A487" s="18">
        <v>479</v>
      </c>
      <c r="B487" s="22" t="s">
        <v>51</v>
      </c>
      <c r="C487" s="19" t="s">
        <v>49</v>
      </c>
      <c r="D487" s="22" t="s">
        <v>603</v>
      </c>
      <c r="E487" s="22" t="s">
        <v>1081</v>
      </c>
      <c r="F487" s="122">
        <v>925</v>
      </c>
      <c r="G487" s="122">
        <v>1617360</v>
      </c>
      <c r="H487" s="20">
        <v>540</v>
      </c>
      <c r="I487" s="20">
        <v>716635</v>
      </c>
      <c r="J487" s="58">
        <v>0.58378378378378382</v>
      </c>
      <c r="K487" s="58">
        <v>0.44308935549290202</v>
      </c>
      <c r="L487" s="58">
        <v>0.17513513513513515</v>
      </c>
      <c r="M487" s="58">
        <v>0.31016254884503142</v>
      </c>
      <c r="N487" s="59">
        <v>0.48529768398016659</v>
      </c>
      <c r="O487" s="60"/>
      <c r="P487" s="60"/>
    </row>
    <row r="488" spans="1:16">
      <c r="A488" s="18">
        <v>480</v>
      </c>
      <c r="B488" s="22" t="s">
        <v>51</v>
      </c>
      <c r="C488" s="19" t="s">
        <v>49</v>
      </c>
      <c r="D488" s="22" t="s">
        <v>600</v>
      </c>
      <c r="E488" s="22" t="s">
        <v>848</v>
      </c>
      <c r="F488" s="122">
        <v>928</v>
      </c>
      <c r="G488" s="122">
        <v>1364845</v>
      </c>
      <c r="H488" s="20">
        <v>650</v>
      </c>
      <c r="I488" s="20">
        <v>769385</v>
      </c>
      <c r="J488" s="58">
        <v>0.70043103448275867</v>
      </c>
      <c r="K488" s="58">
        <v>0.56371602636196783</v>
      </c>
      <c r="L488" s="58">
        <v>0.2101293103448276</v>
      </c>
      <c r="M488" s="58">
        <v>0.39460121845337748</v>
      </c>
      <c r="N488" s="59">
        <v>0.6047305287982051</v>
      </c>
      <c r="O488" s="60"/>
      <c r="P488" s="60"/>
    </row>
    <row r="489" spans="1:16">
      <c r="A489" s="18">
        <v>481</v>
      </c>
      <c r="B489" s="22" t="s">
        <v>51</v>
      </c>
      <c r="C489" s="19" t="s">
        <v>49</v>
      </c>
      <c r="D489" s="22" t="s">
        <v>601</v>
      </c>
      <c r="E489" s="22" t="s">
        <v>602</v>
      </c>
      <c r="F489" s="122">
        <v>1045</v>
      </c>
      <c r="G489" s="122">
        <v>1615720</v>
      </c>
      <c r="H489" s="20">
        <v>343</v>
      </c>
      <c r="I489" s="20">
        <v>512400</v>
      </c>
      <c r="J489" s="58">
        <v>0.32822966507177032</v>
      </c>
      <c r="K489" s="58">
        <v>0.31713415690837521</v>
      </c>
      <c r="L489" s="58">
        <v>9.8468899521531095E-2</v>
      </c>
      <c r="M489" s="58">
        <v>0.22199390983586262</v>
      </c>
      <c r="N489" s="59">
        <v>0.32046280935739369</v>
      </c>
      <c r="O489" s="60"/>
      <c r="P489" s="60"/>
    </row>
    <row r="490" spans="1:16">
      <c r="A490" s="18">
        <v>482</v>
      </c>
      <c r="B490" s="19" t="s">
        <v>51</v>
      </c>
      <c r="C490" s="19" t="s">
        <v>49</v>
      </c>
      <c r="D490" s="22" t="s">
        <v>604</v>
      </c>
      <c r="E490" s="22" t="s">
        <v>1033</v>
      </c>
      <c r="F490" s="122">
        <v>1035</v>
      </c>
      <c r="G490" s="122">
        <v>1653645</v>
      </c>
      <c r="H490" s="20">
        <v>451</v>
      </c>
      <c r="I490" s="20">
        <v>643705</v>
      </c>
      <c r="J490" s="58">
        <v>0.43574879227053143</v>
      </c>
      <c r="K490" s="58">
        <v>0.38926432214894974</v>
      </c>
      <c r="L490" s="58">
        <v>0.13072463768115941</v>
      </c>
      <c r="M490" s="58">
        <v>0.27248502550426479</v>
      </c>
      <c r="N490" s="59">
        <v>0.40320966318542417</v>
      </c>
      <c r="O490" s="60"/>
      <c r="P490" s="60"/>
    </row>
    <row r="491" spans="1:16">
      <c r="A491" s="18">
        <v>483</v>
      </c>
      <c r="B491" s="19" t="s">
        <v>51</v>
      </c>
      <c r="C491" s="19" t="s">
        <v>49</v>
      </c>
      <c r="D491" s="22" t="s">
        <v>599</v>
      </c>
      <c r="E491" s="22" t="s">
        <v>847</v>
      </c>
      <c r="F491" s="122">
        <v>1779</v>
      </c>
      <c r="G491" s="122">
        <v>4085740</v>
      </c>
      <c r="H491" s="20">
        <v>731</v>
      </c>
      <c r="I491" s="20">
        <v>1426365</v>
      </c>
      <c r="J491" s="58">
        <v>0.41090500281056774</v>
      </c>
      <c r="K491" s="58">
        <v>0.34910811750135839</v>
      </c>
      <c r="L491" s="58">
        <v>0.12327150084317032</v>
      </c>
      <c r="M491" s="58">
        <v>0.24437568225095085</v>
      </c>
      <c r="N491" s="59">
        <v>0.36764718309412114</v>
      </c>
      <c r="O491" s="60"/>
      <c r="P491" s="60"/>
    </row>
    <row r="492" spans="1:16">
      <c r="A492" s="18">
        <v>484</v>
      </c>
      <c r="B492" s="19" t="s">
        <v>54</v>
      </c>
      <c r="C492" s="19" t="s">
        <v>49</v>
      </c>
      <c r="D492" s="22" t="s">
        <v>613</v>
      </c>
      <c r="E492" s="22" t="s">
        <v>1359</v>
      </c>
      <c r="F492" s="122">
        <v>1009</v>
      </c>
      <c r="G492" s="122">
        <v>1621010</v>
      </c>
      <c r="H492" s="20">
        <v>193</v>
      </c>
      <c r="I492" s="20">
        <v>292705</v>
      </c>
      <c r="J492" s="58">
        <v>0.19127849355797819</v>
      </c>
      <c r="K492" s="58">
        <v>0.18056952147118155</v>
      </c>
      <c r="L492" s="58">
        <v>5.7383548067393451E-2</v>
      </c>
      <c r="M492" s="58">
        <v>0.12639866502982708</v>
      </c>
      <c r="N492" s="59">
        <v>0.18378221309722054</v>
      </c>
      <c r="O492" s="60"/>
      <c r="P492" s="60"/>
    </row>
    <row r="493" spans="1:16">
      <c r="A493" s="18">
        <v>485</v>
      </c>
      <c r="B493" s="19" t="s">
        <v>54</v>
      </c>
      <c r="C493" s="19" t="s">
        <v>49</v>
      </c>
      <c r="D493" s="22" t="s">
        <v>611</v>
      </c>
      <c r="E493" s="22" t="s">
        <v>612</v>
      </c>
      <c r="F493" s="122">
        <v>1407</v>
      </c>
      <c r="G493" s="122">
        <v>2265580</v>
      </c>
      <c r="H493" s="20">
        <v>421</v>
      </c>
      <c r="I493" s="20">
        <v>535395</v>
      </c>
      <c r="J493" s="58">
        <v>0.29921819474058281</v>
      </c>
      <c r="K493" s="58">
        <v>0.236316969606017</v>
      </c>
      <c r="L493" s="58">
        <v>8.9765458422174843E-2</v>
      </c>
      <c r="M493" s="58">
        <v>0.16542187872421188</v>
      </c>
      <c r="N493" s="59">
        <v>0.25518733714638675</v>
      </c>
      <c r="O493" s="60"/>
      <c r="P493" s="60"/>
    </row>
    <row r="494" spans="1:16">
      <c r="A494" s="18">
        <v>486</v>
      </c>
      <c r="B494" s="125" t="s">
        <v>54</v>
      </c>
      <c r="C494" s="19" t="s">
        <v>49</v>
      </c>
      <c r="D494" s="22" t="s">
        <v>616</v>
      </c>
      <c r="E494" s="22" t="s">
        <v>1329</v>
      </c>
      <c r="F494" s="122">
        <v>1009</v>
      </c>
      <c r="G494" s="122">
        <v>1621010</v>
      </c>
      <c r="H494" s="20">
        <v>173</v>
      </c>
      <c r="I494" s="20">
        <v>271985</v>
      </c>
      <c r="J494" s="58">
        <v>0.17145688800792863</v>
      </c>
      <c r="K494" s="58">
        <v>0.16778736713530454</v>
      </c>
      <c r="L494" s="58">
        <v>5.1437066402378585E-2</v>
      </c>
      <c r="M494" s="58">
        <v>0.11745115699471317</v>
      </c>
      <c r="N494" s="59">
        <v>0.16888822339709175</v>
      </c>
      <c r="O494" s="60"/>
      <c r="P494" s="60"/>
    </row>
    <row r="495" spans="1:16">
      <c r="A495" s="18">
        <v>487</v>
      </c>
      <c r="B495" s="19" t="s">
        <v>54</v>
      </c>
      <c r="C495" s="19" t="s">
        <v>49</v>
      </c>
      <c r="D495" s="22" t="s">
        <v>615</v>
      </c>
      <c r="E495" s="22" t="s">
        <v>851</v>
      </c>
      <c r="F495" s="122">
        <v>1463</v>
      </c>
      <c r="G495" s="122">
        <v>2369015</v>
      </c>
      <c r="H495" s="20">
        <v>329</v>
      </c>
      <c r="I495" s="20">
        <v>478625</v>
      </c>
      <c r="J495" s="58">
        <v>0.22488038277511962</v>
      </c>
      <c r="K495" s="58">
        <v>0.20203544511115379</v>
      </c>
      <c r="L495" s="58">
        <v>6.7464114832535879E-2</v>
      </c>
      <c r="M495" s="58">
        <v>0.14142481157780765</v>
      </c>
      <c r="N495" s="59">
        <v>0.20888892641034351</v>
      </c>
      <c r="O495" s="60"/>
      <c r="P495" s="60"/>
    </row>
    <row r="496" spans="1:16">
      <c r="A496" s="18">
        <v>488</v>
      </c>
      <c r="B496" s="19" t="s">
        <v>54</v>
      </c>
      <c r="C496" s="19" t="s">
        <v>49</v>
      </c>
      <c r="D496" s="22" t="s">
        <v>614</v>
      </c>
      <c r="E496" s="22" t="s">
        <v>1315</v>
      </c>
      <c r="F496" s="122">
        <v>863</v>
      </c>
      <c r="G496" s="122">
        <v>1375535</v>
      </c>
      <c r="H496" s="20">
        <v>205</v>
      </c>
      <c r="I496" s="20">
        <v>289315</v>
      </c>
      <c r="J496" s="58">
        <v>0.23754345307068367</v>
      </c>
      <c r="K496" s="58">
        <v>0.21032907196109149</v>
      </c>
      <c r="L496" s="58">
        <v>7.1263035921205101E-2</v>
      </c>
      <c r="M496" s="58">
        <v>0.14723035037276402</v>
      </c>
      <c r="N496" s="59">
        <v>0.21849338629396914</v>
      </c>
      <c r="O496" s="60"/>
      <c r="P496" s="60"/>
    </row>
    <row r="497" spans="1:16">
      <c r="A497" s="18">
        <v>489</v>
      </c>
      <c r="B497" s="126" t="s">
        <v>48</v>
      </c>
      <c r="C497" s="19" t="s">
        <v>49</v>
      </c>
      <c r="D497" s="22" t="s">
        <v>578</v>
      </c>
      <c r="E497" s="22" t="s">
        <v>878</v>
      </c>
      <c r="F497" s="122">
        <v>1066</v>
      </c>
      <c r="G497" s="122">
        <v>1625145</v>
      </c>
      <c r="H497" s="20">
        <v>653</v>
      </c>
      <c r="I497" s="20">
        <v>1069165</v>
      </c>
      <c r="J497" s="58">
        <v>0.61257035647279545</v>
      </c>
      <c r="K497" s="58">
        <v>0.6578889883671919</v>
      </c>
      <c r="L497" s="58">
        <v>0.18377110694183862</v>
      </c>
      <c r="M497" s="58">
        <v>0.4605222918570343</v>
      </c>
      <c r="N497" s="59">
        <v>0.64429339879887293</v>
      </c>
      <c r="O497" s="60"/>
      <c r="P497" s="60"/>
    </row>
    <row r="498" spans="1:16">
      <c r="A498" s="18">
        <v>490</v>
      </c>
      <c r="B498" s="19" t="s">
        <v>48</v>
      </c>
      <c r="C498" s="19" t="s">
        <v>49</v>
      </c>
      <c r="D498" s="22" t="s">
        <v>573</v>
      </c>
      <c r="E498" s="22" t="s">
        <v>574</v>
      </c>
      <c r="F498" s="122">
        <v>1079</v>
      </c>
      <c r="G498" s="122">
        <v>1746025</v>
      </c>
      <c r="H498" s="20">
        <v>371</v>
      </c>
      <c r="I498" s="20">
        <v>683105</v>
      </c>
      <c r="J498" s="58">
        <v>0.34383688600556073</v>
      </c>
      <c r="K498" s="58">
        <v>0.39123437522372245</v>
      </c>
      <c r="L498" s="58">
        <v>0.10315106580166822</v>
      </c>
      <c r="M498" s="58">
        <v>0.27386406265660568</v>
      </c>
      <c r="N498" s="59">
        <v>0.3770151284582739</v>
      </c>
      <c r="O498" s="60"/>
      <c r="P498" s="60"/>
    </row>
    <row r="499" spans="1:16">
      <c r="A499" s="18">
        <v>491</v>
      </c>
      <c r="B499" s="19" t="s">
        <v>48</v>
      </c>
      <c r="C499" s="19" t="s">
        <v>49</v>
      </c>
      <c r="D499" s="22" t="s">
        <v>579</v>
      </c>
      <c r="E499" s="22" t="s">
        <v>580</v>
      </c>
      <c r="F499" s="122">
        <v>1112</v>
      </c>
      <c r="G499" s="122">
        <v>1618785</v>
      </c>
      <c r="H499" s="20">
        <v>523</v>
      </c>
      <c r="I499" s="20">
        <v>740605</v>
      </c>
      <c r="J499" s="58">
        <v>0.47032374100719426</v>
      </c>
      <c r="K499" s="58">
        <v>0.45750671027962331</v>
      </c>
      <c r="L499" s="58">
        <v>0.14109712230215826</v>
      </c>
      <c r="M499" s="58">
        <v>0.32025469719573629</v>
      </c>
      <c r="N499" s="59">
        <v>0.46135181949789456</v>
      </c>
      <c r="O499" s="60"/>
      <c r="P499" s="60"/>
    </row>
    <row r="500" spans="1:16">
      <c r="A500" s="18">
        <v>492</v>
      </c>
      <c r="B500" s="22" t="s">
        <v>48</v>
      </c>
      <c r="C500" s="19" t="s">
        <v>49</v>
      </c>
      <c r="D500" s="22" t="s">
        <v>572</v>
      </c>
      <c r="E500" s="22" t="s">
        <v>766</v>
      </c>
      <c r="F500" s="122">
        <v>1129</v>
      </c>
      <c r="G500" s="122">
        <v>1709975</v>
      </c>
      <c r="H500" s="20">
        <v>807</v>
      </c>
      <c r="I500" s="20">
        <v>1023800</v>
      </c>
      <c r="J500" s="58">
        <v>0.7147918511957484</v>
      </c>
      <c r="K500" s="58">
        <v>0.59872220354098749</v>
      </c>
      <c r="L500" s="58">
        <v>0.21443755535872452</v>
      </c>
      <c r="M500" s="58">
        <v>0.4191055424786912</v>
      </c>
      <c r="N500" s="59">
        <v>0.63354309783741569</v>
      </c>
      <c r="O500" s="60"/>
      <c r="P500" s="60"/>
    </row>
    <row r="501" spans="1:16">
      <c r="A501" s="18">
        <v>493</v>
      </c>
      <c r="B501" s="22" t="s">
        <v>48</v>
      </c>
      <c r="C501" s="19" t="s">
        <v>49</v>
      </c>
      <c r="D501" s="22" t="s">
        <v>575</v>
      </c>
      <c r="E501" s="22" t="s">
        <v>989</v>
      </c>
      <c r="F501" s="122">
        <v>1021</v>
      </c>
      <c r="G501" s="122">
        <v>1799430</v>
      </c>
      <c r="H501" s="20">
        <v>660</v>
      </c>
      <c r="I501" s="20">
        <v>1046985</v>
      </c>
      <c r="J501" s="58">
        <v>0.64642507345739475</v>
      </c>
      <c r="K501" s="58">
        <v>0.58184258348477014</v>
      </c>
      <c r="L501" s="58">
        <v>0.19392752203721841</v>
      </c>
      <c r="M501" s="58">
        <v>0.4072898084393391</v>
      </c>
      <c r="N501" s="59">
        <v>0.60121733047655757</v>
      </c>
      <c r="O501" s="60"/>
      <c r="P501" s="60"/>
    </row>
    <row r="502" spans="1:16">
      <c r="A502" s="18">
        <v>494</v>
      </c>
      <c r="B502" s="22" t="s">
        <v>48</v>
      </c>
      <c r="C502" s="19" t="s">
        <v>49</v>
      </c>
      <c r="D502" s="22" t="s">
        <v>576</v>
      </c>
      <c r="E502" s="22" t="s">
        <v>1341</v>
      </c>
      <c r="F502" s="122">
        <v>954</v>
      </c>
      <c r="G502" s="122">
        <v>1417825</v>
      </c>
      <c r="H502" s="20">
        <v>561</v>
      </c>
      <c r="I502" s="20">
        <v>735250</v>
      </c>
      <c r="J502" s="58">
        <v>0.58805031446540879</v>
      </c>
      <c r="K502" s="58">
        <v>0.51857598786874259</v>
      </c>
      <c r="L502" s="58">
        <v>0.17641509433962263</v>
      </c>
      <c r="M502" s="58">
        <v>0.36300319150811977</v>
      </c>
      <c r="N502" s="59">
        <v>0.53941828584774243</v>
      </c>
      <c r="O502" s="60"/>
      <c r="P502" s="60"/>
    </row>
    <row r="503" spans="1:16">
      <c r="A503" s="18">
        <v>495</v>
      </c>
      <c r="B503" s="22" t="s">
        <v>48</v>
      </c>
      <c r="C503" s="19" t="s">
        <v>49</v>
      </c>
      <c r="D503" s="22" t="s">
        <v>577</v>
      </c>
      <c r="E503" s="22" t="s">
        <v>1025</v>
      </c>
      <c r="F503" s="122">
        <v>1118</v>
      </c>
      <c r="G503" s="122">
        <v>1896880</v>
      </c>
      <c r="H503" s="20">
        <v>272</v>
      </c>
      <c r="I503" s="20">
        <v>343405</v>
      </c>
      <c r="J503" s="58">
        <v>0.24329159212880144</v>
      </c>
      <c r="K503" s="58">
        <v>0.18103675509257305</v>
      </c>
      <c r="L503" s="58">
        <v>7.2987477638640427E-2</v>
      </c>
      <c r="M503" s="58">
        <v>0.12672572856480113</v>
      </c>
      <c r="N503" s="59">
        <v>0.19971320620344157</v>
      </c>
      <c r="O503" s="60"/>
      <c r="P503" s="60"/>
    </row>
    <row r="504" spans="1:16">
      <c r="A504" s="18">
        <v>496</v>
      </c>
      <c r="B504" s="22" t="s">
        <v>767</v>
      </c>
      <c r="C504" s="19" t="s">
        <v>49</v>
      </c>
      <c r="D504" s="22" t="s">
        <v>552</v>
      </c>
      <c r="E504" s="22" t="s">
        <v>553</v>
      </c>
      <c r="F504" s="122">
        <v>1563</v>
      </c>
      <c r="G504" s="122">
        <v>3307780</v>
      </c>
      <c r="H504" s="20">
        <v>993</v>
      </c>
      <c r="I504" s="20">
        <v>1444825</v>
      </c>
      <c r="J504" s="58">
        <v>0.63531669865642992</v>
      </c>
      <c r="K504" s="58">
        <v>0.43679597796709574</v>
      </c>
      <c r="L504" s="58">
        <v>0.19059500959692896</v>
      </c>
      <c r="M504" s="58">
        <v>0.30575718457696699</v>
      </c>
      <c r="N504" s="59">
        <v>0.49635219417389598</v>
      </c>
      <c r="O504" s="60"/>
      <c r="P504" s="60"/>
    </row>
    <row r="505" spans="1:16">
      <c r="A505" s="18">
        <v>497</v>
      </c>
      <c r="B505" s="22" t="s">
        <v>767</v>
      </c>
      <c r="C505" s="19" t="s">
        <v>49</v>
      </c>
      <c r="D505" s="22" t="s">
        <v>556</v>
      </c>
      <c r="E505" s="22" t="s">
        <v>807</v>
      </c>
      <c r="F505" s="122">
        <v>1319</v>
      </c>
      <c r="G505" s="122">
        <v>2268895</v>
      </c>
      <c r="H505" s="20">
        <v>749</v>
      </c>
      <c r="I505" s="20">
        <v>1089405</v>
      </c>
      <c r="J505" s="58">
        <v>0.56785443517816525</v>
      </c>
      <c r="K505" s="58">
        <v>0.48014782526295841</v>
      </c>
      <c r="L505" s="58">
        <v>0.17035633055344956</v>
      </c>
      <c r="M505" s="58">
        <v>0.33610347768407084</v>
      </c>
      <c r="N505" s="59">
        <v>0.50645980823752046</v>
      </c>
      <c r="O505" s="60"/>
      <c r="P505" s="60"/>
    </row>
    <row r="506" spans="1:16">
      <c r="A506" s="18">
        <v>498</v>
      </c>
      <c r="B506" s="22" t="s">
        <v>767</v>
      </c>
      <c r="C506" s="19" t="s">
        <v>49</v>
      </c>
      <c r="D506" s="22" t="s">
        <v>557</v>
      </c>
      <c r="E506" s="22" t="s">
        <v>558</v>
      </c>
      <c r="F506" s="122">
        <v>883</v>
      </c>
      <c r="G506" s="122">
        <v>1524435</v>
      </c>
      <c r="H506" s="20">
        <v>484</v>
      </c>
      <c r="I506" s="20">
        <v>572155</v>
      </c>
      <c r="J506" s="58">
        <v>0.54813137032842585</v>
      </c>
      <c r="K506" s="58">
        <v>0.37532266052668695</v>
      </c>
      <c r="L506" s="58">
        <v>0.16443941109852775</v>
      </c>
      <c r="M506" s="58">
        <v>0.26272586236868084</v>
      </c>
      <c r="N506" s="59">
        <v>0.42716527346720856</v>
      </c>
      <c r="O506" s="60"/>
      <c r="P506" s="60"/>
    </row>
    <row r="507" spans="1:16">
      <c r="A507" s="18">
        <v>499</v>
      </c>
      <c r="B507" s="22" t="s">
        <v>767</v>
      </c>
      <c r="C507" s="19" t="s">
        <v>49</v>
      </c>
      <c r="D507" s="22" t="s">
        <v>554</v>
      </c>
      <c r="E507" s="22" t="s">
        <v>555</v>
      </c>
      <c r="F507" s="122">
        <v>1261</v>
      </c>
      <c r="G507" s="122">
        <v>2403750</v>
      </c>
      <c r="H507" s="20">
        <v>798</v>
      </c>
      <c r="I507" s="20">
        <v>1240925</v>
      </c>
      <c r="J507" s="58">
        <v>0.63283108643933383</v>
      </c>
      <c r="K507" s="58">
        <v>0.5162454498179927</v>
      </c>
      <c r="L507" s="58">
        <v>0.18984932593180015</v>
      </c>
      <c r="M507" s="58">
        <v>0.36137181487259484</v>
      </c>
      <c r="N507" s="59">
        <v>0.55122114080439499</v>
      </c>
      <c r="O507" s="60"/>
      <c r="P507" s="60"/>
    </row>
    <row r="508" spans="1:16">
      <c r="A508" s="18">
        <v>500</v>
      </c>
      <c r="B508" s="22" t="s">
        <v>50</v>
      </c>
      <c r="C508" s="19" t="s">
        <v>49</v>
      </c>
      <c r="D508" s="22" t="s">
        <v>581</v>
      </c>
      <c r="E508" s="22" t="s">
        <v>582</v>
      </c>
      <c r="F508" s="122">
        <v>1456</v>
      </c>
      <c r="G508" s="122">
        <v>3002945</v>
      </c>
      <c r="H508" s="20">
        <v>1033</v>
      </c>
      <c r="I508" s="20">
        <v>1735325</v>
      </c>
      <c r="J508" s="58">
        <v>0.70947802197802201</v>
      </c>
      <c r="K508" s="58">
        <v>0.57787438664377799</v>
      </c>
      <c r="L508" s="58">
        <v>0.21284340659340659</v>
      </c>
      <c r="M508" s="58">
        <v>0.4045120706506446</v>
      </c>
      <c r="N508" s="59">
        <v>0.61735547724405115</v>
      </c>
      <c r="O508" s="60"/>
      <c r="P508" s="60"/>
    </row>
    <row r="509" spans="1:16">
      <c r="A509" s="18">
        <v>501</v>
      </c>
      <c r="B509" s="22" t="s">
        <v>50</v>
      </c>
      <c r="C509" s="19" t="s">
        <v>49</v>
      </c>
      <c r="D509" s="22" t="s">
        <v>583</v>
      </c>
      <c r="E509" s="22" t="s">
        <v>247</v>
      </c>
      <c r="F509" s="122">
        <v>1328</v>
      </c>
      <c r="G509" s="122">
        <v>2337230</v>
      </c>
      <c r="H509" s="20">
        <v>768</v>
      </c>
      <c r="I509" s="20">
        <v>1229345</v>
      </c>
      <c r="J509" s="58">
        <v>0.57831325301204817</v>
      </c>
      <c r="K509" s="58">
        <v>0.52598374999465181</v>
      </c>
      <c r="L509" s="58">
        <v>0.17349397590361446</v>
      </c>
      <c r="M509" s="58">
        <v>0.36818862499625626</v>
      </c>
      <c r="N509" s="59">
        <v>0.54168260089987075</v>
      </c>
      <c r="O509" s="60"/>
      <c r="P509" s="60"/>
    </row>
    <row r="510" spans="1:16">
      <c r="A510" s="18">
        <v>502</v>
      </c>
      <c r="B510" s="22" t="s">
        <v>50</v>
      </c>
      <c r="C510" s="19" t="s">
        <v>49</v>
      </c>
      <c r="D510" s="22" t="s">
        <v>586</v>
      </c>
      <c r="E510" s="22" t="s">
        <v>587</v>
      </c>
      <c r="F510" s="122">
        <v>1299</v>
      </c>
      <c r="G510" s="122">
        <v>2166460</v>
      </c>
      <c r="H510" s="20">
        <v>564</v>
      </c>
      <c r="I510" s="20">
        <v>713750</v>
      </c>
      <c r="J510" s="58">
        <v>0.43418013856812931</v>
      </c>
      <c r="K510" s="58">
        <v>0.3294545018140192</v>
      </c>
      <c r="L510" s="58">
        <v>0.13025404157043879</v>
      </c>
      <c r="M510" s="58">
        <v>0.23061815126981342</v>
      </c>
      <c r="N510" s="59">
        <v>0.36087219284025218</v>
      </c>
      <c r="O510" s="60"/>
      <c r="P510" s="60"/>
    </row>
    <row r="511" spans="1:16">
      <c r="A511" s="18">
        <v>503</v>
      </c>
      <c r="B511" s="22" t="s">
        <v>50</v>
      </c>
      <c r="C511" s="19" t="s">
        <v>49</v>
      </c>
      <c r="D511" s="22" t="s">
        <v>584</v>
      </c>
      <c r="E511" s="22" t="s">
        <v>585</v>
      </c>
      <c r="F511" s="122">
        <v>1250</v>
      </c>
      <c r="G511" s="122">
        <v>2079950</v>
      </c>
      <c r="H511" s="20">
        <v>426</v>
      </c>
      <c r="I511" s="20">
        <v>680220</v>
      </c>
      <c r="J511" s="58">
        <v>0.34079999999999999</v>
      </c>
      <c r="K511" s="58">
        <v>0.32703670761316378</v>
      </c>
      <c r="L511" s="58">
        <v>0.10224</v>
      </c>
      <c r="M511" s="58">
        <v>0.22892569532921464</v>
      </c>
      <c r="N511" s="59">
        <v>0.33116569532921464</v>
      </c>
      <c r="O511" s="60"/>
      <c r="P511" s="60"/>
    </row>
    <row r="512" spans="1:16">
      <c r="A512" s="18">
        <v>504</v>
      </c>
      <c r="B512" s="22" t="s">
        <v>57</v>
      </c>
      <c r="C512" s="19" t="s">
        <v>49</v>
      </c>
      <c r="D512" s="22" t="s">
        <v>559</v>
      </c>
      <c r="E512" s="22" t="s">
        <v>561</v>
      </c>
      <c r="F512" s="122">
        <v>1649</v>
      </c>
      <c r="G512" s="122">
        <v>3833405</v>
      </c>
      <c r="H512" s="20">
        <v>985</v>
      </c>
      <c r="I512" s="20">
        <v>1802555</v>
      </c>
      <c r="J512" s="58">
        <v>0.59733171619163128</v>
      </c>
      <c r="K512" s="58">
        <v>0.47022294800575465</v>
      </c>
      <c r="L512" s="58">
        <v>0.17919951485748939</v>
      </c>
      <c r="M512" s="58">
        <v>0.32915606360402822</v>
      </c>
      <c r="N512" s="59">
        <v>0.50835557846151758</v>
      </c>
      <c r="O512" s="60"/>
      <c r="P512" s="60"/>
    </row>
    <row r="513" spans="1:16">
      <c r="A513" s="18">
        <v>505</v>
      </c>
      <c r="B513" s="22" t="s">
        <v>57</v>
      </c>
      <c r="C513" s="19" t="s">
        <v>49</v>
      </c>
      <c r="D513" s="22" t="s">
        <v>560</v>
      </c>
      <c r="E513" s="22" t="s">
        <v>942</v>
      </c>
      <c r="F513" s="122">
        <v>1631</v>
      </c>
      <c r="G513" s="122">
        <v>3685315</v>
      </c>
      <c r="H513" s="20">
        <v>901</v>
      </c>
      <c r="I513" s="20">
        <v>1381545</v>
      </c>
      <c r="J513" s="58">
        <v>0.5524218270999387</v>
      </c>
      <c r="K513" s="58">
        <v>0.37487840252461457</v>
      </c>
      <c r="L513" s="58">
        <v>0.16572654812998161</v>
      </c>
      <c r="M513" s="58">
        <v>0.26241488176723016</v>
      </c>
      <c r="N513" s="59">
        <v>0.42814142989721177</v>
      </c>
      <c r="O513" s="60"/>
      <c r="P513" s="60"/>
    </row>
    <row r="514" spans="1:16">
      <c r="A514" s="18">
        <v>506</v>
      </c>
      <c r="B514" s="22" t="s">
        <v>57</v>
      </c>
      <c r="C514" s="19" t="s">
        <v>49</v>
      </c>
      <c r="D514" s="22" t="s">
        <v>563</v>
      </c>
      <c r="E514" s="22" t="s">
        <v>564</v>
      </c>
      <c r="F514" s="122">
        <v>732</v>
      </c>
      <c r="G514" s="122">
        <v>1775240</v>
      </c>
      <c r="H514" s="20">
        <v>379</v>
      </c>
      <c r="I514" s="20">
        <v>705850</v>
      </c>
      <c r="J514" s="58">
        <v>0.51775956284153002</v>
      </c>
      <c r="K514" s="58">
        <v>0.39760821072080393</v>
      </c>
      <c r="L514" s="58">
        <v>0.155327868852459</v>
      </c>
      <c r="M514" s="58">
        <v>0.27832574750456274</v>
      </c>
      <c r="N514" s="59">
        <v>0.43365361635702171</v>
      </c>
      <c r="O514" s="60"/>
      <c r="P514" s="60"/>
    </row>
    <row r="515" spans="1:16">
      <c r="A515" s="18">
        <v>507</v>
      </c>
      <c r="B515" s="22" t="s">
        <v>57</v>
      </c>
      <c r="C515" s="19" t="s">
        <v>49</v>
      </c>
      <c r="D515" s="22" t="s">
        <v>565</v>
      </c>
      <c r="E515" s="22" t="s">
        <v>566</v>
      </c>
      <c r="F515" s="122">
        <v>1106</v>
      </c>
      <c r="G515" s="122">
        <v>2408745</v>
      </c>
      <c r="H515" s="20">
        <v>419</v>
      </c>
      <c r="I515" s="20">
        <v>935380</v>
      </c>
      <c r="J515" s="58">
        <v>0.37884267631103075</v>
      </c>
      <c r="K515" s="58">
        <v>0.38832670124899066</v>
      </c>
      <c r="L515" s="58">
        <v>0.11365280289330922</v>
      </c>
      <c r="M515" s="58">
        <v>0.27182869087429345</v>
      </c>
      <c r="N515" s="59">
        <v>0.38548149376760266</v>
      </c>
      <c r="O515" s="60"/>
      <c r="P515" s="60"/>
    </row>
    <row r="516" spans="1:16">
      <c r="A516" s="18">
        <v>508</v>
      </c>
      <c r="B516" s="22" t="s">
        <v>57</v>
      </c>
      <c r="C516" s="19" t="s">
        <v>49</v>
      </c>
      <c r="D516" s="22" t="s">
        <v>562</v>
      </c>
      <c r="E516" s="22" t="s">
        <v>1021</v>
      </c>
      <c r="F516" s="122">
        <v>815</v>
      </c>
      <c r="G516" s="122">
        <v>1835970</v>
      </c>
      <c r="H516" s="20">
        <v>400</v>
      </c>
      <c r="I516" s="20">
        <v>888280</v>
      </c>
      <c r="J516" s="58">
        <v>0.49079754601226994</v>
      </c>
      <c r="K516" s="58">
        <v>0.48382054172998468</v>
      </c>
      <c r="L516" s="58">
        <v>0.14723926380368096</v>
      </c>
      <c r="M516" s="58">
        <v>0.33867437921098925</v>
      </c>
      <c r="N516" s="59">
        <v>0.48591364301467022</v>
      </c>
      <c r="O516" s="60"/>
      <c r="P516" s="60"/>
    </row>
    <row r="517" spans="1:16">
      <c r="A517" s="18">
        <v>509</v>
      </c>
      <c r="B517" s="22" t="s">
        <v>57</v>
      </c>
      <c r="C517" s="19" t="s">
        <v>49</v>
      </c>
      <c r="D517" s="22" t="s">
        <v>571</v>
      </c>
      <c r="E517" s="22" t="s">
        <v>568</v>
      </c>
      <c r="F517" s="122">
        <v>1502</v>
      </c>
      <c r="G517" s="122">
        <v>3208565</v>
      </c>
      <c r="H517" s="20">
        <v>1025</v>
      </c>
      <c r="I517" s="20">
        <v>1652560</v>
      </c>
      <c r="J517" s="58">
        <v>0.68242343541944073</v>
      </c>
      <c r="K517" s="58">
        <v>0.51504644599688643</v>
      </c>
      <c r="L517" s="58">
        <v>0.20472703062583222</v>
      </c>
      <c r="M517" s="58">
        <v>0.36053251219782045</v>
      </c>
      <c r="N517" s="59">
        <v>0.56525954282365265</v>
      </c>
      <c r="O517" s="60"/>
      <c r="P517" s="60"/>
    </row>
    <row r="518" spans="1:16">
      <c r="A518" s="18">
        <v>510</v>
      </c>
      <c r="B518" s="22" t="s">
        <v>57</v>
      </c>
      <c r="C518" s="19" t="s">
        <v>49</v>
      </c>
      <c r="D518" s="22" t="s">
        <v>569</v>
      </c>
      <c r="E518" s="22" t="s">
        <v>570</v>
      </c>
      <c r="F518" s="122">
        <v>1622</v>
      </c>
      <c r="G518" s="122">
        <v>3551230</v>
      </c>
      <c r="H518" s="20">
        <v>1029</v>
      </c>
      <c r="I518" s="20">
        <v>1693025</v>
      </c>
      <c r="J518" s="58">
        <v>0.63440197287299627</v>
      </c>
      <c r="K518" s="58">
        <v>0.47674326923347687</v>
      </c>
      <c r="L518" s="58">
        <v>0.19032059186189887</v>
      </c>
      <c r="M518" s="58">
        <v>0.33372028846343377</v>
      </c>
      <c r="N518" s="59">
        <v>0.52404088032533269</v>
      </c>
      <c r="O518" s="60"/>
      <c r="P518" s="60"/>
    </row>
    <row r="519" spans="1:16">
      <c r="A519" s="18">
        <v>511</v>
      </c>
      <c r="B519" s="22" t="s">
        <v>57</v>
      </c>
      <c r="C519" s="19" t="s">
        <v>49</v>
      </c>
      <c r="D519" s="22" t="s">
        <v>567</v>
      </c>
      <c r="E519" s="22" t="s">
        <v>817</v>
      </c>
      <c r="F519" s="122">
        <v>1107</v>
      </c>
      <c r="G519" s="122">
        <v>2431565</v>
      </c>
      <c r="H519" s="20">
        <v>804</v>
      </c>
      <c r="I519" s="20">
        <v>1258920</v>
      </c>
      <c r="J519" s="58">
        <v>0.72628726287262868</v>
      </c>
      <c r="K519" s="58">
        <v>0.517740632062067</v>
      </c>
      <c r="L519" s="58">
        <v>0.2178861788617886</v>
      </c>
      <c r="M519" s="58">
        <v>0.3624184424434469</v>
      </c>
      <c r="N519" s="59">
        <v>0.58030462130523552</v>
      </c>
      <c r="O519" s="60"/>
      <c r="P519" s="60"/>
    </row>
    <row r="520" spans="1:16">
      <c r="A520" s="18">
        <v>512</v>
      </c>
      <c r="B520" s="22" t="s">
        <v>58</v>
      </c>
      <c r="C520" s="19" t="s">
        <v>49</v>
      </c>
      <c r="D520" s="22" t="s">
        <v>640</v>
      </c>
      <c r="E520" s="22" t="s">
        <v>769</v>
      </c>
      <c r="F520" s="122">
        <v>873</v>
      </c>
      <c r="G520" s="122">
        <v>1387855</v>
      </c>
      <c r="H520" s="20">
        <v>554</v>
      </c>
      <c r="I520" s="20">
        <v>782545</v>
      </c>
      <c r="J520" s="58">
        <v>0.63459335624284074</v>
      </c>
      <c r="K520" s="58">
        <v>0.56385213152670843</v>
      </c>
      <c r="L520" s="58">
        <v>0.19037800687285222</v>
      </c>
      <c r="M520" s="58">
        <v>0.39469649206869589</v>
      </c>
      <c r="N520" s="59">
        <v>0.58507449894154817</v>
      </c>
      <c r="O520" s="60"/>
      <c r="P520" s="60"/>
    </row>
    <row r="521" spans="1:16">
      <c r="A521" s="18">
        <v>513</v>
      </c>
      <c r="B521" s="22" t="s">
        <v>58</v>
      </c>
      <c r="C521" s="19" t="s">
        <v>49</v>
      </c>
      <c r="D521" s="22" t="s">
        <v>638</v>
      </c>
      <c r="E521" s="22" t="s">
        <v>639</v>
      </c>
      <c r="F521" s="122">
        <v>1272</v>
      </c>
      <c r="G521" s="122">
        <v>2277975</v>
      </c>
      <c r="H521" s="20">
        <v>953</v>
      </c>
      <c r="I521" s="20">
        <v>1345095</v>
      </c>
      <c r="J521" s="58">
        <v>0.74921383647798745</v>
      </c>
      <c r="K521" s="58">
        <v>0.59047838540809272</v>
      </c>
      <c r="L521" s="58">
        <v>0.22476415094339622</v>
      </c>
      <c r="M521" s="58">
        <v>0.41333486978566486</v>
      </c>
      <c r="N521" s="59">
        <v>0.63809902072906111</v>
      </c>
      <c r="O521" s="60"/>
      <c r="P521" s="60"/>
    </row>
    <row r="522" spans="1:16">
      <c r="A522" s="18">
        <v>514</v>
      </c>
      <c r="B522" s="22" t="s">
        <v>58</v>
      </c>
      <c r="C522" s="19" t="s">
        <v>49</v>
      </c>
      <c r="D522" s="22" t="s">
        <v>641</v>
      </c>
      <c r="E522" s="22" t="s">
        <v>770</v>
      </c>
      <c r="F522" s="122">
        <v>1194</v>
      </c>
      <c r="G522" s="122">
        <v>2239435</v>
      </c>
      <c r="H522" s="20">
        <v>1154</v>
      </c>
      <c r="I522" s="20">
        <v>1513295</v>
      </c>
      <c r="J522" s="58">
        <v>0.96649916247906198</v>
      </c>
      <c r="K522" s="58">
        <v>0.67574857050997239</v>
      </c>
      <c r="L522" s="58">
        <v>0.28994974874371859</v>
      </c>
      <c r="M522" s="58">
        <v>0.47302399935698064</v>
      </c>
      <c r="N522" s="59">
        <v>0.76297374810069929</v>
      </c>
      <c r="O522" s="60"/>
      <c r="P522" s="60"/>
    </row>
    <row r="523" spans="1:16">
      <c r="A523" s="18">
        <v>515</v>
      </c>
      <c r="B523" s="22" t="s">
        <v>58</v>
      </c>
      <c r="C523" s="19" t="s">
        <v>49</v>
      </c>
      <c r="D523" s="22" t="s">
        <v>642</v>
      </c>
      <c r="E523" s="22" t="s">
        <v>856</v>
      </c>
      <c r="F523" s="122">
        <v>1382</v>
      </c>
      <c r="G523" s="122">
        <v>2630375</v>
      </c>
      <c r="H523" s="20">
        <v>709</v>
      </c>
      <c r="I523" s="20">
        <v>1224290</v>
      </c>
      <c r="J523" s="58">
        <v>0.51302460202604916</v>
      </c>
      <c r="K523" s="58">
        <v>0.46544314023665828</v>
      </c>
      <c r="L523" s="58">
        <v>0.15390738060781475</v>
      </c>
      <c r="M523" s="58">
        <v>0.32581019816566076</v>
      </c>
      <c r="N523" s="59">
        <v>0.47971757877347554</v>
      </c>
      <c r="O523" s="60"/>
      <c r="P523" s="60"/>
    </row>
    <row r="524" spans="1:16">
      <c r="A524" s="18">
        <v>516</v>
      </c>
      <c r="B524" s="22" t="s">
        <v>64</v>
      </c>
      <c r="C524" s="19" t="s">
        <v>49</v>
      </c>
      <c r="D524" s="22" t="s">
        <v>643</v>
      </c>
      <c r="E524" s="22" t="s">
        <v>1082</v>
      </c>
      <c r="F524" s="122">
        <v>1241</v>
      </c>
      <c r="G524" s="122">
        <v>2771430</v>
      </c>
      <c r="H524" s="20">
        <v>1013</v>
      </c>
      <c r="I524" s="20">
        <v>1830395</v>
      </c>
      <c r="J524" s="58">
        <v>0.81627719580983082</v>
      </c>
      <c r="K524" s="58">
        <v>0.66045146368481256</v>
      </c>
      <c r="L524" s="58">
        <v>0.24488315874294925</v>
      </c>
      <c r="M524" s="58">
        <v>0.46231602457936877</v>
      </c>
      <c r="N524" s="59">
        <v>0.70719918332231801</v>
      </c>
      <c r="O524" s="60"/>
      <c r="P524" s="60"/>
    </row>
    <row r="525" spans="1:16">
      <c r="A525" s="18">
        <v>517</v>
      </c>
      <c r="B525" s="22" t="s">
        <v>64</v>
      </c>
      <c r="C525" s="19" t="s">
        <v>49</v>
      </c>
      <c r="D525" s="22" t="s">
        <v>644</v>
      </c>
      <c r="E525" s="22" t="s">
        <v>771</v>
      </c>
      <c r="F525" s="122">
        <v>1418</v>
      </c>
      <c r="G525" s="122">
        <v>2485945</v>
      </c>
      <c r="H525" s="20">
        <v>1183</v>
      </c>
      <c r="I525" s="20">
        <v>1857715</v>
      </c>
      <c r="J525" s="58">
        <v>0.83427362482369538</v>
      </c>
      <c r="K525" s="58">
        <v>0.74728724891339104</v>
      </c>
      <c r="L525" s="58">
        <v>0.25028208744710861</v>
      </c>
      <c r="M525" s="58">
        <v>0.52310107423937369</v>
      </c>
      <c r="N525" s="59">
        <v>0.77338316168648236</v>
      </c>
      <c r="O525" s="60"/>
      <c r="P525" s="60"/>
    </row>
    <row r="526" spans="1:16">
      <c r="A526" s="18">
        <v>518</v>
      </c>
      <c r="B526" s="22" t="s">
        <v>64</v>
      </c>
      <c r="C526" s="19" t="s">
        <v>49</v>
      </c>
      <c r="D526" s="22" t="s">
        <v>645</v>
      </c>
      <c r="E526" s="22" t="s">
        <v>906</v>
      </c>
      <c r="F526" s="122">
        <v>1130</v>
      </c>
      <c r="G526" s="122">
        <v>1779020</v>
      </c>
      <c r="H526" s="20">
        <v>619</v>
      </c>
      <c r="I526" s="20">
        <v>729940</v>
      </c>
      <c r="J526" s="58">
        <v>0.54778761061946901</v>
      </c>
      <c r="K526" s="58">
        <v>0.41030454969589997</v>
      </c>
      <c r="L526" s="58">
        <v>0.1643362831858407</v>
      </c>
      <c r="M526" s="58">
        <v>0.28721318478712998</v>
      </c>
      <c r="N526" s="59">
        <v>0.45154946797297069</v>
      </c>
      <c r="O526" s="60"/>
      <c r="P526" s="60"/>
    </row>
    <row r="527" spans="1:16">
      <c r="F527" s="127"/>
      <c r="G527" s="1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26">
    <cfRule type="expression" dxfId="5" priority="474">
      <formula>$N7&lt;10%</formula>
    </cfRule>
  </conditionalFormatting>
  <conditionalFormatting sqref="N7:N526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0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15" sqref="C15"/>
    </sheetView>
  </sheetViews>
  <sheetFormatPr defaultColWidth="9.140625"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4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60" t="s">
        <v>1640</v>
      </c>
      <c r="C1" s="109"/>
    </row>
    <row r="2" spans="1:22">
      <c r="B2" s="160"/>
      <c r="C2" s="109"/>
      <c r="I2" s="65"/>
      <c r="U2" s="66" t="s">
        <v>998</v>
      </c>
      <c r="V2" s="66">
        <f>'Dealer Wise'!R2</f>
        <v>6</v>
      </c>
    </row>
    <row r="3" spans="1:22" s="11" customFormat="1">
      <c r="A3" s="161" t="s">
        <v>999</v>
      </c>
      <c r="B3" s="148" t="s">
        <v>117</v>
      </c>
      <c r="C3" s="107"/>
      <c r="D3" s="154" t="s">
        <v>973</v>
      </c>
      <c r="E3" s="154" t="s">
        <v>1000</v>
      </c>
      <c r="F3" s="162" t="s">
        <v>1638</v>
      </c>
      <c r="G3" s="162"/>
      <c r="H3" s="162"/>
      <c r="I3" s="162"/>
      <c r="J3" s="162" t="s">
        <v>1639</v>
      </c>
      <c r="K3" s="162"/>
      <c r="L3" s="162"/>
      <c r="M3" s="162"/>
      <c r="N3" s="162" t="s">
        <v>1633</v>
      </c>
      <c r="O3" s="162"/>
      <c r="P3" s="162"/>
      <c r="Q3" s="162"/>
      <c r="R3" s="154" t="s">
        <v>1634</v>
      </c>
      <c r="S3" s="148"/>
      <c r="T3" s="148"/>
      <c r="U3" s="67"/>
      <c r="V3" s="156" t="s">
        <v>1001</v>
      </c>
    </row>
    <row r="4" spans="1:22" s="11" customFormat="1" ht="30.75" customHeight="1">
      <c r="A4" s="147"/>
      <c r="B4" s="150"/>
      <c r="C4" s="108" t="s">
        <v>1317</v>
      </c>
      <c r="D4" s="150"/>
      <c r="E4" s="150"/>
      <c r="F4" s="83" t="s">
        <v>1002</v>
      </c>
      <c r="G4" s="83" t="s">
        <v>122</v>
      </c>
      <c r="H4" s="83" t="s">
        <v>1003</v>
      </c>
      <c r="I4" s="68" t="s">
        <v>1004</v>
      </c>
      <c r="J4" s="83" t="s">
        <v>1002</v>
      </c>
      <c r="K4" s="88" t="s">
        <v>122</v>
      </c>
      <c r="L4" s="83" t="s">
        <v>1003</v>
      </c>
      <c r="M4" s="68" t="s">
        <v>1004</v>
      </c>
      <c r="N4" s="83" t="s">
        <v>1002</v>
      </c>
      <c r="O4" s="83" t="s">
        <v>122</v>
      </c>
      <c r="P4" s="83" t="s">
        <v>1003</v>
      </c>
      <c r="Q4" s="68" t="s">
        <v>1004</v>
      </c>
      <c r="R4" s="69" t="s">
        <v>1635</v>
      </c>
      <c r="S4" s="69" t="s">
        <v>1636</v>
      </c>
      <c r="T4" s="83" t="s">
        <v>1637</v>
      </c>
      <c r="U4" s="70" t="s">
        <v>1005</v>
      </c>
      <c r="V4" s="158"/>
    </row>
    <row r="5" spans="1:22">
      <c r="A5" s="18">
        <v>1</v>
      </c>
      <c r="B5" s="13" t="s">
        <v>92</v>
      </c>
      <c r="C5" s="14" t="s">
        <v>1237</v>
      </c>
      <c r="D5" s="14" t="s">
        <v>979</v>
      </c>
      <c r="E5" s="13" t="s">
        <v>976</v>
      </c>
      <c r="F5" s="84">
        <v>5255500.3019999992</v>
      </c>
      <c r="G5" s="84">
        <v>2946175.3430000003</v>
      </c>
      <c r="H5" s="85">
        <f t="shared" ref="H5:H35" si="0">IFERROR(G5/F5,0)</f>
        <v>0.56058893991097725</v>
      </c>
      <c r="I5" s="85">
        <f t="shared" ref="I5:I35" si="1">IF(H5&gt;=89.5%,90%,0%)</f>
        <v>0</v>
      </c>
      <c r="J5" s="87">
        <v>7153644.3163857153</v>
      </c>
      <c r="K5" s="113">
        <v>5819525.1004000008</v>
      </c>
      <c r="L5" s="86">
        <f t="shared" ref="L5:L35" si="2">IFERROR(K5/J5,0)</f>
        <v>0.81350495537919609</v>
      </c>
      <c r="M5" s="86">
        <f t="shared" ref="M5:M35" si="3">IF(L5&gt;=89.5%,90%,0%)</f>
        <v>0</v>
      </c>
      <c r="N5" s="96">
        <f>SUMIF('Dealer Wise'!C:C,'Q2'!C5,'Dealer Wise'!F:F)</f>
        <v>6680285.9331285702</v>
      </c>
      <c r="O5" s="96">
        <f>SUMIF('Dealer Wise'!C:C,'Q2'!C:C,'Dealer Wise'!G:G)</f>
        <v>3897753.6448000008</v>
      </c>
      <c r="P5" s="89">
        <f t="shared" ref="P5:P35" si="4">IFERROR(O5/N5,0)</f>
        <v>0.58347107950431254</v>
      </c>
      <c r="Q5" s="89">
        <f t="shared" ref="Q5:Q35" si="5">IF(P5&gt;=89.5%,90%,0%)</f>
        <v>0</v>
      </c>
      <c r="R5" s="71">
        <f t="shared" ref="R5:R68" si="6">F5+J5+N5</f>
        <v>19089430.551514283</v>
      </c>
      <c r="S5" s="71">
        <f t="shared" ref="S5:S68" si="7">G5+K5+O5</f>
        <v>12663454.088200003</v>
      </c>
      <c r="T5" s="58">
        <f t="shared" ref="T5:T35" si="8">IFERROR(S5/R5,0)</f>
        <v>0.66337516218866288</v>
      </c>
      <c r="U5" s="72">
        <f t="shared" ref="U5:U35" si="9">R5-S5</f>
        <v>6425976.4633142799</v>
      </c>
      <c r="V5" s="73">
        <f t="shared" ref="V5:V35" si="10">U5/V$2</f>
        <v>1070996.0772190467</v>
      </c>
    </row>
    <row r="6" spans="1:22">
      <c r="A6" s="18">
        <v>2</v>
      </c>
      <c r="B6" s="22" t="s">
        <v>822</v>
      </c>
      <c r="C6" s="14" t="s">
        <v>1201</v>
      </c>
      <c r="D6" s="14" t="s">
        <v>979</v>
      </c>
      <c r="E6" s="13" t="s">
        <v>976</v>
      </c>
      <c r="F6" s="84">
        <v>3705385.8023999999</v>
      </c>
      <c r="G6" s="84">
        <v>2966260.9626000002</v>
      </c>
      <c r="H6" s="85">
        <f t="shared" si="0"/>
        <v>0.80052688728896615</v>
      </c>
      <c r="I6" s="85">
        <f t="shared" si="1"/>
        <v>0</v>
      </c>
      <c r="J6" s="87">
        <v>4257277.2117619049</v>
      </c>
      <c r="K6" s="113">
        <v>3450986.1686999998</v>
      </c>
      <c r="L6" s="86">
        <f t="shared" si="2"/>
        <v>0.81060875227145102</v>
      </c>
      <c r="M6" s="86">
        <f t="shared" si="3"/>
        <v>0</v>
      </c>
      <c r="N6" s="96">
        <f>SUMIF('Dealer Wise'!C:C,'Q2'!C6,'Dealer Wise'!F:F)</f>
        <v>4641772.1095238095</v>
      </c>
      <c r="O6" s="96">
        <f>SUMIF('Dealer Wise'!C:C,'Q2'!C:C,'Dealer Wise'!G:G)</f>
        <v>3436110.9587999997</v>
      </c>
      <c r="P6" s="89">
        <f t="shared" si="4"/>
        <v>0.74025843529670909</v>
      </c>
      <c r="Q6" s="89">
        <f t="shared" si="5"/>
        <v>0</v>
      </c>
      <c r="R6" s="71">
        <f t="shared" si="6"/>
        <v>12604435.123685714</v>
      </c>
      <c r="S6" s="71">
        <f t="shared" si="7"/>
        <v>9853358.0900999997</v>
      </c>
      <c r="T6" s="58">
        <f t="shared" si="8"/>
        <v>0.78173738001031012</v>
      </c>
      <c r="U6" s="72">
        <f t="shared" si="9"/>
        <v>2751077.0335857142</v>
      </c>
      <c r="V6" s="73">
        <f t="shared" si="10"/>
        <v>458512.83893095236</v>
      </c>
    </row>
    <row r="7" spans="1:22">
      <c r="A7" s="18">
        <v>3</v>
      </c>
      <c r="B7" s="22" t="s">
        <v>87</v>
      </c>
      <c r="C7" s="14" t="s">
        <v>1186</v>
      </c>
      <c r="D7" s="14" t="s">
        <v>979</v>
      </c>
      <c r="E7" s="13" t="s">
        <v>976</v>
      </c>
      <c r="F7" s="84">
        <v>5549764.1566999992</v>
      </c>
      <c r="G7" s="84">
        <v>4456988.5991999991</v>
      </c>
      <c r="H7" s="85">
        <f t="shared" si="0"/>
        <v>0.80309513582108927</v>
      </c>
      <c r="I7" s="85">
        <f t="shared" si="1"/>
        <v>0</v>
      </c>
      <c r="J7" s="87">
        <v>7085219.3063952392</v>
      </c>
      <c r="K7" s="113">
        <v>5783532.8504000017</v>
      </c>
      <c r="L7" s="86">
        <f t="shared" si="2"/>
        <v>0.81628141632534745</v>
      </c>
      <c r="M7" s="86">
        <f t="shared" si="3"/>
        <v>0</v>
      </c>
      <c r="N7" s="96">
        <f>SUMIF('Dealer Wise'!C:C,'Q2'!C7,'Dealer Wise'!F:F)</f>
        <v>7391729.022814285</v>
      </c>
      <c r="O7" s="96">
        <f>SUMIF('Dealer Wise'!C:C,'Q2'!C:C,'Dealer Wise'!G:G)</f>
        <v>4928541.4673999986</v>
      </c>
      <c r="P7" s="89">
        <f t="shared" si="4"/>
        <v>0.66676435948723856</v>
      </c>
      <c r="Q7" s="89">
        <f t="shared" si="5"/>
        <v>0</v>
      </c>
      <c r="R7" s="71">
        <f t="shared" si="6"/>
        <v>20026712.485909522</v>
      </c>
      <c r="S7" s="71">
        <f t="shared" si="7"/>
        <v>15169062.916999999</v>
      </c>
      <c r="T7" s="58">
        <f t="shared" si="8"/>
        <v>0.75744148859543037</v>
      </c>
      <c r="U7" s="72">
        <f t="shared" si="9"/>
        <v>4857649.5689095221</v>
      </c>
      <c r="V7" s="73">
        <f t="shared" si="10"/>
        <v>809608.2614849204</v>
      </c>
    </row>
    <row r="8" spans="1:22">
      <c r="A8" s="18">
        <v>4</v>
      </c>
      <c r="B8" s="22" t="s">
        <v>93</v>
      </c>
      <c r="C8" s="14" t="s">
        <v>1178</v>
      </c>
      <c r="D8" s="14" t="s">
        <v>979</v>
      </c>
      <c r="E8" s="13" t="s">
        <v>979</v>
      </c>
      <c r="F8" s="84">
        <v>16097227.767500004</v>
      </c>
      <c r="G8" s="84">
        <v>2629663.3578000003</v>
      </c>
      <c r="H8" s="85">
        <f t="shared" si="0"/>
        <v>0.16336125671957258</v>
      </c>
      <c r="I8" s="85">
        <f t="shared" si="1"/>
        <v>0</v>
      </c>
      <c r="J8" s="87">
        <v>18494154.250795238</v>
      </c>
      <c r="K8" s="113">
        <v>3432548.1593999993</v>
      </c>
      <c r="L8" s="86">
        <f t="shared" si="2"/>
        <v>0.18560179140132357</v>
      </c>
      <c r="M8" s="86">
        <f t="shared" si="3"/>
        <v>0</v>
      </c>
      <c r="N8" s="96">
        <f>SUMIF('Dealer Wise'!C:C,'Q2'!C8,'Dealer Wise'!F:F)</f>
        <v>15813425.166300002</v>
      </c>
      <c r="O8" s="96">
        <f>SUMIF('Dealer Wise'!C:C,'Q2'!C:C,'Dealer Wise'!G:G)</f>
        <v>14655672.600099998</v>
      </c>
      <c r="P8" s="89">
        <f t="shared" si="4"/>
        <v>0.92678673000791179</v>
      </c>
      <c r="Q8" s="89">
        <f t="shared" si="5"/>
        <v>0.9</v>
      </c>
      <c r="R8" s="71">
        <f t="shared" si="6"/>
        <v>50404807.184595242</v>
      </c>
      <c r="S8" s="71">
        <f t="shared" si="7"/>
        <v>20717884.117299996</v>
      </c>
      <c r="T8" s="58">
        <f t="shared" si="8"/>
        <v>0.41102992501143448</v>
      </c>
      <c r="U8" s="72">
        <f t="shared" si="9"/>
        <v>29686923.067295246</v>
      </c>
      <c r="V8" s="73">
        <f t="shared" si="10"/>
        <v>4947820.511215874</v>
      </c>
    </row>
    <row r="9" spans="1:22">
      <c r="A9" s="18">
        <v>5</v>
      </c>
      <c r="B9" s="22" t="s">
        <v>1118</v>
      </c>
      <c r="C9" s="14" t="s">
        <v>1198</v>
      </c>
      <c r="D9" s="14" t="s">
        <v>979</v>
      </c>
      <c r="E9" s="13" t="s">
        <v>979</v>
      </c>
      <c r="F9" s="84">
        <v>2340806.0517999995</v>
      </c>
      <c r="G9" s="84">
        <v>1877826.4745000002</v>
      </c>
      <c r="H9" s="85">
        <f t="shared" si="0"/>
        <v>0.80221361058769314</v>
      </c>
      <c r="I9" s="85">
        <f t="shared" si="1"/>
        <v>0</v>
      </c>
      <c r="J9" s="87">
        <v>2027348.2655047623</v>
      </c>
      <c r="K9" s="113">
        <v>1769405.7771000001</v>
      </c>
      <c r="L9" s="86">
        <f t="shared" si="2"/>
        <v>0.87276853573032231</v>
      </c>
      <c r="M9" s="86">
        <f t="shared" si="3"/>
        <v>0</v>
      </c>
      <c r="N9" s="96">
        <f>SUMIF('Dealer Wise'!C:C,'Q2'!C9,'Dealer Wise'!F:F)</f>
        <v>2871863.0996619049</v>
      </c>
      <c r="O9" s="96">
        <f>SUMIF('Dealer Wise'!C:C,'Q2'!C:C,'Dealer Wise'!G:G)</f>
        <v>2213786.4228999997</v>
      </c>
      <c r="P9" s="89">
        <f t="shared" si="4"/>
        <v>0.77085374409407659</v>
      </c>
      <c r="Q9" s="89">
        <f t="shared" si="5"/>
        <v>0</v>
      </c>
      <c r="R9" s="71">
        <f t="shared" si="6"/>
        <v>7240017.4169666674</v>
      </c>
      <c r="S9" s="71">
        <f t="shared" si="7"/>
        <v>5861018.6744999997</v>
      </c>
      <c r="T9" s="58">
        <f t="shared" si="8"/>
        <v>0.80953101863608179</v>
      </c>
      <c r="U9" s="72">
        <f t="shared" si="9"/>
        <v>1378998.7424666677</v>
      </c>
      <c r="V9" s="73">
        <f t="shared" si="10"/>
        <v>229833.1237444446</v>
      </c>
    </row>
    <row r="10" spans="1:22">
      <c r="A10" s="18">
        <v>6</v>
      </c>
      <c r="B10" s="22" t="s">
        <v>94</v>
      </c>
      <c r="C10" s="14" t="s">
        <v>1126</v>
      </c>
      <c r="D10" s="14" t="s">
        <v>979</v>
      </c>
      <c r="E10" s="13" t="s">
        <v>979</v>
      </c>
      <c r="F10" s="84">
        <v>9499174.8619000018</v>
      </c>
      <c r="G10" s="84">
        <v>9519668.7811000012</v>
      </c>
      <c r="H10" s="85">
        <f t="shared" si="0"/>
        <v>1.0021574420408028</v>
      </c>
      <c r="I10" s="85">
        <f t="shared" si="1"/>
        <v>0.9</v>
      </c>
      <c r="J10" s="87">
        <v>10203701.213319048</v>
      </c>
      <c r="K10" s="113">
        <v>10770096.8245</v>
      </c>
      <c r="L10" s="86">
        <f t="shared" si="2"/>
        <v>1.0555088393260308</v>
      </c>
      <c r="M10" s="86">
        <f t="shared" si="3"/>
        <v>0.9</v>
      </c>
      <c r="N10" s="96">
        <f>SUMIF('Dealer Wise'!C:C,'Q2'!C10,'Dealer Wise'!F:F)</f>
        <v>14414205.297780951</v>
      </c>
      <c r="O10" s="96">
        <f>SUMIF('Dealer Wise'!C:C,'Q2'!C:C,'Dealer Wise'!G:G)</f>
        <v>12444674.1599</v>
      </c>
      <c r="P10" s="89">
        <f t="shared" si="4"/>
        <v>0.86336179503533517</v>
      </c>
      <c r="Q10" s="89">
        <f t="shared" si="5"/>
        <v>0</v>
      </c>
      <c r="R10" s="71">
        <f t="shared" si="6"/>
        <v>34117081.373000003</v>
      </c>
      <c r="S10" s="71">
        <f t="shared" si="7"/>
        <v>32734439.765500002</v>
      </c>
      <c r="T10" s="58">
        <f t="shared" si="8"/>
        <v>0.95947362576582496</v>
      </c>
      <c r="U10" s="72">
        <f t="shared" si="9"/>
        <v>1382641.6075000018</v>
      </c>
      <c r="V10" s="73">
        <f t="shared" si="10"/>
        <v>230440.26791666695</v>
      </c>
    </row>
    <row r="11" spans="1:22">
      <c r="A11" s="18">
        <v>7</v>
      </c>
      <c r="B11" s="24" t="s">
        <v>88</v>
      </c>
      <c r="C11" s="14" t="s">
        <v>1204</v>
      </c>
      <c r="D11" s="14" t="s">
        <v>979</v>
      </c>
      <c r="E11" s="13" t="s">
        <v>979</v>
      </c>
      <c r="F11" s="84">
        <v>2516243.0826000003</v>
      </c>
      <c r="G11" s="84">
        <v>1304019.5018000004</v>
      </c>
      <c r="H11" s="85">
        <f t="shared" si="0"/>
        <v>0.51824067031416321</v>
      </c>
      <c r="I11" s="85">
        <f t="shared" si="1"/>
        <v>0</v>
      </c>
      <c r="J11" s="87">
        <v>2235034.6685095238</v>
      </c>
      <c r="K11" s="113">
        <v>1828304.0139999995</v>
      </c>
      <c r="L11" s="86">
        <f t="shared" si="2"/>
        <v>0.81802042704744238</v>
      </c>
      <c r="M11" s="86">
        <f t="shared" si="3"/>
        <v>0</v>
      </c>
      <c r="N11" s="96">
        <f>SUMIF('Dealer Wise'!C:C,'Q2'!C11,'Dealer Wise'!F:F)</f>
        <v>2718934.6824190482</v>
      </c>
      <c r="O11" s="96">
        <f>SUMIF('Dealer Wise'!C:C,'Q2'!C:C,'Dealer Wise'!G:G)</f>
        <v>1678683.6239999994</v>
      </c>
      <c r="P11" s="89">
        <f t="shared" si="4"/>
        <v>0.61740491040647849</v>
      </c>
      <c r="Q11" s="89">
        <f t="shared" si="5"/>
        <v>0</v>
      </c>
      <c r="R11" s="71">
        <f t="shared" si="6"/>
        <v>7470212.4335285723</v>
      </c>
      <c r="S11" s="71">
        <f t="shared" si="7"/>
        <v>4811007.1397999991</v>
      </c>
      <c r="T11" s="58">
        <f t="shared" si="8"/>
        <v>0.64402547887483685</v>
      </c>
      <c r="U11" s="72">
        <f t="shared" si="9"/>
        <v>2659205.2937285732</v>
      </c>
      <c r="V11" s="73">
        <f t="shared" si="10"/>
        <v>443200.88228809554</v>
      </c>
    </row>
    <row r="12" spans="1:22">
      <c r="A12" s="18">
        <v>8</v>
      </c>
      <c r="B12" s="22" t="s">
        <v>89</v>
      </c>
      <c r="C12" s="14" t="s">
        <v>1129</v>
      </c>
      <c r="D12" s="14" t="s">
        <v>979</v>
      </c>
      <c r="E12" s="13" t="s">
        <v>979</v>
      </c>
      <c r="F12" s="84">
        <v>4640838.7115999991</v>
      </c>
      <c r="G12" s="84">
        <v>3740905.4517999995</v>
      </c>
      <c r="H12" s="85">
        <f t="shared" si="0"/>
        <v>0.80608391807485713</v>
      </c>
      <c r="I12" s="85">
        <f t="shared" si="1"/>
        <v>0</v>
      </c>
      <c r="J12" s="87">
        <v>6313432.7471238095</v>
      </c>
      <c r="K12" s="113">
        <v>5972702.0358000016</v>
      </c>
      <c r="L12" s="86">
        <f t="shared" si="2"/>
        <v>0.94603083219995754</v>
      </c>
      <c r="M12" s="86">
        <f t="shared" si="3"/>
        <v>0.9</v>
      </c>
      <c r="N12" s="96">
        <f>SUMIF('Dealer Wise'!C:C,'Q2'!C12,'Dealer Wise'!F:F)</f>
        <v>7116705.3867952377</v>
      </c>
      <c r="O12" s="96">
        <f>SUMIF('Dealer Wise'!C:C,'Q2'!C:C,'Dealer Wise'!G:G)</f>
        <v>4682754.0819000006</v>
      </c>
      <c r="P12" s="89">
        <f t="shared" si="4"/>
        <v>0.65799465165280879</v>
      </c>
      <c r="Q12" s="89">
        <f t="shared" si="5"/>
        <v>0</v>
      </c>
      <c r="R12" s="71">
        <f t="shared" si="6"/>
        <v>18070976.845519047</v>
      </c>
      <c r="S12" s="71">
        <f t="shared" si="7"/>
        <v>14396361.569500001</v>
      </c>
      <c r="T12" s="58">
        <f t="shared" si="8"/>
        <v>0.79665652236557327</v>
      </c>
      <c r="U12" s="72">
        <f t="shared" si="9"/>
        <v>3674615.2760190461</v>
      </c>
      <c r="V12" s="73">
        <f t="shared" si="10"/>
        <v>612435.87933650764</v>
      </c>
    </row>
    <row r="13" spans="1:22">
      <c r="A13" s="18">
        <v>9</v>
      </c>
      <c r="B13" s="19" t="s">
        <v>90</v>
      </c>
      <c r="C13" s="14" t="s">
        <v>1207</v>
      </c>
      <c r="D13" s="14" t="s">
        <v>979</v>
      </c>
      <c r="E13" s="13" t="s">
        <v>979</v>
      </c>
      <c r="F13" s="84">
        <v>4017091.5587999998</v>
      </c>
      <c r="G13" s="84">
        <v>1045193.2010000004</v>
      </c>
      <c r="H13" s="85">
        <f t="shared" si="0"/>
        <v>0.26018655181268119</v>
      </c>
      <c r="I13" s="85">
        <f t="shared" si="1"/>
        <v>0</v>
      </c>
      <c r="J13" s="87">
        <v>4387469.8915476184</v>
      </c>
      <c r="K13" s="113">
        <v>4215054.5805999991</v>
      </c>
      <c r="L13" s="86">
        <f t="shared" si="2"/>
        <v>0.9607027933616652</v>
      </c>
      <c r="M13" s="86">
        <f t="shared" si="3"/>
        <v>0.9</v>
      </c>
      <c r="N13" s="96">
        <f>SUMIF('Dealer Wise'!C:C,'Q2'!C13,'Dealer Wise'!F:F)</f>
        <v>4753464.931028571</v>
      </c>
      <c r="O13" s="96">
        <f>SUMIF('Dealer Wise'!C:C,'Q2'!C:C,'Dealer Wise'!G:G)</f>
        <v>2317082.4978</v>
      </c>
      <c r="P13" s="89">
        <f t="shared" si="4"/>
        <v>0.48745126584927212</v>
      </c>
      <c r="Q13" s="89">
        <f t="shared" si="5"/>
        <v>0</v>
      </c>
      <c r="R13" s="71">
        <f t="shared" si="6"/>
        <v>13158026.381376188</v>
      </c>
      <c r="S13" s="71">
        <f t="shared" si="7"/>
        <v>7577330.2793999994</v>
      </c>
      <c r="T13" s="58">
        <f t="shared" si="8"/>
        <v>0.57587133965052073</v>
      </c>
      <c r="U13" s="72">
        <f t="shared" si="9"/>
        <v>5580696.1019761888</v>
      </c>
      <c r="V13" s="73">
        <f t="shared" si="10"/>
        <v>930116.01699603151</v>
      </c>
    </row>
    <row r="14" spans="1:22">
      <c r="A14" s="18">
        <v>10</v>
      </c>
      <c r="B14" s="19" t="s">
        <v>81</v>
      </c>
      <c r="C14" s="14" t="s">
        <v>1150</v>
      </c>
      <c r="D14" s="14" t="s">
        <v>979</v>
      </c>
      <c r="E14" s="13" t="s">
        <v>978</v>
      </c>
      <c r="F14" s="84">
        <v>2016520.4454000001</v>
      </c>
      <c r="G14" s="84">
        <v>1665432.3704000001</v>
      </c>
      <c r="H14" s="85">
        <f t="shared" si="0"/>
        <v>0.82589411587624262</v>
      </c>
      <c r="I14" s="85">
        <f t="shared" si="1"/>
        <v>0</v>
      </c>
      <c r="J14" s="87">
        <v>2989263.9044857132</v>
      </c>
      <c r="K14" s="113">
        <v>2396736.2926999992</v>
      </c>
      <c r="L14" s="86">
        <f t="shared" si="2"/>
        <v>0.80178143157699711</v>
      </c>
      <c r="M14" s="86">
        <f t="shared" si="3"/>
        <v>0</v>
      </c>
      <c r="N14" s="96">
        <f>SUMIF('Dealer Wise'!C:C,'Q2'!C14,'Dealer Wise'!F:F)</f>
        <v>3020443.1992999995</v>
      </c>
      <c r="O14" s="96">
        <f>SUMIF('Dealer Wise'!C:C,'Q2'!C:C,'Dealer Wise'!G:G)</f>
        <v>2251356.1248999992</v>
      </c>
      <c r="P14" s="89">
        <f t="shared" si="4"/>
        <v>0.74537277357897691</v>
      </c>
      <c r="Q14" s="89">
        <f t="shared" si="5"/>
        <v>0</v>
      </c>
      <c r="R14" s="71">
        <f t="shared" si="6"/>
        <v>8026227.5491857128</v>
      </c>
      <c r="S14" s="71">
        <f t="shared" si="7"/>
        <v>6313524.7879999988</v>
      </c>
      <c r="T14" s="58">
        <f t="shared" si="8"/>
        <v>0.78661173624968139</v>
      </c>
      <c r="U14" s="72">
        <f t="shared" si="9"/>
        <v>1712702.761185714</v>
      </c>
      <c r="V14" s="73">
        <f t="shared" si="10"/>
        <v>285450.46019761899</v>
      </c>
    </row>
    <row r="15" spans="1:22">
      <c r="A15" s="18">
        <v>11</v>
      </c>
      <c r="B15" s="19" t="s">
        <v>91</v>
      </c>
      <c r="C15" s="14" t="s">
        <v>1206</v>
      </c>
      <c r="D15" s="14" t="s">
        <v>979</v>
      </c>
      <c r="E15" s="13" t="s">
        <v>978</v>
      </c>
      <c r="F15" s="84">
        <v>1735029.9666000002</v>
      </c>
      <c r="G15" s="84">
        <v>1398194.0801999995</v>
      </c>
      <c r="H15" s="85">
        <f t="shared" si="0"/>
        <v>0.80586163185407622</v>
      </c>
      <c r="I15" s="85">
        <f t="shared" si="1"/>
        <v>0</v>
      </c>
      <c r="J15" s="87">
        <v>2011820.0059666671</v>
      </c>
      <c r="K15" s="113">
        <v>1660095.824299999</v>
      </c>
      <c r="L15" s="86">
        <f t="shared" si="2"/>
        <v>0.82517114820236281</v>
      </c>
      <c r="M15" s="86">
        <f t="shared" si="3"/>
        <v>0</v>
      </c>
      <c r="N15" s="96">
        <f>SUMIF('Dealer Wise'!C:C,'Q2'!C15,'Dealer Wise'!F:F)</f>
        <v>1970049.9906333336</v>
      </c>
      <c r="O15" s="96">
        <f>SUMIF('Dealer Wise'!C:C,'Q2'!C:C,'Dealer Wise'!G:G)</f>
        <v>1799040.0730999997</v>
      </c>
      <c r="P15" s="89">
        <f t="shared" si="4"/>
        <v>0.91319513801862584</v>
      </c>
      <c r="Q15" s="89">
        <f t="shared" si="5"/>
        <v>0.9</v>
      </c>
      <c r="R15" s="71">
        <f t="shared" si="6"/>
        <v>5716899.963200001</v>
      </c>
      <c r="S15" s="71">
        <f t="shared" si="7"/>
        <v>4857329.977599998</v>
      </c>
      <c r="T15" s="58">
        <f t="shared" si="8"/>
        <v>0.84964403940367994</v>
      </c>
      <c r="U15" s="72">
        <f t="shared" si="9"/>
        <v>859569.98560000304</v>
      </c>
      <c r="V15" s="73">
        <f t="shared" si="10"/>
        <v>143261.66426666718</v>
      </c>
    </row>
    <row r="16" spans="1:22">
      <c r="A16" s="18">
        <v>12</v>
      </c>
      <c r="B16" s="19" t="s">
        <v>84</v>
      </c>
      <c r="C16" s="14" t="s">
        <v>1195</v>
      </c>
      <c r="D16" s="14" t="s">
        <v>979</v>
      </c>
      <c r="E16" s="13" t="s">
        <v>978</v>
      </c>
      <c r="F16" s="84">
        <v>1406053.3942999998</v>
      </c>
      <c r="G16" s="84">
        <v>810629.02079999994</v>
      </c>
      <c r="H16" s="85">
        <f t="shared" si="0"/>
        <v>0.57652790718062996</v>
      </c>
      <c r="I16" s="85">
        <f t="shared" si="1"/>
        <v>0</v>
      </c>
      <c r="J16" s="87">
        <v>2346111.1041142861</v>
      </c>
      <c r="K16" s="113">
        <v>983426.9388</v>
      </c>
      <c r="L16" s="86">
        <f t="shared" si="2"/>
        <v>0.41917321693563508</v>
      </c>
      <c r="M16" s="86">
        <f t="shared" si="3"/>
        <v>0</v>
      </c>
      <c r="N16" s="96">
        <f>SUMIF('Dealer Wise'!C:C,'Q2'!C16,'Dealer Wise'!F:F)</f>
        <v>1580215.6361571432</v>
      </c>
      <c r="O16" s="96">
        <f>SUMIF('Dealer Wise'!C:C,'Q2'!C:C,'Dealer Wise'!G:G)</f>
        <v>1354035.9883999999</v>
      </c>
      <c r="P16" s="89">
        <f t="shared" si="4"/>
        <v>0.85686785867580728</v>
      </c>
      <c r="Q16" s="89">
        <f t="shared" si="5"/>
        <v>0</v>
      </c>
      <c r="R16" s="71">
        <f t="shared" si="6"/>
        <v>5332380.1345714293</v>
      </c>
      <c r="S16" s="71">
        <f t="shared" si="7"/>
        <v>3148091.9479999999</v>
      </c>
      <c r="T16" s="58">
        <f t="shared" si="8"/>
        <v>0.59037275448349413</v>
      </c>
      <c r="U16" s="72">
        <f t="shared" si="9"/>
        <v>2184288.1865714295</v>
      </c>
      <c r="V16" s="73">
        <f t="shared" si="10"/>
        <v>364048.03109523823</v>
      </c>
    </row>
    <row r="17" spans="1:23">
      <c r="A17" s="18">
        <v>13</v>
      </c>
      <c r="B17" s="19" t="s">
        <v>85</v>
      </c>
      <c r="C17" s="14" t="s">
        <v>1273</v>
      </c>
      <c r="D17" s="14" t="s">
        <v>979</v>
      </c>
      <c r="E17" s="13" t="s">
        <v>978</v>
      </c>
      <c r="F17" s="84">
        <v>2960653.7470999998</v>
      </c>
      <c r="G17" s="84">
        <v>903999.85719999997</v>
      </c>
      <c r="H17" s="85">
        <f t="shared" si="0"/>
        <v>0.30533792007440247</v>
      </c>
      <c r="I17" s="85">
        <f t="shared" si="1"/>
        <v>0</v>
      </c>
      <c r="J17" s="87">
        <v>4152540.5248333337</v>
      </c>
      <c r="K17" s="113">
        <v>1663421.2360999999</v>
      </c>
      <c r="L17" s="86">
        <f t="shared" si="2"/>
        <v>0.40057916982442043</v>
      </c>
      <c r="M17" s="86">
        <f t="shared" si="3"/>
        <v>0</v>
      </c>
      <c r="N17" s="96">
        <f>SUMIF('Dealer Wise'!C:C,'Q2'!C17,'Dealer Wise'!F:F)</f>
        <v>2805583.0652761906</v>
      </c>
      <c r="O17" s="96">
        <f>SUMIF('Dealer Wise'!C:C,'Q2'!C:C,'Dealer Wise'!G:G)</f>
        <v>2032114.7752000005</v>
      </c>
      <c r="P17" s="89">
        <f t="shared" si="4"/>
        <v>0.72431103550304354</v>
      </c>
      <c r="Q17" s="89">
        <f t="shared" si="5"/>
        <v>0</v>
      </c>
      <c r="R17" s="71">
        <f t="shared" si="6"/>
        <v>9918777.3372095246</v>
      </c>
      <c r="S17" s="71">
        <f t="shared" si="7"/>
        <v>4599535.8684999999</v>
      </c>
      <c r="T17" s="58">
        <f t="shared" si="8"/>
        <v>0.46372004453060939</v>
      </c>
      <c r="U17" s="72">
        <f t="shared" si="9"/>
        <v>5319241.4687095247</v>
      </c>
      <c r="V17" s="73">
        <f t="shared" si="10"/>
        <v>886540.24478492083</v>
      </c>
    </row>
    <row r="18" spans="1:23">
      <c r="A18" s="18">
        <v>14</v>
      </c>
      <c r="B18" s="19" t="s">
        <v>897</v>
      </c>
      <c r="C18" s="14" t="s">
        <v>1301</v>
      </c>
      <c r="D18" s="14" t="s">
        <v>979</v>
      </c>
      <c r="E18" s="13" t="s">
        <v>978</v>
      </c>
      <c r="F18" s="84">
        <v>6054682.8150999993</v>
      </c>
      <c r="G18" s="84">
        <v>4885123.0904999999</v>
      </c>
      <c r="H18" s="85">
        <f t="shared" si="0"/>
        <v>0.80683385731070989</v>
      </c>
      <c r="I18" s="85">
        <f t="shared" si="1"/>
        <v>0</v>
      </c>
      <c r="J18" s="87">
        <v>6611939.9915095242</v>
      </c>
      <c r="K18" s="113">
        <v>5699089.6386000011</v>
      </c>
      <c r="L18" s="86">
        <f t="shared" si="2"/>
        <v>0.86193910500069182</v>
      </c>
      <c r="M18" s="86">
        <f t="shared" si="3"/>
        <v>0</v>
      </c>
      <c r="N18" s="96">
        <f>SUMIF('Dealer Wise'!C:C,'Q2'!C18,'Dealer Wise'!F:F)</f>
        <v>7408828.6316333339</v>
      </c>
      <c r="O18" s="96">
        <f>SUMIF('Dealer Wise'!C:C,'Q2'!C:C,'Dealer Wise'!G:G)</f>
        <v>5998920.3230999997</v>
      </c>
      <c r="P18" s="89">
        <f t="shared" si="4"/>
        <v>0.8096988905218464</v>
      </c>
      <c r="Q18" s="89">
        <f t="shared" si="5"/>
        <v>0</v>
      </c>
      <c r="R18" s="71">
        <f t="shared" si="6"/>
        <v>20075451.438242856</v>
      </c>
      <c r="S18" s="71">
        <f t="shared" si="7"/>
        <v>16583133.052200001</v>
      </c>
      <c r="T18" s="58">
        <f t="shared" si="8"/>
        <v>0.82604035596479086</v>
      </c>
      <c r="U18" s="72">
        <f t="shared" si="9"/>
        <v>3492318.3860428557</v>
      </c>
      <c r="V18" s="73">
        <f t="shared" si="10"/>
        <v>582053.06434047595</v>
      </c>
    </row>
    <row r="19" spans="1:23">
      <c r="A19" s="18">
        <v>15</v>
      </c>
      <c r="B19" s="19" t="s">
        <v>80</v>
      </c>
      <c r="C19" s="14" t="s">
        <v>1300</v>
      </c>
      <c r="D19" s="14" t="s">
        <v>979</v>
      </c>
      <c r="E19" s="13" t="s">
        <v>981</v>
      </c>
      <c r="F19" s="84">
        <v>4358873.7787999995</v>
      </c>
      <c r="G19" s="84">
        <v>3996302.4693999998</v>
      </c>
      <c r="H19" s="85">
        <f t="shared" si="0"/>
        <v>0.91681995675960692</v>
      </c>
      <c r="I19" s="85">
        <f t="shared" si="1"/>
        <v>0.9</v>
      </c>
      <c r="J19" s="87">
        <v>4544039.0991095239</v>
      </c>
      <c r="K19" s="113">
        <v>4088594.1085999999</v>
      </c>
      <c r="L19" s="86">
        <f t="shared" si="2"/>
        <v>0.8997708909241614</v>
      </c>
      <c r="M19" s="86">
        <f t="shared" si="3"/>
        <v>0.9</v>
      </c>
      <c r="N19" s="96">
        <f>SUMIF('Dealer Wise'!C:C,'Q2'!C19,'Dealer Wise'!F:F)</f>
        <v>5831538.2072857153</v>
      </c>
      <c r="O19" s="96">
        <f>SUMIF('Dealer Wise'!C:C,'Q2'!C:C,'Dealer Wise'!G:G)</f>
        <v>3362902.8214000016</v>
      </c>
      <c r="P19" s="89">
        <f t="shared" si="4"/>
        <v>0.57667509015005869</v>
      </c>
      <c r="Q19" s="89">
        <f t="shared" si="5"/>
        <v>0</v>
      </c>
      <c r="R19" s="71">
        <f t="shared" si="6"/>
        <v>14734451.085195238</v>
      </c>
      <c r="S19" s="71">
        <f t="shared" si="7"/>
        <v>11447799.399400001</v>
      </c>
      <c r="T19" s="58">
        <f t="shared" si="8"/>
        <v>0.77694101620809131</v>
      </c>
      <c r="U19" s="72">
        <f t="shared" si="9"/>
        <v>3286651.6857952364</v>
      </c>
      <c r="V19" s="73">
        <f t="shared" si="10"/>
        <v>547775.28096587269</v>
      </c>
    </row>
    <row r="20" spans="1:23">
      <c r="A20" s="18">
        <v>16</v>
      </c>
      <c r="B20" s="19" t="s">
        <v>70</v>
      </c>
      <c r="C20" s="14" t="s">
        <v>1196</v>
      </c>
      <c r="D20" s="14" t="s">
        <v>979</v>
      </c>
      <c r="E20" s="13" t="s">
        <v>981</v>
      </c>
      <c r="F20" s="84">
        <v>3834786.6830000007</v>
      </c>
      <c r="G20" s="84">
        <v>872661.66009999986</v>
      </c>
      <c r="H20" s="85">
        <f t="shared" si="0"/>
        <v>0.22756459022051936</v>
      </c>
      <c r="I20" s="85">
        <f t="shared" si="1"/>
        <v>0</v>
      </c>
      <c r="J20" s="87">
        <v>3242699.8611380956</v>
      </c>
      <c r="K20" s="113">
        <v>2615755.0512000006</v>
      </c>
      <c r="L20" s="86">
        <f t="shared" si="2"/>
        <v>0.80665962414478432</v>
      </c>
      <c r="M20" s="86">
        <f t="shared" si="3"/>
        <v>0</v>
      </c>
      <c r="N20" s="96">
        <f>SUMIF('Dealer Wise'!C:C,'Q2'!C20,'Dealer Wise'!F:F)</f>
        <v>3737718.2797809518</v>
      </c>
      <c r="O20" s="96">
        <f>SUMIF('Dealer Wise'!C:C,'Q2'!C:C,'Dealer Wise'!G:G)</f>
        <v>1938773.0617000004</v>
      </c>
      <c r="P20" s="89">
        <f t="shared" si="4"/>
        <v>0.51870497361658352</v>
      </c>
      <c r="Q20" s="89">
        <f t="shared" si="5"/>
        <v>0</v>
      </c>
      <c r="R20" s="71">
        <f t="shared" si="6"/>
        <v>10815204.823919049</v>
      </c>
      <c r="S20" s="71">
        <f t="shared" si="7"/>
        <v>5427189.773000001</v>
      </c>
      <c r="T20" s="58">
        <f t="shared" si="8"/>
        <v>0.50181109478362884</v>
      </c>
      <c r="U20" s="72">
        <f t="shared" si="9"/>
        <v>5388015.0509190476</v>
      </c>
      <c r="V20" s="73">
        <f t="shared" si="10"/>
        <v>898002.50848650793</v>
      </c>
    </row>
    <row r="21" spans="1:23">
      <c r="A21" s="18">
        <v>17</v>
      </c>
      <c r="B21" s="19" t="s">
        <v>71</v>
      </c>
      <c r="C21" s="14" t="s">
        <v>1199</v>
      </c>
      <c r="D21" s="14" t="s">
        <v>979</v>
      </c>
      <c r="E21" s="13" t="s">
        <v>981</v>
      </c>
      <c r="F21" s="84">
        <v>8152045.6718000015</v>
      </c>
      <c r="G21" s="84">
        <v>4145101.5654000011</v>
      </c>
      <c r="H21" s="85">
        <f t="shared" si="0"/>
        <v>0.50847379078590804</v>
      </c>
      <c r="I21" s="85">
        <f t="shared" si="1"/>
        <v>0</v>
      </c>
      <c r="J21" s="87">
        <v>8840189.2812380977</v>
      </c>
      <c r="K21" s="113">
        <v>7603553.3420000002</v>
      </c>
      <c r="L21" s="86">
        <f t="shared" si="2"/>
        <v>0.86011205191469586</v>
      </c>
      <c r="M21" s="86">
        <f t="shared" si="3"/>
        <v>0</v>
      </c>
      <c r="N21" s="96">
        <f>SUMIF('Dealer Wise'!C:C,'Q2'!C21,'Dealer Wise'!F:F)</f>
        <v>9640782.7210952379</v>
      </c>
      <c r="O21" s="96">
        <f>SUMIF('Dealer Wise'!C:C,'Q2'!C:C,'Dealer Wise'!G:G)</f>
        <v>6524467.9321999997</v>
      </c>
      <c r="P21" s="89">
        <f t="shared" si="4"/>
        <v>0.67675707678004693</v>
      </c>
      <c r="Q21" s="89">
        <f t="shared" si="5"/>
        <v>0</v>
      </c>
      <c r="R21" s="71">
        <f t="shared" si="6"/>
        <v>26633017.674133338</v>
      </c>
      <c r="S21" s="71">
        <f t="shared" si="7"/>
        <v>18273122.839600001</v>
      </c>
      <c r="T21" s="58">
        <f t="shared" si="8"/>
        <v>0.68610786292337123</v>
      </c>
      <c r="U21" s="72">
        <f t="shared" si="9"/>
        <v>8359894.8345333375</v>
      </c>
      <c r="V21" s="73">
        <f t="shared" si="10"/>
        <v>1393315.8057555563</v>
      </c>
    </row>
    <row r="22" spans="1:23">
      <c r="A22" s="18">
        <v>18</v>
      </c>
      <c r="B22" s="19" t="s">
        <v>68</v>
      </c>
      <c r="C22" s="14" t="s">
        <v>1223</v>
      </c>
      <c r="D22" s="14" t="s">
        <v>979</v>
      </c>
      <c r="E22" s="13" t="s">
        <v>981</v>
      </c>
      <c r="F22" s="84">
        <v>2703743.4048999995</v>
      </c>
      <c r="G22" s="84">
        <v>1612258.6020000002</v>
      </c>
      <c r="H22" s="85">
        <f t="shared" si="0"/>
        <v>0.59630606923648921</v>
      </c>
      <c r="I22" s="85">
        <f t="shared" si="1"/>
        <v>0</v>
      </c>
      <c r="J22" s="87">
        <v>5059202.3014000002</v>
      </c>
      <c r="K22" s="113">
        <v>1863960.2814</v>
      </c>
      <c r="L22" s="86">
        <f t="shared" si="2"/>
        <v>0.36842967929631876</v>
      </c>
      <c r="M22" s="86">
        <f t="shared" si="3"/>
        <v>0</v>
      </c>
      <c r="N22" s="96">
        <f>SUMIF('Dealer Wise'!C:C,'Q2'!C22,'Dealer Wise'!F:F)</f>
        <v>3927945.7456857134</v>
      </c>
      <c r="O22" s="96">
        <f>SUMIF('Dealer Wise'!C:C,'Q2'!C:C,'Dealer Wise'!G:G)</f>
        <v>1824492.5753000004</v>
      </c>
      <c r="P22" s="89">
        <f t="shared" si="4"/>
        <v>0.46449026881390726</v>
      </c>
      <c r="Q22" s="89">
        <f t="shared" si="5"/>
        <v>0</v>
      </c>
      <c r="R22" s="71">
        <f t="shared" si="6"/>
        <v>11690891.451985713</v>
      </c>
      <c r="S22" s="71">
        <f t="shared" si="7"/>
        <v>5300711.4587000003</v>
      </c>
      <c r="T22" s="58">
        <f t="shared" si="8"/>
        <v>0.45340524120593623</v>
      </c>
      <c r="U22" s="72">
        <f t="shared" si="9"/>
        <v>6390179.9932857128</v>
      </c>
      <c r="V22" s="73">
        <f t="shared" si="10"/>
        <v>1065029.9988809521</v>
      </c>
    </row>
    <row r="23" spans="1:23">
      <c r="A23" s="18">
        <v>19</v>
      </c>
      <c r="B23" s="19" t="s">
        <v>73</v>
      </c>
      <c r="C23" s="14" t="s">
        <v>1189</v>
      </c>
      <c r="D23" s="14" t="s">
        <v>979</v>
      </c>
      <c r="E23" s="13" t="s">
        <v>1057</v>
      </c>
      <c r="F23" s="84">
        <v>5181736.9766999995</v>
      </c>
      <c r="G23" s="84">
        <v>4146529.8534000008</v>
      </c>
      <c r="H23" s="85">
        <f t="shared" si="0"/>
        <v>0.80022005594748025</v>
      </c>
      <c r="I23" s="85">
        <f t="shared" si="1"/>
        <v>0</v>
      </c>
      <c r="J23" s="87">
        <v>8566142.5443857145</v>
      </c>
      <c r="K23" s="113">
        <v>1365110.0529</v>
      </c>
      <c r="L23" s="86">
        <f t="shared" si="2"/>
        <v>0.15936111800926064</v>
      </c>
      <c r="M23" s="86">
        <f t="shared" si="3"/>
        <v>0</v>
      </c>
      <c r="N23" s="96">
        <f>SUMIF('Dealer Wise'!C:C,'Q2'!C23,'Dealer Wise'!F:F)</f>
        <v>7126741.9099523807</v>
      </c>
      <c r="O23" s="96">
        <f>SUMIF('Dealer Wise'!C:C,'Q2'!C:C,'Dealer Wise'!G:G)</f>
        <v>2701160.3306999994</v>
      </c>
      <c r="P23" s="89">
        <f t="shared" si="4"/>
        <v>0.37901756017400773</v>
      </c>
      <c r="Q23" s="89">
        <f t="shared" si="5"/>
        <v>0</v>
      </c>
      <c r="R23" s="71">
        <f t="shared" si="6"/>
        <v>20874621.431038093</v>
      </c>
      <c r="S23" s="71">
        <f t="shared" si="7"/>
        <v>8212800.2369999997</v>
      </c>
      <c r="T23" s="58">
        <f t="shared" si="8"/>
        <v>0.39343469121737162</v>
      </c>
      <c r="U23" s="72">
        <f t="shared" si="9"/>
        <v>12661821.194038093</v>
      </c>
      <c r="V23" s="73">
        <f t="shared" si="10"/>
        <v>2110303.5323396823</v>
      </c>
    </row>
    <row r="24" spans="1:23">
      <c r="A24" s="18">
        <v>20</v>
      </c>
      <c r="B24" s="19" t="s">
        <v>74</v>
      </c>
      <c r="C24" s="14" t="s">
        <v>1295</v>
      </c>
      <c r="D24" s="14" t="s">
        <v>979</v>
      </c>
      <c r="E24" s="13" t="s">
        <v>1057</v>
      </c>
      <c r="F24" s="84">
        <v>5058774.9779999992</v>
      </c>
      <c r="G24" s="84">
        <v>4620769.9131000005</v>
      </c>
      <c r="H24" s="85">
        <f t="shared" si="0"/>
        <v>0.91341677247854869</v>
      </c>
      <c r="I24" s="85">
        <f t="shared" si="1"/>
        <v>0.9</v>
      </c>
      <c r="J24" s="87">
        <v>5473648.5838523796</v>
      </c>
      <c r="K24" s="113">
        <v>5022177.1949999994</v>
      </c>
      <c r="L24" s="86">
        <f t="shared" si="2"/>
        <v>0.91751911326857005</v>
      </c>
      <c r="M24" s="86">
        <f t="shared" si="3"/>
        <v>0.9</v>
      </c>
      <c r="N24" s="96">
        <f>SUMIF('Dealer Wise'!C:C,'Q2'!C24,'Dealer Wise'!F:F)</f>
        <v>5967346.2339333352</v>
      </c>
      <c r="O24" s="96">
        <f>SUMIF('Dealer Wise'!C:C,'Q2'!C:C,'Dealer Wise'!G:G)</f>
        <v>4755508.0902000004</v>
      </c>
      <c r="P24" s="89">
        <f t="shared" si="4"/>
        <v>0.79692176451196806</v>
      </c>
      <c r="Q24" s="89">
        <f t="shared" si="5"/>
        <v>0</v>
      </c>
      <c r="R24" s="71">
        <f t="shared" si="6"/>
        <v>16499769.795785714</v>
      </c>
      <c r="S24" s="71">
        <f t="shared" si="7"/>
        <v>14398455.1983</v>
      </c>
      <c r="T24" s="58">
        <f t="shared" si="8"/>
        <v>0.87264582333612795</v>
      </c>
      <c r="U24" s="72">
        <f t="shared" si="9"/>
        <v>2101314.5974857137</v>
      </c>
      <c r="V24" s="73">
        <f t="shared" si="10"/>
        <v>350219.09958095226</v>
      </c>
    </row>
    <row r="25" spans="1:23">
      <c r="A25" s="18">
        <v>21</v>
      </c>
      <c r="B25" s="19" t="s">
        <v>86</v>
      </c>
      <c r="C25" s="14" t="s">
        <v>1121</v>
      </c>
      <c r="D25" s="14" t="s">
        <v>979</v>
      </c>
      <c r="E25" s="13" t="s">
        <v>977</v>
      </c>
      <c r="F25" s="84">
        <v>3683862.5029999996</v>
      </c>
      <c r="G25" s="84">
        <v>2090054.3732000005</v>
      </c>
      <c r="H25" s="85">
        <f t="shared" si="0"/>
        <v>0.56735406696040869</v>
      </c>
      <c r="I25" s="85">
        <f t="shared" si="1"/>
        <v>0</v>
      </c>
      <c r="J25" s="87">
        <v>4868803.3562142868</v>
      </c>
      <c r="K25" s="113">
        <v>3914672.3033999992</v>
      </c>
      <c r="L25" s="86">
        <f t="shared" si="2"/>
        <v>0.80403171313204003</v>
      </c>
      <c r="M25" s="86">
        <f t="shared" si="3"/>
        <v>0</v>
      </c>
      <c r="N25" s="96">
        <f>SUMIF('Dealer Wise'!C:C,'Q2'!C25,'Dealer Wise'!F:F)</f>
        <v>5082935.7808095235</v>
      </c>
      <c r="O25" s="96">
        <f>SUMIF('Dealer Wise'!C:C,'Q2'!C:C,'Dealer Wise'!G:G)</f>
        <v>2257501.9654999999</v>
      </c>
      <c r="P25" s="89">
        <f t="shared" si="4"/>
        <v>0.44413348168260025</v>
      </c>
      <c r="Q25" s="89">
        <f t="shared" si="5"/>
        <v>0</v>
      </c>
      <c r="R25" s="71">
        <f t="shared" si="6"/>
        <v>13635601.640023811</v>
      </c>
      <c r="S25" s="71">
        <f t="shared" si="7"/>
        <v>8262228.6420999998</v>
      </c>
      <c r="T25" s="58">
        <f t="shared" si="8"/>
        <v>0.60593062632809302</v>
      </c>
      <c r="U25" s="72">
        <f t="shared" si="9"/>
        <v>5373372.997923811</v>
      </c>
      <c r="V25" s="73">
        <f t="shared" si="10"/>
        <v>895562.16632063512</v>
      </c>
    </row>
    <row r="26" spans="1:23" ht="15">
      <c r="A26" s="18">
        <v>22</v>
      </c>
      <c r="B26" s="103" t="s">
        <v>777</v>
      </c>
      <c r="C26" s="14" t="s">
        <v>1193</v>
      </c>
      <c r="D26" s="14" t="s">
        <v>979</v>
      </c>
      <c r="E26" s="13" t="s">
        <v>977</v>
      </c>
      <c r="F26" s="84">
        <v>1338704.3070999996</v>
      </c>
      <c r="G26" s="84">
        <v>1081351.3806999999</v>
      </c>
      <c r="H26" s="85">
        <f t="shared" si="0"/>
        <v>0.80775969343260223</v>
      </c>
      <c r="I26" s="85">
        <f t="shared" si="1"/>
        <v>0</v>
      </c>
      <c r="J26" s="87">
        <v>2016738.6313523813</v>
      </c>
      <c r="K26" s="113">
        <v>1630119.9001999998</v>
      </c>
      <c r="L26" s="86">
        <f t="shared" si="2"/>
        <v>0.80829507347061458</v>
      </c>
      <c r="M26" s="86">
        <f t="shared" si="3"/>
        <v>0</v>
      </c>
      <c r="N26" s="96">
        <f>SUMIF('Dealer Wise'!C:C,'Q2'!C26,'Dealer Wise'!F:F)</f>
        <v>2210807.0498904763</v>
      </c>
      <c r="O26" s="96">
        <f>SUMIF('Dealer Wise'!C:C,'Q2'!C:C,'Dealer Wise'!G:G)</f>
        <v>784124.52870000014</v>
      </c>
      <c r="P26" s="89">
        <f t="shared" si="4"/>
        <v>0.35467795741778813</v>
      </c>
      <c r="Q26" s="89">
        <f t="shared" si="5"/>
        <v>0</v>
      </c>
      <c r="R26" s="71">
        <f t="shared" si="6"/>
        <v>5566249.988342857</v>
      </c>
      <c r="S26" s="71">
        <f t="shared" si="7"/>
        <v>3495595.8095999998</v>
      </c>
      <c r="T26" s="58">
        <f t="shared" si="8"/>
        <v>0.62799835022154349</v>
      </c>
      <c r="U26" s="72">
        <f t="shared" si="9"/>
        <v>2070654.1787428572</v>
      </c>
      <c r="V26" s="73">
        <f t="shared" si="10"/>
        <v>345109.0297904762</v>
      </c>
    </row>
    <row r="27" spans="1:23">
      <c r="A27" s="18">
        <v>23</v>
      </c>
      <c r="B27" s="19" t="s">
        <v>83</v>
      </c>
      <c r="C27" s="14" t="s">
        <v>1224</v>
      </c>
      <c r="D27" s="14" t="s">
        <v>979</v>
      </c>
      <c r="E27" s="13" t="s">
        <v>977</v>
      </c>
      <c r="F27" s="84">
        <v>6090591.4440999981</v>
      </c>
      <c r="G27" s="84">
        <v>4879711.4498999994</v>
      </c>
      <c r="H27" s="85">
        <f t="shared" si="0"/>
        <v>0.80118843870688661</v>
      </c>
      <c r="I27" s="85">
        <f t="shared" si="1"/>
        <v>0</v>
      </c>
      <c r="J27" s="87">
        <v>7459986.3631952386</v>
      </c>
      <c r="K27" s="113">
        <v>5970546.5533999996</v>
      </c>
      <c r="L27" s="86">
        <f t="shared" si="2"/>
        <v>0.80034282406418678</v>
      </c>
      <c r="M27" s="86">
        <f t="shared" si="3"/>
        <v>0</v>
      </c>
      <c r="N27" s="96">
        <f>SUMIF('Dealer Wise'!C:C,'Q2'!C27,'Dealer Wise'!F:F)</f>
        <v>8363493.6310238093</v>
      </c>
      <c r="O27" s="96">
        <f>SUMIF('Dealer Wise'!C:C,'Q2'!C:C,'Dealer Wise'!G:G)</f>
        <v>3522331.3348000003</v>
      </c>
      <c r="P27" s="89">
        <f t="shared" si="4"/>
        <v>0.42115549914860367</v>
      </c>
      <c r="Q27" s="89">
        <f t="shared" si="5"/>
        <v>0</v>
      </c>
      <c r="R27" s="71">
        <f t="shared" si="6"/>
        <v>21914071.438319046</v>
      </c>
      <c r="S27" s="71">
        <f t="shared" si="7"/>
        <v>14372589.338100001</v>
      </c>
      <c r="T27" s="58">
        <f t="shared" si="8"/>
        <v>0.65586120673897341</v>
      </c>
      <c r="U27" s="72">
        <f t="shared" si="9"/>
        <v>7541482.1002190448</v>
      </c>
      <c r="V27" s="73">
        <f t="shared" si="10"/>
        <v>1256913.6833698407</v>
      </c>
    </row>
    <row r="28" spans="1:23">
      <c r="A28" s="18">
        <v>24</v>
      </c>
      <c r="B28" s="19" t="s">
        <v>972</v>
      </c>
      <c r="C28" s="14" t="s">
        <v>1197</v>
      </c>
      <c r="D28" s="14" t="s">
        <v>979</v>
      </c>
      <c r="E28" s="13" t="s">
        <v>977</v>
      </c>
      <c r="F28" s="84">
        <v>5997230.9696000004</v>
      </c>
      <c r="G28" s="84">
        <v>3256395.5247</v>
      </c>
      <c r="H28" s="85">
        <f t="shared" si="0"/>
        <v>0.54298317693727127</v>
      </c>
      <c r="I28" s="85">
        <f t="shared" si="1"/>
        <v>0</v>
      </c>
      <c r="J28" s="87">
        <v>7568858.264985715</v>
      </c>
      <c r="K28" s="113">
        <v>6510110.774699999</v>
      </c>
      <c r="L28" s="86">
        <f t="shared" si="2"/>
        <v>0.86011793942772241</v>
      </c>
      <c r="M28" s="86">
        <f t="shared" si="3"/>
        <v>0</v>
      </c>
      <c r="N28" s="96">
        <f>SUMIF('Dealer Wise'!C:C,'Q2'!C28,'Dealer Wise'!F:F)</f>
        <v>7889860.8020761916</v>
      </c>
      <c r="O28" s="96">
        <f>SUMIF('Dealer Wise'!C:C,'Q2'!C:C,'Dealer Wise'!G:G)</f>
        <v>4670488.1527999984</v>
      </c>
      <c r="P28" s="89">
        <f t="shared" si="4"/>
        <v>0.59196077978599759</v>
      </c>
      <c r="Q28" s="89">
        <f t="shared" si="5"/>
        <v>0</v>
      </c>
      <c r="R28" s="71">
        <f t="shared" si="6"/>
        <v>21455950.036661908</v>
      </c>
      <c r="S28" s="71">
        <f t="shared" si="7"/>
        <v>14436994.452199996</v>
      </c>
      <c r="T28" s="58">
        <f t="shared" si="8"/>
        <v>0.67286670725516318</v>
      </c>
      <c r="U28" s="72">
        <f t="shared" si="9"/>
        <v>7018955.5844619125</v>
      </c>
      <c r="V28" s="73">
        <f t="shared" si="10"/>
        <v>1169825.9307436522</v>
      </c>
      <c r="W28" s="31"/>
    </row>
    <row r="29" spans="1:23">
      <c r="A29" s="18">
        <v>25</v>
      </c>
      <c r="B29" s="19" t="s">
        <v>82</v>
      </c>
      <c r="C29" s="14" t="s">
        <v>1145</v>
      </c>
      <c r="D29" s="14" t="s">
        <v>979</v>
      </c>
      <c r="E29" s="13" t="s">
        <v>977</v>
      </c>
      <c r="F29" s="84">
        <v>2308508.2500999998</v>
      </c>
      <c r="G29" s="84">
        <v>1172197.8326999999</v>
      </c>
      <c r="H29" s="85">
        <f t="shared" si="0"/>
        <v>0.50777285835960206</v>
      </c>
      <c r="I29" s="85">
        <f t="shared" si="1"/>
        <v>0</v>
      </c>
      <c r="J29" s="87">
        <v>2224971.1891238093</v>
      </c>
      <c r="K29" s="113">
        <v>1788833.9773999997</v>
      </c>
      <c r="L29" s="86">
        <f t="shared" si="2"/>
        <v>0.80398073743347664</v>
      </c>
      <c r="M29" s="86">
        <f t="shared" si="3"/>
        <v>0</v>
      </c>
      <c r="N29" s="96">
        <f>SUMIF('Dealer Wise'!C:C,'Q2'!C29,'Dealer Wise'!F:F)</f>
        <v>2488344.7873523808</v>
      </c>
      <c r="O29" s="96">
        <f>SUMIF('Dealer Wise'!C:C,'Q2'!C:C,'Dealer Wise'!G:G)</f>
        <v>1297191.3241000006</v>
      </c>
      <c r="P29" s="89">
        <f t="shared" si="4"/>
        <v>0.52130690678128355</v>
      </c>
      <c r="Q29" s="89">
        <f t="shared" si="5"/>
        <v>0</v>
      </c>
      <c r="R29" s="71">
        <f t="shared" si="6"/>
        <v>7021824.2265761904</v>
      </c>
      <c r="S29" s="71">
        <f t="shared" si="7"/>
        <v>4258223.1342000002</v>
      </c>
      <c r="T29" s="58">
        <f t="shared" si="8"/>
        <v>0.60642690514574304</v>
      </c>
      <c r="U29" s="72">
        <f t="shared" si="9"/>
        <v>2763601.0923761902</v>
      </c>
      <c r="V29" s="73">
        <f t="shared" si="10"/>
        <v>460600.18206269835</v>
      </c>
    </row>
    <row r="30" spans="1:23">
      <c r="A30" s="18">
        <v>26</v>
      </c>
      <c r="B30" s="22" t="s">
        <v>75</v>
      </c>
      <c r="C30" s="14" t="s">
        <v>1140</v>
      </c>
      <c r="D30" s="14" t="s">
        <v>979</v>
      </c>
      <c r="E30" s="13" t="s">
        <v>69</v>
      </c>
      <c r="F30" s="84">
        <v>5991477.0775000006</v>
      </c>
      <c r="G30" s="84">
        <v>4988433.9117000001</v>
      </c>
      <c r="H30" s="85">
        <f t="shared" si="0"/>
        <v>0.83258833292265055</v>
      </c>
      <c r="I30" s="85">
        <f t="shared" si="1"/>
        <v>0</v>
      </c>
      <c r="J30" s="87">
        <v>7076831.9247333314</v>
      </c>
      <c r="K30" s="113">
        <v>6153495.8014000021</v>
      </c>
      <c r="L30" s="86">
        <f t="shared" si="2"/>
        <v>0.86952691074853772</v>
      </c>
      <c r="M30" s="86">
        <f t="shared" si="3"/>
        <v>0</v>
      </c>
      <c r="N30" s="96">
        <f>SUMIF('Dealer Wise'!C:C,'Q2'!C30,'Dealer Wise'!F:F)</f>
        <v>8568250.158533331</v>
      </c>
      <c r="O30" s="96">
        <f>SUMIF('Dealer Wise'!C:C,'Q2'!C:C,'Dealer Wise'!G:G)</f>
        <v>4020430.5173999993</v>
      </c>
      <c r="P30" s="89">
        <f t="shared" si="4"/>
        <v>0.46922422233388617</v>
      </c>
      <c r="Q30" s="89">
        <f t="shared" si="5"/>
        <v>0</v>
      </c>
      <c r="R30" s="71">
        <f t="shared" si="6"/>
        <v>21636559.160766661</v>
      </c>
      <c r="S30" s="71">
        <f t="shared" si="7"/>
        <v>15162360.230500001</v>
      </c>
      <c r="T30" s="58">
        <f t="shared" si="8"/>
        <v>0.70077502239791178</v>
      </c>
      <c r="U30" s="72">
        <f t="shared" si="9"/>
        <v>6474198.9302666597</v>
      </c>
      <c r="V30" s="73">
        <f t="shared" si="10"/>
        <v>1079033.1550444432</v>
      </c>
    </row>
    <row r="31" spans="1:23">
      <c r="A31" s="18">
        <v>27</v>
      </c>
      <c r="B31" s="135" t="s">
        <v>1363</v>
      </c>
      <c r="C31" s="12" t="s">
        <v>1406</v>
      </c>
      <c r="D31" s="14" t="s">
        <v>979</v>
      </c>
      <c r="E31" s="13" t="s">
        <v>69</v>
      </c>
      <c r="F31" s="84">
        <v>0</v>
      </c>
      <c r="G31" s="84">
        <v>0</v>
      </c>
      <c r="H31" s="85">
        <f t="shared" si="0"/>
        <v>0</v>
      </c>
      <c r="I31" s="85">
        <f t="shared" si="1"/>
        <v>0</v>
      </c>
      <c r="J31" s="87">
        <v>0</v>
      </c>
      <c r="K31" s="113">
        <v>0</v>
      </c>
      <c r="L31" s="86">
        <f t="shared" si="2"/>
        <v>0</v>
      </c>
      <c r="M31" s="86">
        <f t="shared" si="3"/>
        <v>0</v>
      </c>
      <c r="N31" s="96">
        <f>SUMIF('Dealer Wise'!C:C,'Q2'!C31,'Dealer Wise'!F:F)</f>
        <v>4941869.3605666682</v>
      </c>
      <c r="O31" s="96">
        <f>SUMIF('Dealer Wise'!C:C,'Q2'!C:C,'Dealer Wise'!G:G)</f>
        <v>1879533.2316999997</v>
      </c>
      <c r="P31" s="89">
        <f t="shared" si="4"/>
        <v>0.38032839287448905</v>
      </c>
      <c r="Q31" s="89">
        <f t="shared" si="5"/>
        <v>0</v>
      </c>
      <c r="R31" s="71">
        <f t="shared" si="6"/>
        <v>4941869.3605666682</v>
      </c>
      <c r="S31" s="71">
        <f t="shared" si="7"/>
        <v>1879533.2316999997</v>
      </c>
      <c r="T31" s="58">
        <f t="shared" si="8"/>
        <v>0.38032839287448905</v>
      </c>
      <c r="U31" s="72">
        <f t="shared" si="9"/>
        <v>3062336.1288666688</v>
      </c>
      <c r="V31" s="73">
        <f t="shared" si="10"/>
        <v>510389.35481111147</v>
      </c>
    </row>
    <row r="32" spans="1:23">
      <c r="A32" s="18">
        <v>28</v>
      </c>
      <c r="B32" s="22" t="s">
        <v>76</v>
      </c>
      <c r="C32" s="14" t="s">
        <v>1173</v>
      </c>
      <c r="D32" s="14" t="s">
        <v>979</v>
      </c>
      <c r="E32" s="13" t="s">
        <v>69</v>
      </c>
      <c r="F32" s="84">
        <v>8699448.5692999996</v>
      </c>
      <c r="G32" s="84">
        <v>7943694.7386999996</v>
      </c>
      <c r="H32" s="85">
        <f t="shared" si="0"/>
        <v>0.91312623730347409</v>
      </c>
      <c r="I32" s="85">
        <f t="shared" si="1"/>
        <v>0.9</v>
      </c>
      <c r="J32" s="87">
        <v>10924253.969909526</v>
      </c>
      <c r="K32" s="113">
        <v>9912165.0427999981</v>
      </c>
      <c r="L32" s="86">
        <f t="shared" si="2"/>
        <v>0.90735395479661207</v>
      </c>
      <c r="M32" s="86">
        <f t="shared" si="3"/>
        <v>0.9</v>
      </c>
      <c r="N32" s="96">
        <f>SUMIF('Dealer Wise'!C:C,'Q2'!C32,'Dealer Wise'!F:F)</f>
        <v>11739494.156342858</v>
      </c>
      <c r="O32" s="96">
        <f>SUMIF('Dealer Wise'!C:C,'Q2'!C:C,'Dealer Wise'!G:G)</f>
        <v>5450913.9847999988</v>
      </c>
      <c r="P32" s="89">
        <f t="shared" si="4"/>
        <v>0.46432273079286518</v>
      </c>
      <c r="Q32" s="89">
        <f t="shared" si="5"/>
        <v>0</v>
      </c>
      <c r="R32" s="71">
        <f t="shared" si="6"/>
        <v>31363196.695552386</v>
      </c>
      <c r="S32" s="71">
        <f t="shared" si="7"/>
        <v>23306773.766299997</v>
      </c>
      <c r="T32" s="58">
        <f t="shared" si="8"/>
        <v>0.74312494330672385</v>
      </c>
      <c r="U32" s="72">
        <f t="shared" si="9"/>
        <v>8056422.9292523898</v>
      </c>
      <c r="V32" s="73">
        <f t="shared" si="10"/>
        <v>1342737.1548753984</v>
      </c>
    </row>
    <row r="33" spans="1:23">
      <c r="A33" s="18">
        <v>29</v>
      </c>
      <c r="B33" s="134" t="s">
        <v>79</v>
      </c>
      <c r="C33" s="14" t="s">
        <v>1161</v>
      </c>
      <c r="D33" s="14" t="s">
        <v>979</v>
      </c>
      <c r="E33" s="13" t="s">
        <v>69</v>
      </c>
      <c r="F33" s="84">
        <v>4191057.2082999996</v>
      </c>
      <c r="G33" s="84">
        <v>1262845.9542000003</v>
      </c>
      <c r="H33" s="85">
        <f t="shared" si="0"/>
        <v>0.30131918784097034</v>
      </c>
      <c r="I33" s="85">
        <f t="shared" si="1"/>
        <v>0</v>
      </c>
      <c r="J33" s="87">
        <v>3544421.4769809521</v>
      </c>
      <c r="K33" s="113">
        <v>3058737.8224999998</v>
      </c>
      <c r="L33" s="86">
        <f t="shared" si="2"/>
        <v>0.8629723757077995</v>
      </c>
      <c r="M33" s="86">
        <f t="shared" si="3"/>
        <v>0</v>
      </c>
      <c r="N33" s="96">
        <f>SUMIF('Dealer Wise'!C:C,'Q2'!C33,'Dealer Wise'!F:F)</f>
        <v>4894346.0947571434</v>
      </c>
      <c r="O33" s="96">
        <f>SUMIF('Dealer Wise'!C:C,'Q2'!C:C,'Dealer Wise'!G:G)</f>
        <v>2649819.7859</v>
      </c>
      <c r="P33" s="89">
        <f t="shared" si="4"/>
        <v>0.54140425188535501</v>
      </c>
      <c r="Q33" s="89">
        <f t="shared" si="5"/>
        <v>0</v>
      </c>
      <c r="R33" s="71">
        <f t="shared" si="6"/>
        <v>12629824.780038096</v>
      </c>
      <c r="S33" s="71">
        <f t="shared" si="7"/>
        <v>6971403.5625999998</v>
      </c>
      <c r="T33" s="58">
        <f t="shared" si="8"/>
        <v>0.55197943629578772</v>
      </c>
      <c r="U33" s="72">
        <f t="shared" si="9"/>
        <v>5658421.2174380962</v>
      </c>
      <c r="V33" s="73">
        <f t="shared" si="10"/>
        <v>943070.20290634932</v>
      </c>
    </row>
    <row r="34" spans="1:23">
      <c r="A34" s="18">
        <v>30</v>
      </c>
      <c r="B34" s="19" t="s">
        <v>34</v>
      </c>
      <c r="C34" s="14" t="s">
        <v>1190</v>
      </c>
      <c r="D34" s="14" t="s">
        <v>12</v>
      </c>
      <c r="E34" s="13" t="s">
        <v>33</v>
      </c>
      <c r="F34" s="84">
        <v>17509397.679099999</v>
      </c>
      <c r="G34" s="84">
        <v>14117255.887700003</v>
      </c>
      <c r="H34" s="85">
        <f t="shared" si="0"/>
        <v>0.80626736261470555</v>
      </c>
      <c r="I34" s="85">
        <f t="shared" si="1"/>
        <v>0</v>
      </c>
      <c r="J34" s="87">
        <v>26986379.722076196</v>
      </c>
      <c r="K34" s="113">
        <v>21644197.925600003</v>
      </c>
      <c r="L34" s="86">
        <f t="shared" si="2"/>
        <v>0.80204155386926457</v>
      </c>
      <c r="M34" s="86">
        <f t="shared" si="3"/>
        <v>0</v>
      </c>
      <c r="N34" s="96">
        <f>SUMIF('Dealer Wise'!C:C,'Q2'!C34,'Dealer Wise'!F:F)</f>
        <v>27786652.366904754</v>
      </c>
      <c r="O34" s="96">
        <f>SUMIF('Dealer Wise'!C:C,'Q2'!C:C,'Dealer Wise'!G:G)</f>
        <v>12743463.035500003</v>
      </c>
      <c r="P34" s="89">
        <f t="shared" si="4"/>
        <v>0.4586181475634713</v>
      </c>
      <c r="Q34" s="89">
        <f t="shared" si="5"/>
        <v>0</v>
      </c>
      <c r="R34" s="71">
        <f t="shared" si="6"/>
        <v>72282429.76808095</v>
      </c>
      <c r="S34" s="71">
        <f t="shared" si="7"/>
        <v>48504916.848800011</v>
      </c>
      <c r="T34" s="58">
        <f t="shared" si="8"/>
        <v>0.67104712728153471</v>
      </c>
      <c r="U34" s="72">
        <f t="shared" si="9"/>
        <v>23777512.919280939</v>
      </c>
      <c r="V34" s="73">
        <f t="shared" si="10"/>
        <v>3962918.8198801563</v>
      </c>
    </row>
    <row r="35" spans="1:23" s="25" customFormat="1">
      <c r="A35" s="18">
        <v>31</v>
      </c>
      <c r="B35" s="126" t="s">
        <v>35</v>
      </c>
      <c r="C35" s="14" t="s">
        <v>1266</v>
      </c>
      <c r="D35" s="14" t="s">
        <v>12</v>
      </c>
      <c r="E35" s="13" t="s">
        <v>33</v>
      </c>
      <c r="F35" s="84">
        <v>5918371.1709000003</v>
      </c>
      <c r="G35" s="84">
        <v>3441196.6901000002</v>
      </c>
      <c r="H35" s="85">
        <f t="shared" si="0"/>
        <v>0.58144320299139018</v>
      </c>
      <c r="I35" s="85">
        <f t="shared" si="1"/>
        <v>0</v>
      </c>
      <c r="J35" s="87">
        <v>7510426.340685714</v>
      </c>
      <c r="K35" s="113">
        <v>6040961.3948999997</v>
      </c>
      <c r="L35" s="86">
        <f t="shared" si="2"/>
        <v>0.8043433382968842</v>
      </c>
      <c r="M35" s="86">
        <f t="shared" si="3"/>
        <v>0</v>
      </c>
      <c r="N35" s="96">
        <f>SUMIF('Dealer Wise'!C:C,'Q2'!C35,'Dealer Wise'!F:F)</f>
        <v>7975972.1784857139</v>
      </c>
      <c r="O35" s="96">
        <f>SUMIF('Dealer Wise'!C:C,'Q2'!C:C,'Dealer Wise'!G:G)</f>
        <v>5068828.7787999995</v>
      </c>
      <c r="P35" s="89">
        <f t="shared" si="4"/>
        <v>0.63551234449796523</v>
      </c>
      <c r="Q35" s="89">
        <f t="shared" si="5"/>
        <v>0</v>
      </c>
      <c r="R35" s="71">
        <f t="shared" si="6"/>
        <v>21404769.690071426</v>
      </c>
      <c r="S35" s="71">
        <f t="shared" si="7"/>
        <v>14550986.8638</v>
      </c>
      <c r="T35" s="58">
        <f t="shared" si="8"/>
        <v>0.6798011412638304</v>
      </c>
      <c r="U35" s="72">
        <f t="shared" si="9"/>
        <v>6853782.8262714259</v>
      </c>
      <c r="V35" s="73">
        <f t="shared" si="10"/>
        <v>1142297.1377119042</v>
      </c>
      <c r="W35" s="6"/>
    </row>
    <row r="36" spans="1:23">
      <c r="A36" s="18">
        <v>32</v>
      </c>
      <c r="B36" s="19" t="s">
        <v>41</v>
      </c>
      <c r="C36" s="14" t="s">
        <v>1146</v>
      </c>
      <c r="D36" s="14" t="s">
        <v>12</v>
      </c>
      <c r="E36" s="13" t="s">
        <v>37</v>
      </c>
      <c r="F36" s="84">
        <v>4554622.4871000005</v>
      </c>
      <c r="G36" s="84">
        <v>2031508.6096000001</v>
      </c>
      <c r="H36" s="85">
        <f t="shared" ref="H36:H65" si="11">IFERROR(G36/F36,0)</f>
        <v>0.44603227058967371</v>
      </c>
      <c r="I36" s="85">
        <f t="shared" ref="I36:I65" si="12">IF(H36&gt;=89.5%,90%,0%)</f>
        <v>0</v>
      </c>
      <c r="J36" s="87">
        <v>5895206.3434476191</v>
      </c>
      <c r="K36" s="113">
        <v>5899452.2638000017</v>
      </c>
      <c r="L36" s="86">
        <f t="shared" ref="L36:L65" si="13">IFERROR(K36/J36,0)</f>
        <v>1.0007202326950102</v>
      </c>
      <c r="M36" s="86">
        <f t="shared" ref="M36:M65" si="14">IF(L36&gt;=89.5%,90%,0%)</f>
        <v>0.9</v>
      </c>
      <c r="N36" s="96">
        <f>SUMIF('Dealer Wise'!C:C,'Q2'!C36,'Dealer Wise'!F:F)</f>
        <v>6112363.7348428573</v>
      </c>
      <c r="O36" s="96">
        <f>SUMIF('Dealer Wise'!C:C,'Q2'!C:C,'Dealer Wise'!G:G)</f>
        <v>4973366.5949999997</v>
      </c>
      <c r="P36" s="89">
        <f t="shared" ref="P36:P65" si="15">IFERROR(O36/N36,0)</f>
        <v>0.81365684549331874</v>
      </c>
      <c r="Q36" s="89">
        <f t="shared" ref="Q36:Q65" si="16">IF(P36&gt;=89.5%,90%,0%)</f>
        <v>0</v>
      </c>
      <c r="R36" s="71">
        <f t="shared" si="6"/>
        <v>16562192.565390477</v>
      </c>
      <c r="S36" s="71">
        <f t="shared" si="7"/>
        <v>12904327.468400002</v>
      </c>
      <c r="T36" s="58">
        <f t="shared" ref="T36:T65" si="17">IFERROR(S36/R36,0)</f>
        <v>0.77914366817384995</v>
      </c>
      <c r="U36" s="72">
        <f t="shared" ref="U36:U65" si="18">R36-S36</f>
        <v>3657865.0969904754</v>
      </c>
      <c r="V36" s="73">
        <f t="shared" ref="V36:V65" si="19">U36/V$2</f>
        <v>609644.18283174594</v>
      </c>
    </row>
    <row r="37" spans="1:23">
      <c r="A37" s="18">
        <v>33</v>
      </c>
      <c r="B37" s="133" t="s">
        <v>36</v>
      </c>
      <c r="C37" s="14" t="s">
        <v>1136</v>
      </c>
      <c r="D37" s="14" t="s">
        <v>12</v>
      </c>
      <c r="E37" s="13" t="s">
        <v>37</v>
      </c>
      <c r="F37" s="84">
        <v>13102277.258599998</v>
      </c>
      <c r="G37" s="84">
        <v>5232318.4177000001</v>
      </c>
      <c r="H37" s="85">
        <f t="shared" si="11"/>
        <v>0.39934419906017793</v>
      </c>
      <c r="I37" s="85">
        <f t="shared" si="12"/>
        <v>0</v>
      </c>
      <c r="J37" s="87">
        <v>15791725.111028569</v>
      </c>
      <c r="K37" s="113">
        <v>14428045.300199999</v>
      </c>
      <c r="L37" s="86">
        <f t="shared" si="13"/>
        <v>0.91364592523990884</v>
      </c>
      <c r="M37" s="86">
        <f t="shared" si="14"/>
        <v>0.9</v>
      </c>
      <c r="N37" s="96">
        <f>SUMIF('Dealer Wise'!C:C,'Q2'!C37,'Dealer Wise'!F:F)</f>
        <v>17386785.61027142</v>
      </c>
      <c r="O37" s="96">
        <f>SUMIF('Dealer Wise'!C:C,'Q2'!C:C,'Dealer Wise'!G:G)</f>
        <v>11571735.125700008</v>
      </c>
      <c r="P37" s="89">
        <f t="shared" si="15"/>
        <v>0.66554769726175766</v>
      </c>
      <c r="Q37" s="89">
        <f t="shared" si="16"/>
        <v>0</v>
      </c>
      <c r="R37" s="71">
        <f t="shared" si="6"/>
        <v>46280787.979899988</v>
      </c>
      <c r="S37" s="71">
        <f t="shared" si="7"/>
        <v>31232098.843600009</v>
      </c>
      <c r="T37" s="58">
        <f t="shared" si="17"/>
        <v>0.67483939247456826</v>
      </c>
      <c r="U37" s="72">
        <f t="shared" si="18"/>
        <v>15048689.136299979</v>
      </c>
      <c r="V37" s="73">
        <f t="shared" si="19"/>
        <v>2508114.8560499963</v>
      </c>
    </row>
    <row r="38" spans="1:23">
      <c r="A38" s="18">
        <v>34</v>
      </c>
      <c r="B38" s="19" t="s">
        <v>38</v>
      </c>
      <c r="C38" s="14" t="s">
        <v>1160</v>
      </c>
      <c r="D38" s="14" t="s">
        <v>12</v>
      </c>
      <c r="E38" s="13" t="s">
        <v>37</v>
      </c>
      <c r="F38" s="84">
        <v>5393253.9419999989</v>
      </c>
      <c r="G38" s="84">
        <v>1763866.4818000002</v>
      </c>
      <c r="H38" s="85">
        <f t="shared" si="11"/>
        <v>0.3270505154715373</v>
      </c>
      <c r="I38" s="85">
        <f t="shared" si="12"/>
        <v>0</v>
      </c>
      <c r="J38" s="87">
        <v>5454814.1151238102</v>
      </c>
      <c r="K38" s="113">
        <v>4997687.6675000014</v>
      </c>
      <c r="L38" s="86">
        <f t="shared" si="13"/>
        <v>0.91619761224192819</v>
      </c>
      <c r="M38" s="86">
        <f t="shared" si="14"/>
        <v>0.9</v>
      </c>
      <c r="N38" s="96">
        <f>SUMIF('Dealer Wise'!C:C,'Q2'!C38,'Dealer Wise'!F:F)</f>
        <v>5532039.7237666668</v>
      </c>
      <c r="O38" s="96">
        <f>SUMIF('Dealer Wise'!C:C,'Q2'!C:C,'Dealer Wise'!G:G)</f>
        <v>4063781.0785000008</v>
      </c>
      <c r="P38" s="89">
        <f t="shared" si="15"/>
        <v>0.73459000322091772</v>
      </c>
      <c r="Q38" s="89">
        <f t="shared" si="16"/>
        <v>0</v>
      </c>
      <c r="R38" s="71">
        <f t="shared" si="6"/>
        <v>16380107.780890476</v>
      </c>
      <c r="S38" s="71">
        <f t="shared" si="7"/>
        <v>10825335.227800002</v>
      </c>
      <c r="T38" s="58">
        <f t="shared" si="17"/>
        <v>0.66088302791445375</v>
      </c>
      <c r="U38" s="72">
        <f t="shared" si="18"/>
        <v>5554772.5530904736</v>
      </c>
      <c r="V38" s="73">
        <f t="shared" si="19"/>
        <v>925795.42551507894</v>
      </c>
    </row>
    <row r="39" spans="1:23">
      <c r="A39" s="18">
        <v>35</v>
      </c>
      <c r="B39" s="19" t="s">
        <v>15</v>
      </c>
      <c r="C39" s="14" t="s">
        <v>1208</v>
      </c>
      <c r="D39" s="14" t="s">
        <v>12</v>
      </c>
      <c r="E39" s="13" t="s">
        <v>1009</v>
      </c>
      <c r="F39" s="84">
        <v>12211486.469000001</v>
      </c>
      <c r="G39" s="84">
        <v>5901361.6009999989</v>
      </c>
      <c r="H39" s="85">
        <f t="shared" si="11"/>
        <v>0.48326316505211359</v>
      </c>
      <c r="I39" s="85">
        <f t="shared" si="12"/>
        <v>0</v>
      </c>
      <c r="J39" s="87">
        <v>19998678.927080952</v>
      </c>
      <c r="K39" s="113">
        <v>18284180.672199998</v>
      </c>
      <c r="L39" s="86">
        <f t="shared" si="13"/>
        <v>0.91426942443886694</v>
      </c>
      <c r="M39" s="86">
        <f t="shared" si="14"/>
        <v>0.9</v>
      </c>
      <c r="N39" s="96">
        <f>SUMIF('Dealer Wise'!C:C,'Q2'!C39,'Dealer Wise'!F:F)</f>
        <v>21751117.305199999</v>
      </c>
      <c r="O39" s="96">
        <f>SUMIF('Dealer Wise'!C:C,'Q2'!C:C,'Dealer Wise'!G:G)</f>
        <v>12603646.042400004</v>
      </c>
      <c r="P39" s="89">
        <f t="shared" si="15"/>
        <v>0.57944821250110556</v>
      </c>
      <c r="Q39" s="89">
        <f t="shared" si="16"/>
        <v>0</v>
      </c>
      <c r="R39" s="71">
        <f t="shared" si="6"/>
        <v>53961282.701280951</v>
      </c>
      <c r="S39" s="71">
        <f t="shared" si="7"/>
        <v>36789188.3156</v>
      </c>
      <c r="T39" s="58">
        <f t="shared" si="17"/>
        <v>0.68177008540100337</v>
      </c>
      <c r="U39" s="72">
        <f t="shared" si="18"/>
        <v>17172094.385680951</v>
      </c>
      <c r="V39" s="73">
        <f t="shared" si="19"/>
        <v>2862015.7309468254</v>
      </c>
    </row>
    <row r="40" spans="1:23">
      <c r="A40" s="18">
        <v>36</v>
      </c>
      <c r="B40" s="133" t="s">
        <v>793</v>
      </c>
      <c r="C40" s="14" t="s">
        <v>1182</v>
      </c>
      <c r="D40" s="14" t="s">
        <v>12</v>
      </c>
      <c r="E40" s="13" t="s">
        <v>1009</v>
      </c>
      <c r="F40" s="84">
        <v>5842058.5110000009</v>
      </c>
      <c r="G40" s="84">
        <v>2121164.713</v>
      </c>
      <c r="H40" s="85">
        <f t="shared" si="11"/>
        <v>0.36308515380427342</v>
      </c>
      <c r="I40" s="85">
        <f t="shared" si="12"/>
        <v>0</v>
      </c>
      <c r="J40" s="87">
        <v>6037716.786357143</v>
      </c>
      <c r="K40" s="113">
        <v>5500237.2841999978</v>
      </c>
      <c r="L40" s="86">
        <f t="shared" si="13"/>
        <v>0.9109796763949517</v>
      </c>
      <c r="M40" s="86">
        <f t="shared" si="14"/>
        <v>0.9</v>
      </c>
      <c r="N40" s="96">
        <f>SUMIF('Dealer Wise'!C:C,'Q2'!C40,'Dealer Wise'!F:F)</f>
        <v>5894086.6835333332</v>
      </c>
      <c r="O40" s="96">
        <f>SUMIF('Dealer Wise'!C:C,'Q2'!C:C,'Dealer Wise'!G:G)</f>
        <v>3422281.3904999997</v>
      </c>
      <c r="P40" s="89">
        <f t="shared" si="15"/>
        <v>0.58062963343600538</v>
      </c>
      <c r="Q40" s="89">
        <f t="shared" si="16"/>
        <v>0</v>
      </c>
      <c r="R40" s="71">
        <f t="shared" si="6"/>
        <v>17773861.980890475</v>
      </c>
      <c r="S40" s="71">
        <f t="shared" si="7"/>
        <v>11043683.387699997</v>
      </c>
      <c r="T40" s="58">
        <f t="shared" si="17"/>
        <v>0.62134405001983173</v>
      </c>
      <c r="U40" s="72">
        <f t="shared" si="18"/>
        <v>6730178.5931904782</v>
      </c>
      <c r="V40" s="73">
        <f t="shared" si="19"/>
        <v>1121696.4321984129</v>
      </c>
    </row>
    <row r="41" spans="1:23">
      <c r="A41" s="18">
        <v>37</v>
      </c>
      <c r="B41" s="19" t="s">
        <v>13</v>
      </c>
      <c r="C41" s="14" t="s">
        <v>1240</v>
      </c>
      <c r="D41" s="14" t="s">
        <v>12</v>
      </c>
      <c r="E41" s="13" t="s">
        <v>1009</v>
      </c>
      <c r="F41" s="84">
        <v>7003913.6776999999</v>
      </c>
      <c r="G41" s="84">
        <v>2573059.9569000001</v>
      </c>
      <c r="H41" s="85">
        <f t="shared" si="11"/>
        <v>0.367374595876653</v>
      </c>
      <c r="I41" s="85">
        <f t="shared" si="12"/>
        <v>0</v>
      </c>
      <c r="J41" s="87">
        <v>7700749.3389190482</v>
      </c>
      <c r="K41" s="113">
        <v>6629549.6000000034</v>
      </c>
      <c r="L41" s="86">
        <f t="shared" si="13"/>
        <v>0.86089668787097429</v>
      </c>
      <c r="M41" s="86">
        <f t="shared" si="14"/>
        <v>0</v>
      </c>
      <c r="N41" s="96">
        <f>SUMIF('Dealer Wise'!C:C,'Q2'!C41,'Dealer Wise'!F:F)</f>
        <v>9276857.2860571407</v>
      </c>
      <c r="O41" s="96">
        <f>SUMIF('Dealer Wise'!C:C,'Q2'!C:C,'Dealer Wise'!G:G)</f>
        <v>4407693.2574999994</v>
      </c>
      <c r="P41" s="89">
        <f t="shared" si="15"/>
        <v>0.4751278500451484</v>
      </c>
      <c r="Q41" s="89">
        <f t="shared" si="16"/>
        <v>0</v>
      </c>
      <c r="R41" s="71">
        <f t="shared" si="6"/>
        <v>23981520.30267619</v>
      </c>
      <c r="S41" s="71">
        <f t="shared" si="7"/>
        <v>13610302.814400002</v>
      </c>
      <c r="T41" s="58">
        <f t="shared" si="17"/>
        <v>0.56753294380928709</v>
      </c>
      <c r="U41" s="72">
        <f t="shared" si="18"/>
        <v>10371217.488276187</v>
      </c>
      <c r="V41" s="73">
        <f t="shared" si="19"/>
        <v>1728536.2480460312</v>
      </c>
    </row>
    <row r="42" spans="1:23">
      <c r="A42" s="18">
        <v>38</v>
      </c>
      <c r="B42" s="126" t="s">
        <v>45</v>
      </c>
      <c r="C42" s="14" t="s">
        <v>1181</v>
      </c>
      <c r="D42" s="14" t="s">
        <v>12</v>
      </c>
      <c r="E42" s="13" t="s">
        <v>31</v>
      </c>
      <c r="F42" s="84">
        <v>7317109.8677000022</v>
      </c>
      <c r="G42" s="84">
        <v>3393296.8445999995</v>
      </c>
      <c r="H42" s="85">
        <f t="shared" si="11"/>
        <v>0.46374824294754224</v>
      </c>
      <c r="I42" s="85">
        <f t="shared" si="12"/>
        <v>0</v>
      </c>
      <c r="J42" s="87">
        <v>11538092.761061903</v>
      </c>
      <c r="K42" s="113">
        <v>11538385.503800001</v>
      </c>
      <c r="L42" s="86">
        <f t="shared" si="13"/>
        <v>1.0000253718482039</v>
      </c>
      <c r="M42" s="86">
        <f t="shared" si="14"/>
        <v>0.9</v>
      </c>
      <c r="N42" s="96">
        <f>SUMIF('Dealer Wise'!C:C,'Q2'!C42,'Dealer Wise'!F:F)</f>
        <v>10932242.82665238</v>
      </c>
      <c r="O42" s="96">
        <f>SUMIF('Dealer Wise'!C:C,'Q2'!C:C,'Dealer Wise'!G:G)</f>
        <v>7632412.9645000026</v>
      </c>
      <c r="P42" s="89">
        <f t="shared" si="15"/>
        <v>0.69815618675176871</v>
      </c>
      <c r="Q42" s="89">
        <f t="shared" si="16"/>
        <v>0</v>
      </c>
      <c r="R42" s="71">
        <f t="shared" si="6"/>
        <v>29787445.455414288</v>
      </c>
      <c r="S42" s="71">
        <f t="shared" si="7"/>
        <v>22564095.312900003</v>
      </c>
      <c r="T42" s="58">
        <f t="shared" si="17"/>
        <v>0.75750353774625745</v>
      </c>
      <c r="U42" s="72">
        <f t="shared" si="18"/>
        <v>7223350.1425142847</v>
      </c>
      <c r="V42" s="73">
        <f t="shared" si="19"/>
        <v>1203891.6904190474</v>
      </c>
    </row>
    <row r="43" spans="1:23">
      <c r="A43" s="18">
        <v>39</v>
      </c>
      <c r="B43" s="19" t="s">
        <v>44</v>
      </c>
      <c r="C43" s="14" t="s">
        <v>1276</v>
      </c>
      <c r="D43" s="14" t="s">
        <v>12</v>
      </c>
      <c r="E43" s="13" t="s">
        <v>31</v>
      </c>
      <c r="F43" s="84">
        <v>11666997.748699998</v>
      </c>
      <c r="G43" s="84">
        <v>10686529.035800003</v>
      </c>
      <c r="H43" s="85">
        <f t="shared" si="11"/>
        <v>0.91596220947164875</v>
      </c>
      <c r="I43" s="85">
        <f t="shared" si="12"/>
        <v>0.9</v>
      </c>
      <c r="J43" s="87">
        <v>12896455.460085716</v>
      </c>
      <c r="K43" s="113">
        <v>14223963.98</v>
      </c>
      <c r="L43" s="86">
        <f t="shared" si="13"/>
        <v>1.1029359209608329</v>
      </c>
      <c r="M43" s="86">
        <f t="shared" si="14"/>
        <v>0.9</v>
      </c>
      <c r="N43" s="96">
        <f>SUMIF('Dealer Wise'!C:C,'Q2'!C43,'Dealer Wise'!F:F)</f>
        <v>18330475.576528572</v>
      </c>
      <c r="O43" s="96">
        <f>SUMIF('Dealer Wise'!C:C,'Q2'!C:C,'Dealer Wise'!G:G)</f>
        <v>6689822.8602</v>
      </c>
      <c r="P43" s="89">
        <f t="shared" si="15"/>
        <v>0.36495631726904271</v>
      </c>
      <c r="Q43" s="89">
        <f t="shared" si="16"/>
        <v>0</v>
      </c>
      <c r="R43" s="71">
        <f t="shared" si="6"/>
        <v>42893928.785314284</v>
      </c>
      <c r="S43" s="71">
        <f t="shared" si="7"/>
        <v>31600315.876000002</v>
      </c>
      <c r="T43" s="58">
        <f t="shared" si="17"/>
        <v>0.73670835875540253</v>
      </c>
      <c r="U43" s="72">
        <f t="shared" si="18"/>
        <v>11293612.909314282</v>
      </c>
      <c r="V43" s="73">
        <f t="shared" si="19"/>
        <v>1882268.818219047</v>
      </c>
    </row>
    <row r="44" spans="1:23">
      <c r="A44" s="18">
        <v>40</v>
      </c>
      <c r="B44" s="19" t="s">
        <v>19</v>
      </c>
      <c r="C44" s="14" t="s">
        <v>1131</v>
      </c>
      <c r="D44" s="14" t="s">
        <v>12</v>
      </c>
      <c r="E44" s="13" t="s">
        <v>17</v>
      </c>
      <c r="F44" s="84">
        <v>4802318.8151000012</v>
      </c>
      <c r="G44" s="84">
        <v>3847848.3883000007</v>
      </c>
      <c r="H44" s="85">
        <f t="shared" si="11"/>
        <v>0.80124800881631486</v>
      </c>
      <c r="I44" s="85">
        <f t="shared" si="12"/>
        <v>0</v>
      </c>
      <c r="J44" s="87">
        <v>5008805.9057190483</v>
      </c>
      <c r="K44" s="113">
        <v>4041217.0071000005</v>
      </c>
      <c r="L44" s="86">
        <f t="shared" si="13"/>
        <v>0.80682244095059541</v>
      </c>
      <c r="M44" s="86">
        <f t="shared" si="14"/>
        <v>0</v>
      </c>
      <c r="N44" s="96">
        <f>SUMIF('Dealer Wise'!C:C,'Q2'!C44,'Dealer Wise'!F:F)</f>
        <v>5663892.4444857147</v>
      </c>
      <c r="O44" s="96">
        <f>SUMIF('Dealer Wise'!C:C,'Q2'!C:C,'Dealer Wise'!G:G)</f>
        <v>2790492.2239999995</v>
      </c>
      <c r="P44" s="89">
        <f t="shared" si="15"/>
        <v>0.49268100539528836</v>
      </c>
      <c r="Q44" s="89">
        <f t="shared" si="16"/>
        <v>0</v>
      </c>
      <c r="R44" s="71">
        <f t="shared" si="6"/>
        <v>15475017.165304763</v>
      </c>
      <c r="S44" s="71">
        <f t="shared" si="7"/>
        <v>10679557.6194</v>
      </c>
      <c r="T44" s="58">
        <f t="shared" si="17"/>
        <v>0.69011604351197364</v>
      </c>
      <c r="U44" s="72">
        <f t="shared" si="18"/>
        <v>4795459.545904763</v>
      </c>
      <c r="V44" s="73">
        <f t="shared" si="19"/>
        <v>799243.25765079388</v>
      </c>
    </row>
    <row r="45" spans="1:23">
      <c r="A45" s="18">
        <v>41</v>
      </c>
      <c r="B45" s="19" t="s">
        <v>16</v>
      </c>
      <c r="C45" s="14" t="s">
        <v>1274</v>
      </c>
      <c r="D45" s="14" t="s">
        <v>12</v>
      </c>
      <c r="E45" s="13" t="s">
        <v>17</v>
      </c>
      <c r="F45" s="84">
        <v>8777703.9784000013</v>
      </c>
      <c r="G45" s="84">
        <v>2673117.0285999998</v>
      </c>
      <c r="H45" s="85">
        <f t="shared" si="11"/>
        <v>0.30453488009825269</v>
      </c>
      <c r="I45" s="85">
        <f t="shared" si="12"/>
        <v>0</v>
      </c>
      <c r="J45" s="87">
        <v>11237124.143595237</v>
      </c>
      <c r="K45" s="113">
        <v>5287775.7275999999</v>
      </c>
      <c r="L45" s="86">
        <f t="shared" si="13"/>
        <v>0.47056307824220706</v>
      </c>
      <c r="M45" s="86">
        <f t="shared" si="14"/>
        <v>0</v>
      </c>
      <c r="N45" s="96">
        <f>SUMIF('Dealer Wise'!C:C,'Q2'!C45,'Dealer Wise'!F:F)</f>
        <v>9919889.9095238112</v>
      </c>
      <c r="O45" s="96">
        <f>SUMIF('Dealer Wise'!C:C,'Q2'!C:C,'Dealer Wise'!G:G)</f>
        <v>5293211.4891999997</v>
      </c>
      <c r="P45" s="89">
        <f t="shared" si="15"/>
        <v>0.53359578961840437</v>
      </c>
      <c r="Q45" s="89">
        <f t="shared" si="16"/>
        <v>0</v>
      </c>
      <c r="R45" s="71">
        <f t="shared" si="6"/>
        <v>29934718.031519052</v>
      </c>
      <c r="S45" s="71">
        <f t="shared" si="7"/>
        <v>13254104.2454</v>
      </c>
      <c r="T45" s="58">
        <f t="shared" si="17"/>
        <v>0.44276696481471467</v>
      </c>
      <c r="U45" s="72">
        <f t="shared" si="18"/>
        <v>16680613.786119051</v>
      </c>
      <c r="V45" s="73">
        <f t="shared" si="19"/>
        <v>2780102.2976865084</v>
      </c>
    </row>
    <row r="46" spans="1:23">
      <c r="A46" s="18">
        <v>42</v>
      </c>
      <c r="B46" s="19" t="s">
        <v>46</v>
      </c>
      <c r="C46" s="14" t="s">
        <v>1165</v>
      </c>
      <c r="D46" s="14" t="s">
        <v>12</v>
      </c>
      <c r="E46" s="13" t="s">
        <v>1013</v>
      </c>
      <c r="F46" s="84">
        <v>3046724.7531000003</v>
      </c>
      <c r="G46" s="84">
        <v>2800882.8093999997</v>
      </c>
      <c r="H46" s="85">
        <f t="shared" si="11"/>
        <v>0.91930943435246004</v>
      </c>
      <c r="I46" s="85">
        <f t="shared" si="12"/>
        <v>0.9</v>
      </c>
      <c r="J46" s="87">
        <v>3790974.147309524</v>
      </c>
      <c r="K46" s="113">
        <v>3047131.0067000003</v>
      </c>
      <c r="L46" s="86">
        <f t="shared" si="13"/>
        <v>0.80378575223536319</v>
      </c>
      <c r="M46" s="86">
        <f t="shared" si="14"/>
        <v>0</v>
      </c>
      <c r="N46" s="96">
        <f>SUMIF('Dealer Wise'!C:C,'Q2'!C46,'Dealer Wise'!F:F)</f>
        <v>4304417.5778619042</v>
      </c>
      <c r="O46" s="96">
        <f>SUMIF('Dealer Wise'!C:C,'Q2'!C:C,'Dealer Wise'!G:G)</f>
        <v>2399197.4810000001</v>
      </c>
      <c r="P46" s="89">
        <f t="shared" si="15"/>
        <v>0.55738028144372842</v>
      </c>
      <c r="Q46" s="89">
        <f t="shared" si="16"/>
        <v>0</v>
      </c>
      <c r="R46" s="71">
        <f t="shared" si="6"/>
        <v>11142116.478271428</v>
      </c>
      <c r="S46" s="71">
        <f t="shared" si="7"/>
        <v>8247211.2971000001</v>
      </c>
      <c r="T46" s="58">
        <f t="shared" si="17"/>
        <v>0.7401835471010495</v>
      </c>
      <c r="U46" s="72">
        <f t="shared" si="18"/>
        <v>2894905.1811714284</v>
      </c>
      <c r="V46" s="73">
        <f t="shared" si="19"/>
        <v>482484.19686190475</v>
      </c>
    </row>
    <row r="47" spans="1:23">
      <c r="A47" s="18">
        <v>43</v>
      </c>
      <c r="B47" s="19" t="s">
        <v>47</v>
      </c>
      <c r="C47" s="14" t="s">
        <v>1238</v>
      </c>
      <c r="D47" s="14" t="s">
        <v>12</v>
      </c>
      <c r="E47" s="13" t="s">
        <v>1013</v>
      </c>
      <c r="F47" s="84">
        <v>11317612.765800001</v>
      </c>
      <c r="G47" s="84">
        <v>10280870.2534</v>
      </c>
      <c r="H47" s="85">
        <f t="shared" si="11"/>
        <v>0.90839565429090574</v>
      </c>
      <c r="I47" s="85">
        <f t="shared" si="12"/>
        <v>0.9</v>
      </c>
      <c r="J47" s="87">
        <v>13467597.747880951</v>
      </c>
      <c r="K47" s="113">
        <v>12307600.273200003</v>
      </c>
      <c r="L47" s="86">
        <f t="shared" si="13"/>
        <v>0.91386752883501687</v>
      </c>
      <c r="M47" s="86">
        <f t="shared" si="14"/>
        <v>0.9</v>
      </c>
      <c r="N47" s="96">
        <f>SUMIF('Dealer Wise'!C:C,'Q2'!C47,'Dealer Wise'!F:F)</f>
        <v>20660164.299195237</v>
      </c>
      <c r="O47" s="96">
        <f>SUMIF('Dealer Wise'!C:C,'Q2'!C:C,'Dealer Wise'!G:G)</f>
        <v>12928478.914499998</v>
      </c>
      <c r="P47" s="89">
        <f t="shared" si="15"/>
        <v>0.62576844633339113</v>
      </c>
      <c r="Q47" s="89">
        <f t="shared" si="16"/>
        <v>0</v>
      </c>
      <c r="R47" s="71">
        <f t="shared" si="6"/>
        <v>45445374.812876187</v>
      </c>
      <c r="S47" s="71">
        <f t="shared" si="7"/>
        <v>35516949.441100001</v>
      </c>
      <c r="T47" s="58">
        <f t="shared" si="17"/>
        <v>0.78153056471297644</v>
      </c>
      <c r="U47" s="72">
        <f t="shared" si="18"/>
        <v>9928425.3717761859</v>
      </c>
      <c r="V47" s="73">
        <f t="shared" si="19"/>
        <v>1654737.5619626977</v>
      </c>
    </row>
    <row r="48" spans="1:23">
      <c r="A48" s="18">
        <v>44</v>
      </c>
      <c r="B48" s="19" t="s">
        <v>470</v>
      </c>
      <c r="C48" s="14" t="s">
        <v>1175</v>
      </c>
      <c r="D48" s="14" t="s">
        <v>12</v>
      </c>
      <c r="E48" s="13" t="s">
        <v>1010</v>
      </c>
      <c r="F48" s="84">
        <v>3981457.8571000006</v>
      </c>
      <c r="G48" s="84">
        <v>2248405.9182000002</v>
      </c>
      <c r="H48" s="85">
        <f t="shared" si="11"/>
        <v>0.56471925583501859</v>
      </c>
      <c r="I48" s="85">
        <f t="shared" si="12"/>
        <v>0</v>
      </c>
      <c r="J48" s="87">
        <v>4502320.9444952393</v>
      </c>
      <c r="K48" s="113">
        <v>3610256.7869999995</v>
      </c>
      <c r="L48" s="86">
        <f t="shared" si="13"/>
        <v>0.80186571137583573</v>
      </c>
      <c r="M48" s="86">
        <f t="shared" si="14"/>
        <v>0</v>
      </c>
      <c r="N48" s="96">
        <f>SUMIF('Dealer Wise'!C:C,'Q2'!C48,'Dealer Wise'!F:F)</f>
        <v>4560003.7623238089</v>
      </c>
      <c r="O48" s="96">
        <f>SUMIF('Dealer Wise'!C:C,'Q2'!C:C,'Dealer Wise'!G:G)</f>
        <v>2924750.5158999995</v>
      </c>
      <c r="P48" s="89">
        <f t="shared" si="15"/>
        <v>0.64139212780156274</v>
      </c>
      <c r="Q48" s="89">
        <f t="shared" si="16"/>
        <v>0</v>
      </c>
      <c r="R48" s="71">
        <f t="shared" si="6"/>
        <v>13043782.563919049</v>
      </c>
      <c r="S48" s="71">
        <f t="shared" si="7"/>
        <v>8783413.2210999988</v>
      </c>
      <c r="T48" s="58">
        <f t="shared" si="17"/>
        <v>0.67337930374553812</v>
      </c>
      <c r="U48" s="72">
        <f t="shared" si="18"/>
        <v>4260369.34281905</v>
      </c>
      <c r="V48" s="73">
        <f t="shared" si="19"/>
        <v>710061.55713650829</v>
      </c>
    </row>
    <row r="49" spans="1:22">
      <c r="A49" s="18">
        <v>45</v>
      </c>
      <c r="B49" s="19" t="s">
        <v>20</v>
      </c>
      <c r="C49" s="14" t="s">
        <v>1137</v>
      </c>
      <c r="D49" s="14" t="s">
        <v>12</v>
      </c>
      <c r="E49" s="13" t="s">
        <v>1010</v>
      </c>
      <c r="F49" s="84">
        <v>7729293.6411999995</v>
      </c>
      <c r="G49" s="84">
        <v>6197458.492300001</v>
      </c>
      <c r="H49" s="85">
        <f t="shared" si="11"/>
        <v>0.80181434164504384</v>
      </c>
      <c r="I49" s="85">
        <f t="shared" si="12"/>
        <v>0</v>
      </c>
      <c r="J49" s="87">
        <v>8585676.6881238092</v>
      </c>
      <c r="K49" s="113">
        <v>176820</v>
      </c>
      <c r="L49" s="86">
        <f t="shared" si="13"/>
        <v>2.0594765727037844E-2</v>
      </c>
      <c r="M49" s="86">
        <f t="shared" si="14"/>
        <v>0</v>
      </c>
      <c r="N49" s="96">
        <f>SUMIF('Dealer Wise'!C:C,'Q2'!C49,'Dealer Wise'!F:F)</f>
        <v>8977860.1939047594</v>
      </c>
      <c r="O49" s="96">
        <f>SUMIF('Dealer Wise'!C:C,'Q2'!C:C,'Dealer Wise'!G:G)</f>
        <v>1426414.8689999999</v>
      </c>
      <c r="P49" s="89">
        <f t="shared" si="15"/>
        <v>0.15888138578593819</v>
      </c>
      <c r="Q49" s="89">
        <f t="shared" si="16"/>
        <v>0</v>
      </c>
      <c r="R49" s="71">
        <f t="shared" si="6"/>
        <v>25292830.523228571</v>
      </c>
      <c r="S49" s="71">
        <f t="shared" si="7"/>
        <v>7800693.3613000009</v>
      </c>
      <c r="T49" s="58">
        <f t="shared" si="17"/>
        <v>0.30841519908718623</v>
      </c>
      <c r="U49" s="72">
        <f t="shared" si="18"/>
        <v>17492137.161928572</v>
      </c>
      <c r="V49" s="73">
        <f t="shared" si="19"/>
        <v>2915356.1936547621</v>
      </c>
    </row>
    <row r="50" spans="1:22">
      <c r="A50" s="18">
        <v>46</v>
      </c>
      <c r="B50" s="19" t="s">
        <v>11</v>
      </c>
      <c r="C50" s="14" t="s">
        <v>1128</v>
      </c>
      <c r="D50" s="14" t="s">
        <v>12</v>
      </c>
      <c r="E50" s="13" t="s">
        <v>1010</v>
      </c>
      <c r="F50" s="84">
        <v>7123008.7225000011</v>
      </c>
      <c r="G50" s="84">
        <v>4567095.6948999995</v>
      </c>
      <c r="H50" s="85">
        <f t="shared" si="11"/>
        <v>0.64117508104034182</v>
      </c>
      <c r="I50" s="85">
        <f t="shared" si="12"/>
        <v>0</v>
      </c>
      <c r="J50" s="87">
        <v>10473672.022119047</v>
      </c>
      <c r="K50" s="113">
        <v>8549080.7072999999</v>
      </c>
      <c r="L50" s="86">
        <f t="shared" si="13"/>
        <v>0.81624483650485158</v>
      </c>
      <c r="M50" s="86">
        <f t="shared" si="14"/>
        <v>0</v>
      </c>
      <c r="N50" s="96">
        <f>SUMIF('Dealer Wise'!C:C,'Q2'!C50,'Dealer Wise'!F:F)</f>
        <v>11429159.980328571</v>
      </c>
      <c r="O50" s="96">
        <f>SUMIF('Dealer Wise'!C:C,'Q2'!C:C,'Dealer Wise'!G:G)</f>
        <v>5803484.148500002</v>
      </c>
      <c r="P50" s="89">
        <f t="shared" si="15"/>
        <v>0.50777871326403123</v>
      </c>
      <c r="Q50" s="89">
        <f t="shared" si="16"/>
        <v>0</v>
      </c>
      <c r="R50" s="71">
        <f t="shared" si="6"/>
        <v>29025840.72494762</v>
      </c>
      <c r="S50" s="71">
        <f t="shared" si="7"/>
        <v>18919660.550700001</v>
      </c>
      <c r="T50" s="58">
        <f t="shared" si="17"/>
        <v>0.65182127642692578</v>
      </c>
      <c r="U50" s="72">
        <f t="shared" si="18"/>
        <v>10106180.174247619</v>
      </c>
      <c r="V50" s="73">
        <f t="shared" si="19"/>
        <v>1684363.362374603</v>
      </c>
    </row>
    <row r="51" spans="1:22">
      <c r="A51" s="18">
        <v>47</v>
      </c>
      <c r="B51" s="19" t="s">
        <v>28</v>
      </c>
      <c r="C51" s="14" t="s">
        <v>1297</v>
      </c>
      <c r="D51" s="14" t="s">
        <v>22</v>
      </c>
      <c r="E51" s="13" t="s">
        <v>23</v>
      </c>
      <c r="F51" s="84">
        <v>3362447.1131000007</v>
      </c>
      <c r="G51" s="84">
        <v>1728893.7082</v>
      </c>
      <c r="H51" s="85">
        <f t="shared" si="11"/>
        <v>0.51417721975887087</v>
      </c>
      <c r="I51" s="85">
        <f t="shared" si="12"/>
        <v>0</v>
      </c>
      <c r="J51" s="87">
        <v>3360494.2220571432</v>
      </c>
      <c r="K51" s="113">
        <v>2127601.9169000001</v>
      </c>
      <c r="L51" s="86">
        <f t="shared" si="13"/>
        <v>0.63312173040951636</v>
      </c>
      <c r="M51" s="86">
        <f t="shared" si="14"/>
        <v>0</v>
      </c>
      <c r="N51" s="96">
        <f>SUMIF('Dealer Wise'!C:C,'Q2'!C51,'Dealer Wise'!F:F)</f>
        <v>3971231.3644000003</v>
      </c>
      <c r="O51" s="96">
        <f>SUMIF('Dealer Wise'!C:C,'Q2'!C:C,'Dealer Wise'!G:G)</f>
        <v>1326013.7382999999</v>
      </c>
      <c r="P51" s="89">
        <f t="shared" si="15"/>
        <v>0.33390493190273812</v>
      </c>
      <c r="Q51" s="89">
        <f t="shared" si="16"/>
        <v>0</v>
      </c>
      <c r="R51" s="71">
        <f t="shared" si="6"/>
        <v>10694172.699557144</v>
      </c>
      <c r="S51" s="71">
        <f t="shared" si="7"/>
        <v>5182509.3633999992</v>
      </c>
      <c r="T51" s="58">
        <f t="shared" si="17"/>
        <v>0.48461059204837903</v>
      </c>
      <c r="U51" s="72">
        <f t="shared" si="18"/>
        <v>5511663.336157145</v>
      </c>
      <c r="V51" s="73">
        <f t="shared" si="19"/>
        <v>918610.55602619087</v>
      </c>
    </row>
    <row r="52" spans="1:22">
      <c r="A52" s="18">
        <v>48</v>
      </c>
      <c r="B52" s="22" t="s">
        <v>1141</v>
      </c>
      <c r="C52" s="14" t="s">
        <v>1293</v>
      </c>
      <c r="D52" s="14" t="s">
        <v>22</v>
      </c>
      <c r="E52" s="13" t="s">
        <v>23</v>
      </c>
      <c r="F52" s="84">
        <v>3848209.6974000004</v>
      </c>
      <c r="G52" s="84">
        <v>1417908.0725999998</v>
      </c>
      <c r="H52" s="85">
        <f t="shared" si="11"/>
        <v>0.36845914960351395</v>
      </c>
      <c r="I52" s="85">
        <f t="shared" si="12"/>
        <v>0</v>
      </c>
      <c r="J52" s="87">
        <v>4399089.4039190486</v>
      </c>
      <c r="K52" s="113">
        <v>4012067.5041999999</v>
      </c>
      <c r="L52" s="86">
        <f t="shared" si="13"/>
        <v>0.91202227002382363</v>
      </c>
      <c r="M52" s="86">
        <f t="shared" si="14"/>
        <v>0.9</v>
      </c>
      <c r="N52" s="96">
        <f>SUMIF('Dealer Wise'!C:C,'Q2'!C52,'Dealer Wise'!F:F)</f>
        <v>5341441.6194428559</v>
      </c>
      <c r="O52" s="96">
        <f>SUMIF('Dealer Wise'!C:C,'Q2'!C:C,'Dealer Wise'!G:G)</f>
        <v>3664938.2273999993</v>
      </c>
      <c r="P52" s="89">
        <f t="shared" si="15"/>
        <v>0.68613278745940387</v>
      </c>
      <c r="Q52" s="89">
        <f t="shared" si="16"/>
        <v>0</v>
      </c>
      <c r="R52" s="71">
        <f t="shared" si="6"/>
        <v>13588740.720761904</v>
      </c>
      <c r="S52" s="71">
        <f t="shared" si="7"/>
        <v>9094913.8041999992</v>
      </c>
      <c r="T52" s="58">
        <f t="shared" si="17"/>
        <v>0.66929776578223343</v>
      </c>
      <c r="U52" s="72">
        <f t="shared" si="18"/>
        <v>4493826.9165619053</v>
      </c>
      <c r="V52" s="73">
        <f t="shared" si="19"/>
        <v>748971.15276031755</v>
      </c>
    </row>
    <row r="53" spans="1:22">
      <c r="A53" s="18">
        <v>49</v>
      </c>
      <c r="B53" s="19" t="s">
        <v>29</v>
      </c>
      <c r="C53" s="14" t="s">
        <v>1241</v>
      </c>
      <c r="D53" s="14" t="s">
        <v>22</v>
      </c>
      <c r="E53" s="13" t="s">
        <v>23</v>
      </c>
      <c r="F53" s="84">
        <v>7116326.6410999987</v>
      </c>
      <c r="G53" s="84">
        <v>3179854.1902999994</v>
      </c>
      <c r="H53" s="85">
        <f t="shared" si="11"/>
        <v>0.44683926844151672</v>
      </c>
      <c r="I53" s="85">
        <f t="shared" si="12"/>
        <v>0</v>
      </c>
      <c r="J53" s="87">
        <v>10728585.034519052</v>
      </c>
      <c r="K53" s="113">
        <v>3436551.7276999997</v>
      </c>
      <c r="L53" s="86">
        <f t="shared" si="13"/>
        <v>0.32031733137622054</v>
      </c>
      <c r="M53" s="86">
        <f t="shared" si="14"/>
        <v>0</v>
      </c>
      <c r="N53" s="96">
        <f>SUMIF('Dealer Wise'!C:C,'Q2'!C53,'Dealer Wise'!F:F)</f>
        <v>9121885.8240952361</v>
      </c>
      <c r="O53" s="96">
        <f>SUMIF('Dealer Wise'!C:C,'Q2'!C:C,'Dealer Wise'!G:G)</f>
        <v>2575543.6530999998</v>
      </c>
      <c r="P53" s="89">
        <f t="shared" si="15"/>
        <v>0.28234771874657372</v>
      </c>
      <c r="Q53" s="89">
        <f t="shared" si="16"/>
        <v>0</v>
      </c>
      <c r="R53" s="71">
        <f t="shared" si="6"/>
        <v>26966797.499714285</v>
      </c>
      <c r="S53" s="71">
        <f t="shared" si="7"/>
        <v>9191949.5711000003</v>
      </c>
      <c r="T53" s="58">
        <f t="shared" si="17"/>
        <v>0.34086174196982011</v>
      </c>
      <c r="U53" s="72">
        <f t="shared" si="18"/>
        <v>17774847.928614285</v>
      </c>
      <c r="V53" s="73">
        <f t="shared" si="19"/>
        <v>2962474.6547690476</v>
      </c>
    </row>
    <row r="54" spans="1:22">
      <c r="A54" s="18">
        <v>50</v>
      </c>
      <c r="B54" s="81" t="s">
        <v>2</v>
      </c>
      <c r="C54" s="14" t="s">
        <v>1123</v>
      </c>
      <c r="D54" s="14" t="s">
        <v>22</v>
      </c>
      <c r="E54" s="13" t="s">
        <v>1007</v>
      </c>
      <c r="F54" s="84">
        <v>5984515.2728999993</v>
      </c>
      <c r="G54" s="84">
        <v>5449288.295400002</v>
      </c>
      <c r="H54" s="85">
        <f t="shared" si="11"/>
        <v>0.91056469018907948</v>
      </c>
      <c r="I54" s="85">
        <f t="shared" si="12"/>
        <v>0.9</v>
      </c>
      <c r="J54" s="87">
        <v>6538694.125785714</v>
      </c>
      <c r="K54" s="113">
        <v>5964198.3158999998</v>
      </c>
      <c r="L54" s="86">
        <f t="shared" si="13"/>
        <v>0.91213906036372661</v>
      </c>
      <c r="M54" s="86">
        <f t="shared" si="14"/>
        <v>0.9</v>
      </c>
      <c r="N54" s="96">
        <f>SUMIF('Dealer Wise'!C:C,'Q2'!C54,'Dealer Wise'!F:F)</f>
        <v>7971413.67490476</v>
      </c>
      <c r="O54" s="96">
        <f>SUMIF('Dealer Wise'!C:C,'Q2'!C:C,'Dealer Wise'!G:G)</f>
        <v>3920237.7892999994</v>
      </c>
      <c r="P54" s="89">
        <f t="shared" si="15"/>
        <v>0.49178702162221399</v>
      </c>
      <c r="Q54" s="89">
        <f t="shared" si="16"/>
        <v>0</v>
      </c>
      <c r="R54" s="71">
        <f t="shared" si="6"/>
        <v>20494623.073590472</v>
      </c>
      <c r="S54" s="71">
        <f t="shared" si="7"/>
        <v>15333724.400600001</v>
      </c>
      <c r="T54" s="58">
        <f t="shared" si="17"/>
        <v>0.74818279631398321</v>
      </c>
      <c r="U54" s="72">
        <f t="shared" si="18"/>
        <v>5160898.6729904711</v>
      </c>
      <c r="V54" s="73">
        <f t="shared" si="19"/>
        <v>860149.77883174515</v>
      </c>
    </row>
    <row r="55" spans="1:22">
      <c r="A55" s="18">
        <v>51</v>
      </c>
      <c r="B55" s="19" t="s">
        <v>4</v>
      </c>
      <c r="C55" s="14" t="s">
        <v>1167</v>
      </c>
      <c r="D55" s="14" t="s">
        <v>22</v>
      </c>
      <c r="E55" s="13" t="s">
        <v>1007</v>
      </c>
      <c r="F55" s="84">
        <v>5148298.0443000002</v>
      </c>
      <c r="G55" s="84">
        <v>5547931.2530000014</v>
      </c>
      <c r="H55" s="85">
        <f t="shared" si="11"/>
        <v>1.0776243343453007</v>
      </c>
      <c r="I55" s="85">
        <f t="shared" si="12"/>
        <v>0.9</v>
      </c>
      <c r="J55" s="87">
        <v>5069472.7977714315</v>
      </c>
      <c r="K55" s="113">
        <v>4614472.8102999991</v>
      </c>
      <c r="L55" s="86">
        <f t="shared" si="13"/>
        <v>0.91024707980059527</v>
      </c>
      <c r="M55" s="86">
        <f t="shared" si="14"/>
        <v>0.9</v>
      </c>
      <c r="N55" s="96">
        <f>SUMIF('Dealer Wise'!C:C,'Q2'!C55,'Dealer Wise'!F:F)</f>
        <v>6732919.504685713</v>
      </c>
      <c r="O55" s="96">
        <f>SUMIF('Dealer Wise'!C:C,'Q2'!C:C,'Dealer Wise'!G:G)</f>
        <v>2819896.3385000001</v>
      </c>
      <c r="P55" s="89">
        <f t="shared" si="15"/>
        <v>0.41882222660430135</v>
      </c>
      <c r="Q55" s="89">
        <f t="shared" si="16"/>
        <v>0</v>
      </c>
      <c r="R55" s="71">
        <f t="shared" si="6"/>
        <v>16950690.346757144</v>
      </c>
      <c r="S55" s="71">
        <f t="shared" si="7"/>
        <v>12982300.401800001</v>
      </c>
      <c r="T55" s="58">
        <f t="shared" si="17"/>
        <v>0.765886234496854</v>
      </c>
      <c r="U55" s="72">
        <f t="shared" si="18"/>
        <v>3968389.9449571427</v>
      </c>
      <c r="V55" s="73">
        <f t="shared" si="19"/>
        <v>661398.32415952382</v>
      </c>
    </row>
    <row r="56" spans="1:22">
      <c r="A56" s="18">
        <v>52</v>
      </c>
      <c r="B56" s="19" t="s">
        <v>9</v>
      </c>
      <c r="C56" s="14" t="s">
        <v>1298</v>
      </c>
      <c r="D56" s="14" t="s">
        <v>22</v>
      </c>
      <c r="E56" s="13" t="s">
        <v>1007</v>
      </c>
      <c r="F56" s="84">
        <v>3451596.1051000003</v>
      </c>
      <c r="G56" s="84">
        <v>3464234.3135000006</v>
      </c>
      <c r="H56" s="85">
        <f t="shared" si="11"/>
        <v>1.0036615548329442</v>
      </c>
      <c r="I56" s="85">
        <f t="shared" si="12"/>
        <v>0.9</v>
      </c>
      <c r="J56" s="87">
        <v>6413291.3893857142</v>
      </c>
      <c r="K56" s="113">
        <v>1676435.4789000005</v>
      </c>
      <c r="L56" s="86">
        <f t="shared" si="13"/>
        <v>0.26140017303354979</v>
      </c>
      <c r="M56" s="86">
        <f t="shared" si="14"/>
        <v>0</v>
      </c>
      <c r="N56" s="96">
        <f>SUMIF('Dealer Wise'!C:C,'Q2'!C56,'Dealer Wise'!F:F)</f>
        <v>4700043.1006714283</v>
      </c>
      <c r="O56" s="96">
        <f>SUMIF('Dealer Wise'!C:C,'Q2'!C:C,'Dealer Wise'!G:G)</f>
        <v>2722859.6294000004</v>
      </c>
      <c r="P56" s="89">
        <f t="shared" si="15"/>
        <v>0.57932652341231172</v>
      </c>
      <c r="Q56" s="89">
        <f t="shared" si="16"/>
        <v>0</v>
      </c>
      <c r="R56" s="71">
        <f t="shared" si="6"/>
        <v>14564930.595157143</v>
      </c>
      <c r="S56" s="71">
        <f t="shared" si="7"/>
        <v>7863529.4218000006</v>
      </c>
      <c r="T56" s="58">
        <f t="shared" si="17"/>
        <v>0.5398947403439488</v>
      </c>
      <c r="U56" s="72">
        <f t="shared" si="18"/>
        <v>6701401.1733571421</v>
      </c>
      <c r="V56" s="73">
        <f t="shared" si="19"/>
        <v>1116900.1955595238</v>
      </c>
    </row>
    <row r="57" spans="1:22">
      <c r="A57" s="18">
        <v>53</v>
      </c>
      <c r="B57" s="19" t="s">
        <v>3</v>
      </c>
      <c r="C57" s="14" t="s">
        <v>1239</v>
      </c>
      <c r="D57" s="14" t="s">
        <v>22</v>
      </c>
      <c r="E57" s="13" t="s">
        <v>1007</v>
      </c>
      <c r="F57" s="84">
        <v>2164747.7490999997</v>
      </c>
      <c r="G57" s="84">
        <v>1974428.5399</v>
      </c>
      <c r="H57" s="85">
        <f t="shared" si="11"/>
        <v>0.91208250047649875</v>
      </c>
      <c r="I57" s="85">
        <f t="shared" si="12"/>
        <v>0.9</v>
      </c>
      <c r="J57" s="87">
        <v>1940057.9559333334</v>
      </c>
      <c r="K57" s="113">
        <v>1779606.5206999998</v>
      </c>
      <c r="L57" s="86">
        <f t="shared" si="13"/>
        <v>0.91729554535078683</v>
      </c>
      <c r="M57" s="86">
        <f t="shared" si="14"/>
        <v>0.9</v>
      </c>
      <c r="N57" s="96">
        <f>SUMIF('Dealer Wise'!C:C,'Q2'!C57,'Dealer Wise'!F:F)</f>
        <v>2937248.8562047621</v>
      </c>
      <c r="O57" s="96">
        <f>SUMIF('Dealer Wise'!C:C,'Q2'!C:C,'Dealer Wise'!G:G)</f>
        <v>1197129.6437000004</v>
      </c>
      <c r="P57" s="89">
        <f t="shared" si="15"/>
        <v>0.40756834109276635</v>
      </c>
      <c r="Q57" s="89">
        <f t="shared" si="16"/>
        <v>0</v>
      </c>
      <c r="R57" s="71">
        <f t="shared" si="6"/>
        <v>7042054.5612380952</v>
      </c>
      <c r="S57" s="71">
        <f t="shared" si="7"/>
        <v>4951164.7042999994</v>
      </c>
      <c r="T57" s="58">
        <f t="shared" si="17"/>
        <v>0.70308525178900527</v>
      </c>
      <c r="U57" s="72">
        <f t="shared" si="18"/>
        <v>2090889.8569380958</v>
      </c>
      <c r="V57" s="73">
        <f t="shared" si="19"/>
        <v>348481.64282301598</v>
      </c>
    </row>
    <row r="58" spans="1:22">
      <c r="A58" s="18">
        <v>54</v>
      </c>
      <c r="B58" s="19" t="s">
        <v>14</v>
      </c>
      <c r="C58" s="14" t="s">
        <v>1226</v>
      </c>
      <c r="D58" s="14" t="s">
        <v>22</v>
      </c>
      <c r="E58" s="13" t="s">
        <v>1011</v>
      </c>
      <c r="F58" s="84">
        <v>12180368.398399999</v>
      </c>
      <c r="G58" s="84">
        <v>7165828.3090000004</v>
      </c>
      <c r="H58" s="85">
        <f t="shared" si="11"/>
        <v>0.58830965325657114</v>
      </c>
      <c r="I58" s="85">
        <f t="shared" si="12"/>
        <v>0</v>
      </c>
      <c r="J58" s="87">
        <v>18497728.860085715</v>
      </c>
      <c r="K58" s="113">
        <v>14820609.581800001</v>
      </c>
      <c r="L58" s="86">
        <f t="shared" si="13"/>
        <v>0.80121239174284908</v>
      </c>
      <c r="M58" s="86">
        <f t="shared" si="14"/>
        <v>0</v>
      </c>
      <c r="N58" s="96">
        <f>SUMIF('Dealer Wise'!C:C,'Q2'!C58,'Dealer Wise'!F:F)</f>
        <v>19858751.179799996</v>
      </c>
      <c r="O58" s="96">
        <f>SUMIF('Dealer Wise'!C:C,'Q2'!C:C,'Dealer Wise'!G:G)</f>
        <v>4942128.5164999999</v>
      </c>
      <c r="P58" s="89">
        <f t="shared" si="15"/>
        <v>0.2488640132380053</v>
      </c>
      <c r="Q58" s="89">
        <f t="shared" si="16"/>
        <v>0</v>
      </c>
      <c r="R58" s="71">
        <f t="shared" si="6"/>
        <v>50536848.438285708</v>
      </c>
      <c r="S58" s="71">
        <f t="shared" si="7"/>
        <v>26928566.407299999</v>
      </c>
      <c r="T58" s="58">
        <f t="shared" si="17"/>
        <v>0.53285013291211591</v>
      </c>
      <c r="U58" s="72">
        <f t="shared" si="18"/>
        <v>23608282.030985709</v>
      </c>
      <c r="V58" s="73">
        <f t="shared" si="19"/>
        <v>3934713.6718309517</v>
      </c>
    </row>
    <row r="59" spans="1:22">
      <c r="A59" s="18">
        <v>55</v>
      </c>
      <c r="B59" s="19" t="s">
        <v>18</v>
      </c>
      <c r="C59" s="14" t="s">
        <v>1268</v>
      </c>
      <c r="D59" s="14" t="s">
        <v>22</v>
      </c>
      <c r="E59" s="13" t="s">
        <v>1011</v>
      </c>
      <c r="F59" s="84">
        <v>7763641.2186999992</v>
      </c>
      <c r="G59" s="84">
        <v>6214834.8637000006</v>
      </c>
      <c r="H59" s="85">
        <f t="shared" si="11"/>
        <v>0.8005051609972077</v>
      </c>
      <c r="I59" s="85">
        <f t="shared" si="12"/>
        <v>0</v>
      </c>
      <c r="J59" s="87">
        <v>10645134.767790478</v>
      </c>
      <c r="K59" s="113">
        <v>8656076.2154000029</v>
      </c>
      <c r="L59" s="86">
        <f t="shared" si="13"/>
        <v>0.81314857953617747</v>
      </c>
      <c r="M59" s="86">
        <f t="shared" si="14"/>
        <v>0</v>
      </c>
      <c r="N59" s="96">
        <f>SUMIF('Dealer Wise'!C:C,'Q2'!C59,'Dealer Wise'!F:F)</f>
        <v>11930295.131409522</v>
      </c>
      <c r="O59" s="96">
        <f>SUMIF('Dealer Wise'!C:C,'Q2'!C:C,'Dealer Wise'!G:G)</f>
        <v>8257832.1864999998</v>
      </c>
      <c r="P59" s="89">
        <f t="shared" si="15"/>
        <v>0.69217333649686219</v>
      </c>
      <c r="Q59" s="89">
        <f t="shared" si="16"/>
        <v>0</v>
      </c>
      <c r="R59" s="71">
        <f t="shared" si="6"/>
        <v>30339071.117899999</v>
      </c>
      <c r="S59" s="71">
        <f t="shared" si="7"/>
        <v>23128743.265600003</v>
      </c>
      <c r="T59" s="58">
        <f t="shared" si="17"/>
        <v>0.76234183886909068</v>
      </c>
      <c r="U59" s="72">
        <f t="shared" si="18"/>
        <v>7210327.8522999957</v>
      </c>
      <c r="V59" s="73">
        <f t="shared" si="19"/>
        <v>1201721.308716666</v>
      </c>
    </row>
    <row r="60" spans="1:22">
      <c r="A60" s="18">
        <v>56</v>
      </c>
      <c r="B60" s="19" t="s">
        <v>42</v>
      </c>
      <c r="C60" s="14" t="s">
        <v>1227</v>
      </c>
      <c r="D60" s="14" t="s">
        <v>22</v>
      </c>
      <c r="E60" s="13" t="s">
        <v>1050</v>
      </c>
      <c r="F60" s="84">
        <v>4367729.5285999998</v>
      </c>
      <c r="G60" s="84">
        <v>3503773.2895</v>
      </c>
      <c r="H60" s="85">
        <f t="shared" si="11"/>
        <v>0.80219557244953166</v>
      </c>
      <c r="I60" s="85">
        <f t="shared" si="12"/>
        <v>0</v>
      </c>
      <c r="J60" s="87">
        <v>4003090.055195238</v>
      </c>
      <c r="K60" s="113">
        <v>4014383.1030000001</v>
      </c>
      <c r="L60" s="86">
        <f t="shared" si="13"/>
        <v>1.0028210826259345</v>
      </c>
      <c r="M60" s="86">
        <f t="shared" si="14"/>
        <v>0.9</v>
      </c>
      <c r="N60" s="96">
        <f>SUMIF('Dealer Wise'!C:C,'Q2'!C60,'Dealer Wise'!F:F)</f>
        <v>5015683.6268904759</v>
      </c>
      <c r="O60" s="96">
        <f>SUMIF('Dealer Wise'!C:C,'Q2'!C:C,'Dealer Wise'!G:G)</f>
        <v>3849426.7415</v>
      </c>
      <c r="P60" s="89">
        <f t="shared" si="15"/>
        <v>0.76747798064099415</v>
      </c>
      <c r="Q60" s="89">
        <f t="shared" si="16"/>
        <v>0</v>
      </c>
      <c r="R60" s="71">
        <f t="shared" si="6"/>
        <v>13386503.210685715</v>
      </c>
      <c r="S60" s="71">
        <f t="shared" si="7"/>
        <v>11367583.134</v>
      </c>
      <c r="T60" s="58">
        <f t="shared" si="17"/>
        <v>0.84918241568312469</v>
      </c>
      <c r="U60" s="72">
        <f t="shared" si="18"/>
        <v>2018920.0766857155</v>
      </c>
      <c r="V60" s="73">
        <f t="shared" si="19"/>
        <v>336486.67944761924</v>
      </c>
    </row>
    <row r="61" spans="1:22">
      <c r="A61" s="18">
        <v>57</v>
      </c>
      <c r="B61" s="19" t="s">
        <v>40</v>
      </c>
      <c r="C61" s="14" t="s">
        <v>1235</v>
      </c>
      <c r="D61" s="14" t="s">
        <v>22</v>
      </c>
      <c r="E61" s="13" t="s">
        <v>1050</v>
      </c>
      <c r="F61" s="84">
        <v>8279206.2446999988</v>
      </c>
      <c r="G61" s="84">
        <v>3639789.9208999998</v>
      </c>
      <c r="H61" s="85">
        <f t="shared" si="11"/>
        <v>0.43963029949036975</v>
      </c>
      <c r="I61" s="85">
        <f t="shared" si="12"/>
        <v>0</v>
      </c>
      <c r="J61" s="87">
        <v>10003857.193323808</v>
      </c>
      <c r="K61" s="113">
        <v>8623530.4289000034</v>
      </c>
      <c r="L61" s="86">
        <f t="shared" si="13"/>
        <v>0.86202054490092261</v>
      </c>
      <c r="M61" s="86">
        <f t="shared" si="14"/>
        <v>0</v>
      </c>
      <c r="N61" s="96">
        <f>SUMIF('Dealer Wise'!C:C,'Q2'!C61,'Dealer Wise'!F:F)</f>
        <v>10936560.066723809</v>
      </c>
      <c r="O61" s="96">
        <f>SUMIF('Dealer Wise'!C:C,'Q2'!C:C,'Dealer Wise'!G:G)</f>
        <v>6280550.2176999999</v>
      </c>
      <c r="P61" s="89">
        <f t="shared" si="15"/>
        <v>0.57427108518423031</v>
      </c>
      <c r="Q61" s="89">
        <f t="shared" si="16"/>
        <v>0</v>
      </c>
      <c r="R61" s="71">
        <f t="shared" si="6"/>
        <v>29219623.504747614</v>
      </c>
      <c r="S61" s="71">
        <f t="shared" si="7"/>
        <v>18543870.567500003</v>
      </c>
      <c r="T61" s="58">
        <f t="shared" si="17"/>
        <v>0.63463756007968375</v>
      </c>
      <c r="U61" s="72">
        <f t="shared" si="18"/>
        <v>10675752.937247612</v>
      </c>
      <c r="V61" s="73">
        <f t="shared" si="19"/>
        <v>1779292.1562079352</v>
      </c>
    </row>
    <row r="62" spans="1:22">
      <c r="A62" s="18">
        <v>58</v>
      </c>
      <c r="B62" s="19" t="s">
        <v>43</v>
      </c>
      <c r="C62" s="14" t="s">
        <v>1148</v>
      </c>
      <c r="D62" s="14" t="s">
        <v>22</v>
      </c>
      <c r="E62" s="13" t="s">
        <v>1050</v>
      </c>
      <c r="F62" s="84">
        <v>8310237.6835000003</v>
      </c>
      <c r="G62" s="84">
        <v>4710364.7380999997</v>
      </c>
      <c r="H62" s="85">
        <f t="shared" si="11"/>
        <v>0.56681468298463256</v>
      </c>
      <c r="I62" s="85">
        <f t="shared" si="12"/>
        <v>0</v>
      </c>
      <c r="J62" s="87">
        <v>9998399.5301285703</v>
      </c>
      <c r="K62" s="113">
        <v>10073379.2601</v>
      </c>
      <c r="L62" s="86">
        <f t="shared" si="13"/>
        <v>1.0074991732172225</v>
      </c>
      <c r="M62" s="86">
        <f t="shared" si="14"/>
        <v>0.9</v>
      </c>
      <c r="N62" s="96">
        <f>SUMIF('Dealer Wise'!C:C,'Q2'!C62,'Dealer Wise'!F:F)</f>
        <v>12394875.693852382</v>
      </c>
      <c r="O62" s="96">
        <f>SUMIF('Dealer Wise'!C:C,'Q2'!C:C,'Dealer Wise'!G:G)</f>
        <v>7440679.3610000005</v>
      </c>
      <c r="P62" s="89">
        <f t="shared" si="15"/>
        <v>0.60030286263301802</v>
      </c>
      <c r="Q62" s="89">
        <f t="shared" si="16"/>
        <v>0</v>
      </c>
      <c r="R62" s="71">
        <f t="shared" si="6"/>
        <v>30703512.907480955</v>
      </c>
      <c r="S62" s="71">
        <f t="shared" si="7"/>
        <v>22224423.359200001</v>
      </c>
      <c r="T62" s="58">
        <f t="shared" si="17"/>
        <v>0.72383975821167312</v>
      </c>
      <c r="U62" s="72">
        <f t="shared" si="18"/>
        <v>8479089.5482809544</v>
      </c>
      <c r="V62" s="73">
        <f t="shared" si="19"/>
        <v>1413181.5913801591</v>
      </c>
    </row>
    <row r="63" spans="1:22">
      <c r="A63" s="18">
        <v>59</v>
      </c>
      <c r="B63" s="22" t="s">
        <v>24</v>
      </c>
      <c r="C63" s="14" t="s">
        <v>1162</v>
      </c>
      <c r="D63" s="14" t="s">
        <v>22</v>
      </c>
      <c r="E63" s="13" t="s">
        <v>1051</v>
      </c>
      <c r="F63" s="84">
        <v>3156136.0716999993</v>
      </c>
      <c r="G63" s="84">
        <v>2080016.3635000004</v>
      </c>
      <c r="H63" s="85">
        <f t="shared" si="11"/>
        <v>0.65903887419519114</v>
      </c>
      <c r="I63" s="85">
        <f t="shared" si="12"/>
        <v>0</v>
      </c>
      <c r="J63" s="87">
        <v>3964110.8844333333</v>
      </c>
      <c r="K63" s="113">
        <v>3417188.3589999997</v>
      </c>
      <c r="L63" s="86">
        <f t="shared" si="13"/>
        <v>0.86203147657119183</v>
      </c>
      <c r="M63" s="86">
        <f t="shared" si="14"/>
        <v>0</v>
      </c>
      <c r="N63" s="96">
        <f>SUMIF('Dealer Wise'!C:C,'Q2'!C63,'Dealer Wise'!F:F)</f>
        <v>4520978.9808761897</v>
      </c>
      <c r="O63" s="96">
        <f>SUMIF('Dealer Wise'!C:C,'Q2'!C:C,'Dealer Wise'!G:G)</f>
        <v>2615779.0100999996</v>
      </c>
      <c r="P63" s="89">
        <f t="shared" si="15"/>
        <v>0.57858685500746299</v>
      </c>
      <c r="Q63" s="89">
        <f t="shared" si="16"/>
        <v>0</v>
      </c>
      <c r="R63" s="71">
        <f t="shared" si="6"/>
        <v>11641225.937009521</v>
      </c>
      <c r="S63" s="71">
        <f t="shared" si="7"/>
        <v>8112983.7325999998</v>
      </c>
      <c r="T63" s="58">
        <f t="shared" si="17"/>
        <v>0.69691832943533771</v>
      </c>
      <c r="U63" s="72">
        <f t="shared" si="18"/>
        <v>3528242.2044095211</v>
      </c>
      <c r="V63" s="73">
        <f t="shared" si="19"/>
        <v>588040.36740158685</v>
      </c>
    </row>
    <row r="64" spans="1:22">
      <c r="A64" s="18">
        <v>60</v>
      </c>
      <c r="B64" s="22" t="s">
        <v>25</v>
      </c>
      <c r="C64" s="14" t="s">
        <v>1234</v>
      </c>
      <c r="D64" s="14" t="s">
        <v>22</v>
      </c>
      <c r="E64" s="13" t="s">
        <v>1051</v>
      </c>
      <c r="F64" s="84">
        <v>7165294.8124999991</v>
      </c>
      <c r="G64" s="84">
        <v>3524319.5586000006</v>
      </c>
      <c r="H64" s="85">
        <f t="shared" si="11"/>
        <v>0.49185967232663685</v>
      </c>
      <c r="I64" s="85">
        <f t="shared" si="12"/>
        <v>0</v>
      </c>
      <c r="J64" s="87">
        <v>9791299.0351904761</v>
      </c>
      <c r="K64" s="113">
        <v>7908147.6539000021</v>
      </c>
      <c r="L64" s="86">
        <f t="shared" si="13"/>
        <v>0.80767093574383519</v>
      </c>
      <c r="M64" s="86">
        <f t="shared" si="14"/>
        <v>0</v>
      </c>
      <c r="N64" s="96">
        <f>SUMIF('Dealer Wise'!C:C,'Q2'!C64,'Dealer Wise'!F:F)</f>
        <v>9306438.7623857148</v>
      </c>
      <c r="O64" s="96">
        <f>SUMIF('Dealer Wise'!C:C,'Q2'!C:C,'Dealer Wise'!G:G)</f>
        <v>3522867.2021999997</v>
      </c>
      <c r="P64" s="89">
        <f t="shared" si="15"/>
        <v>0.37854084598273435</v>
      </c>
      <c r="Q64" s="89">
        <f t="shared" si="16"/>
        <v>0</v>
      </c>
      <c r="R64" s="71">
        <f t="shared" si="6"/>
        <v>26263032.610076189</v>
      </c>
      <c r="S64" s="71">
        <f t="shared" si="7"/>
        <v>14955334.414700001</v>
      </c>
      <c r="T64" s="58">
        <f t="shared" si="17"/>
        <v>0.56944430739358609</v>
      </c>
      <c r="U64" s="72">
        <f t="shared" si="18"/>
        <v>11307698.195376188</v>
      </c>
      <c r="V64" s="73">
        <f t="shared" si="19"/>
        <v>1884616.3658960313</v>
      </c>
    </row>
    <row r="65" spans="1:22">
      <c r="A65" s="18">
        <v>61</v>
      </c>
      <c r="B65" s="22" t="s">
        <v>26</v>
      </c>
      <c r="C65" s="14" t="s">
        <v>1152</v>
      </c>
      <c r="D65" s="14" t="s">
        <v>22</v>
      </c>
      <c r="E65" s="13" t="s">
        <v>1051</v>
      </c>
      <c r="F65" s="84">
        <v>5151537.3223999999</v>
      </c>
      <c r="G65" s="84">
        <v>5153470.4303000001</v>
      </c>
      <c r="H65" s="85">
        <f t="shared" si="11"/>
        <v>1.0003752487420783</v>
      </c>
      <c r="I65" s="85">
        <f t="shared" si="12"/>
        <v>0.9</v>
      </c>
      <c r="J65" s="87">
        <v>5905147.7548999991</v>
      </c>
      <c r="K65" s="113">
        <v>5422657.492300001</v>
      </c>
      <c r="L65" s="86">
        <f t="shared" si="13"/>
        <v>0.91829327857213472</v>
      </c>
      <c r="M65" s="86">
        <f t="shared" si="14"/>
        <v>0.9</v>
      </c>
      <c r="N65" s="96">
        <f>SUMIF('Dealer Wise'!C:C,'Q2'!C65,'Dealer Wise'!F:F)</f>
        <v>6419675.3384428574</v>
      </c>
      <c r="O65" s="96">
        <f>SUMIF('Dealer Wise'!C:C,'Q2'!C:C,'Dealer Wise'!G:G)</f>
        <v>5924379.3575999998</v>
      </c>
      <c r="P65" s="89">
        <f t="shared" si="15"/>
        <v>0.92284719168321749</v>
      </c>
      <c r="Q65" s="89">
        <f t="shared" si="16"/>
        <v>0.9</v>
      </c>
      <c r="R65" s="71">
        <f t="shared" si="6"/>
        <v>17476360.415742856</v>
      </c>
      <c r="S65" s="71">
        <f t="shared" si="7"/>
        <v>16500507.280200001</v>
      </c>
      <c r="T65" s="58">
        <f t="shared" si="17"/>
        <v>0.94416153522081192</v>
      </c>
      <c r="U65" s="72">
        <f t="shared" si="18"/>
        <v>975853.13554285467</v>
      </c>
      <c r="V65" s="73">
        <f t="shared" si="19"/>
        <v>162642.18925714245</v>
      </c>
    </row>
    <row r="66" spans="1:22">
      <c r="A66" s="18">
        <v>62</v>
      </c>
      <c r="B66" s="19" t="s">
        <v>21</v>
      </c>
      <c r="C66" s="14" t="s">
        <v>1232</v>
      </c>
      <c r="D66" s="14" t="s">
        <v>22</v>
      </c>
      <c r="E66" s="13" t="s">
        <v>1053</v>
      </c>
      <c r="F66" s="84">
        <v>6797169.4854000015</v>
      </c>
      <c r="G66" s="84">
        <v>3752889.4036999992</v>
      </c>
      <c r="H66" s="85">
        <f t="shared" ref="H66:H98" si="20">IFERROR(G66/F66,0)</f>
        <v>0.55212532389563451</v>
      </c>
      <c r="I66" s="85">
        <f t="shared" ref="I66:I98" si="21">IF(H66&gt;=89.5%,90%,0%)</f>
        <v>0</v>
      </c>
      <c r="J66" s="87">
        <v>9846736.3377047628</v>
      </c>
      <c r="K66" s="113">
        <v>8503292.4342999998</v>
      </c>
      <c r="L66" s="86">
        <f t="shared" ref="L66:L98" si="22">IFERROR(K66/J66,0)</f>
        <v>0.86356454998591803</v>
      </c>
      <c r="M66" s="86">
        <f t="shared" ref="M66:M98" si="23">IF(L66&gt;=89.5%,90%,0%)</f>
        <v>0</v>
      </c>
      <c r="N66" s="96">
        <f>SUMIF('Dealer Wise'!C:C,'Q2'!C66,'Dealer Wise'!F:F)</f>
        <v>10892478.477376189</v>
      </c>
      <c r="O66" s="96">
        <f>SUMIF('Dealer Wise'!C:C,'Q2'!C:C,'Dealer Wise'!G:G)</f>
        <v>5347864.2130000014</v>
      </c>
      <c r="P66" s="89">
        <f t="shared" ref="P66:P98" si="24">IFERROR(O66/N66,0)</f>
        <v>0.49096853614240143</v>
      </c>
      <c r="Q66" s="89">
        <f t="shared" ref="Q66:Q98" si="25">IF(P66&gt;=89.5%,90%,0%)</f>
        <v>0</v>
      </c>
      <c r="R66" s="71">
        <f t="shared" si="6"/>
        <v>27536384.300480954</v>
      </c>
      <c r="S66" s="71">
        <f t="shared" si="7"/>
        <v>17604046.050999999</v>
      </c>
      <c r="T66" s="58">
        <f t="shared" ref="T66:T98" si="26">IFERROR(S66/R66,0)</f>
        <v>0.63930129166204741</v>
      </c>
      <c r="U66" s="72">
        <f t="shared" ref="U66:U98" si="27">R66-S66</f>
        <v>9932338.2494809553</v>
      </c>
      <c r="V66" s="73">
        <f t="shared" ref="V66:V98" si="28">U66/V$2</f>
        <v>1655389.708246826</v>
      </c>
    </row>
    <row r="67" spans="1:22">
      <c r="A67" s="18">
        <v>63</v>
      </c>
      <c r="B67" s="22" t="s">
        <v>1187</v>
      </c>
      <c r="C67" s="14" t="s">
        <v>1231</v>
      </c>
      <c r="D67" s="14" t="s">
        <v>22</v>
      </c>
      <c r="E67" s="13" t="s">
        <v>1053</v>
      </c>
      <c r="F67" s="84">
        <v>5903261.5489999987</v>
      </c>
      <c r="G67" s="84">
        <v>4752696.2883000001</v>
      </c>
      <c r="H67" s="85">
        <f t="shared" si="20"/>
        <v>0.80509668237638865</v>
      </c>
      <c r="I67" s="85">
        <f t="shared" si="21"/>
        <v>0</v>
      </c>
      <c r="J67" s="87">
        <v>8597477.7333904766</v>
      </c>
      <c r="K67" s="113">
        <v>7432155.1044000015</v>
      </c>
      <c r="L67" s="86">
        <f t="shared" si="22"/>
        <v>0.86445761592790749</v>
      </c>
      <c r="M67" s="86">
        <f t="shared" si="23"/>
        <v>0</v>
      </c>
      <c r="N67" s="96">
        <f>SUMIF('Dealer Wise'!C:C,'Q2'!C67,'Dealer Wise'!F:F)</f>
        <v>9538860.821866665</v>
      </c>
      <c r="O67" s="96">
        <f>SUMIF('Dealer Wise'!C:C,'Q2'!C:C,'Dealer Wise'!G:G)</f>
        <v>6051013.7031000005</v>
      </c>
      <c r="P67" s="89">
        <f t="shared" si="24"/>
        <v>0.63435391459206492</v>
      </c>
      <c r="Q67" s="89">
        <f t="shared" si="25"/>
        <v>0</v>
      </c>
      <c r="R67" s="71">
        <f t="shared" si="6"/>
        <v>24039600.10425714</v>
      </c>
      <c r="S67" s="71">
        <f t="shared" si="7"/>
        <v>18235865.095800001</v>
      </c>
      <c r="T67" s="58">
        <f t="shared" si="26"/>
        <v>0.75857605853312993</v>
      </c>
      <c r="U67" s="72">
        <f t="shared" si="27"/>
        <v>5803735.0084571391</v>
      </c>
      <c r="V67" s="73">
        <f t="shared" si="28"/>
        <v>967289.16807618982</v>
      </c>
    </row>
    <row r="68" spans="1:22">
      <c r="A68" s="18">
        <v>64</v>
      </c>
      <c r="B68" s="82" t="s">
        <v>112</v>
      </c>
      <c r="C68" s="19" t="s">
        <v>1225</v>
      </c>
      <c r="D68" s="14" t="s">
        <v>22</v>
      </c>
      <c r="E68" s="13" t="s">
        <v>1053</v>
      </c>
      <c r="F68" s="84">
        <v>5721342.5509000001</v>
      </c>
      <c r="G68" s="84">
        <v>5268544.0494999997</v>
      </c>
      <c r="H68" s="85">
        <f t="shared" si="20"/>
        <v>0.92085799838557603</v>
      </c>
      <c r="I68" s="85">
        <f t="shared" si="21"/>
        <v>0.9</v>
      </c>
      <c r="J68" s="87">
        <v>6158902.7250285717</v>
      </c>
      <c r="K68" s="113">
        <v>5667955.8189000031</v>
      </c>
      <c r="L68" s="86">
        <f t="shared" si="22"/>
        <v>0.92028662765958991</v>
      </c>
      <c r="M68" s="86">
        <f t="shared" si="23"/>
        <v>0.9</v>
      </c>
      <c r="N68" s="96">
        <f>SUMIF('Dealer Wise'!C:C,'Q2'!C68,'Dealer Wise'!F:F)</f>
        <v>7270225.3695190474</v>
      </c>
      <c r="O68" s="96">
        <f>SUMIF('Dealer Wise'!C:C,'Q2'!C:C,'Dealer Wise'!G:G)</f>
        <v>5658023.2070999993</v>
      </c>
      <c r="P68" s="89">
        <f t="shared" si="24"/>
        <v>0.77824591667015941</v>
      </c>
      <c r="Q68" s="89">
        <f t="shared" si="25"/>
        <v>0</v>
      </c>
      <c r="R68" s="71">
        <f t="shared" si="6"/>
        <v>19150470.645447619</v>
      </c>
      <c r="S68" s="71">
        <f t="shared" si="7"/>
        <v>16594523.075500004</v>
      </c>
      <c r="T68" s="58">
        <f t="shared" si="26"/>
        <v>0.86653343318456744</v>
      </c>
      <c r="U68" s="72">
        <f t="shared" si="27"/>
        <v>2555947.5699476153</v>
      </c>
      <c r="V68" s="73">
        <f t="shared" si="28"/>
        <v>425991.26165793586</v>
      </c>
    </row>
    <row r="69" spans="1:22">
      <c r="A69" s="18">
        <v>65</v>
      </c>
      <c r="B69" s="19" t="s">
        <v>30</v>
      </c>
      <c r="C69" s="14" t="s">
        <v>1170</v>
      </c>
      <c r="D69" s="14" t="s">
        <v>22</v>
      </c>
      <c r="E69" s="13" t="s">
        <v>1052</v>
      </c>
      <c r="F69" s="84">
        <v>4296731.1574000008</v>
      </c>
      <c r="G69" s="84">
        <v>3453356.2540000011</v>
      </c>
      <c r="H69" s="85">
        <f t="shared" si="20"/>
        <v>0.80371708805948772</v>
      </c>
      <c r="I69" s="85">
        <f t="shared" si="21"/>
        <v>0</v>
      </c>
      <c r="J69" s="87">
        <v>5307777.6314619044</v>
      </c>
      <c r="K69" s="113">
        <v>4264106.9923999989</v>
      </c>
      <c r="L69" s="86">
        <f t="shared" si="22"/>
        <v>0.80336956226735323</v>
      </c>
      <c r="M69" s="86">
        <f t="shared" si="23"/>
        <v>0</v>
      </c>
      <c r="N69" s="96">
        <f>SUMIF('Dealer Wise'!C:C,'Q2'!C69,'Dealer Wise'!F:F)</f>
        <v>6699525.9924047617</v>
      </c>
      <c r="O69" s="96">
        <f>SUMIF('Dealer Wise'!C:C,'Q2'!C:C,'Dealer Wise'!G:G)</f>
        <v>3119100.0319999997</v>
      </c>
      <c r="P69" s="89">
        <f t="shared" si="24"/>
        <v>0.46557025609515013</v>
      </c>
      <c r="Q69" s="89">
        <f t="shared" si="25"/>
        <v>0</v>
      </c>
      <c r="R69" s="71">
        <f t="shared" ref="R69:S119" si="29">F69+J69+N69</f>
        <v>16304034.781266667</v>
      </c>
      <c r="S69" s="71">
        <f t="shared" si="29"/>
        <v>10836563.2784</v>
      </c>
      <c r="T69" s="58">
        <f t="shared" si="26"/>
        <v>0.66465530917851146</v>
      </c>
      <c r="U69" s="72">
        <f t="shared" si="27"/>
        <v>5467471.5028666668</v>
      </c>
      <c r="V69" s="73">
        <f t="shared" si="28"/>
        <v>911245.25047777779</v>
      </c>
    </row>
    <row r="70" spans="1:22">
      <c r="A70" s="18">
        <v>66</v>
      </c>
      <c r="B70" s="82" t="s">
        <v>39</v>
      </c>
      <c r="C70" s="14" t="s">
        <v>1132</v>
      </c>
      <c r="D70" s="14" t="s">
        <v>22</v>
      </c>
      <c r="E70" s="13" t="s">
        <v>1052</v>
      </c>
      <c r="F70" s="84">
        <v>4218397.3573000003</v>
      </c>
      <c r="G70" s="84">
        <v>1203584.2451000002</v>
      </c>
      <c r="H70" s="85">
        <f t="shared" si="20"/>
        <v>0.28531789282893882</v>
      </c>
      <c r="I70" s="85">
        <f t="shared" si="21"/>
        <v>0</v>
      </c>
      <c r="J70" s="87">
        <v>3984645.2805571435</v>
      </c>
      <c r="K70" s="113">
        <v>3432134.5127000008</v>
      </c>
      <c r="L70" s="86">
        <f t="shared" si="22"/>
        <v>0.86134003682759708</v>
      </c>
      <c r="M70" s="86">
        <f t="shared" si="23"/>
        <v>0</v>
      </c>
      <c r="N70" s="96">
        <f>SUMIF('Dealer Wise'!C:C,'Q2'!C70,'Dealer Wise'!F:F)</f>
        <v>4642459.5757619059</v>
      </c>
      <c r="O70" s="96">
        <f>SUMIF('Dealer Wise'!C:C,'Q2'!C:C,'Dealer Wise'!G:G)</f>
        <v>2030312.0271999999</v>
      </c>
      <c r="P70" s="89">
        <f t="shared" si="24"/>
        <v>0.43733542404982417</v>
      </c>
      <c r="Q70" s="89">
        <f t="shared" si="25"/>
        <v>0</v>
      </c>
      <c r="R70" s="71">
        <f t="shared" si="29"/>
        <v>12845502.21361905</v>
      </c>
      <c r="S70" s="71">
        <f t="shared" si="29"/>
        <v>6666030.7850000001</v>
      </c>
      <c r="T70" s="58">
        <f t="shared" si="26"/>
        <v>0.51893889971328222</v>
      </c>
      <c r="U70" s="72">
        <f t="shared" si="27"/>
        <v>6179471.4286190495</v>
      </c>
      <c r="V70" s="73">
        <f t="shared" si="28"/>
        <v>1029911.9047698416</v>
      </c>
    </row>
    <row r="71" spans="1:22">
      <c r="A71" s="18">
        <v>67</v>
      </c>
      <c r="B71" s="22" t="s">
        <v>78</v>
      </c>
      <c r="C71" s="14" t="s">
        <v>1134</v>
      </c>
      <c r="D71" s="14" t="s">
        <v>22</v>
      </c>
      <c r="E71" s="13" t="s">
        <v>1052</v>
      </c>
      <c r="F71" s="84">
        <v>6798263.6221999992</v>
      </c>
      <c r="G71" s="84">
        <v>5441020.5301999999</v>
      </c>
      <c r="H71" s="85">
        <f t="shared" si="20"/>
        <v>0.80035444822000312</v>
      </c>
      <c r="I71" s="85">
        <f t="shared" si="21"/>
        <v>0</v>
      </c>
      <c r="J71" s="87">
        <v>7691811.1188904755</v>
      </c>
      <c r="K71" s="113">
        <v>6332014.0429999996</v>
      </c>
      <c r="L71" s="86">
        <f t="shared" si="22"/>
        <v>0.82321496785706005</v>
      </c>
      <c r="M71" s="86">
        <f t="shared" si="23"/>
        <v>0</v>
      </c>
      <c r="N71" s="96">
        <f>SUMIF('Dealer Wise'!C:C,'Q2'!C71,'Dealer Wise'!F:F)</f>
        <v>9098609.8238285705</v>
      </c>
      <c r="O71" s="96">
        <f>SUMIF('Dealer Wise'!C:C,'Q2'!C:C,'Dealer Wise'!G:G)</f>
        <v>4434065.4325000001</v>
      </c>
      <c r="P71" s="89">
        <f t="shared" si="24"/>
        <v>0.48733438606055163</v>
      </c>
      <c r="Q71" s="89">
        <f t="shared" si="25"/>
        <v>0</v>
      </c>
      <c r="R71" s="71">
        <f t="shared" si="29"/>
        <v>23588684.564919047</v>
      </c>
      <c r="S71" s="71">
        <f t="shared" si="29"/>
        <v>16207100.0057</v>
      </c>
      <c r="T71" s="58">
        <f t="shared" si="26"/>
        <v>0.68707095391843531</v>
      </c>
      <c r="U71" s="72">
        <f t="shared" si="27"/>
        <v>7381584.5592190474</v>
      </c>
      <c r="V71" s="73">
        <f t="shared" si="28"/>
        <v>1230264.0932031746</v>
      </c>
    </row>
    <row r="72" spans="1:22">
      <c r="A72" s="18">
        <v>68</v>
      </c>
      <c r="B72" s="22" t="s">
        <v>72</v>
      </c>
      <c r="C72" s="14" t="s">
        <v>1139</v>
      </c>
      <c r="D72" s="14" t="s">
        <v>22</v>
      </c>
      <c r="E72" s="13" t="s">
        <v>1052</v>
      </c>
      <c r="F72" s="84">
        <v>3943823.7387999999</v>
      </c>
      <c r="G72" s="84">
        <v>2048241.3427000002</v>
      </c>
      <c r="H72" s="85">
        <f t="shared" si="20"/>
        <v>0.5193541796883715</v>
      </c>
      <c r="I72" s="85">
        <f t="shared" si="21"/>
        <v>0</v>
      </c>
      <c r="J72" s="87">
        <v>4003395.991028572</v>
      </c>
      <c r="K72" s="113">
        <v>3652953.8509999998</v>
      </c>
      <c r="L72" s="86">
        <f t="shared" si="22"/>
        <v>0.91246378304472076</v>
      </c>
      <c r="M72" s="86">
        <f t="shared" si="23"/>
        <v>0.9</v>
      </c>
      <c r="N72" s="96">
        <f>SUMIF('Dealer Wise'!C:C,'Q2'!C72,'Dealer Wise'!F:F)</f>
        <v>5185748.2773666661</v>
      </c>
      <c r="O72" s="96">
        <f>SUMIF('Dealer Wise'!C:C,'Q2'!C:C,'Dealer Wise'!G:G)</f>
        <v>3391717.6484999992</v>
      </c>
      <c r="P72" s="89">
        <f t="shared" ref="P72" si="30">IFERROR(O72/N72,0)</f>
        <v>0.65404594806563199</v>
      </c>
      <c r="Q72" s="89">
        <f t="shared" ref="Q72" si="31">IF(P72&gt;=89.5%,90%,0%)</f>
        <v>0</v>
      </c>
      <c r="R72" s="71">
        <f t="shared" si="29"/>
        <v>13132968.007195238</v>
      </c>
      <c r="S72" s="71">
        <f t="shared" si="29"/>
        <v>9092912.8421999998</v>
      </c>
      <c r="T72" s="58">
        <f t="shared" ref="T72" si="32">IFERROR(S72/R72,0)</f>
        <v>0.69237302925113431</v>
      </c>
      <c r="U72" s="72">
        <f t="shared" ref="U72" si="33">R72-S72</f>
        <v>4040055.1649952382</v>
      </c>
      <c r="V72" s="73">
        <f t="shared" ref="V72" si="34">U72/V$2</f>
        <v>673342.52749920636</v>
      </c>
    </row>
    <row r="73" spans="1:22">
      <c r="A73" s="18">
        <v>69</v>
      </c>
      <c r="B73" s="22" t="s">
        <v>924</v>
      </c>
      <c r="C73" s="14" t="s">
        <v>1120</v>
      </c>
      <c r="D73" s="14" t="s">
        <v>22</v>
      </c>
      <c r="E73" s="13" t="s">
        <v>1012</v>
      </c>
      <c r="F73" s="84">
        <v>3303769.4191000001</v>
      </c>
      <c r="G73" s="84">
        <v>1609776.2094000001</v>
      </c>
      <c r="H73" s="85">
        <f t="shared" si="20"/>
        <v>0.48725440707013051</v>
      </c>
      <c r="I73" s="85">
        <f t="shared" si="21"/>
        <v>0</v>
      </c>
      <c r="J73" s="87">
        <v>4088942.7824190473</v>
      </c>
      <c r="K73" s="113">
        <v>3735364.5420000004</v>
      </c>
      <c r="L73" s="86">
        <f t="shared" si="22"/>
        <v>0.91352820050715711</v>
      </c>
      <c r="M73" s="86">
        <f t="shared" si="23"/>
        <v>0.9</v>
      </c>
      <c r="N73" s="96">
        <f>SUMIF('Dealer Wise'!C:C,'Q2'!C73,'Dealer Wise'!F:F)</f>
        <v>4830241.7809571419</v>
      </c>
      <c r="O73" s="96">
        <f>SUMIF('Dealer Wise'!C:C,'Q2'!C:C,'Dealer Wise'!G:G)</f>
        <v>2214128.6610000008</v>
      </c>
      <c r="P73" s="89">
        <f t="shared" si="24"/>
        <v>0.4583887849525532</v>
      </c>
      <c r="Q73" s="89">
        <f t="shared" si="25"/>
        <v>0</v>
      </c>
      <c r="R73" s="71">
        <f t="shared" si="29"/>
        <v>12222953.98247619</v>
      </c>
      <c r="S73" s="71">
        <f t="shared" si="29"/>
        <v>7559269.4124000017</v>
      </c>
      <c r="T73" s="58">
        <f t="shared" si="26"/>
        <v>0.61844865187560871</v>
      </c>
      <c r="U73" s="72">
        <f t="shared" si="27"/>
        <v>4663684.5700761881</v>
      </c>
      <c r="V73" s="73">
        <f t="shared" si="28"/>
        <v>777280.76167936472</v>
      </c>
    </row>
    <row r="74" spans="1:22">
      <c r="A74" s="18">
        <v>70</v>
      </c>
      <c r="B74" s="22" t="s">
        <v>27</v>
      </c>
      <c r="C74" s="14" t="s">
        <v>1228</v>
      </c>
      <c r="D74" s="14" t="s">
        <v>22</v>
      </c>
      <c r="E74" s="13" t="s">
        <v>1012</v>
      </c>
      <c r="F74" s="84">
        <v>8022636.3571000015</v>
      </c>
      <c r="G74" s="84">
        <v>4770788.7563000005</v>
      </c>
      <c r="H74" s="85">
        <f t="shared" si="20"/>
        <v>0.59466596065741795</v>
      </c>
      <c r="I74" s="85">
        <f t="shared" si="21"/>
        <v>0</v>
      </c>
      <c r="J74" s="87">
        <v>10154528.062247619</v>
      </c>
      <c r="K74" s="113">
        <v>8140349.0629000003</v>
      </c>
      <c r="L74" s="86">
        <f t="shared" si="22"/>
        <v>0.80164720733443939</v>
      </c>
      <c r="M74" s="86">
        <f t="shared" si="23"/>
        <v>0</v>
      </c>
      <c r="N74" s="96">
        <f>SUMIF('Dealer Wise'!C:C,'Q2'!C74,'Dealer Wise'!F:F)</f>
        <v>12130494.347295238</v>
      </c>
      <c r="O74" s="96">
        <f>SUMIF('Dealer Wise'!C:C,'Q2'!C:C,'Dealer Wise'!G:G)</f>
        <v>8338728.4310999997</v>
      </c>
      <c r="P74" s="89">
        <f t="shared" si="24"/>
        <v>0.68741868157741681</v>
      </c>
      <c r="Q74" s="89">
        <f t="shared" si="25"/>
        <v>0</v>
      </c>
      <c r="R74" s="71">
        <f t="shared" si="29"/>
        <v>30307658.766642861</v>
      </c>
      <c r="S74" s="71">
        <f t="shared" si="29"/>
        <v>21249866.250300001</v>
      </c>
      <c r="T74" s="58">
        <f t="shared" si="26"/>
        <v>0.7011384948575432</v>
      </c>
      <c r="U74" s="72">
        <f t="shared" si="27"/>
        <v>9057792.5163428597</v>
      </c>
      <c r="V74" s="73">
        <f t="shared" si="28"/>
        <v>1509632.0860571433</v>
      </c>
    </row>
    <row r="75" spans="1:22">
      <c r="A75" s="18">
        <v>71</v>
      </c>
      <c r="B75" s="82" t="s">
        <v>1191</v>
      </c>
      <c r="C75" s="14" t="s">
        <v>1242</v>
      </c>
      <c r="D75" s="14" t="s">
        <v>22</v>
      </c>
      <c r="E75" s="13" t="s">
        <v>1012</v>
      </c>
      <c r="F75" s="84">
        <v>5515535.9502999997</v>
      </c>
      <c r="G75" s="84">
        <v>2577840.5855000005</v>
      </c>
      <c r="H75" s="85">
        <f t="shared" si="20"/>
        <v>0.4673780768956437</v>
      </c>
      <c r="I75" s="85">
        <f t="shared" si="21"/>
        <v>0</v>
      </c>
      <c r="J75" s="87">
        <v>7544046.7081714291</v>
      </c>
      <c r="K75" s="113">
        <v>6498426.0819000024</v>
      </c>
      <c r="L75" s="86">
        <f t="shared" si="22"/>
        <v>0.86139791192718229</v>
      </c>
      <c r="M75" s="86">
        <f t="shared" si="23"/>
        <v>0</v>
      </c>
      <c r="N75" s="96">
        <f>SUMIF('Dealer Wise'!C:C,'Q2'!C75,'Dealer Wise'!F:F)</f>
        <v>8878864.6813333333</v>
      </c>
      <c r="O75" s="96">
        <f>SUMIF('Dealer Wise'!C:C,'Q2'!C:C,'Dealer Wise'!G:G)</f>
        <v>4484731.5000999998</v>
      </c>
      <c r="P75" s="89">
        <f t="shared" si="24"/>
        <v>0.50510190897813423</v>
      </c>
      <c r="Q75" s="89">
        <f t="shared" si="25"/>
        <v>0</v>
      </c>
      <c r="R75" s="71">
        <f t="shared" si="29"/>
        <v>21938447.339804761</v>
      </c>
      <c r="S75" s="71">
        <f t="shared" si="29"/>
        <v>13560998.167500002</v>
      </c>
      <c r="T75" s="58">
        <f t="shared" si="26"/>
        <v>0.61813846520009408</v>
      </c>
      <c r="U75" s="72">
        <f t="shared" si="27"/>
        <v>8377449.1723047588</v>
      </c>
      <c r="V75" s="73">
        <f t="shared" si="28"/>
        <v>1396241.5287174599</v>
      </c>
    </row>
    <row r="76" spans="1:22">
      <c r="A76" s="18">
        <v>72</v>
      </c>
      <c r="B76" s="22" t="s">
        <v>10</v>
      </c>
      <c r="C76" s="14" t="s">
        <v>1202</v>
      </c>
      <c r="D76" s="14" t="s">
        <v>107</v>
      </c>
      <c r="E76" s="13" t="s">
        <v>1049</v>
      </c>
      <c r="F76" s="84">
        <v>7915195.6054999987</v>
      </c>
      <c r="G76" s="84">
        <v>7918794.6187999984</v>
      </c>
      <c r="H76" s="85">
        <f t="shared" si="20"/>
        <v>1.0004546966972616</v>
      </c>
      <c r="I76" s="85">
        <f t="shared" si="21"/>
        <v>0.9</v>
      </c>
      <c r="J76" s="87">
        <v>8358530.2975428561</v>
      </c>
      <c r="K76" s="113">
        <v>7646699.2493000021</v>
      </c>
      <c r="L76" s="86">
        <f t="shared" si="22"/>
        <v>0.91483777375884967</v>
      </c>
      <c r="M76" s="86">
        <f t="shared" si="23"/>
        <v>0.9</v>
      </c>
      <c r="N76" s="96">
        <f>SUMIF('Dealer Wise'!C:C,'Q2'!C76,'Dealer Wise'!F:F)</f>
        <v>10781386.323495237</v>
      </c>
      <c r="O76" s="96">
        <f>SUMIF('Dealer Wise'!C:C,'Q2'!C:C,'Dealer Wise'!G:G)</f>
        <v>7279786.5969000012</v>
      </c>
      <c r="P76" s="89">
        <f t="shared" si="24"/>
        <v>0.67521804510757522</v>
      </c>
      <c r="Q76" s="89">
        <f t="shared" si="25"/>
        <v>0</v>
      </c>
      <c r="R76" s="71">
        <f t="shared" si="29"/>
        <v>27055112.226538092</v>
      </c>
      <c r="S76" s="71">
        <f t="shared" si="29"/>
        <v>22845280.465000004</v>
      </c>
      <c r="T76" s="58">
        <f t="shared" si="26"/>
        <v>0.84439791909609208</v>
      </c>
      <c r="U76" s="72">
        <f t="shared" si="27"/>
        <v>4209831.7615380883</v>
      </c>
      <c r="V76" s="73">
        <f t="shared" si="28"/>
        <v>701638.62692301476</v>
      </c>
    </row>
    <row r="77" spans="1:22" ht="15">
      <c r="A77" s="18">
        <v>73</v>
      </c>
      <c r="B77" s="116" t="s">
        <v>868</v>
      </c>
      <c r="C77" s="14" t="s">
        <v>1229</v>
      </c>
      <c r="D77" s="14" t="s">
        <v>107</v>
      </c>
      <c r="E77" s="13" t="s">
        <v>1049</v>
      </c>
      <c r="F77" s="84">
        <v>2021256.3385000001</v>
      </c>
      <c r="G77" s="84">
        <v>1618489.6879</v>
      </c>
      <c r="H77" s="85">
        <f t="shared" si="20"/>
        <v>0.80073450213697372</v>
      </c>
      <c r="I77" s="85">
        <f t="shared" si="21"/>
        <v>0</v>
      </c>
      <c r="J77" s="87">
        <v>4223659.8722809535</v>
      </c>
      <c r="K77" s="113">
        <v>1322379.4227999998</v>
      </c>
      <c r="L77" s="86">
        <f t="shared" si="22"/>
        <v>0.31308852104273716</v>
      </c>
      <c r="M77" s="86">
        <f t="shared" si="23"/>
        <v>0</v>
      </c>
      <c r="N77" s="96">
        <f>SUMIF('Dealer Wise'!C:C,'Q2'!C77,'Dealer Wise'!F:F)</f>
        <v>3645466.3504000003</v>
      </c>
      <c r="O77" s="96">
        <f>SUMIF('Dealer Wise'!C:C,'Q2'!C:C,'Dealer Wise'!G:G)</f>
        <v>3587796.5307000009</v>
      </c>
      <c r="P77" s="89">
        <f t="shared" si="24"/>
        <v>0.98418039993877005</v>
      </c>
      <c r="Q77" s="89">
        <f t="shared" si="25"/>
        <v>0.9</v>
      </c>
      <c r="R77" s="71">
        <f t="shared" si="29"/>
        <v>9890382.5611809548</v>
      </c>
      <c r="S77" s="71">
        <f t="shared" si="29"/>
        <v>6528665.641400001</v>
      </c>
      <c r="T77" s="58">
        <f t="shared" si="26"/>
        <v>0.66010243800118995</v>
      </c>
      <c r="U77" s="72">
        <f t="shared" si="27"/>
        <v>3361716.9197809538</v>
      </c>
      <c r="V77" s="73">
        <f t="shared" si="28"/>
        <v>560286.15329682559</v>
      </c>
    </row>
    <row r="78" spans="1:22">
      <c r="A78" s="18">
        <v>74</v>
      </c>
      <c r="B78" s="114" t="s">
        <v>1348</v>
      </c>
      <c r="C78" s="112" t="s">
        <v>1351</v>
      </c>
      <c r="D78" s="14" t="s">
        <v>107</v>
      </c>
      <c r="E78" s="13" t="s">
        <v>1049</v>
      </c>
      <c r="F78" s="84">
        <v>1965414.9106999997</v>
      </c>
      <c r="G78" s="84">
        <v>1966345.8480999996</v>
      </c>
      <c r="H78" s="85">
        <f t="shared" si="20"/>
        <v>1.0004736594776664</v>
      </c>
      <c r="I78" s="85">
        <f t="shared" si="21"/>
        <v>0.9</v>
      </c>
      <c r="J78" s="87">
        <v>2107221.171457143</v>
      </c>
      <c r="K78" s="113">
        <v>2109425.3263999997</v>
      </c>
      <c r="L78" s="86">
        <f t="shared" si="22"/>
        <v>1.0010460007581132</v>
      </c>
      <c r="M78" s="86">
        <f t="shared" si="23"/>
        <v>0.9</v>
      </c>
      <c r="N78" s="96">
        <f>SUMIF('Dealer Wise'!C:C,'Q2'!C78,'Dealer Wise'!F:F)</f>
        <v>2869800.9795095231</v>
      </c>
      <c r="O78" s="96">
        <f>SUMIF('Dealer Wise'!C:C,'Q2'!C:C,'Dealer Wise'!G:G)</f>
        <v>1865283.2782000001</v>
      </c>
      <c r="P78" s="89">
        <f t="shared" si="24"/>
        <v>0.64996955939390444</v>
      </c>
      <c r="Q78" s="89">
        <f t="shared" si="25"/>
        <v>0</v>
      </c>
      <c r="R78" s="71">
        <f t="shared" si="29"/>
        <v>6942437.0616666656</v>
      </c>
      <c r="S78" s="71">
        <f t="shared" si="29"/>
        <v>5941054.4526999993</v>
      </c>
      <c r="T78" s="58">
        <f t="shared" si="26"/>
        <v>0.85575920961590035</v>
      </c>
      <c r="U78" s="72">
        <f t="shared" si="27"/>
        <v>1001382.6089666663</v>
      </c>
      <c r="V78" s="73">
        <f t="shared" si="28"/>
        <v>166897.10149444439</v>
      </c>
    </row>
    <row r="79" spans="1:22">
      <c r="A79" s="18">
        <v>75</v>
      </c>
      <c r="B79" s="19" t="s">
        <v>95</v>
      </c>
      <c r="C79" s="14" t="s">
        <v>1174</v>
      </c>
      <c r="D79" s="14" t="s">
        <v>107</v>
      </c>
      <c r="E79" s="13" t="s">
        <v>1054</v>
      </c>
      <c r="F79" s="84">
        <v>2728357.9195000003</v>
      </c>
      <c r="G79" s="84">
        <v>2185193.9600000004</v>
      </c>
      <c r="H79" s="85">
        <f t="shared" si="20"/>
        <v>0.80091909656796778</v>
      </c>
      <c r="I79" s="85">
        <f t="shared" si="21"/>
        <v>0</v>
      </c>
      <c r="J79" s="87">
        <v>3196899.3330095243</v>
      </c>
      <c r="K79" s="113">
        <v>2918754.5849999995</v>
      </c>
      <c r="L79" s="86">
        <f t="shared" si="22"/>
        <v>0.91299546246653862</v>
      </c>
      <c r="M79" s="86">
        <f t="shared" si="23"/>
        <v>0.9</v>
      </c>
      <c r="N79" s="96">
        <f>SUMIF('Dealer Wise'!C:C,'Q2'!C79,'Dealer Wise'!F:F)</f>
        <v>5702504.6250190483</v>
      </c>
      <c r="O79" s="96">
        <f>SUMIF('Dealer Wise'!C:C,'Q2'!C:C,'Dealer Wise'!G:G)</f>
        <v>2621486.5482000001</v>
      </c>
      <c r="P79" s="89">
        <f t="shared" si="24"/>
        <v>0.45970792144534972</v>
      </c>
      <c r="Q79" s="89">
        <f t="shared" si="25"/>
        <v>0</v>
      </c>
      <c r="R79" s="71">
        <f t="shared" si="29"/>
        <v>11627761.877528574</v>
      </c>
      <c r="S79" s="71">
        <f t="shared" si="29"/>
        <v>7725435.0932</v>
      </c>
      <c r="T79" s="58">
        <f t="shared" si="26"/>
        <v>0.66439570869867215</v>
      </c>
      <c r="U79" s="72">
        <f t="shared" si="27"/>
        <v>3902326.7843285743</v>
      </c>
      <c r="V79" s="73">
        <f t="shared" si="28"/>
        <v>650387.79738809576</v>
      </c>
    </row>
    <row r="80" spans="1:22">
      <c r="A80" s="18">
        <v>76</v>
      </c>
      <c r="B80" s="19" t="s">
        <v>96</v>
      </c>
      <c r="C80" s="14" t="s">
        <v>1200</v>
      </c>
      <c r="D80" s="14" t="s">
        <v>107</v>
      </c>
      <c r="E80" s="13" t="s">
        <v>1054</v>
      </c>
      <c r="F80" s="84">
        <v>14526166.619099999</v>
      </c>
      <c r="G80" s="84">
        <v>13265930.7543</v>
      </c>
      <c r="H80" s="85">
        <f t="shared" si="20"/>
        <v>0.91324374159780364</v>
      </c>
      <c r="I80" s="85">
        <f t="shared" si="21"/>
        <v>0.9</v>
      </c>
      <c r="J80" s="87">
        <v>19665963.336614285</v>
      </c>
      <c r="K80" s="113">
        <v>19702587.107499994</v>
      </c>
      <c r="L80" s="86">
        <f t="shared" si="22"/>
        <v>1.0018622922385665</v>
      </c>
      <c r="M80" s="86">
        <f t="shared" si="23"/>
        <v>0.9</v>
      </c>
      <c r="N80" s="96">
        <f>SUMIF('Dealer Wise'!C:C,'Q2'!C80,'Dealer Wise'!F:F)</f>
        <v>20596578.67859048</v>
      </c>
      <c r="O80" s="96">
        <f>SUMIF('Dealer Wise'!C:C,'Q2'!C:C,'Dealer Wise'!G:G)</f>
        <v>11764456.3346</v>
      </c>
      <c r="P80" s="89">
        <f t="shared" si="24"/>
        <v>0.57118497776666155</v>
      </c>
      <c r="Q80" s="89">
        <f t="shared" si="25"/>
        <v>0</v>
      </c>
      <c r="R80" s="71">
        <f t="shared" si="29"/>
        <v>54788708.634304762</v>
      </c>
      <c r="S80" s="71">
        <f t="shared" si="29"/>
        <v>44732974.196399994</v>
      </c>
      <c r="T80" s="58">
        <f t="shared" si="26"/>
        <v>0.81646337925167689</v>
      </c>
      <c r="U80" s="72">
        <f t="shared" si="27"/>
        <v>10055734.437904768</v>
      </c>
      <c r="V80" s="73">
        <f t="shared" si="28"/>
        <v>1675955.7396507945</v>
      </c>
    </row>
    <row r="81" spans="1:22">
      <c r="A81" s="18">
        <v>77</v>
      </c>
      <c r="B81" s="19" t="s">
        <v>97</v>
      </c>
      <c r="C81" s="14" t="s">
        <v>1275</v>
      </c>
      <c r="D81" s="14" t="s">
        <v>107</v>
      </c>
      <c r="E81" s="13" t="s">
        <v>1055</v>
      </c>
      <c r="F81" s="84">
        <v>10534143.705</v>
      </c>
      <c r="G81" s="84">
        <v>11071476.6128</v>
      </c>
      <c r="H81" s="85">
        <f t="shared" si="20"/>
        <v>1.0510086935253178</v>
      </c>
      <c r="I81" s="85">
        <f t="shared" si="21"/>
        <v>0.9</v>
      </c>
      <c r="J81" s="87">
        <v>14631949.212300001</v>
      </c>
      <c r="K81" s="113">
        <v>14098533.3529</v>
      </c>
      <c r="L81" s="86">
        <f t="shared" si="22"/>
        <v>0.96354444294054842</v>
      </c>
      <c r="M81" s="86">
        <f t="shared" si="23"/>
        <v>0.9</v>
      </c>
      <c r="N81" s="96">
        <f>SUMIF('Dealer Wise'!C:C,'Q2'!C81,'Dealer Wise'!F:F)</f>
        <v>17799938.065090474</v>
      </c>
      <c r="O81" s="96">
        <f>SUMIF('Dealer Wise'!C:C,'Q2'!C:C,'Dealer Wise'!G:G)</f>
        <v>12192001.818499999</v>
      </c>
      <c r="P81" s="89">
        <f t="shared" si="24"/>
        <v>0.68494630565098147</v>
      </c>
      <c r="Q81" s="89">
        <f t="shared" si="25"/>
        <v>0</v>
      </c>
      <c r="R81" s="71">
        <f t="shared" si="29"/>
        <v>42966030.982390478</v>
      </c>
      <c r="S81" s="71">
        <f t="shared" si="29"/>
        <v>37362011.784199998</v>
      </c>
      <c r="T81" s="58">
        <f t="shared" si="26"/>
        <v>0.86957093615448744</v>
      </c>
      <c r="U81" s="72">
        <f t="shared" si="27"/>
        <v>5604019.1981904805</v>
      </c>
      <c r="V81" s="73">
        <f t="shared" si="28"/>
        <v>934003.19969841337</v>
      </c>
    </row>
    <row r="82" spans="1:22">
      <c r="A82" s="18">
        <v>78</v>
      </c>
      <c r="B82" s="19" t="s">
        <v>98</v>
      </c>
      <c r="C82" s="14" t="s">
        <v>1277</v>
      </c>
      <c r="D82" s="14" t="s">
        <v>107</v>
      </c>
      <c r="E82" s="13" t="s">
        <v>1055</v>
      </c>
      <c r="F82" s="84">
        <v>4366468.2926000003</v>
      </c>
      <c r="G82" s="84">
        <v>4370769.5766000003</v>
      </c>
      <c r="H82" s="85">
        <f t="shared" si="20"/>
        <v>1.0009850716212207</v>
      </c>
      <c r="I82" s="85">
        <f t="shared" si="21"/>
        <v>0.9</v>
      </c>
      <c r="J82" s="87">
        <v>6379671.4854666665</v>
      </c>
      <c r="K82" s="113">
        <v>5815296.0754000004</v>
      </c>
      <c r="L82" s="86">
        <f t="shared" si="22"/>
        <v>0.91153534921784729</v>
      </c>
      <c r="M82" s="86">
        <f t="shared" si="23"/>
        <v>0.9</v>
      </c>
      <c r="N82" s="96">
        <f>SUMIF('Dealer Wise'!C:C,'Q2'!C82,'Dealer Wise'!F:F)</f>
        <v>6900543.0678333333</v>
      </c>
      <c r="O82" s="96">
        <f>SUMIF('Dealer Wise'!C:C,'Q2'!C:C,'Dealer Wise'!G:G)</f>
        <v>4812972.2982999999</v>
      </c>
      <c r="P82" s="89">
        <f t="shared" si="24"/>
        <v>0.69747732185536537</v>
      </c>
      <c r="Q82" s="89">
        <f t="shared" si="25"/>
        <v>0</v>
      </c>
      <c r="R82" s="71">
        <f t="shared" si="29"/>
        <v>17646682.845899999</v>
      </c>
      <c r="S82" s="71">
        <f t="shared" si="29"/>
        <v>14999037.950300001</v>
      </c>
      <c r="T82" s="58">
        <f t="shared" si="26"/>
        <v>0.84996359266381061</v>
      </c>
      <c r="U82" s="72">
        <f t="shared" si="27"/>
        <v>2647644.8955999985</v>
      </c>
      <c r="V82" s="73">
        <f t="shared" si="28"/>
        <v>441274.14926666644</v>
      </c>
    </row>
    <row r="83" spans="1:22">
      <c r="A83" s="18">
        <v>79</v>
      </c>
      <c r="B83" s="22" t="s">
        <v>104</v>
      </c>
      <c r="C83" s="14" t="s">
        <v>1135</v>
      </c>
      <c r="D83" s="14" t="s">
        <v>107</v>
      </c>
      <c r="E83" s="13" t="s">
        <v>107</v>
      </c>
      <c r="F83" s="84">
        <v>5447627.2562999995</v>
      </c>
      <c r="G83" s="84">
        <v>3449083.4990000003</v>
      </c>
      <c r="H83" s="85">
        <f t="shared" si="20"/>
        <v>0.63313500295220271</v>
      </c>
      <c r="I83" s="85">
        <f t="shared" si="21"/>
        <v>0</v>
      </c>
      <c r="J83" s="87">
        <v>6412915.7539952397</v>
      </c>
      <c r="K83" s="113">
        <v>5853202.0867000017</v>
      </c>
      <c r="L83" s="86">
        <f t="shared" si="22"/>
        <v>0.91272087631175614</v>
      </c>
      <c r="M83" s="86">
        <f t="shared" si="23"/>
        <v>0.9</v>
      </c>
      <c r="N83" s="96">
        <f>SUMIF('Dealer Wise'!C:C,'Q2'!C83,'Dealer Wise'!F:F)</f>
        <v>7903912.7872952381</v>
      </c>
      <c r="O83" s="96">
        <f>SUMIF('Dealer Wise'!C:C,'Q2'!C:C,'Dealer Wise'!G:G)</f>
        <v>4600357.5370000005</v>
      </c>
      <c r="P83" s="89">
        <f t="shared" si="24"/>
        <v>0.58203546278934437</v>
      </c>
      <c r="Q83" s="89">
        <f t="shared" si="25"/>
        <v>0</v>
      </c>
      <c r="R83" s="71">
        <f t="shared" si="29"/>
        <v>19764455.797590476</v>
      </c>
      <c r="S83" s="71">
        <f t="shared" si="29"/>
        <v>13902643.122700002</v>
      </c>
      <c r="T83" s="58">
        <f t="shared" si="26"/>
        <v>0.70341643934334386</v>
      </c>
      <c r="U83" s="72">
        <f t="shared" si="27"/>
        <v>5861812.6748904735</v>
      </c>
      <c r="V83" s="73">
        <f t="shared" si="28"/>
        <v>976968.77914841229</v>
      </c>
    </row>
    <row r="84" spans="1:22">
      <c r="A84" s="18">
        <v>80</v>
      </c>
      <c r="B84" s="22" t="s">
        <v>99</v>
      </c>
      <c r="C84" s="14" t="s">
        <v>1184</v>
      </c>
      <c r="D84" s="14" t="s">
        <v>107</v>
      </c>
      <c r="E84" s="13" t="s">
        <v>107</v>
      </c>
      <c r="F84" s="84">
        <v>13154057.153199999</v>
      </c>
      <c r="G84" s="84">
        <v>12056687.487199999</v>
      </c>
      <c r="H84" s="85">
        <f t="shared" si="20"/>
        <v>0.91657557411987967</v>
      </c>
      <c r="I84" s="85">
        <f t="shared" si="21"/>
        <v>0.9</v>
      </c>
      <c r="J84" s="87">
        <v>16483107.605119048</v>
      </c>
      <c r="K84" s="113">
        <v>15026345.567200005</v>
      </c>
      <c r="L84" s="86">
        <f t="shared" si="22"/>
        <v>0.91162091076402207</v>
      </c>
      <c r="M84" s="86">
        <f t="shared" si="23"/>
        <v>0.9</v>
      </c>
      <c r="N84" s="96">
        <f>SUMIF('Dealer Wise'!C:C,'Q2'!C84,'Dealer Wise'!F:F)</f>
        <v>16895882.252652381</v>
      </c>
      <c r="O84" s="96">
        <f>SUMIF('Dealer Wise'!C:C,'Q2'!C:C,'Dealer Wise'!G:G)</f>
        <v>9331359.2607000005</v>
      </c>
      <c r="P84" s="89">
        <f t="shared" si="24"/>
        <v>0.5522860020662802</v>
      </c>
      <c r="Q84" s="89">
        <f t="shared" si="25"/>
        <v>0</v>
      </c>
      <c r="R84" s="71">
        <f t="shared" si="29"/>
        <v>46533047.010971427</v>
      </c>
      <c r="S84" s="71">
        <f t="shared" si="29"/>
        <v>36414392.315100007</v>
      </c>
      <c r="T84" s="58">
        <f t="shared" si="26"/>
        <v>0.78254906252999779</v>
      </c>
      <c r="U84" s="72">
        <f t="shared" si="27"/>
        <v>10118654.69587142</v>
      </c>
      <c r="V84" s="73">
        <f t="shared" si="28"/>
        <v>1686442.4493119034</v>
      </c>
    </row>
    <row r="85" spans="1:22">
      <c r="A85" s="18">
        <v>81</v>
      </c>
      <c r="B85" s="24" t="s">
        <v>105</v>
      </c>
      <c r="C85" s="14" t="s">
        <v>1153</v>
      </c>
      <c r="D85" s="14" t="s">
        <v>107</v>
      </c>
      <c r="E85" s="13" t="s">
        <v>107</v>
      </c>
      <c r="F85" s="84">
        <v>5261798.1435000002</v>
      </c>
      <c r="G85" s="84">
        <v>2615028.5795999998</v>
      </c>
      <c r="H85" s="85">
        <f t="shared" si="20"/>
        <v>0.49698382725502205</v>
      </c>
      <c r="I85" s="85">
        <f t="shared" si="21"/>
        <v>0</v>
      </c>
      <c r="J85" s="87">
        <v>6430292.4821142852</v>
      </c>
      <c r="K85" s="113">
        <v>5198278.6330000013</v>
      </c>
      <c r="L85" s="86">
        <f t="shared" si="22"/>
        <v>0.80840469503664059</v>
      </c>
      <c r="M85" s="86">
        <f t="shared" si="23"/>
        <v>0</v>
      </c>
      <c r="N85" s="96">
        <f>SUMIF('Dealer Wise'!C:C,'Q2'!C85,'Dealer Wise'!F:F)</f>
        <v>7900333.9273047624</v>
      </c>
      <c r="O85" s="96">
        <f>SUMIF('Dealer Wise'!C:C,'Q2'!C:C,'Dealer Wise'!G:G)</f>
        <v>4634814.9002999999</v>
      </c>
      <c r="P85" s="89">
        <f t="shared" si="24"/>
        <v>0.58666063269571056</v>
      </c>
      <c r="Q85" s="89">
        <f t="shared" si="25"/>
        <v>0</v>
      </c>
      <c r="R85" s="71">
        <f t="shared" si="29"/>
        <v>19592424.552919049</v>
      </c>
      <c r="S85" s="71">
        <f t="shared" si="29"/>
        <v>12448122.1129</v>
      </c>
      <c r="T85" s="58">
        <f t="shared" si="26"/>
        <v>0.63535383685044589</v>
      </c>
      <c r="U85" s="72">
        <f t="shared" si="27"/>
        <v>7144302.4400190488</v>
      </c>
      <c r="V85" s="73">
        <f t="shared" si="28"/>
        <v>1190717.0733365081</v>
      </c>
    </row>
    <row r="86" spans="1:22">
      <c r="A86" s="18">
        <v>82</v>
      </c>
      <c r="B86" s="22" t="s">
        <v>101</v>
      </c>
      <c r="C86" s="14" t="s">
        <v>1133</v>
      </c>
      <c r="D86" s="14" t="s">
        <v>107</v>
      </c>
      <c r="E86" s="13" t="s">
        <v>975</v>
      </c>
      <c r="F86" s="84">
        <v>2831071.5153999999</v>
      </c>
      <c r="G86" s="84">
        <v>2590774.0478000003</v>
      </c>
      <c r="H86" s="85">
        <f t="shared" si="20"/>
        <v>0.91512137143379502</v>
      </c>
      <c r="I86" s="85">
        <f t="shared" si="21"/>
        <v>0.9</v>
      </c>
      <c r="J86" s="87">
        <v>3992806.8943809532</v>
      </c>
      <c r="K86" s="113">
        <v>3649774.8444999992</v>
      </c>
      <c r="L86" s="86">
        <f t="shared" si="22"/>
        <v>0.91408749309572157</v>
      </c>
      <c r="M86" s="86">
        <f t="shared" si="23"/>
        <v>0.9</v>
      </c>
      <c r="N86" s="96">
        <f>SUMIF('Dealer Wise'!C:C,'Q2'!C86,'Dealer Wise'!F:F)</f>
        <v>4750616.4524476193</v>
      </c>
      <c r="O86" s="96">
        <f>SUMIF('Dealer Wise'!C:C,'Q2'!C:C,'Dealer Wise'!G:G)</f>
        <v>3914273.5222999998</v>
      </c>
      <c r="P86" s="89">
        <f t="shared" si="24"/>
        <v>0.82395065176926297</v>
      </c>
      <c r="Q86" s="89">
        <f t="shared" si="25"/>
        <v>0</v>
      </c>
      <c r="R86" s="71">
        <f t="shared" si="29"/>
        <v>11574494.862228572</v>
      </c>
      <c r="S86" s="71">
        <f t="shared" si="29"/>
        <v>10154822.4146</v>
      </c>
      <c r="T86" s="58">
        <f t="shared" si="26"/>
        <v>0.87734475979064663</v>
      </c>
      <c r="U86" s="72">
        <f t="shared" si="27"/>
        <v>1419672.4476285726</v>
      </c>
      <c r="V86" s="73">
        <f t="shared" si="28"/>
        <v>236612.07460476211</v>
      </c>
    </row>
    <row r="87" spans="1:22">
      <c r="A87" s="18">
        <v>83</v>
      </c>
      <c r="B87" s="19" t="s">
        <v>102</v>
      </c>
      <c r="C87" s="14" t="s">
        <v>1180</v>
      </c>
      <c r="D87" s="14" t="s">
        <v>107</v>
      </c>
      <c r="E87" s="13" t="s">
        <v>975</v>
      </c>
      <c r="F87" s="84">
        <v>6121409.0038999999</v>
      </c>
      <c r="G87" s="84">
        <v>6200514.8101999983</v>
      </c>
      <c r="H87" s="85">
        <f t="shared" si="20"/>
        <v>1.0129228101323731</v>
      </c>
      <c r="I87" s="85">
        <f t="shared" si="21"/>
        <v>0.9</v>
      </c>
      <c r="J87" s="87">
        <v>8205276.322742858</v>
      </c>
      <c r="K87" s="113">
        <v>8361292.2422000021</v>
      </c>
      <c r="L87" s="86">
        <f t="shared" si="22"/>
        <v>1.0190140969445123</v>
      </c>
      <c r="M87" s="86">
        <f t="shared" si="23"/>
        <v>0.9</v>
      </c>
      <c r="N87" s="96">
        <f>SUMIF('Dealer Wise'!C:C,'Q2'!C87,'Dealer Wise'!F:F)</f>
        <v>10312866.844738098</v>
      </c>
      <c r="O87" s="96">
        <f>SUMIF('Dealer Wise'!C:C,'Q2'!C:C,'Dealer Wise'!G:G)</f>
        <v>6865752.8138999986</v>
      </c>
      <c r="P87" s="89">
        <f t="shared" si="24"/>
        <v>0.66574628735782526</v>
      </c>
      <c r="Q87" s="89">
        <f t="shared" si="25"/>
        <v>0</v>
      </c>
      <c r="R87" s="71">
        <f t="shared" si="29"/>
        <v>24639552.171380956</v>
      </c>
      <c r="S87" s="71">
        <f t="shared" si="29"/>
        <v>21427559.866299998</v>
      </c>
      <c r="T87" s="58">
        <f t="shared" si="26"/>
        <v>0.86964080017607981</v>
      </c>
      <c r="U87" s="72">
        <f t="shared" si="27"/>
        <v>3211992.3050809577</v>
      </c>
      <c r="V87" s="73">
        <f t="shared" si="28"/>
        <v>535332.05084682629</v>
      </c>
    </row>
    <row r="88" spans="1:22">
      <c r="A88" s="18">
        <v>84</v>
      </c>
      <c r="B88" s="19" t="s">
        <v>103</v>
      </c>
      <c r="C88" s="14" t="s">
        <v>1177</v>
      </c>
      <c r="D88" s="14" t="s">
        <v>107</v>
      </c>
      <c r="E88" s="13" t="s">
        <v>975</v>
      </c>
      <c r="F88" s="84">
        <v>6677390.0467000008</v>
      </c>
      <c r="G88" s="84">
        <v>5352271.7366999984</v>
      </c>
      <c r="H88" s="85">
        <f t="shared" si="20"/>
        <v>0.80155145936773864</v>
      </c>
      <c r="I88" s="85">
        <f t="shared" si="21"/>
        <v>0</v>
      </c>
      <c r="J88" s="87">
        <v>8554722.2430619039</v>
      </c>
      <c r="K88" s="113">
        <v>6856513.6909000026</v>
      </c>
      <c r="L88" s="86">
        <f t="shared" si="22"/>
        <v>0.80148875627853478</v>
      </c>
      <c r="M88" s="86">
        <f t="shared" si="23"/>
        <v>0</v>
      </c>
      <c r="N88" s="96">
        <f>SUMIF('Dealer Wise'!C:C,'Q2'!C88,'Dealer Wise'!F:F)</f>
        <v>10274058.164352382</v>
      </c>
      <c r="O88" s="96">
        <f>SUMIF('Dealer Wise'!C:C,'Q2'!C:C,'Dealer Wise'!G:G)</f>
        <v>5602456.8773000017</v>
      </c>
      <c r="P88" s="89">
        <f t="shared" si="24"/>
        <v>0.54530126145661628</v>
      </c>
      <c r="Q88" s="89">
        <f t="shared" si="25"/>
        <v>0</v>
      </c>
      <c r="R88" s="71">
        <f t="shared" si="29"/>
        <v>25506170.454114288</v>
      </c>
      <c r="S88" s="71">
        <f t="shared" si="29"/>
        <v>17811242.304900002</v>
      </c>
      <c r="T88" s="58">
        <f t="shared" si="26"/>
        <v>0.6983111140475794</v>
      </c>
      <c r="U88" s="72">
        <f t="shared" si="27"/>
        <v>7694928.1492142864</v>
      </c>
      <c r="V88" s="73">
        <f t="shared" si="28"/>
        <v>1282488.0248690478</v>
      </c>
    </row>
    <row r="89" spans="1:22">
      <c r="A89" s="18">
        <v>85</v>
      </c>
      <c r="B89" s="22" t="s">
        <v>5</v>
      </c>
      <c r="C89" s="14" t="s">
        <v>1155</v>
      </c>
      <c r="D89" s="14" t="s">
        <v>107</v>
      </c>
      <c r="E89" s="13" t="s">
        <v>974</v>
      </c>
      <c r="F89" s="84">
        <v>1993848.7869000002</v>
      </c>
      <c r="G89" s="84">
        <v>1422522.0379000001</v>
      </c>
      <c r="H89" s="85">
        <f t="shared" si="20"/>
        <v>0.7134553268263194</v>
      </c>
      <c r="I89" s="85">
        <f t="shared" si="21"/>
        <v>0</v>
      </c>
      <c r="J89" s="87">
        <v>3324580.6444285712</v>
      </c>
      <c r="K89" s="113">
        <v>1425980.5749999997</v>
      </c>
      <c r="L89" s="86">
        <f t="shared" si="22"/>
        <v>0.42892043463878649</v>
      </c>
      <c r="M89" s="86">
        <f t="shared" si="23"/>
        <v>0</v>
      </c>
      <c r="N89" s="96">
        <f>SUMIF('Dealer Wise'!C:C,'Q2'!C89,'Dealer Wise'!F:F)</f>
        <v>3059504.2115809522</v>
      </c>
      <c r="O89" s="96">
        <f>SUMIF('Dealer Wise'!C:C,'Q2'!C:C,'Dealer Wise'!G:G)</f>
        <v>2242479.5575999999</v>
      </c>
      <c r="P89" s="89">
        <f t="shared" si="24"/>
        <v>0.73295521186461543</v>
      </c>
      <c r="Q89" s="89">
        <f t="shared" si="25"/>
        <v>0</v>
      </c>
      <c r="R89" s="71">
        <f t="shared" si="29"/>
        <v>8377933.6429095231</v>
      </c>
      <c r="S89" s="71">
        <f t="shared" si="29"/>
        <v>5090982.1705</v>
      </c>
      <c r="T89" s="58">
        <f t="shared" si="26"/>
        <v>0.60766561153281984</v>
      </c>
      <c r="U89" s="72">
        <f t="shared" si="27"/>
        <v>3286951.4724095231</v>
      </c>
      <c r="V89" s="73">
        <f t="shared" si="28"/>
        <v>547825.24540158722</v>
      </c>
    </row>
    <row r="90" spans="1:22">
      <c r="A90" s="18">
        <v>86</v>
      </c>
      <c r="B90" s="22" t="s">
        <v>1405</v>
      </c>
      <c r="C90" s="14" t="s">
        <v>1512</v>
      </c>
      <c r="D90" s="14" t="s">
        <v>107</v>
      </c>
      <c r="E90" s="13" t="s">
        <v>974</v>
      </c>
      <c r="F90" s="84">
        <v>0</v>
      </c>
      <c r="G90" s="84">
        <v>0</v>
      </c>
      <c r="H90" s="85">
        <f t="shared" si="20"/>
        <v>0</v>
      </c>
      <c r="I90" s="85">
        <f t="shared" si="21"/>
        <v>0</v>
      </c>
      <c r="J90" s="87">
        <v>0</v>
      </c>
      <c r="K90" s="113">
        <v>0</v>
      </c>
      <c r="L90" s="86">
        <f t="shared" si="22"/>
        <v>0</v>
      </c>
      <c r="M90" s="86">
        <f t="shared" si="23"/>
        <v>0</v>
      </c>
      <c r="N90" s="96">
        <f>SUMIF('Dealer Wise'!C:C,'Q2'!C90,'Dealer Wise'!F:F)</f>
        <v>4095521.1125666653</v>
      </c>
      <c r="O90" s="96">
        <f>SUMIF('Dealer Wise'!C:C,'Q2'!C:C,'Dealer Wise'!G:G)</f>
        <v>3721713.2953000003</v>
      </c>
      <c r="P90" s="89">
        <f t="shared" si="24"/>
        <v>0.90872765467630578</v>
      </c>
      <c r="Q90" s="89">
        <f t="shared" si="25"/>
        <v>0.9</v>
      </c>
      <c r="R90" s="71">
        <f t="shared" si="29"/>
        <v>4095521.1125666653</v>
      </c>
      <c r="S90" s="71">
        <f t="shared" si="29"/>
        <v>3721713.2953000003</v>
      </c>
      <c r="T90" s="58">
        <f t="shared" si="26"/>
        <v>0.90872765467630578</v>
      </c>
      <c r="U90" s="72">
        <f t="shared" si="27"/>
        <v>373807.81726666493</v>
      </c>
      <c r="V90" s="73">
        <f t="shared" si="28"/>
        <v>62301.302877777489</v>
      </c>
    </row>
    <row r="91" spans="1:22">
      <c r="A91" s="18">
        <v>87</v>
      </c>
      <c r="B91" s="22" t="s">
        <v>6</v>
      </c>
      <c r="C91" s="14" t="s">
        <v>1168</v>
      </c>
      <c r="D91" s="14" t="s">
        <v>107</v>
      </c>
      <c r="E91" s="13" t="s">
        <v>974</v>
      </c>
      <c r="F91" s="84">
        <v>3327615.6431000005</v>
      </c>
      <c r="G91" s="84">
        <v>3036377.3933000006</v>
      </c>
      <c r="H91" s="85">
        <f t="shared" si="20"/>
        <v>0.91247839863840674</v>
      </c>
      <c r="I91" s="85">
        <f t="shared" si="21"/>
        <v>0.9</v>
      </c>
      <c r="J91" s="87">
        <v>4236228.8453333341</v>
      </c>
      <c r="K91" s="113">
        <v>4080714.2234999998</v>
      </c>
      <c r="L91" s="86">
        <f t="shared" si="22"/>
        <v>0.96328937186558028</v>
      </c>
      <c r="M91" s="86">
        <f t="shared" si="23"/>
        <v>0.9</v>
      </c>
      <c r="N91" s="96">
        <f>SUMIF('Dealer Wise'!C:C,'Q2'!C91,'Dealer Wise'!F:F)</f>
        <v>4821272.8561380953</v>
      </c>
      <c r="O91" s="96">
        <f>SUMIF('Dealer Wise'!C:C,'Q2'!C:C,'Dealer Wise'!G:G)</f>
        <v>3393472.8794</v>
      </c>
      <c r="P91" s="89">
        <f t="shared" si="24"/>
        <v>0.70385414405236912</v>
      </c>
      <c r="Q91" s="89">
        <f t="shared" si="25"/>
        <v>0</v>
      </c>
      <c r="R91" s="71">
        <f t="shared" si="29"/>
        <v>12385117.34457143</v>
      </c>
      <c r="S91" s="71">
        <f t="shared" si="29"/>
        <v>10510564.496200001</v>
      </c>
      <c r="T91" s="58">
        <f t="shared" si="26"/>
        <v>0.84864472445284722</v>
      </c>
      <c r="U91" s="72">
        <f t="shared" si="27"/>
        <v>1874552.8483714294</v>
      </c>
      <c r="V91" s="73">
        <f t="shared" si="28"/>
        <v>312425.47472857154</v>
      </c>
    </row>
    <row r="92" spans="1:22">
      <c r="A92" s="18">
        <v>88</v>
      </c>
      <c r="B92" s="22" t="s">
        <v>7</v>
      </c>
      <c r="C92" s="14" t="s">
        <v>1151</v>
      </c>
      <c r="D92" s="14" t="s">
        <v>107</v>
      </c>
      <c r="E92" s="13" t="s">
        <v>974</v>
      </c>
      <c r="F92" s="84">
        <v>5012253.7851000009</v>
      </c>
      <c r="G92" s="84">
        <v>5014115.0596999992</v>
      </c>
      <c r="H92" s="85">
        <f t="shared" si="20"/>
        <v>1.0003713448440164</v>
      </c>
      <c r="I92" s="85">
        <f t="shared" si="21"/>
        <v>0.9</v>
      </c>
      <c r="J92" s="87">
        <v>5748463.6175142853</v>
      </c>
      <c r="K92" s="113">
        <v>5759432.7381999986</v>
      </c>
      <c r="L92" s="86">
        <f t="shared" si="22"/>
        <v>1.0019081830234244</v>
      </c>
      <c r="M92" s="86">
        <f t="shared" si="23"/>
        <v>0.9</v>
      </c>
      <c r="N92" s="96">
        <f>SUMIF('Dealer Wise'!C:C,'Q2'!C92,'Dealer Wise'!F:F)</f>
        <v>5899306.6867047613</v>
      </c>
      <c r="O92" s="96">
        <f>SUMIF('Dealer Wise'!C:C,'Q2'!C:C,'Dealer Wise'!G:G)</f>
        <v>3561211.3281999994</v>
      </c>
      <c r="P92" s="89">
        <f t="shared" si="24"/>
        <v>0.6036660776131344</v>
      </c>
      <c r="Q92" s="89">
        <f t="shared" si="25"/>
        <v>0</v>
      </c>
      <c r="R92" s="71">
        <f t="shared" si="29"/>
        <v>16660024.089319047</v>
      </c>
      <c r="S92" s="71">
        <f t="shared" si="29"/>
        <v>14334759.126099998</v>
      </c>
      <c r="T92" s="58">
        <f t="shared" si="26"/>
        <v>0.86042847532796751</v>
      </c>
      <c r="U92" s="72">
        <f t="shared" si="27"/>
        <v>2325264.9632190485</v>
      </c>
      <c r="V92" s="73">
        <f t="shared" si="28"/>
        <v>387544.16053650808</v>
      </c>
    </row>
    <row r="93" spans="1:22">
      <c r="A93" s="18">
        <v>89</v>
      </c>
      <c r="B93" s="19" t="s">
        <v>1006</v>
      </c>
      <c r="C93" s="14" t="s">
        <v>1130</v>
      </c>
      <c r="D93" s="14" t="s">
        <v>107</v>
      </c>
      <c r="E93" s="13" t="s">
        <v>1008</v>
      </c>
      <c r="F93" s="84">
        <v>2969538.4698999999</v>
      </c>
      <c r="G93" s="84">
        <v>2703301.6831</v>
      </c>
      <c r="H93" s="85">
        <f t="shared" si="20"/>
        <v>0.91034405194657553</v>
      </c>
      <c r="I93" s="85">
        <f t="shared" si="21"/>
        <v>0.9</v>
      </c>
      <c r="J93" s="87">
        <v>4302585.0832666662</v>
      </c>
      <c r="K93" s="113">
        <v>4312483.6304000001</v>
      </c>
      <c r="L93" s="86">
        <f t="shared" si="22"/>
        <v>1.0023006046229814</v>
      </c>
      <c r="M93" s="86">
        <f t="shared" si="23"/>
        <v>0.9</v>
      </c>
      <c r="N93" s="96">
        <f>SUMIF('Dealer Wise'!C:C,'Q2'!C93,'Dealer Wise'!F:F)</f>
        <v>5059685.4023190476</v>
      </c>
      <c r="O93" s="96">
        <f>SUMIF('Dealer Wise'!C:C,'Q2'!C:C,'Dealer Wise'!G:G)</f>
        <v>3936954.8497999986</v>
      </c>
      <c r="P93" s="89">
        <f t="shared" si="24"/>
        <v>0.77810269547500743</v>
      </c>
      <c r="Q93" s="89">
        <f t="shared" si="25"/>
        <v>0</v>
      </c>
      <c r="R93" s="71">
        <f t="shared" si="29"/>
        <v>12331808.955485713</v>
      </c>
      <c r="S93" s="71">
        <f t="shared" si="29"/>
        <v>10952740.163299998</v>
      </c>
      <c r="T93" s="58">
        <f t="shared" si="26"/>
        <v>0.88816978943123781</v>
      </c>
      <c r="U93" s="72">
        <f t="shared" si="27"/>
        <v>1379068.7921857145</v>
      </c>
      <c r="V93" s="73">
        <f t="shared" si="28"/>
        <v>229844.79869761909</v>
      </c>
    </row>
    <row r="94" spans="1:22">
      <c r="A94" s="18">
        <v>90</v>
      </c>
      <c r="B94" s="22" t="s">
        <v>1</v>
      </c>
      <c r="C94" s="14" t="s">
        <v>1172</v>
      </c>
      <c r="D94" s="14" t="s">
        <v>107</v>
      </c>
      <c r="E94" s="13" t="s">
        <v>1008</v>
      </c>
      <c r="F94" s="84">
        <v>5992260.9047000008</v>
      </c>
      <c r="G94" s="84">
        <v>6003337.7128000027</v>
      </c>
      <c r="H94" s="85">
        <f t="shared" si="20"/>
        <v>1.0018485189941102</v>
      </c>
      <c r="I94" s="85">
        <f t="shared" si="21"/>
        <v>0.9</v>
      </c>
      <c r="J94" s="87">
        <v>8118863.0366904764</v>
      </c>
      <c r="K94" s="113">
        <v>8213921.0700000003</v>
      </c>
      <c r="L94" s="86">
        <f t="shared" si="22"/>
        <v>1.0117082937450652</v>
      </c>
      <c r="M94" s="86">
        <f t="shared" si="23"/>
        <v>0.9</v>
      </c>
      <c r="N94" s="96">
        <f>SUMIF('Dealer Wise'!C:C,'Q2'!C94,'Dealer Wise'!F:F)</f>
        <v>10636108.222852385</v>
      </c>
      <c r="O94" s="96">
        <f>SUMIF('Dealer Wise'!C:C,'Q2'!C:C,'Dealer Wise'!G:G)</f>
        <v>10998026.279200003</v>
      </c>
      <c r="P94" s="89">
        <f t="shared" si="24"/>
        <v>1.0340273010357315</v>
      </c>
      <c r="Q94" s="89">
        <f t="shared" si="25"/>
        <v>0.9</v>
      </c>
      <c r="R94" s="71">
        <f t="shared" si="29"/>
        <v>24747232.164242864</v>
      </c>
      <c r="S94" s="71">
        <f t="shared" si="29"/>
        <v>25215285.062000006</v>
      </c>
      <c r="T94" s="58">
        <f t="shared" si="26"/>
        <v>1.0189133433044455</v>
      </c>
      <c r="U94" s="72">
        <f t="shared" si="27"/>
        <v>-468052.89775714278</v>
      </c>
      <c r="V94" s="73">
        <f t="shared" si="28"/>
        <v>-78008.816292857126</v>
      </c>
    </row>
    <row r="95" spans="1:22">
      <c r="A95" s="18">
        <v>91</v>
      </c>
      <c r="B95" s="22" t="s">
        <v>8</v>
      </c>
      <c r="C95" s="14" t="s">
        <v>1188</v>
      </c>
      <c r="D95" s="14" t="s">
        <v>107</v>
      </c>
      <c r="E95" s="13" t="s">
        <v>1008</v>
      </c>
      <c r="F95" s="84">
        <v>7901375.1347000012</v>
      </c>
      <c r="G95" s="84">
        <v>8795565.1052000001</v>
      </c>
      <c r="H95" s="85">
        <f t="shared" si="20"/>
        <v>1.1131689048116495</v>
      </c>
      <c r="I95" s="85">
        <f t="shared" si="21"/>
        <v>0.9</v>
      </c>
      <c r="J95" s="87">
        <v>8681340.8891095258</v>
      </c>
      <c r="K95" s="113">
        <v>8695654.4142000005</v>
      </c>
      <c r="L95" s="86">
        <f t="shared" si="22"/>
        <v>1.0016487689255966</v>
      </c>
      <c r="M95" s="86">
        <f t="shared" si="23"/>
        <v>0.9</v>
      </c>
      <c r="N95" s="96">
        <f>SUMIF('Dealer Wise'!C:C,'Q2'!C95,'Dealer Wise'!F:F)</f>
        <v>11404479.788395237</v>
      </c>
      <c r="O95" s="96">
        <f>SUMIF('Dealer Wise'!C:C,'Q2'!C:C,'Dealer Wise'!G:G)</f>
        <v>9306638.8609000035</v>
      </c>
      <c r="P95" s="89">
        <f t="shared" si="24"/>
        <v>0.81605115126514438</v>
      </c>
      <c r="Q95" s="89">
        <f t="shared" si="25"/>
        <v>0</v>
      </c>
      <c r="R95" s="71">
        <f t="shared" si="29"/>
        <v>27987195.812204763</v>
      </c>
      <c r="S95" s="71">
        <f t="shared" si="29"/>
        <v>26797858.380300004</v>
      </c>
      <c r="T95" s="58">
        <f t="shared" si="26"/>
        <v>0.95750423015277186</v>
      </c>
      <c r="U95" s="72">
        <f t="shared" si="27"/>
        <v>1189337.4319047593</v>
      </c>
      <c r="V95" s="73">
        <f t="shared" si="28"/>
        <v>198222.90531745987</v>
      </c>
    </row>
    <row r="96" spans="1:22">
      <c r="A96" s="18">
        <v>92</v>
      </c>
      <c r="B96" s="117" t="s">
        <v>100</v>
      </c>
      <c r="C96" s="14" t="s">
        <v>1125</v>
      </c>
      <c r="D96" s="14" t="s">
        <v>107</v>
      </c>
      <c r="E96" s="13" t="s">
        <v>1056</v>
      </c>
      <c r="F96" s="84">
        <v>9777632.5941999983</v>
      </c>
      <c r="G96" s="84">
        <v>9778736.4191999994</v>
      </c>
      <c r="H96" s="85">
        <f t="shared" si="20"/>
        <v>1.0001128928694514</v>
      </c>
      <c r="I96" s="85">
        <f t="shared" si="21"/>
        <v>0.9</v>
      </c>
      <c r="J96" s="87">
        <v>13267412.772133334</v>
      </c>
      <c r="K96" s="113">
        <v>11954958.691300001</v>
      </c>
      <c r="L96" s="86">
        <f t="shared" si="22"/>
        <v>0.90107686378839513</v>
      </c>
      <c r="M96" s="86">
        <f t="shared" si="23"/>
        <v>0.9</v>
      </c>
      <c r="N96" s="96">
        <f>SUMIF('Dealer Wise'!C:C,'Q2'!C96,'Dealer Wise'!F:F)</f>
        <v>14397874.677247619</v>
      </c>
      <c r="O96" s="96">
        <f>SUMIF('Dealer Wise'!C:C,'Q2'!C:C,'Dealer Wise'!G:G)</f>
        <v>7827527.3523000004</v>
      </c>
      <c r="P96" s="89">
        <f t="shared" si="24"/>
        <v>0.54365852792631442</v>
      </c>
      <c r="Q96" s="89">
        <f t="shared" si="25"/>
        <v>0</v>
      </c>
      <c r="R96" s="71">
        <f t="shared" si="29"/>
        <v>37442920.043580949</v>
      </c>
      <c r="S96" s="71">
        <f t="shared" si="29"/>
        <v>29561222.4628</v>
      </c>
      <c r="T96" s="58">
        <f t="shared" si="26"/>
        <v>0.789500990531529</v>
      </c>
      <c r="U96" s="72">
        <f t="shared" si="27"/>
        <v>7881697.5807809494</v>
      </c>
      <c r="V96" s="73">
        <f t="shared" si="28"/>
        <v>1313616.2634634916</v>
      </c>
    </row>
    <row r="97" spans="1:22">
      <c r="A97" s="18">
        <v>93</v>
      </c>
      <c r="B97" s="22" t="s">
        <v>106</v>
      </c>
      <c r="C97" s="14" t="s">
        <v>1143</v>
      </c>
      <c r="D97" s="14" t="s">
        <v>49</v>
      </c>
      <c r="E97" s="13" t="s">
        <v>980</v>
      </c>
      <c r="F97" s="84">
        <v>4795274.1190999998</v>
      </c>
      <c r="G97" s="84">
        <v>3863811.6211000001</v>
      </c>
      <c r="H97" s="85">
        <f t="shared" si="20"/>
        <v>0.80575406642763081</v>
      </c>
      <c r="I97" s="85">
        <f t="shared" si="21"/>
        <v>0</v>
      </c>
      <c r="J97" s="87">
        <v>6910344.58892381</v>
      </c>
      <c r="K97" s="113">
        <v>6342823.4633999979</v>
      </c>
      <c r="L97" s="86">
        <f t="shared" si="22"/>
        <v>0.91787368658381252</v>
      </c>
      <c r="M97" s="86">
        <f t="shared" si="23"/>
        <v>0.9</v>
      </c>
      <c r="N97" s="96">
        <f>SUMIF('Dealer Wise'!C:C,'Q2'!C97,'Dealer Wise'!F:F)</f>
        <v>8992930.6358666644</v>
      </c>
      <c r="O97" s="96">
        <f>SUMIF('Dealer Wise'!C:C,'Q2'!C:C,'Dealer Wise'!G:G)</f>
        <v>4899413.2078999989</v>
      </c>
      <c r="P97" s="89">
        <f t="shared" si="24"/>
        <v>0.54480718314000809</v>
      </c>
      <c r="Q97" s="89">
        <f t="shared" si="25"/>
        <v>0</v>
      </c>
      <c r="R97" s="71">
        <f t="shared" si="29"/>
        <v>20698549.343890473</v>
      </c>
      <c r="S97" s="71">
        <f t="shared" si="29"/>
        <v>15106048.292399997</v>
      </c>
      <c r="T97" s="58">
        <f t="shared" si="26"/>
        <v>0.72981193229654051</v>
      </c>
      <c r="U97" s="72">
        <f t="shared" si="27"/>
        <v>5592501.0514904764</v>
      </c>
      <c r="V97" s="73">
        <f t="shared" si="28"/>
        <v>932083.50858174602</v>
      </c>
    </row>
    <row r="98" spans="1:22">
      <c r="A98" s="18">
        <v>94</v>
      </c>
      <c r="B98" s="19" t="s">
        <v>57</v>
      </c>
      <c r="C98" s="14" t="s">
        <v>1124</v>
      </c>
      <c r="D98" s="14" t="s">
        <v>49</v>
      </c>
      <c r="E98" s="13" t="s">
        <v>980</v>
      </c>
      <c r="F98" s="84">
        <v>11228585.754800001</v>
      </c>
      <c r="G98" s="84">
        <v>10248038.418300001</v>
      </c>
      <c r="H98" s="85">
        <f t="shared" si="20"/>
        <v>0.91267401274636606</v>
      </c>
      <c r="I98" s="85">
        <f t="shared" si="21"/>
        <v>0.9</v>
      </c>
      <c r="J98" s="87">
        <v>13287875.627838096</v>
      </c>
      <c r="K98" s="113">
        <v>12124286.930300001</v>
      </c>
      <c r="L98" s="86">
        <f t="shared" si="22"/>
        <v>0.91243230068315984</v>
      </c>
      <c r="M98" s="86">
        <f t="shared" si="23"/>
        <v>0.9</v>
      </c>
      <c r="N98" s="96">
        <f>SUMIF('Dealer Wise'!C:C,'Q2'!C98,'Dealer Wise'!F:F)</f>
        <v>21362279.266319051</v>
      </c>
      <c r="O98" s="96">
        <f>SUMIF('Dealer Wise'!C:C,'Q2'!C:C,'Dealer Wise'!G:G)</f>
        <v>12007937.851599999</v>
      </c>
      <c r="P98" s="89">
        <f t="shared" si="24"/>
        <v>0.56210939394151527</v>
      </c>
      <c r="Q98" s="89">
        <f t="shared" si="25"/>
        <v>0</v>
      </c>
      <c r="R98" s="71">
        <f t="shared" si="29"/>
        <v>45878740.648957148</v>
      </c>
      <c r="S98" s="71">
        <f t="shared" si="29"/>
        <v>34380263.200199999</v>
      </c>
      <c r="T98" s="58">
        <f t="shared" si="26"/>
        <v>0.74937242639814006</v>
      </c>
      <c r="U98" s="72">
        <f t="shared" si="27"/>
        <v>11498477.448757149</v>
      </c>
      <c r="V98" s="73">
        <f t="shared" si="28"/>
        <v>1916412.9081261915</v>
      </c>
    </row>
    <row r="99" spans="1:22">
      <c r="A99" s="18">
        <v>95</v>
      </c>
      <c r="B99" s="19" t="s">
        <v>58</v>
      </c>
      <c r="C99" s="14" t="s">
        <v>1171</v>
      </c>
      <c r="D99" s="14" t="s">
        <v>49</v>
      </c>
      <c r="E99" s="13" t="s">
        <v>980</v>
      </c>
      <c r="F99" s="84">
        <v>6269239.7291000001</v>
      </c>
      <c r="G99" s="84">
        <v>2670946.0411</v>
      </c>
      <c r="H99" s="85">
        <f t="shared" ref="H99:H119" si="35">IFERROR(G99/F99,0)</f>
        <v>0.42603986392516463</v>
      </c>
      <c r="I99" s="85">
        <f t="shared" ref="I99:I119" si="36">IF(H99&gt;=89.5%,90%,0%)</f>
        <v>0</v>
      </c>
      <c r="J99" s="87">
        <v>8608088.2670809515</v>
      </c>
      <c r="K99" s="113">
        <v>6912390.7483999999</v>
      </c>
      <c r="L99" s="86">
        <f t="shared" ref="L99:L119" si="37">IFERROR(K99/J99,0)</f>
        <v>0.80301113719225703</v>
      </c>
      <c r="M99" s="86">
        <f t="shared" ref="M99:M119" si="38">IF(L99&gt;=89.5%,90%,0%)</f>
        <v>0</v>
      </c>
      <c r="N99" s="96">
        <f>SUMIF('Dealer Wise'!C:C,'Q2'!C99,'Dealer Wise'!F:F)</f>
        <v>8102819.1888857149</v>
      </c>
      <c r="O99" s="96">
        <f>SUMIF('Dealer Wise'!C:C,'Q2'!C:C,'Dealer Wise'!G:G)</f>
        <v>4466547.0174999991</v>
      </c>
      <c r="P99" s="89">
        <f t="shared" ref="P99:P119" si="39">IFERROR(O99/N99,0)</f>
        <v>0.55123370192272925</v>
      </c>
      <c r="Q99" s="89">
        <f t="shared" ref="Q99:Q119" si="40">IF(P99&gt;=89.5%,90%,0%)</f>
        <v>0</v>
      </c>
      <c r="R99" s="71">
        <f t="shared" si="29"/>
        <v>22980147.185066666</v>
      </c>
      <c r="S99" s="71">
        <f t="shared" si="29"/>
        <v>14049883.807</v>
      </c>
      <c r="T99" s="58">
        <f t="shared" ref="T99:T119" si="41">IFERROR(S99/R99,0)</f>
        <v>0.61139224626594757</v>
      </c>
      <c r="U99" s="72">
        <f t="shared" ref="U99:U119" si="42">R99-S99</f>
        <v>8930263.3780666664</v>
      </c>
      <c r="V99" s="73">
        <f t="shared" ref="V99:V119" si="43">U99/V$2</f>
        <v>1488377.2296777777</v>
      </c>
    </row>
    <row r="100" spans="1:22">
      <c r="A100" s="18">
        <v>96</v>
      </c>
      <c r="B100" s="125" t="s">
        <v>64</v>
      </c>
      <c r="C100" s="14" t="s">
        <v>1179</v>
      </c>
      <c r="D100" s="14" t="s">
        <v>49</v>
      </c>
      <c r="E100" s="13" t="s">
        <v>980</v>
      </c>
      <c r="F100" s="84">
        <v>4300745.375</v>
      </c>
      <c r="G100" s="84">
        <v>3444201.8375000008</v>
      </c>
      <c r="H100" s="85">
        <f t="shared" si="35"/>
        <v>0.80083835177059304</v>
      </c>
      <c r="I100" s="85">
        <f t="shared" si="36"/>
        <v>0</v>
      </c>
      <c r="J100" s="87">
        <v>5689591.9137380961</v>
      </c>
      <c r="K100" s="113">
        <v>4612887.1522999983</v>
      </c>
      <c r="L100" s="86">
        <f t="shared" si="37"/>
        <v>0.81075887730396179</v>
      </c>
      <c r="M100" s="86">
        <f t="shared" si="38"/>
        <v>0</v>
      </c>
      <c r="N100" s="96">
        <f>SUMIF('Dealer Wise'!C:C,'Q2'!C100,'Dealer Wise'!F:F)</f>
        <v>6659413.8592095226</v>
      </c>
      <c r="O100" s="96">
        <f>SUMIF('Dealer Wise'!C:C,'Q2'!C:C,'Dealer Wise'!G:G)</f>
        <v>4609038.4124999987</v>
      </c>
      <c r="P100" s="89">
        <f t="shared" si="39"/>
        <v>0.69210872156954295</v>
      </c>
      <c r="Q100" s="89">
        <f t="shared" si="40"/>
        <v>0</v>
      </c>
      <c r="R100" s="71">
        <f t="shared" si="29"/>
        <v>16649751.147947619</v>
      </c>
      <c r="S100" s="71">
        <f t="shared" si="29"/>
        <v>12666127.402299996</v>
      </c>
      <c r="T100" s="58">
        <f t="shared" si="41"/>
        <v>0.76073974257935528</v>
      </c>
      <c r="U100" s="72">
        <f t="shared" si="42"/>
        <v>3983623.7456476223</v>
      </c>
      <c r="V100" s="73">
        <f t="shared" si="43"/>
        <v>663937.29094127042</v>
      </c>
    </row>
    <row r="101" spans="1:22">
      <c r="A101" s="18">
        <v>97</v>
      </c>
      <c r="B101" s="19" t="s">
        <v>66</v>
      </c>
      <c r="C101" s="14" t="s">
        <v>1272</v>
      </c>
      <c r="D101" s="14" t="s">
        <v>49</v>
      </c>
      <c r="E101" s="13" t="s">
        <v>67</v>
      </c>
      <c r="F101" s="84">
        <v>4576049.2745000003</v>
      </c>
      <c r="G101" s="84">
        <v>3669497.0653000008</v>
      </c>
      <c r="H101" s="85">
        <f t="shared" si="35"/>
        <v>0.80189194765629934</v>
      </c>
      <c r="I101" s="85">
        <f t="shared" si="36"/>
        <v>0</v>
      </c>
      <c r="J101" s="87">
        <v>6959980.4775857143</v>
      </c>
      <c r="K101" s="113">
        <v>5570776.7681000009</v>
      </c>
      <c r="L101" s="86">
        <f t="shared" si="37"/>
        <v>0.80040120601493381</v>
      </c>
      <c r="M101" s="86">
        <f t="shared" si="38"/>
        <v>0</v>
      </c>
      <c r="N101" s="96">
        <f>SUMIF('Dealer Wise'!C:C,'Q2'!C101,'Dealer Wise'!F:F)</f>
        <v>7089812.1189476205</v>
      </c>
      <c r="O101" s="96">
        <f>SUMIF('Dealer Wise'!C:C,'Q2'!C:C,'Dealer Wise'!G:G)</f>
        <v>4528229.2722999994</v>
      </c>
      <c r="P101" s="89">
        <f t="shared" ref="P101" si="44">IFERROR(O101/N101,0)</f>
        <v>0.63869524274109379</v>
      </c>
      <c r="Q101" s="89">
        <f t="shared" ref="Q101" si="45">IF(P101&gt;=89.5%,90%,0%)</f>
        <v>0</v>
      </c>
      <c r="R101" s="71">
        <f t="shared" si="29"/>
        <v>18625841.871033337</v>
      </c>
      <c r="S101" s="71">
        <f t="shared" si="29"/>
        <v>13768503.105700001</v>
      </c>
      <c r="T101" s="58">
        <f t="shared" ref="T101" si="46">IFERROR(S101/R101,0)</f>
        <v>0.73921507554042942</v>
      </c>
      <c r="U101" s="72">
        <f t="shared" ref="U101" si="47">R101-S101</f>
        <v>4857338.7653333358</v>
      </c>
      <c r="V101" s="73">
        <f t="shared" ref="V101" si="48">U101/V$2</f>
        <v>809556.46088888927</v>
      </c>
    </row>
    <row r="102" spans="1:22">
      <c r="A102" s="18">
        <v>98</v>
      </c>
      <c r="B102" s="19" t="s">
        <v>943</v>
      </c>
      <c r="C102" s="14" t="s">
        <v>1243</v>
      </c>
      <c r="D102" s="14" t="s">
        <v>49</v>
      </c>
      <c r="E102" s="13" t="s">
        <v>67</v>
      </c>
      <c r="F102" s="84">
        <v>9130052.8368999995</v>
      </c>
      <c r="G102" s="84">
        <v>3244291.7724000001</v>
      </c>
      <c r="H102" s="85">
        <f t="shared" si="35"/>
        <v>0.3553420588419684</v>
      </c>
      <c r="I102" s="85">
        <f t="shared" si="36"/>
        <v>0</v>
      </c>
      <c r="J102" s="87">
        <v>11186762.791642856</v>
      </c>
      <c r="K102" s="113">
        <v>10542750.324200002</v>
      </c>
      <c r="L102" s="86">
        <f t="shared" si="37"/>
        <v>0.9424308462208596</v>
      </c>
      <c r="M102" s="86">
        <f t="shared" si="38"/>
        <v>0.9</v>
      </c>
      <c r="N102" s="96">
        <f>SUMIF('Dealer Wise'!C:C,'Q2'!C102,'Dealer Wise'!F:F)</f>
        <v>14337444.26920476</v>
      </c>
      <c r="O102" s="96">
        <f>SUMIF('Dealer Wise'!C:C,'Q2'!C:C,'Dealer Wise'!G:G)</f>
        <v>11945898.811900003</v>
      </c>
      <c r="P102" s="89">
        <f t="shared" si="39"/>
        <v>0.83319583236731165</v>
      </c>
      <c r="Q102" s="89">
        <f t="shared" si="40"/>
        <v>0</v>
      </c>
      <c r="R102" s="71">
        <f t="shared" si="29"/>
        <v>34654259.897747613</v>
      </c>
      <c r="S102" s="71">
        <f t="shared" si="29"/>
        <v>25732940.908500008</v>
      </c>
      <c r="T102" s="58">
        <f t="shared" si="41"/>
        <v>0.74256212611173222</v>
      </c>
      <c r="U102" s="72">
        <f t="shared" si="42"/>
        <v>8921318.9892476052</v>
      </c>
      <c r="V102" s="73">
        <f t="shared" si="43"/>
        <v>1486886.4982079342</v>
      </c>
    </row>
    <row r="103" spans="1:22">
      <c r="A103" s="18">
        <v>99</v>
      </c>
      <c r="B103" s="19" t="s">
        <v>62</v>
      </c>
      <c r="C103" s="14" t="s">
        <v>1154</v>
      </c>
      <c r="D103" s="14" t="s">
        <v>49</v>
      </c>
      <c r="E103" s="13" t="s">
        <v>67</v>
      </c>
      <c r="F103" s="84">
        <v>11596371.3609</v>
      </c>
      <c r="G103" s="84">
        <v>11602575.079400003</v>
      </c>
      <c r="H103" s="85">
        <f t="shared" si="35"/>
        <v>1.0005349706651272</v>
      </c>
      <c r="I103" s="85">
        <f t="shared" si="36"/>
        <v>0.9</v>
      </c>
      <c r="J103" s="87">
        <v>15076783.861885713</v>
      </c>
      <c r="K103" s="113">
        <v>15556351.213800004</v>
      </c>
      <c r="L103" s="86">
        <f t="shared" si="37"/>
        <v>1.0318083323543983</v>
      </c>
      <c r="M103" s="86">
        <f t="shared" si="38"/>
        <v>0.9</v>
      </c>
      <c r="N103" s="96">
        <f>SUMIF('Dealer Wise'!C:C,'Q2'!C103,'Dealer Wise'!F:F)</f>
        <v>17949376.397219051</v>
      </c>
      <c r="O103" s="96">
        <f>SUMIF('Dealer Wise'!C:C,'Q2'!C:C,'Dealer Wise'!G:G)</f>
        <v>14522647.491699999</v>
      </c>
      <c r="P103" s="89">
        <f t="shared" si="39"/>
        <v>0.80908925025105805</v>
      </c>
      <c r="Q103" s="89">
        <f t="shared" si="40"/>
        <v>0</v>
      </c>
      <c r="R103" s="71">
        <f t="shared" si="29"/>
        <v>44622531.620004758</v>
      </c>
      <c r="S103" s="71">
        <f t="shared" si="29"/>
        <v>41681573.78490001</v>
      </c>
      <c r="T103" s="58">
        <f t="shared" si="41"/>
        <v>0.93409253737216724</v>
      </c>
      <c r="U103" s="72">
        <f t="shared" si="42"/>
        <v>2940957.8351047486</v>
      </c>
      <c r="V103" s="73">
        <f t="shared" si="43"/>
        <v>490159.63918412477</v>
      </c>
    </row>
    <row r="104" spans="1:22">
      <c r="A104" s="18">
        <v>100</v>
      </c>
      <c r="B104" s="22" t="s">
        <v>50</v>
      </c>
      <c r="C104" s="14" t="s">
        <v>1230</v>
      </c>
      <c r="D104" s="14" t="s">
        <v>49</v>
      </c>
      <c r="E104" s="13" t="s">
        <v>1014</v>
      </c>
      <c r="F104" s="84">
        <v>5402495.9881999996</v>
      </c>
      <c r="G104" s="84">
        <v>5464954.5305999992</v>
      </c>
      <c r="H104" s="85">
        <f t="shared" si="35"/>
        <v>1.0115610529903993</v>
      </c>
      <c r="I104" s="85">
        <f t="shared" si="36"/>
        <v>0.9</v>
      </c>
      <c r="J104" s="87">
        <v>6675166.2360476181</v>
      </c>
      <c r="K104" s="113">
        <v>6118948.2397000007</v>
      </c>
      <c r="L104" s="86">
        <f t="shared" si="37"/>
        <v>0.91667353640664451</v>
      </c>
      <c r="M104" s="86">
        <f t="shared" si="38"/>
        <v>0.9</v>
      </c>
      <c r="N104" s="96">
        <f>SUMIF('Dealer Wise'!C:C,'Q2'!C104,'Dealer Wise'!F:F)</f>
        <v>9072084.4556904752</v>
      </c>
      <c r="O104" s="96">
        <f>SUMIF('Dealer Wise'!C:C,'Q2'!C:C,'Dealer Wise'!G:G)</f>
        <v>3972823.1532000005</v>
      </c>
      <c r="P104" s="89">
        <f t="shared" si="39"/>
        <v>0.43791734662567461</v>
      </c>
      <c r="Q104" s="89">
        <f t="shared" si="40"/>
        <v>0</v>
      </c>
      <c r="R104" s="71">
        <f t="shared" si="29"/>
        <v>21149746.679938093</v>
      </c>
      <c r="S104" s="71">
        <f t="shared" si="29"/>
        <v>15556725.923500001</v>
      </c>
      <c r="T104" s="58">
        <f t="shared" si="41"/>
        <v>0.73555140678146114</v>
      </c>
      <c r="U104" s="72">
        <f t="shared" si="42"/>
        <v>5593020.7564380914</v>
      </c>
      <c r="V104" s="73">
        <f t="shared" si="43"/>
        <v>932170.12607301527</v>
      </c>
    </row>
    <row r="105" spans="1:22">
      <c r="A105" s="18">
        <v>101</v>
      </c>
      <c r="B105" s="19" t="s">
        <v>53</v>
      </c>
      <c r="C105" s="14" t="s">
        <v>1156</v>
      </c>
      <c r="D105" s="14" t="s">
        <v>49</v>
      </c>
      <c r="E105" s="13" t="s">
        <v>1014</v>
      </c>
      <c r="F105" s="84">
        <v>4636572.3569999998</v>
      </c>
      <c r="G105" s="84">
        <v>3713762.9561000005</v>
      </c>
      <c r="H105" s="85">
        <f t="shared" si="35"/>
        <v>0.80097163813117234</v>
      </c>
      <c r="I105" s="85">
        <f t="shared" si="36"/>
        <v>0</v>
      </c>
      <c r="J105" s="87">
        <v>7941674.5348238107</v>
      </c>
      <c r="K105" s="113">
        <v>1947720.954699999</v>
      </c>
      <c r="L105" s="86">
        <f t="shared" si="37"/>
        <v>0.24525318258250808</v>
      </c>
      <c r="M105" s="86">
        <f t="shared" si="38"/>
        <v>0</v>
      </c>
      <c r="N105" s="96">
        <f>SUMIF('Dealer Wise'!C:C,'Q2'!C105,'Dealer Wise'!F:F)</f>
        <v>6619536.7519714283</v>
      </c>
      <c r="O105" s="96">
        <f>SUMIF('Dealer Wise'!C:C,'Q2'!C:C,'Dealer Wise'!G:G)</f>
        <v>4740541.0123999994</v>
      </c>
      <c r="P105" s="89">
        <f t="shared" si="39"/>
        <v>0.71614392215409528</v>
      </c>
      <c r="Q105" s="89">
        <f t="shared" si="40"/>
        <v>0</v>
      </c>
      <c r="R105" s="71">
        <f t="shared" si="29"/>
        <v>19197783.643795237</v>
      </c>
      <c r="S105" s="71">
        <f t="shared" si="29"/>
        <v>10402024.9232</v>
      </c>
      <c r="T105" s="58">
        <f t="shared" si="41"/>
        <v>0.54183467822140796</v>
      </c>
      <c r="U105" s="72">
        <f t="shared" si="42"/>
        <v>8795758.7205952369</v>
      </c>
      <c r="V105" s="73">
        <f t="shared" si="43"/>
        <v>1465959.7867658727</v>
      </c>
    </row>
    <row r="106" spans="1:22">
      <c r="A106" s="18">
        <v>102</v>
      </c>
      <c r="B106" s="23" t="s">
        <v>48</v>
      </c>
      <c r="C106" s="14" t="s">
        <v>1194</v>
      </c>
      <c r="D106" s="14" t="s">
        <v>49</v>
      </c>
      <c r="E106" s="13" t="s">
        <v>1014</v>
      </c>
      <c r="F106" s="84">
        <v>7323952.2496000007</v>
      </c>
      <c r="G106" s="84">
        <v>6683853.3818999985</v>
      </c>
      <c r="H106" s="85">
        <f t="shared" si="35"/>
        <v>0.91260198784953006</v>
      </c>
      <c r="I106" s="85">
        <f t="shared" si="36"/>
        <v>0.9</v>
      </c>
      <c r="J106" s="87">
        <v>11459772.918828571</v>
      </c>
      <c r="K106" s="113">
        <v>4841289.4645999996</v>
      </c>
      <c r="L106" s="86">
        <f t="shared" si="37"/>
        <v>0.42245945874247576</v>
      </c>
      <c r="M106" s="86">
        <f t="shared" si="38"/>
        <v>0</v>
      </c>
      <c r="N106" s="96">
        <f>SUMIF('Dealer Wise'!C:C,'Q2'!C106,'Dealer Wise'!F:F)</f>
        <v>11278836.854257144</v>
      </c>
      <c r="O106" s="96">
        <f>SUMIF('Dealer Wise'!C:C,'Q2'!C:C,'Dealer Wise'!G:G)</f>
        <v>6026567.4549999982</v>
      </c>
      <c r="P106" s="89">
        <f t="shared" si="39"/>
        <v>0.53432526180439421</v>
      </c>
      <c r="Q106" s="89">
        <f t="shared" si="40"/>
        <v>0</v>
      </c>
      <c r="R106" s="71">
        <f t="shared" si="29"/>
        <v>30062562.022685714</v>
      </c>
      <c r="S106" s="71">
        <f t="shared" si="29"/>
        <v>17551710.301499996</v>
      </c>
      <c r="T106" s="58">
        <f t="shared" si="41"/>
        <v>0.58383947077614951</v>
      </c>
      <c r="U106" s="72">
        <f t="shared" si="42"/>
        <v>12510851.721185718</v>
      </c>
      <c r="V106" s="73">
        <f t="shared" si="43"/>
        <v>2085141.953530953</v>
      </c>
    </row>
    <row r="107" spans="1:22">
      <c r="A107" s="18">
        <v>103</v>
      </c>
      <c r="B107" s="114" t="s">
        <v>1322</v>
      </c>
      <c r="C107" s="14" t="s">
        <v>1323</v>
      </c>
      <c r="D107" s="14" t="s">
        <v>49</v>
      </c>
      <c r="E107" s="13" t="s">
        <v>52</v>
      </c>
      <c r="F107" s="84">
        <v>4120629.8629999999</v>
      </c>
      <c r="G107" s="84">
        <v>2497943.2972999997</v>
      </c>
      <c r="H107" s="85">
        <f t="shared" si="35"/>
        <v>0.60620424069862633</v>
      </c>
      <c r="I107" s="85">
        <f t="shared" si="36"/>
        <v>0</v>
      </c>
      <c r="J107" s="87">
        <v>6687263.8845904786</v>
      </c>
      <c r="K107" s="113">
        <v>3099756.8044999992</v>
      </c>
      <c r="L107" s="86">
        <f t="shared" si="37"/>
        <v>0.46353140207952553</v>
      </c>
      <c r="M107" s="86">
        <f t="shared" si="38"/>
        <v>0</v>
      </c>
      <c r="N107" s="96">
        <f>SUMIF('Dealer Wise'!C:C,'Q2'!C107,'Dealer Wise'!F:F)</f>
        <v>6775059.4441380957</v>
      </c>
      <c r="O107" s="96">
        <f>SUMIF('Dealer Wise'!C:C,'Q2'!C:C,'Dealer Wise'!G:G)</f>
        <v>4189784.2753000003</v>
      </c>
      <c r="P107" s="89">
        <f t="shared" si="39"/>
        <v>0.6184129172364794</v>
      </c>
      <c r="Q107" s="89">
        <f t="shared" si="40"/>
        <v>0</v>
      </c>
      <c r="R107" s="71">
        <f t="shared" si="29"/>
        <v>17582953.191728573</v>
      </c>
      <c r="S107" s="71">
        <f t="shared" si="29"/>
        <v>9787484.3770999983</v>
      </c>
      <c r="T107" s="58">
        <f t="shared" si="41"/>
        <v>0.55664621695656091</v>
      </c>
      <c r="U107" s="72">
        <f t="shared" si="42"/>
        <v>7795468.814628575</v>
      </c>
      <c r="V107" s="73">
        <f t="shared" si="43"/>
        <v>1299244.8024380959</v>
      </c>
    </row>
    <row r="108" spans="1:22">
      <c r="A108" s="18">
        <v>104</v>
      </c>
      <c r="B108" s="19" t="s">
        <v>1324</v>
      </c>
      <c r="C108" s="14" t="s">
        <v>1192</v>
      </c>
      <c r="D108" s="14" t="s">
        <v>49</v>
      </c>
      <c r="E108" s="13" t="s">
        <v>52</v>
      </c>
      <c r="F108" s="84">
        <v>5567064.9340000004</v>
      </c>
      <c r="G108" s="84">
        <v>4462273.4456999991</v>
      </c>
      <c r="H108" s="85">
        <f t="shared" si="35"/>
        <v>0.8015486613866033</v>
      </c>
      <c r="I108" s="85">
        <f t="shared" si="36"/>
        <v>0</v>
      </c>
      <c r="J108" s="87">
        <v>8782096.9683047626</v>
      </c>
      <c r="K108" s="113">
        <v>3619383.8527000002</v>
      </c>
      <c r="L108" s="86">
        <f t="shared" si="37"/>
        <v>0.41213207571752214</v>
      </c>
      <c r="M108" s="86">
        <f t="shared" si="38"/>
        <v>0</v>
      </c>
      <c r="N108" s="96">
        <f>SUMIF('Dealer Wise'!C:C,'Q2'!C108,'Dealer Wise'!F:F)</f>
        <v>10284329.52505238</v>
      </c>
      <c r="O108" s="96">
        <f>SUMIF('Dealer Wise'!C:C,'Q2'!C:C,'Dealer Wise'!G:G)</f>
        <v>4001929.4391000005</v>
      </c>
      <c r="P108" s="89">
        <f t="shared" si="39"/>
        <v>0.38912886147331205</v>
      </c>
      <c r="Q108" s="89">
        <f t="shared" si="40"/>
        <v>0</v>
      </c>
      <c r="R108" s="71">
        <f t="shared" si="29"/>
        <v>24633491.427357145</v>
      </c>
      <c r="S108" s="71">
        <f t="shared" si="29"/>
        <v>12083586.737500001</v>
      </c>
      <c r="T108" s="58">
        <f t="shared" si="41"/>
        <v>0.49053487903384929</v>
      </c>
      <c r="U108" s="72">
        <f t="shared" si="42"/>
        <v>12549904.689857144</v>
      </c>
      <c r="V108" s="73">
        <f t="shared" si="43"/>
        <v>2091650.7816428572</v>
      </c>
    </row>
    <row r="109" spans="1:22">
      <c r="A109" s="18">
        <v>105</v>
      </c>
      <c r="B109" s="19" t="s">
        <v>56</v>
      </c>
      <c r="C109" s="14" t="s">
        <v>1166</v>
      </c>
      <c r="D109" s="14" t="s">
        <v>49</v>
      </c>
      <c r="E109" s="13" t="s">
        <v>52</v>
      </c>
      <c r="F109" s="84">
        <v>5457552.9440000001</v>
      </c>
      <c r="G109" s="84">
        <v>4384388.4009999987</v>
      </c>
      <c r="H109" s="85">
        <f t="shared" si="35"/>
        <v>0.80336158824078252</v>
      </c>
      <c r="I109" s="85">
        <f t="shared" si="36"/>
        <v>0</v>
      </c>
      <c r="J109" s="87">
        <v>8533012.5640238095</v>
      </c>
      <c r="K109" s="113">
        <v>3091890.3235000004</v>
      </c>
      <c r="L109" s="86">
        <f t="shared" si="37"/>
        <v>0.36234451787118838</v>
      </c>
      <c r="M109" s="86">
        <f t="shared" si="38"/>
        <v>0</v>
      </c>
      <c r="N109" s="96">
        <f>SUMIF('Dealer Wise'!C:C,'Q2'!C109,'Dealer Wise'!F:F)</f>
        <v>8065317.3587190462</v>
      </c>
      <c r="O109" s="96">
        <f>SUMIF('Dealer Wise'!C:C,'Q2'!C:C,'Dealer Wise'!G:G)</f>
        <v>3973104.1407000008</v>
      </c>
      <c r="P109" s="89">
        <f t="shared" si="39"/>
        <v>0.49261597082783848</v>
      </c>
      <c r="Q109" s="89">
        <f t="shared" si="40"/>
        <v>0</v>
      </c>
      <c r="R109" s="71">
        <f t="shared" si="29"/>
        <v>22055882.866742857</v>
      </c>
      <c r="S109" s="71">
        <f t="shared" si="29"/>
        <v>11449382.8652</v>
      </c>
      <c r="T109" s="58">
        <f t="shared" si="41"/>
        <v>0.5191078921834521</v>
      </c>
      <c r="U109" s="72">
        <f t="shared" si="42"/>
        <v>10606500.001542857</v>
      </c>
      <c r="V109" s="73">
        <f t="shared" si="43"/>
        <v>1767750.0002571428</v>
      </c>
    </row>
    <row r="110" spans="1:22">
      <c r="A110" s="18">
        <v>106</v>
      </c>
      <c r="B110" s="19" t="s">
        <v>51</v>
      </c>
      <c r="C110" s="14" t="s">
        <v>1296</v>
      </c>
      <c r="D110" s="14" t="s">
        <v>49</v>
      </c>
      <c r="E110" s="13" t="s">
        <v>52</v>
      </c>
      <c r="F110" s="84">
        <v>5151282.4304999989</v>
      </c>
      <c r="G110" s="84">
        <v>4983399.8794</v>
      </c>
      <c r="H110" s="85">
        <f t="shared" si="35"/>
        <v>0.96740956191685579</v>
      </c>
      <c r="I110" s="85">
        <f t="shared" si="36"/>
        <v>0.9</v>
      </c>
      <c r="J110" s="87">
        <v>5837517.9215523824</v>
      </c>
      <c r="K110" s="113">
        <v>5608271.1875</v>
      </c>
      <c r="L110" s="86">
        <f t="shared" si="37"/>
        <v>0.96072873143464055</v>
      </c>
      <c r="M110" s="86">
        <f t="shared" si="38"/>
        <v>0.9</v>
      </c>
      <c r="N110" s="96">
        <f>SUMIF('Dealer Wise'!C:C,'Q2'!C110,'Dealer Wise'!F:F)</f>
        <v>9805114.750628572</v>
      </c>
      <c r="O110" s="96">
        <f>SUMIF('Dealer Wise'!C:C,'Q2'!C:C,'Dealer Wise'!G:G)</f>
        <v>4476386.7515000002</v>
      </c>
      <c r="P110" s="89">
        <f t="shared" si="39"/>
        <v>0.45653588615197332</v>
      </c>
      <c r="Q110" s="89">
        <f t="shared" si="40"/>
        <v>0</v>
      </c>
      <c r="R110" s="71">
        <f t="shared" si="29"/>
        <v>20793915.102680951</v>
      </c>
      <c r="S110" s="71">
        <f t="shared" si="29"/>
        <v>15068057.818399999</v>
      </c>
      <c r="T110" s="58">
        <f t="shared" si="41"/>
        <v>0.72463784448447999</v>
      </c>
      <c r="U110" s="72">
        <f t="shared" si="42"/>
        <v>5725857.2842809521</v>
      </c>
      <c r="V110" s="73">
        <f t="shared" si="43"/>
        <v>954309.54738015868</v>
      </c>
    </row>
    <row r="111" spans="1:22">
      <c r="A111" s="18">
        <v>107</v>
      </c>
      <c r="B111" s="19" t="s">
        <v>54</v>
      </c>
      <c r="C111" s="14" t="s">
        <v>1122</v>
      </c>
      <c r="D111" s="14" t="s">
        <v>49</v>
      </c>
      <c r="E111" s="13" t="s">
        <v>49</v>
      </c>
      <c r="F111" s="84">
        <v>6059818.8809000012</v>
      </c>
      <c r="G111" s="84">
        <v>5541981.098100001</v>
      </c>
      <c r="H111" s="85">
        <f t="shared" si="35"/>
        <v>0.91454566663169123</v>
      </c>
      <c r="I111" s="85">
        <f t="shared" si="36"/>
        <v>0.9</v>
      </c>
      <c r="J111" s="87">
        <v>9858119.6717523821</v>
      </c>
      <c r="K111" s="113">
        <v>3549154.2911999999</v>
      </c>
      <c r="L111" s="86">
        <f t="shared" si="37"/>
        <v>0.36002345369876215</v>
      </c>
      <c r="M111" s="86">
        <f t="shared" si="38"/>
        <v>0</v>
      </c>
      <c r="N111" s="96">
        <f>SUMIF('Dealer Wise'!C:C,'Q2'!C111,'Dealer Wise'!F:F)</f>
        <v>8818449.2007333338</v>
      </c>
      <c r="O111" s="96">
        <f>SUMIF('Dealer Wise'!C:C,'Q2'!C:C,'Dealer Wise'!G:G)</f>
        <v>4419079.1628999999</v>
      </c>
      <c r="P111" s="89">
        <f t="shared" si="39"/>
        <v>0.50111749382561654</v>
      </c>
      <c r="Q111" s="89">
        <f t="shared" si="40"/>
        <v>0</v>
      </c>
      <c r="R111" s="71">
        <f t="shared" si="29"/>
        <v>24736387.753385715</v>
      </c>
      <c r="S111" s="71">
        <f t="shared" si="29"/>
        <v>13510214.552200001</v>
      </c>
      <c r="T111" s="58">
        <f t="shared" si="41"/>
        <v>0.54616764124546979</v>
      </c>
      <c r="U111" s="72">
        <f t="shared" si="42"/>
        <v>11226173.201185714</v>
      </c>
      <c r="V111" s="73">
        <f t="shared" si="43"/>
        <v>1871028.8668642857</v>
      </c>
    </row>
    <row r="112" spans="1:22">
      <c r="A112" s="18">
        <v>108</v>
      </c>
      <c r="B112" s="19" t="s">
        <v>927</v>
      </c>
      <c r="C112" s="14" t="s">
        <v>1164</v>
      </c>
      <c r="D112" s="14" t="s">
        <v>49</v>
      </c>
      <c r="E112" s="13" t="s">
        <v>49</v>
      </c>
      <c r="F112" s="84">
        <v>8094682.5231999988</v>
      </c>
      <c r="G112" s="84">
        <v>7384886.4654999971</v>
      </c>
      <c r="H112" s="85">
        <f t="shared" si="35"/>
        <v>0.91231329262566252</v>
      </c>
      <c r="I112" s="85">
        <f t="shared" si="36"/>
        <v>0.9</v>
      </c>
      <c r="J112" s="87">
        <v>9705509.3491523806</v>
      </c>
      <c r="K112" s="113">
        <v>10662127.755700001</v>
      </c>
      <c r="L112" s="86">
        <f t="shared" si="37"/>
        <v>1.0985644722119778</v>
      </c>
      <c r="M112" s="86">
        <f t="shared" si="38"/>
        <v>0.9</v>
      </c>
      <c r="N112" s="96">
        <f>SUMIF('Dealer Wise'!C:C,'Q2'!C112,'Dealer Wise'!F:F)</f>
        <v>15726232.765871428</v>
      </c>
      <c r="O112" s="96">
        <f>SUMIF('Dealer Wise'!C:C,'Q2'!C:C,'Dealer Wise'!G:G)</f>
        <v>8301206.8365999982</v>
      </c>
      <c r="P112" s="89">
        <f t="shared" si="39"/>
        <v>0.52785730442798828</v>
      </c>
      <c r="Q112" s="89">
        <f t="shared" si="40"/>
        <v>0</v>
      </c>
      <c r="R112" s="71">
        <f t="shared" si="29"/>
        <v>33526424.638223808</v>
      </c>
      <c r="S112" s="71">
        <f t="shared" si="29"/>
        <v>26348221.057799995</v>
      </c>
      <c r="T112" s="58">
        <f t="shared" si="41"/>
        <v>0.78589415191502787</v>
      </c>
      <c r="U112" s="72">
        <f t="shared" si="42"/>
        <v>7178203.5804238133</v>
      </c>
      <c r="V112" s="73">
        <f t="shared" si="43"/>
        <v>1196367.2634039689</v>
      </c>
    </row>
    <row r="113" spans="1:22">
      <c r="A113" s="18">
        <v>109</v>
      </c>
      <c r="B113" s="82" t="s">
        <v>55</v>
      </c>
      <c r="C113" s="14" t="s">
        <v>1233</v>
      </c>
      <c r="D113" s="14" t="s">
        <v>49</v>
      </c>
      <c r="E113" s="13" t="s">
        <v>49</v>
      </c>
      <c r="F113" s="84">
        <v>2444875.8825000003</v>
      </c>
      <c r="G113" s="84">
        <v>975499.02549999987</v>
      </c>
      <c r="H113" s="85">
        <f t="shared" si="35"/>
        <v>0.3989973611676787</v>
      </c>
      <c r="I113" s="85">
        <f t="shared" si="36"/>
        <v>0</v>
      </c>
      <c r="J113" s="87">
        <v>3618243.5653285715</v>
      </c>
      <c r="K113" s="113">
        <v>1775389.9376999999</v>
      </c>
      <c r="L113" s="86">
        <f t="shared" si="37"/>
        <v>0.49067728737569866</v>
      </c>
      <c r="M113" s="86">
        <f t="shared" si="38"/>
        <v>0</v>
      </c>
      <c r="N113" s="96">
        <f>SUMIF('Dealer Wise'!C:C,'Q2'!C113,'Dealer Wise'!F:F)</f>
        <v>2727402.5171857141</v>
      </c>
      <c r="O113" s="96">
        <f>SUMIF('Dealer Wise'!C:C,'Q2'!C:C,'Dealer Wise'!G:G)</f>
        <v>1210433.3686000002</v>
      </c>
      <c r="P113" s="89">
        <f t="shared" si="39"/>
        <v>0.44380444799508095</v>
      </c>
      <c r="Q113" s="89">
        <f t="shared" si="40"/>
        <v>0</v>
      </c>
      <c r="R113" s="71">
        <f t="shared" si="29"/>
        <v>8790521.9650142863</v>
      </c>
      <c r="S113" s="71">
        <f t="shared" si="29"/>
        <v>3961322.3317999998</v>
      </c>
      <c r="T113" s="58">
        <f t="shared" si="41"/>
        <v>0.45063562181697614</v>
      </c>
      <c r="U113" s="72">
        <f t="shared" si="42"/>
        <v>4829199.6332142865</v>
      </c>
      <c r="V113" s="73">
        <f t="shared" si="43"/>
        <v>804866.60553571442</v>
      </c>
    </row>
    <row r="114" spans="1:22">
      <c r="A114" s="18">
        <v>110</v>
      </c>
      <c r="B114" s="132" t="s">
        <v>1403</v>
      </c>
      <c r="C114" s="128" t="s">
        <v>1407</v>
      </c>
      <c r="D114" s="14" t="s">
        <v>49</v>
      </c>
      <c r="E114" s="13" t="s">
        <v>59</v>
      </c>
      <c r="F114" s="84">
        <v>0</v>
      </c>
      <c r="G114" s="84">
        <v>0</v>
      </c>
      <c r="H114" s="85">
        <f t="shared" si="35"/>
        <v>0</v>
      </c>
      <c r="I114" s="85">
        <f t="shared" si="36"/>
        <v>0</v>
      </c>
      <c r="J114" s="87">
        <v>3258935.7188714291</v>
      </c>
      <c r="K114" s="113">
        <v>4290839.2866000002</v>
      </c>
      <c r="L114" s="86">
        <f t="shared" si="37"/>
        <v>1.3166382085271444</v>
      </c>
      <c r="M114" s="86">
        <f t="shared" si="38"/>
        <v>0.9</v>
      </c>
      <c r="N114" s="96">
        <f>SUMIF('Dealer Wise'!C:C,'Q2'!C114,'Dealer Wise'!F:F)</f>
        <v>8185371.4299809523</v>
      </c>
      <c r="O114" s="96">
        <f>SUMIF('Dealer Wise'!C:C,'Q2'!C:C,'Dealer Wise'!G:G)</f>
        <v>7399314.4433999993</v>
      </c>
      <c r="P114" s="89">
        <f t="shared" si="39"/>
        <v>0.90396807361705978</v>
      </c>
      <c r="Q114" s="89">
        <f t="shared" si="40"/>
        <v>0.9</v>
      </c>
      <c r="R114" s="71">
        <f t="shared" si="29"/>
        <v>11444307.148852382</v>
      </c>
      <c r="S114" s="71">
        <f t="shared" si="29"/>
        <v>11690153.73</v>
      </c>
      <c r="T114" s="58">
        <f t="shared" si="41"/>
        <v>1.0214819978134082</v>
      </c>
      <c r="U114" s="72">
        <f t="shared" si="42"/>
        <v>-245846.58114761859</v>
      </c>
      <c r="V114" s="73">
        <f t="shared" si="43"/>
        <v>-40974.430191269763</v>
      </c>
    </row>
    <row r="115" spans="1:22">
      <c r="A115" s="18">
        <v>111</v>
      </c>
      <c r="B115" s="22" t="s">
        <v>61</v>
      </c>
      <c r="C115" s="14" t="s">
        <v>1158</v>
      </c>
      <c r="D115" s="14" t="s">
        <v>49</v>
      </c>
      <c r="E115" s="13" t="s">
        <v>59</v>
      </c>
      <c r="F115" s="84">
        <v>7072976.2419000007</v>
      </c>
      <c r="G115" s="84">
        <v>5665634.0361000011</v>
      </c>
      <c r="H115" s="85">
        <f t="shared" si="35"/>
        <v>0.80102545835472116</v>
      </c>
      <c r="I115" s="85">
        <f t="shared" si="36"/>
        <v>0</v>
      </c>
      <c r="J115" s="87">
        <v>10958924.847600002</v>
      </c>
      <c r="K115" s="113">
        <v>8806203.5713999998</v>
      </c>
      <c r="L115" s="86">
        <f t="shared" si="37"/>
        <v>0.80356455527008686</v>
      </c>
      <c r="M115" s="86">
        <f t="shared" si="38"/>
        <v>0</v>
      </c>
      <c r="N115" s="96">
        <f>SUMIF('Dealer Wise'!C:C,'Q2'!C115,'Dealer Wise'!F:F)</f>
        <v>9888682.9589571431</v>
      </c>
      <c r="O115" s="96">
        <f>SUMIF('Dealer Wise'!C:C,'Q2'!C:C,'Dealer Wise'!G:G)</f>
        <v>6954383.9776000036</v>
      </c>
      <c r="P115" s="89">
        <f t="shared" si="39"/>
        <v>0.7032669574365048</v>
      </c>
      <c r="Q115" s="89">
        <f t="shared" si="40"/>
        <v>0</v>
      </c>
      <c r="R115" s="71">
        <f t="shared" si="29"/>
        <v>27920584.048457146</v>
      </c>
      <c r="S115" s="71">
        <f t="shared" si="29"/>
        <v>21426221.585100006</v>
      </c>
      <c r="T115" s="58">
        <f t="shared" si="41"/>
        <v>0.76739876028073239</v>
      </c>
      <c r="U115" s="72">
        <f t="shared" si="42"/>
        <v>6494362.4633571394</v>
      </c>
      <c r="V115" s="73">
        <f t="shared" si="43"/>
        <v>1082393.7438928566</v>
      </c>
    </row>
    <row r="116" spans="1:22">
      <c r="A116" s="18">
        <v>112</v>
      </c>
      <c r="B116" s="22" t="s">
        <v>982</v>
      </c>
      <c r="C116" s="14" t="s">
        <v>1142</v>
      </c>
      <c r="D116" s="14" t="s">
        <v>49</v>
      </c>
      <c r="E116" s="13" t="s">
        <v>59</v>
      </c>
      <c r="F116" s="84">
        <v>5676649.8577000014</v>
      </c>
      <c r="G116" s="84">
        <v>2082206.5768999995</v>
      </c>
      <c r="H116" s="85">
        <f t="shared" si="35"/>
        <v>0.36680200982902328</v>
      </c>
      <c r="I116" s="85">
        <f t="shared" si="36"/>
        <v>0</v>
      </c>
      <c r="J116" s="87">
        <v>7167727.2687238101</v>
      </c>
      <c r="K116" s="113">
        <v>6549157.2497000014</v>
      </c>
      <c r="L116" s="86">
        <f t="shared" si="37"/>
        <v>0.91370067584422154</v>
      </c>
      <c r="M116" s="86">
        <f t="shared" si="38"/>
        <v>0.9</v>
      </c>
      <c r="N116" s="96">
        <f>SUMIF('Dealer Wise'!C:C,'Q2'!C116,'Dealer Wise'!F:F)</f>
        <v>7854582.9612476211</v>
      </c>
      <c r="O116" s="96">
        <f>SUMIF('Dealer Wise'!C:C,'Q2'!C:C,'Dealer Wise'!G:G)</f>
        <v>7802535.3412000006</v>
      </c>
      <c r="P116" s="89">
        <f t="shared" si="39"/>
        <v>0.99337359853420493</v>
      </c>
      <c r="Q116" s="89">
        <f t="shared" si="40"/>
        <v>0.9</v>
      </c>
      <c r="R116" s="71">
        <f t="shared" si="29"/>
        <v>20698960.087671433</v>
      </c>
      <c r="S116" s="71">
        <f t="shared" si="29"/>
        <v>16433899.167800002</v>
      </c>
      <c r="T116" s="58">
        <f t="shared" si="41"/>
        <v>0.79394805817265401</v>
      </c>
      <c r="U116" s="72">
        <f t="shared" si="42"/>
        <v>4265060.9198714308</v>
      </c>
      <c r="V116" s="73">
        <f t="shared" si="43"/>
        <v>710843.48664523847</v>
      </c>
    </row>
    <row r="117" spans="1:22">
      <c r="A117" s="18">
        <v>113</v>
      </c>
      <c r="B117" s="19" t="s">
        <v>60</v>
      </c>
      <c r="C117" s="14" t="s">
        <v>1149</v>
      </c>
      <c r="D117" s="14" t="s">
        <v>49</v>
      </c>
      <c r="E117" s="13" t="s">
        <v>59</v>
      </c>
      <c r="F117" s="84">
        <v>7957266.8711999999</v>
      </c>
      <c r="G117" s="84">
        <v>8048887.3928000033</v>
      </c>
      <c r="H117" s="85">
        <f t="shared" si="35"/>
        <v>1.011514069225403</v>
      </c>
      <c r="I117" s="85">
        <f t="shared" si="36"/>
        <v>0.9</v>
      </c>
      <c r="J117" s="87">
        <v>10297470.066638095</v>
      </c>
      <c r="K117" s="113">
        <v>8264824.3253000015</v>
      </c>
      <c r="L117" s="86">
        <f t="shared" si="37"/>
        <v>0.80260726875783872</v>
      </c>
      <c r="M117" s="86">
        <f t="shared" si="38"/>
        <v>0</v>
      </c>
      <c r="N117" s="96">
        <f>SUMIF('Dealer Wise'!C:C,'Q2'!C117,'Dealer Wise'!F:F)</f>
        <v>10585969.960933331</v>
      </c>
      <c r="O117" s="96">
        <f>SUMIF('Dealer Wise'!C:C,'Q2'!C:C,'Dealer Wise'!G:G)</f>
        <v>9614027.709599996</v>
      </c>
      <c r="P117" s="89">
        <f t="shared" si="39"/>
        <v>0.9081858105662296</v>
      </c>
      <c r="Q117" s="89">
        <f t="shared" si="40"/>
        <v>0.9</v>
      </c>
      <c r="R117" s="71">
        <f t="shared" si="29"/>
        <v>28840706.898771428</v>
      </c>
      <c r="S117" s="71">
        <f t="shared" si="29"/>
        <v>25927739.427699998</v>
      </c>
      <c r="T117" s="58">
        <f t="shared" si="41"/>
        <v>0.89899805572395597</v>
      </c>
      <c r="U117" s="72">
        <f t="shared" si="42"/>
        <v>2912967.4710714296</v>
      </c>
      <c r="V117" s="73">
        <f t="shared" si="43"/>
        <v>485494.57851190493</v>
      </c>
    </row>
    <row r="118" spans="1:22">
      <c r="A118" s="18">
        <v>114</v>
      </c>
      <c r="B118" s="19" t="s">
        <v>63</v>
      </c>
      <c r="C118" s="14" t="s">
        <v>1299</v>
      </c>
      <c r="D118" s="14" t="s">
        <v>49</v>
      </c>
      <c r="E118" s="13" t="s">
        <v>1015</v>
      </c>
      <c r="F118" s="84">
        <v>8222232.2050999999</v>
      </c>
      <c r="G118" s="84">
        <v>6600400.6229999987</v>
      </c>
      <c r="H118" s="85">
        <f t="shared" si="35"/>
        <v>0.80275045247517718</v>
      </c>
      <c r="I118" s="85">
        <f t="shared" si="36"/>
        <v>0</v>
      </c>
      <c r="J118" s="87">
        <v>10061749.003790477</v>
      </c>
      <c r="K118" s="113">
        <v>8740915.9855000023</v>
      </c>
      <c r="L118" s="86">
        <f t="shared" si="37"/>
        <v>0.86872729405266536</v>
      </c>
      <c r="M118" s="86">
        <f t="shared" si="38"/>
        <v>0</v>
      </c>
      <c r="N118" s="96">
        <f>SUMIF('Dealer Wise'!C:C,'Q2'!C118,'Dealer Wise'!F:F)</f>
        <v>11684575.87192381</v>
      </c>
      <c r="O118" s="96">
        <f>SUMIF('Dealer Wise'!C:C,'Q2'!C:C,'Dealer Wise'!G:G)</f>
        <v>10754796.455400003</v>
      </c>
      <c r="P118" s="89">
        <f t="shared" si="39"/>
        <v>0.92042677229235847</v>
      </c>
      <c r="Q118" s="89">
        <f t="shared" si="40"/>
        <v>0.9</v>
      </c>
      <c r="R118" s="71">
        <f t="shared" si="29"/>
        <v>29968557.080814287</v>
      </c>
      <c r="S118" s="71">
        <f t="shared" si="29"/>
        <v>26096113.063900001</v>
      </c>
      <c r="T118" s="58">
        <f t="shared" si="41"/>
        <v>0.87078310088564781</v>
      </c>
      <c r="U118" s="72">
        <f t="shared" si="42"/>
        <v>3872444.0169142857</v>
      </c>
      <c r="V118" s="73">
        <f t="shared" si="43"/>
        <v>645407.33615238091</v>
      </c>
    </row>
    <row r="119" spans="1:22">
      <c r="A119" s="18">
        <v>115</v>
      </c>
      <c r="B119" s="19" t="s">
        <v>65</v>
      </c>
      <c r="C119" s="14" t="s">
        <v>1138</v>
      </c>
      <c r="D119" s="14" t="s">
        <v>49</v>
      </c>
      <c r="E119" s="13" t="s">
        <v>1015</v>
      </c>
      <c r="F119" s="84">
        <v>5765110.3951999992</v>
      </c>
      <c r="G119" s="84">
        <v>5253361.6977000022</v>
      </c>
      <c r="H119" s="85">
        <f t="shared" si="35"/>
        <v>0.9112334955587188</v>
      </c>
      <c r="I119" s="85">
        <f t="shared" si="36"/>
        <v>0.9</v>
      </c>
      <c r="J119" s="87">
        <v>8149486.268633333</v>
      </c>
      <c r="K119" s="113">
        <v>7482464.6633000039</v>
      </c>
      <c r="L119" s="86">
        <f t="shared" si="37"/>
        <v>0.91815169897265336</v>
      </c>
      <c r="M119" s="86">
        <f t="shared" si="38"/>
        <v>0.9</v>
      </c>
      <c r="N119" s="96">
        <f>SUMIF('Dealer Wise'!C:C,'Q2'!C119,'Dealer Wise'!F:F)</f>
        <v>8628647.2509047631</v>
      </c>
      <c r="O119" s="96">
        <f>SUMIF('Dealer Wise'!C:C,'Q2'!C:C,'Dealer Wise'!G:G)</f>
        <v>7725321.7212000014</v>
      </c>
      <c r="P119" s="89">
        <f t="shared" si="39"/>
        <v>0.8953108751073301</v>
      </c>
      <c r="Q119" s="89">
        <f t="shared" si="40"/>
        <v>0.9</v>
      </c>
      <c r="R119" s="71">
        <f t="shared" si="29"/>
        <v>22543243.914738096</v>
      </c>
      <c r="S119" s="71">
        <f t="shared" si="29"/>
        <v>20461148.082200006</v>
      </c>
      <c r="T119" s="58">
        <f t="shared" si="41"/>
        <v>0.90763991906342822</v>
      </c>
      <c r="U119" s="72">
        <f t="shared" si="42"/>
        <v>2082095.8325380906</v>
      </c>
      <c r="V119" s="73">
        <f t="shared" si="43"/>
        <v>347015.97208968177</v>
      </c>
    </row>
    <row r="120" spans="1:22">
      <c r="A120" s="74"/>
      <c r="B120" s="75"/>
      <c r="C120" s="75"/>
      <c r="D120" s="76"/>
      <c r="E120" s="75"/>
      <c r="F120" s="77">
        <f>SUM(F5:F119)</f>
        <v>676029010.82480001</v>
      </c>
      <c r="G120" s="77">
        <f>SUM(G5:G119)</f>
        <v>487631410.92850006</v>
      </c>
      <c r="H120" s="75"/>
      <c r="I120" s="75"/>
      <c r="J120" s="75">
        <f>SUM(J5:J119)</f>
        <v>870227467.35221922</v>
      </c>
      <c r="K120" s="75">
        <f>SUM(K5:K119)</f>
        <v>700467791.58240008</v>
      </c>
      <c r="L120" s="75"/>
      <c r="M120" s="75"/>
      <c r="N120" s="97">
        <f>SUM(N5:N119)</f>
        <v>988621825.674281</v>
      </c>
      <c r="O120" s="98">
        <f>SUM(O5:O119)</f>
        <v>600805943.64729989</v>
      </c>
      <c r="P120" s="75"/>
      <c r="Q120" s="75"/>
      <c r="R120" s="77">
        <f>SUM(R5:R119)</f>
        <v>2534878303.8513007</v>
      </c>
      <c r="S120" s="77">
        <f>SUM(S5:S119)</f>
        <v>1788905146.1581998</v>
      </c>
      <c r="T120" s="75"/>
      <c r="U120" s="75"/>
      <c r="V120" s="78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5:T119">
    <cfRule type="cellIs" dxfId="1" priority="4" operator="greaterThan">
      <formula>0.994</formula>
    </cfRule>
  </conditionalFormatting>
  <conditionalFormatting sqref="C1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0.42578125" bestFit="1" customWidth="1"/>
    <col min="2" max="2" width="12" style="119" bestFit="1" customWidth="1"/>
    <col min="3" max="3" width="10.85546875" bestFit="1" customWidth="1"/>
    <col min="4" max="4" width="17.5703125" style="119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2" customFormat="1">
      <c r="A1" s="101" t="s">
        <v>1083</v>
      </c>
      <c r="B1" s="118" t="s">
        <v>1084</v>
      </c>
      <c r="C1" s="101" t="s">
        <v>1085</v>
      </c>
      <c r="D1" s="118" t="s">
        <v>1086</v>
      </c>
      <c r="E1" s="101" t="s">
        <v>1087</v>
      </c>
      <c r="F1" s="101" t="s">
        <v>1088</v>
      </c>
      <c r="G1" s="101" t="s">
        <v>1035</v>
      </c>
      <c r="H1" s="101" t="s">
        <v>0</v>
      </c>
      <c r="I1" s="101" t="s">
        <v>1089</v>
      </c>
      <c r="J1" s="101" t="s">
        <v>123</v>
      </c>
      <c r="K1" s="101" t="s">
        <v>1090</v>
      </c>
      <c r="L1" s="101" t="s">
        <v>1091</v>
      </c>
      <c r="M1" s="101" t="s">
        <v>1092</v>
      </c>
      <c r="N1" s="101" t="s">
        <v>1093</v>
      </c>
      <c r="O1" s="101" t="s">
        <v>1094</v>
      </c>
      <c r="P1" s="101" t="s">
        <v>1095</v>
      </c>
      <c r="Q1" s="101" t="s">
        <v>1096</v>
      </c>
      <c r="R1" s="101" t="s">
        <v>1097</v>
      </c>
      <c r="S1" s="101" t="s">
        <v>1098</v>
      </c>
    </row>
    <row r="2" spans="1:19" ht="25.5">
      <c r="A2" s="104" t="s">
        <v>1641</v>
      </c>
      <c r="B2" s="105">
        <v>44348</v>
      </c>
      <c r="C2" s="104" t="s">
        <v>1642</v>
      </c>
      <c r="D2" s="105">
        <v>44348</v>
      </c>
      <c r="E2" s="104" t="s">
        <v>1643</v>
      </c>
      <c r="F2" s="104" t="s">
        <v>94</v>
      </c>
      <c r="G2" s="104" t="s">
        <v>1644</v>
      </c>
      <c r="H2" s="104" t="s">
        <v>1645</v>
      </c>
      <c r="I2" s="104" t="s">
        <v>1263</v>
      </c>
      <c r="J2" s="106">
        <v>200</v>
      </c>
      <c r="K2" s="106">
        <v>1064</v>
      </c>
      <c r="L2" s="106">
        <v>212800</v>
      </c>
      <c r="M2" s="106">
        <v>2.66</v>
      </c>
      <c r="N2" s="106">
        <v>532</v>
      </c>
      <c r="O2" s="106">
        <v>0</v>
      </c>
      <c r="P2" s="106">
        <v>0</v>
      </c>
      <c r="Q2" s="106">
        <v>1066.6600000000001</v>
      </c>
      <c r="R2" s="106">
        <v>213332</v>
      </c>
      <c r="S2" s="104" t="s">
        <v>1646</v>
      </c>
    </row>
    <row r="3" spans="1:19" ht="25.5">
      <c r="A3" s="104" t="s">
        <v>1641</v>
      </c>
      <c r="B3" s="105">
        <v>44348</v>
      </c>
      <c r="C3" s="104" t="s">
        <v>1642</v>
      </c>
      <c r="D3" s="105">
        <v>44348</v>
      </c>
      <c r="E3" s="104" t="s">
        <v>1643</v>
      </c>
      <c r="F3" s="104" t="s">
        <v>94</v>
      </c>
      <c r="G3" s="104" t="s">
        <v>1644</v>
      </c>
      <c r="H3" s="104" t="s">
        <v>1645</v>
      </c>
      <c r="I3" s="104" t="s">
        <v>1100</v>
      </c>
      <c r="J3" s="106">
        <v>100</v>
      </c>
      <c r="K3" s="106">
        <v>1030</v>
      </c>
      <c r="L3" s="106">
        <v>103000</v>
      </c>
      <c r="M3" s="106">
        <v>2.5750000000000002</v>
      </c>
      <c r="N3" s="106">
        <v>257.5</v>
      </c>
      <c r="O3" s="106">
        <v>0</v>
      </c>
      <c r="P3" s="106">
        <v>0</v>
      </c>
      <c r="Q3" s="106">
        <v>1032.575</v>
      </c>
      <c r="R3" s="106">
        <v>103257.5</v>
      </c>
      <c r="S3" s="104" t="s">
        <v>1646</v>
      </c>
    </row>
    <row r="4" spans="1:19" ht="25.5">
      <c r="A4" s="104" t="s">
        <v>1641</v>
      </c>
      <c r="B4" s="105">
        <v>44348</v>
      </c>
      <c r="C4" s="104" t="s">
        <v>1642</v>
      </c>
      <c r="D4" s="105">
        <v>44348</v>
      </c>
      <c r="E4" s="104" t="s">
        <v>1643</v>
      </c>
      <c r="F4" s="104" t="s">
        <v>94</v>
      </c>
      <c r="G4" s="104" t="s">
        <v>1644</v>
      </c>
      <c r="H4" s="104" t="s">
        <v>1645</v>
      </c>
      <c r="I4" s="104" t="s">
        <v>1209</v>
      </c>
      <c r="J4" s="106">
        <v>100</v>
      </c>
      <c r="K4" s="106">
        <v>1099</v>
      </c>
      <c r="L4" s="106">
        <v>109900</v>
      </c>
      <c r="M4" s="106">
        <v>2.7480000000000002</v>
      </c>
      <c r="N4" s="106">
        <v>274.8</v>
      </c>
      <c r="O4" s="106">
        <v>0</v>
      </c>
      <c r="P4" s="106">
        <v>0</v>
      </c>
      <c r="Q4" s="106">
        <v>1101.7474999999999</v>
      </c>
      <c r="R4" s="106">
        <v>110174.75</v>
      </c>
      <c r="S4" s="104" t="s">
        <v>1646</v>
      </c>
    </row>
    <row r="5" spans="1:19" ht="25.5">
      <c r="A5" s="104" t="s">
        <v>1647</v>
      </c>
      <c r="B5" s="105">
        <v>44348</v>
      </c>
      <c r="C5" s="104" t="s">
        <v>1648</v>
      </c>
      <c r="D5" s="105">
        <v>44348</v>
      </c>
      <c r="E5" s="104" t="s">
        <v>1643</v>
      </c>
      <c r="F5" s="104" t="s">
        <v>93</v>
      </c>
      <c r="G5" s="104" t="s">
        <v>1649</v>
      </c>
      <c r="H5" s="104" t="s">
        <v>1645</v>
      </c>
      <c r="I5" s="104" t="s">
        <v>1222</v>
      </c>
      <c r="J5" s="106">
        <v>200</v>
      </c>
      <c r="K5" s="106">
        <v>967</v>
      </c>
      <c r="L5" s="106">
        <v>193400</v>
      </c>
      <c r="M5" s="106">
        <v>2.4180000000000001</v>
      </c>
      <c r="N5" s="106">
        <v>483.6</v>
      </c>
      <c r="O5" s="106">
        <v>0</v>
      </c>
      <c r="P5" s="106">
        <v>0</v>
      </c>
      <c r="Q5" s="106">
        <v>969.41750000000002</v>
      </c>
      <c r="R5" s="106">
        <v>193883.5</v>
      </c>
      <c r="S5" s="104" t="s">
        <v>1646</v>
      </c>
    </row>
    <row r="6" spans="1:19" ht="25.5">
      <c r="A6" s="104" t="s">
        <v>1647</v>
      </c>
      <c r="B6" s="105">
        <v>44348</v>
      </c>
      <c r="C6" s="104" t="s">
        <v>1648</v>
      </c>
      <c r="D6" s="105">
        <v>44348</v>
      </c>
      <c r="E6" s="104" t="s">
        <v>1643</v>
      </c>
      <c r="F6" s="104" t="s">
        <v>93</v>
      </c>
      <c r="G6" s="104" t="s">
        <v>1649</v>
      </c>
      <c r="H6" s="104" t="s">
        <v>1645</v>
      </c>
      <c r="I6" s="104" t="s">
        <v>1099</v>
      </c>
      <c r="J6" s="106">
        <v>200</v>
      </c>
      <c r="K6" s="106">
        <v>894</v>
      </c>
      <c r="L6" s="106">
        <v>178800</v>
      </c>
      <c r="M6" s="106">
        <v>2.2349999999999999</v>
      </c>
      <c r="N6" s="106">
        <v>447</v>
      </c>
      <c r="O6" s="106">
        <v>0</v>
      </c>
      <c r="P6" s="106">
        <v>0</v>
      </c>
      <c r="Q6" s="106">
        <v>896.23500000000001</v>
      </c>
      <c r="R6" s="106">
        <v>179247</v>
      </c>
      <c r="S6" s="104" t="s">
        <v>1646</v>
      </c>
    </row>
    <row r="7" spans="1:19" ht="25.5">
      <c r="A7" s="104" t="s">
        <v>1647</v>
      </c>
      <c r="B7" s="105">
        <v>44348</v>
      </c>
      <c r="C7" s="104" t="s">
        <v>1648</v>
      </c>
      <c r="D7" s="105">
        <v>44348</v>
      </c>
      <c r="E7" s="104" t="s">
        <v>1643</v>
      </c>
      <c r="F7" s="104" t="s">
        <v>93</v>
      </c>
      <c r="G7" s="104" t="s">
        <v>1649</v>
      </c>
      <c r="H7" s="104" t="s">
        <v>1645</v>
      </c>
      <c r="I7" s="104" t="s">
        <v>1104</v>
      </c>
      <c r="J7" s="106">
        <v>200</v>
      </c>
      <c r="K7" s="106">
        <v>914</v>
      </c>
      <c r="L7" s="106">
        <v>182800</v>
      </c>
      <c r="M7" s="106">
        <v>2.2850000000000001</v>
      </c>
      <c r="N7" s="106">
        <v>457</v>
      </c>
      <c r="O7" s="106">
        <v>0</v>
      </c>
      <c r="P7" s="106">
        <v>0</v>
      </c>
      <c r="Q7" s="106">
        <v>916.28499999999997</v>
      </c>
      <c r="R7" s="106">
        <v>183257</v>
      </c>
      <c r="S7" s="104" t="s">
        <v>1646</v>
      </c>
    </row>
    <row r="8" spans="1:19" ht="25.5">
      <c r="A8" s="104" t="s">
        <v>1647</v>
      </c>
      <c r="B8" s="105">
        <v>44348</v>
      </c>
      <c r="C8" s="104" t="s">
        <v>1648</v>
      </c>
      <c r="D8" s="105">
        <v>44348</v>
      </c>
      <c r="E8" s="104" t="s">
        <v>1643</v>
      </c>
      <c r="F8" s="104" t="s">
        <v>93</v>
      </c>
      <c r="G8" s="104" t="s">
        <v>1649</v>
      </c>
      <c r="H8" s="104" t="s">
        <v>1645</v>
      </c>
      <c r="I8" s="104" t="s">
        <v>1311</v>
      </c>
      <c r="J8" s="106">
        <v>200</v>
      </c>
      <c r="K8" s="106">
        <v>914</v>
      </c>
      <c r="L8" s="106">
        <v>182800</v>
      </c>
      <c r="M8" s="106">
        <v>2.2850000000000001</v>
      </c>
      <c r="N8" s="106">
        <v>457</v>
      </c>
      <c r="O8" s="106">
        <v>0</v>
      </c>
      <c r="P8" s="106">
        <v>0</v>
      </c>
      <c r="Q8" s="106">
        <v>916.28499999999997</v>
      </c>
      <c r="R8" s="106">
        <v>183257</v>
      </c>
      <c r="S8" s="104" t="s">
        <v>1646</v>
      </c>
    </row>
    <row r="9" spans="1:19" ht="25.5">
      <c r="A9" s="104" t="s">
        <v>1650</v>
      </c>
      <c r="B9" s="105">
        <v>44348</v>
      </c>
      <c r="C9" s="104" t="s">
        <v>1651</v>
      </c>
      <c r="D9" s="105">
        <v>44348</v>
      </c>
      <c r="E9" s="104" t="s">
        <v>1643</v>
      </c>
      <c r="F9" s="104" t="s">
        <v>982</v>
      </c>
      <c r="G9" s="104" t="s">
        <v>1652</v>
      </c>
      <c r="H9" s="104" t="s">
        <v>49</v>
      </c>
      <c r="I9" s="104" t="s">
        <v>1099</v>
      </c>
      <c r="J9" s="106">
        <v>10</v>
      </c>
      <c r="K9" s="106">
        <v>894</v>
      </c>
      <c r="L9" s="106">
        <v>8940</v>
      </c>
      <c r="M9" s="106">
        <v>2.2349999999999999</v>
      </c>
      <c r="N9" s="106">
        <v>22.35</v>
      </c>
      <c r="O9" s="106">
        <v>0</v>
      </c>
      <c r="P9" s="106">
        <v>0</v>
      </c>
      <c r="Q9" s="106">
        <v>896.23500000000001</v>
      </c>
      <c r="R9" s="106">
        <v>8962.35</v>
      </c>
      <c r="S9" s="104" t="s">
        <v>1646</v>
      </c>
    </row>
    <row r="10" spans="1:19" ht="25.5">
      <c r="A10" s="104" t="s">
        <v>1650</v>
      </c>
      <c r="B10" s="105">
        <v>44348</v>
      </c>
      <c r="C10" s="104" t="s">
        <v>1651</v>
      </c>
      <c r="D10" s="105">
        <v>44348</v>
      </c>
      <c r="E10" s="104" t="s">
        <v>1643</v>
      </c>
      <c r="F10" s="104" t="s">
        <v>982</v>
      </c>
      <c r="G10" s="104" t="s">
        <v>1652</v>
      </c>
      <c r="H10" s="104" t="s">
        <v>49</v>
      </c>
      <c r="I10" s="104" t="s">
        <v>1102</v>
      </c>
      <c r="J10" s="106">
        <v>40</v>
      </c>
      <c r="K10" s="106">
        <v>1118</v>
      </c>
      <c r="L10" s="106">
        <v>44720</v>
      </c>
      <c r="M10" s="106">
        <v>2.7949999999999999</v>
      </c>
      <c r="N10" s="106">
        <v>111.8</v>
      </c>
      <c r="O10" s="106">
        <v>0</v>
      </c>
      <c r="P10" s="106">
        <v>0</v>
      </c>
      <c r="Q10" s="106">
        <v>1120.7950000000001</v>
      </c>
      <c r="R10" s="106">
        <v>44831.8</v>
      </c>
      <c r="S10" s="104" t="s">
        <v>1646</v>
      </c>
    </row>
    <row r="11" spans="1:19" ht="25.5">
      <c r="A11" s="104" t="s">
        <v>1653</v>
      </c>
      <c r="B11" s="105">
        <v>44348</v>
      </c>
      <c r="C11" s="104" t="s">
        <v>1654</v>
      </c>
      <c r="D11" s="105">
        <v>44348</v>
      </c>
      <c r="E11" s="104" t="s">
        <v>1643</v>
      </c>
      <c r="F11" s="104" t="s">
        <v>9</v>
      </c>
      <c r="G11" s="104" t="s">
        <v>1007</v>
      </c>
      <c r="H11" s="104" t="s">
        <v>22</v>
      </c>
      <c r="I11" s="104" t="s">
        <v>1311</v>
      </c>
      <c r="J11" s="106">
        <v>18</v>
      </c>
      <c r="K11" s="106">
        <v>914</v>
      </c>
      <c r="L11" s="106">
        <v>16452</v>
      </c>
      <c r="M11" s="106">
        <v>2.2850000000000001</v>
      </c>
      <c r="N11" s="106">
        <v>41.13</v>
      </c>
      <c r="O11" s="106">
        <v>0</v>
      </c>
      <c r="P11" s="106">
        <v>0</v>
      </c>
      <c r="Q11" s="106">
        <v>916.28499999999997</v>
      </c>
      <c r="R11" s="106">
        <v>16493.13</v>
      </c>
      <c r="S11" s="104" t="s">
        <v>1646</v>
      </c>
    </row>
    <row r="12" spans="1:19" ht="25.5">
      <c r="A12" s="104" t="s">
        <v>1653</v>
      </c>
      <c r="B12" s="105">
        <v>44348</v>
      </c>
      <c r="C12" s="104" t="s">
        <v>1654</v>
      </c>
      <c r="D12" s="105">
        <v>44348</v>
      </c>
      <c r="E12" s="104" t="s">
        <v>1643</v>
      </c>
      <c r="F12" s="104" t="s">
        <v>9</v>
      </c>
      <c r="G12" s="104" t="s">
        <v>1007</v>
      </c>
      <c r="H12" s="104" t="s">
        <v>22</v>
      </c>
      <c r="I12" s="104" t="s">
        <v>1104</v>
      </c>
      <c r="J12" s="106">
        <v>20</v>
      </c>
      <c r="K12" s="106">
        <v>914</v>
      </c>
      <c r="L12" s="106">
        <v>18280</v>
      </c>
      <c r="M12" s="106">
        <v>2.2850000000000001</v>
      </c>
      <c r="N12" s="106">
        <v>45.7</v>
      </c>
      <c r="O12" s="106">
        <v>0</v>
      </c>
      <c r="P12" s="106">
        <v>0</v>
      </c>
      <c r="Q12" s="106">
        <v>916.28499999999997</v>
      </c>
      <c r="R12" s="106">
        <v>18325.7</v>
      </c>
      <c r="S12" s="104" t="s">
        <v>1646</v>
      </c>
    </row>
    <row r="13" spans="1:19" ht="25.5">
      <c r="A13" s="104" t="s">
        <v>1653</v>
      </c>
      <c r="B13" s="105">
        <v>44348</v>
      </c>
      <c r="C13" s="104" t="s">
        <v>1654</v>
      </c>
      <c r="D13" s="105">
        <v>44348</v>
      </c>
      <c r="E13" s="104" t="s">
        <v>1643</v>
      </c>
      <c r="F13" s="104" t="s">
        <v>9</v>
      </c>
      <c r="G13" s="104" t="s">
        <v>1007</v>
      </c>
      <c r="H13" s="104" t="s">
        <v>22</v>
      </c>
      <c r="I13" s="104" t="s">
        <v>1102</v>
      </c>
      <c r="J13" s="106">
        <v>20</v>
      </c>
      <c r="K13" s="106">
        <v>1118</v>
      </c>
      <c r="L13" s="106">
        <v>22360</v>
      </c>
      <c r="M13" s="106">
        <v>2.7949999999999999</v>
      </c>
      <c r="N13" s="106">
        <v>55.9</v>
      </c>
      <c r="O13" s="106">
        <v>0</v>
      </c>
      <c r="P13" s="106">
        <v>0</v>
      </c>
      <c r="Q13" s="106">
        <v>1120.7950000000001</v>
      </c>
      <c r="R13" s="106">
        <v>22415.9</v>
      </c>
      <c r="S13" s="104" t="s">
        <v>1646</v>
      </c>
    </row>
    <row r="14" spans="1:19" ht="25.5">
      <c r="A14" s="104" t="s">
        <v>1653</v>
      </c>
      <c r="B14" s="105">
        <v>44348</v>
      </c>
      <c r="C14" s="104" t="s">
        <v>1654</v>
      </c>
      <c r="D14" s="105">
        <v>44348</v>
      </c>
      <c r="E14" s="104" t="s">
        <v>1643</v>
      </c>
      <c r="F14" s="104" t="s">
        <v>9</v>
      </c>
      <c r="G14" s="104" t="s">
        <v>1007</v>
      </c>
      <c r="H14" s="104" t="s">
        <v>22</v>
      </c>
      <c r="I14" s="104" t="s">
        <v>1100</v>
      </c>
      <c r="J14" s="106">
        <v>20</v>
      </c>
      <c r="K14" s="106">
        <v>1030</v>
      </c>
      <c r="L14" s="106">
        <v>20600</v>
      </c>
      <c r="M14" s="106">
        <v>2.5750000000000002</v>
      </c>
      <c r="N14" s="106">
        <v>51.5</v>
      </c>
      <c r="O14" s="106">
        <v>0</v>
      </c>
      <c r="P14" s="106">
        <v>0</v>
      </c>
      <c r="Q14" s="106">
        <v>1032.575</v>
      </c>
      <c r="R14" s="106">
        <v>20651.5</v>
      </c>
      <c r="S14" s="104" t="s">
        <v>1646</v>
      </c>
    </row>
    <row r="15" spans="1:19" ht="25.5">
      <c r="A15" s="104" t="s">
        <v>1653</v>
      </c>
      <c r="B15" s="105">
        <v>44348</v>
      </c>
      <c r="C15" s="104" t="s">
        <v>1654</v>
      </c>
      <c r="D15" s="105">
        <v>44348</v>
      </c>
      <c r="E15" s="104" t="s">
        <v>1643</v>
      </c>
      <c r="F15" s="104" t="s">
        <v>9</v>
      </c>
      <c r="G15" s="104" t="s">
        <v>1007</v>
      </c>
      <c r="H15" s="104" t="s">
        <v>22</v>
      </c>
      <c r="I15" s="104" t="s">
        <v>1313</v>
      </c>
      <c r="J15" s="106">
        <v>20</v>
      </c>
      <c r="K15" s="106">
        <v>1303</v>
      </c>
      <c r="L15" s="106">
        <v>26060</v>
      </c>
      <c r="M15" s="106">
        <v>3.2574999999999998</v>
      </c>
      <c r="N15" s="106">
        <v>65.150000000000006</v>
      </c>
      <c r="O15" s="106">
        <v>0</v>
      </c>
      <c r="P15" s="106">
        <v>0</v>
      </c>
      <c r="Q15" s="106">
        <v>1306.2574999999999</v>
      </c>
      <c r="R15" s="106">
        <v>26125.15</v>
      </c>
      <c r="S15" s="104" t="s">
        <v>1646</v>
      </c>
    </row>
    <row r="16" spans="1:19" ht="25.5">
      <c r="A16" s="104" t="s">
        <v>1653</v>
      </c>
      <c r="B16" s="105">
        <v>44348</v>
      </c>
      <c r="C16" s="104" t="s">
        <v>1654</v>
      </c>
      <c r="D16" s="105">
        <v>44348</v>
      </c>
      <c r="E16" s="104" t="s">
        <v>1643</v>
      </c>
      <c r="F16" s="104" t="s">
        <v>9</v>
      </c>
      <c r="G16" s="104" t="s">
        <v>1007</v>
      </c>
      <c r="H16" s="104" t="s">
        <v>22</v>
      </c>
      <c r="I16" s="104" t="s">
        <v>1264</v>
      </c>
      <c r="J16" s="106">
        <v>10</v>
      </c>
      <c r="K16" s="106">
        <v>1205</v>
      </c>
      <c r="L16" s="106">
        <v>12050</v>
      </c>
      <c r="M16" s="106">
        <v>3.0125000000000002</v>
      </c>
      <c r="N16" s="106">
        <v>30.125</v>
      </c>
      <c r="O16" s="106">
        <v>0</v>
      </c>
      <c r="P16" s="106">
        <v>0</v>
      </c>
      <c r="Q16" s="106">
        <v>1208.0125</v>
      </c>
      <c r="R16" s="106">
        <v>12080.125</v>
      </c>
      <c r="S16" s="104" t="s">
        <v>1646</v>
      </c>
    </row>
    <row r="17" spans="1:19" ht="25.5">
      <c r="A17" s="104" t="s">
        <v>1653</v>
      </c>
      <c r="B17" s="105">
        <v>44348</v>
      </c>
      <c r="C17" s="104" t="s">
        <v>1654</v>
      </c>
      <c r="D17" s="105">
        <v>44348</v>
      </c>
      <c r="E17" s="104" t="s">
        <v>1643</v>
      </c>
      <c r="F17" s="104" t="s">
        <v>9</v>
      </c>
      <c r="G17" s="104" t="s">
        <v>1007</v>
      </c>
      <c r="H17" s="104" t="s">
        <v>22</v>
      </c>
      <c r="I17" s="104" t="s">
        <v>1222</v>
      </c>
      <c r="J17" s="106">
        <v>20</v>
      </c>
      <c r="K17" s="106">
        <v>967</v>
      </c>
      <c r="L17" s="106">
        <v>19340</v>
      </c>
      <c r="M17" s="106">
        <v>2.4175</v>
      </c>
      <c r="N17" s="106">
        <v>48.35</v>
      </c>
      <c r="O17" s="106">
        <v>0</v>
      </c>
      <c r="P17" s="106">
        <v>0</v>
      </c>
      <c r="Q17" s="106">
        <v>969.41750000000002</v>
      </c>
      <c r="R17" s="106">
        <v>19388.349999999999</v>
      </c>
      <c r="S17" s="104" t="s">
        <v>1646</v>
      </c>
    </row>
    <row r="18" spans="1:19" ht="25.5">
      <c r="A18" s="104" t="s">
        <v>1655</v>
      </c>
      <c r="B18" s="105">
        <v>44348</v>
      </c>
      <c r="C18" s="104" t="s">
        <v>1656</v>
      </c>
      <c r="D18" s="105">
        <v>44348</v>
      </c>
      <c r="E18" s="104" t="s">
        <v>1643</v>
      </c>
      <c r="F18" s="104" t="s">
        <v>95</v>
      </c>
      <c r="G18" s="104" t="s">
        <v>1657</v>
      </c>
      <c r="H18" s="104" t="s">
        <v>107</v>
      </c>
      <c r="I18" s="104" t="s">
        <v>1264</v>
      </c>
      <c r="J18" s="106">
        <v>20</v>
      </c>
      <c r="K18" s="106">
        <v>1205</v>
      </c>
      <c r="L18" s="106">
        <v>24100</v>
      </c>
      <c r="M18" s="106">
        <v>3.0125000000000002</v>
      </c>
      <c r="N18" s="106">
        <v>60.25</v>
      </c>
      <c r="O18" s="106">
        <v>0</v>
      </c>
      <c r="P18" s="106">
        <v>0</v>
      </c>
      <c r="Q18" s="106">
        <v>1208.0125</v>
      </c>
      <c r="R18" s="106">
        <v>24160.25</v>
      </c>
      <c r="S18" s="104" t="s">
        <v>1646</v>
      </c>
    </row>
    <row r="19" spans="1:19" ht="25.5">
      <c r="A19" s="104" t="s">
        <v>1655</v>
      </c>
      <c r="B19" s="105">
        <v>44348</v>
      </c>
      <c r="C19" s="104" t="s">
        <v>1656</v>
      </c>
      <c r="D19" s="105">
        <v>44348</v>
      </c>
      <c r="E19" s="104" t="s">
        <v>1643</v>
      </c>
      <c r="F19" s="104" t="s">
        <v>95</v>
      </c>
      <c r="G19" s="104" t="s">
        <v>1657</v>
      </c>
      <c r="H19" s="104" t="s">
        <v>107</v>
      </c>
      <c r="I19" s="104" t="s">
        <v>1099</v>
      </c>
      <c r="J19" s="106">
        <v>20</v>
      </c>
      <c r="K19" s="106">
        <v>894</v>
      </c>
      <c r="L19" s="106">
        <v>17880</v>
      </c>
      <c r="M19" s="106">
        <v>2.2349999999999999</v>
      </c>
      <c r="N19" s="106">
        <v>44.7</v>
      </c>
      <c r="O19" s="106">
        <v>0</v>
      </c>
      <c r="P19" s="106">
        <v>0</v>
      </c>
      <c r="Q19" s="106">
        <v>896.23500000000001</v>
      </c>
      <c r="R19" s="106">
        <v>17924.7</v>
      </c>
      <c r="S19" s="104" t="s">
        <v>1646</v>
      </c>
    </row>
    <row r="20" spans="1:19" ht="25.5">
      <c r="A20" s="104" t="s">
        <v>1655</v>
      </c>
      <c r="B20" s="105">
        <v>44348</v>
      </c>
      <c r="C20" s="104" t="s">
        <v>1656</v>
      </c>
      <c r="D20" s="105">
        <v>44348</v>
      </c>
      <c r="E20" s="104" t="s">
        <v>1643</v>
      </c>
      <c r="F20" s="104" t="s">
        <v>95</v>
      </c>
      <c r="G20" s="104" t="s">
        <v>1657</v>
      </c>
      <c r="H20" s="104" t="s">
        <v>107</v>
      </c>
      <c r="I20" s="104" t="s">
        <v>1104</v>
      </c>
      <c r="J20" s="106">
        <v>20</v>
      </c>
      <c r="K20" s="106">
        <v>914</v>
      </c>
      <c r="L20" s="106">
        <v>18280</v>
      </c>
      <c r="M20" s="106">
        <v>2.2850000000000001</v>
      </c>
      <c r="N20" s="106">
        <v>45.7</v>
      </c>
      <c r="O20" s="106">
        <v>0</v>
      </c>
      <c r="P20" s="106">
        <v>0</v>
      </c>
      <c r="Q20" s="106">
        <v>916.28499999999997</v>
      </c>
      <c r="R20" s="106">
        <v>18325.7</v>
      </c>
      <c r="S20" s="104" t="s">
        <v>1646</v>
      </c>
    </row>
    <row r="21" spans="1:19" ht="25.5">
      <c r="A21" s="104" t="s">
        <v>1658</v>
      </c>
      <c r="B21" s="105">
        <v>44348</v>
      </c>
      <c r="C21" s="104" t="s">
        <v>1659</v>
      </c>
      <c r="D21" s="105">
        <v>44348</v>
      </c>
      <c r="E21" s="104" t="s">
        <v>1643</v>
      </c>
      <c r="F21" s="104" t="s">
        <v>26</v>
      </c>
      <c r="G21" s="104" t="s">
        <v>1051</v>
      </c>
      <c r="H21" s="104" t="s">
        <v>22</v>
      </c>
      <c r="I21" s="104" t="s">
        <v>1100</v>
      </c>
      <c r="J21" s="106">
        <v>40</v>
      </c>
      <c r="K21" s="106">
        <v>1030</v>
      </c>
      <c r="L21" s="106">
        <v>41200</v>
      </c>
      <c r="M21" s="106">
        <v>2.5750000000000002</v>
      </c>
      <c r="N21" s="106">
        <v>103</v>
      </c>
      <c r="O21" s="106">
        <v>0</v>
      </c>
      <c r="P21" s="106">
        <v>0</v>
      </c>
      <c r="Q21" s="106">
        <v>1032.575</v>
      </c>
      <c r="R21" s="106">
        <v>41303</v>
      </c>
      <c r="S21" s="104" t="s">
        <v>1646</v>
      </c>
    </row>
    <row r="22" spans="1:19" ht="25.5">
      <c r="A22" s="104" t="s">
        <v>1658</v>
      </c>
      <c r="B22" s="105">
        <v>44348</v>
      </c>
      <c r="C22" s="104" t="s">
        <v>1659</v>
      </c>
      <c r="D22" s="105">
        <v>44348</v>
      </c>
      <c r="E22" s="104" t="s">
        <v>1643</v>
      </c>
      <c r="F22" s="104" t="s">
        <v>26</v>
      </c>
      <c r="G22" s="104" t="s">
        <v>1051</v>
      </c>
      <c r="H22" s="104" t="s">
        <v>22</v>
      </c>
      <c r="I22" s="104" t="s">
        <v>1104</v>
      </c>
      <c r="J22" s="106">
        <v>100</v>
      </c>
      <c r="K22" s="106">
        <v>914</v>
      </c>
      <c r="L22" s="106">
        <v>91400</v>
      </c>
      <c r="M22" s="106">
        <v>2.2850000000000001</v>
      </c>
      <c r="N22" s="106">
        <v>228.5</v>
      </c>
      <c r="O22" s="106">
        <v>0</v>
      </c>
      <c r="P22" s="106">
        <v>0</v>
      </c>
      <c r="Q22" s="106">
        <v>916.28499999999997</v>
      </c>
      <c r="R22" s="106">
        <v>91628.5</v>
      </c>
      <c r="S22" s="104" t="s">
        <v>1646</v>
      </c>
    </row>
    <row r="23" spans="1:19" ht="25.5">
      <c r="A23" s="104" t="s">
        <v>1658</v>
      </c>
      <c r="B23" s="105">
        <v>44348</v>
      </c>
      <c r="C23" s="104" t="s">
        <v>1659</v>
      </c>
      <c r="D23" s="105">
        <v>44348</v>
      </c>
      <c r="E23" s="104" t="s">
        <v>1643</v>
      </c>
      <c r="F23" s="104" t="s">
        <v>26</v>
      </c>
      <c r="G23" s="104" t="s">
        <v>1051</v>
      </c>
      <c r="H23" s="104" t="s">
        <v>22</v>
      </c>
      <c r="I23" s="104" t="s">
        <v>1311</v>
      </c>
      <c r="J23" s="106">
        <v>100</v>
      </c>
      <c r="K23" s="106">
        <v>914</v>
      </c>
      <c r="L23" s="106">
        <v>91400</v>
      </c>
      <c r="M23" s="106">
        <v>2.2850000000000001</v>
      </c>
      <c r="N23" s="106">
        <v>228.5</v>
      </c>
      <c r="O23" s="106">
        <v>0</v>
      </c>
      <c r="P23" s="106">
        <v>0</v>
      </c>
      <c r="Q23" s="106">
        <v>916.28499999999997</v>
      </c>
      <c r="R23" s="106">
        <v>91628.5</v>
      </c>
      <c r="S23" s="104" t="s">
        <v>1646</v>
      </c>
    </row>
    <row r="24" spans="1:19" ht="25.5">
      <c r="A24" s="104" t="s">
        <v>1658</v>
      </c>
      <c r="B24" s="105">
        <v>44348</v>
      </c>
      <c r="C24" s="104" t="s">
        <v>1659</v>
      </c>
      <c r="D24" s="105">
        <v>44348</v>
      </c>
      <c r="E24" s="104" t="s">
        <v>1643</v>
      </c>
      <c r="F24" s="104" t="s">
        <v>26</v>
      </c>
      <c r="G24" s="104" t="s">
        <v>1051</v>
      </c>
      <c r="H24" s="104" t="s">
        <v>22</v>
      </c>
      <c r="I24" s="104" t="s">
        <v>1102</v>
      </c>
      <c r="J24" s="106">
        <v>60</v>
      </c>
      <c r="K24" s="106">
        <v>1118</v>
      </c>
      <c r="L24" s="106">
        <v>67080</v>
      </c>
      <c r="M24" s="106">
        <v>2.7949999999999999</v>
      </c>
      <c r="N24" s="106">
        <v>167.7</v>
      </c>
      <c r="O24" s="106">
        <v>0</v>
      </c>
      <c r="P24" s="106">
        <v>0</v>
      </c>
      <c r="Q24" s="106">
        <v>1120.7950000000001</v>
      </c>
      <c r="R24" s="106">
        <v>67247.7</v>
      </c>
      <c r="S24" s="104" t="s">
        <v>1646</v>
      </c>
    </row>
    <row r="25" spans="1:19" ht="25.5">
      <c r="A25" s="104" t="s">
        <v>1658</v>
      </c>
      <c r="B25" s="105">
        <v>44348</v>
      </c>
      <c r="C25" s="104" t="s">
        <v>1659</v>
      </c>
      <c r="D25" s="105">
        <v>44348</v>
      </c>
      <c r="E25" s="104" t="s">
        <v>1643</v>
      </c>
      <c r="F25" s="104" t="s">
        <v>26</v>
      </c>
      <c r="G25" s="104" t="s">
        <v>1051</v>
      </c>
      <c r="H25" s="104" t="s">
        <v>22</v>
      </c>
      <c r="I25" s="104" t="s">
        <v>1105</v>
      </c>
      <c r="J25" s="106">
        <v>20</v>
      </c>
      <c r="K25" s="106">
        <v>1176</v>
      </c>
      <c r="L25" s="106">
        <v>23520</v>
      </c>
      <c r="M25" s="106">
        <v>2.94</v>
      </c>
      <c r="N25" s="106">
        <v>58.8</v>
      </c>
      <c r="O25" s="106">
        <v>0</v>
      </c>
      <c r="P25" s="106">
        <v>0</v>
      </c>
      <c r="Q25" s="106">
        <v>1178.94</v>
      </c>
      <c r="R25" s="106">
        <v>23578.799999999999</v>
      </c>
      <c r="S25" s="104" t="s">
        <v>1646</v>
      </c>
    </row>
    <row r="26" spans="1:19" ht="25.5">
      <c r="A26" s="104" t="s">
        <v>1658</v>
      </c>
      <c r="B26" s="105">
        <v>44348</v>
      </c>
      <c r="C26" s="104" t="s">
        <v>1659</v>
      </c>
      <c r="D26" s="105">
        <v>44348</v>
      </c>
      <c r="E26" s="104" t="s">
        <v>1643</v>
      </c>
      <c r="F26" s="104" t="s">
        <v>26</v>
      </c>
      <c r="G26" s="104" t="s">
        <v>1051</v>
      </c>
      <c r="H26" s="104" t="s">
        <v>22</v>
      </c>
      <c r="I26" s="104" t="s">
        <v>1099</v>
      </c>
      <c r="J26" s="106">
        <v>100</v>
      </c>
      <c r="K26" s="106">
        <v>894</v>
      </c>
      <c r="L26" s="106">
        <v>89400</v>
      </c>
      <c r="M26" s="106">
        <v>2.2349999999999999</v>
      </c>
      <c r="N26" s="106">
        <v>223.5</v>
      </c>
      <c r="O26" s="106">
        <v>0</v>
      </c>
      <c r="P26" s="106">
        <v>0</v>
      </c>
      <c r="Q26" s="106">
        <v>896.23500000000001</v>
      </c>
      <c r="R26" s="106">
        <v>89623.5</v>
      </c>
      <c r="S26" s="104" t="s">
        <v>1646</v>
      </c>
    </row>
    <row r="27" spans="1:19" ht="25.5">
      <c r="A27" s="104" t="s">
        <v>1658</v>
      </c>
      <c r="B27" s="105">
        <v>44348</v>
      </c>
      <c r="C27" s="104" t="s">
        <v>1659</v>
      </c>
      <c r="D27" s="105">
        <v>44348</v>
      </c>
      <c r="E27" s="104" t="s">
        <v>1643</v>
      </c>
      <c r="F27" s="104" t="s">
        <v>26</v>
      </c>
      <c r="G27" s="104" t="s">
        <v>1051</v>
      </c>
      <c r="H27" s="104" t="s">
        <v>22</v>
      </c>
      <c r="I27" s="104" t="s">
        <v>1263</v>
      </c>
      <c r="J27" s="106">
        <v>100</v>
      </c>
      <c r="K27" s="106">
        <v>1064</v>
      </c>
      <c r="L27" s="106">
        <v>106400</v>
      </c>
      <c r="M27" s="106">
        <v>2.66</v>
      </c>
      <c r="N27" s="106">
        <v>266</v>
      </c>
      <c r="O27" s="106">
        <v>0</v>
      </c>
      <c r="P27" s="106">
        <v>0</v>
      </c>
      <c r="Q27" s="106">
        <v>1066.6600000000001</v>
      </c>
      <c r="R27" s="106">
        <v>106666</v>
      </c>
      <c r="S27" s="104" t="s">
        <v>1646</v>
      </c>
    </row>
    <row r="28" spans="1:19" ht="25.5">
      <c r="A28" s="104" t="s">
        <v>1660</v>
      </c>
      <c r="B28" s="105">
        <v>44348</v>
      </c>
      <c r="C28" s="104" t="s">
        <v>1661</v>
      </c>
      <c r="D28" s="105">
        <v>44348</v>
      </c>
      <c r="E28" s="104" t="s">
        <v>1643</v>
      </c>
      <c r="F28" s="104" t="s">
        <v>924</v>
      </c>
      <c r="G28" s="104" t="s">
        <v>1662</v>
      </c>
      <c r="H28" s="104" t="s">
        <v>22</v>
      </c>
      <c r="I28" s="104" t="s">
        <v>1104</v>
      </c>
      <c r="J28" s="106">
        <v>80</v>
      </c>
      <c r="K28" s="106">
        <v>914</v>
      </c>
      <c r="L28" s="106">
        <v>73120</v>
      </c>
      <c r="M28" s="106">
        <v>2.2850000000000001</v>
      </c>
      <c r="N28" s="106">
        <v>182.8</v>
      </c>
      <c r="O28" s="106">
        <v>0</v>
      </c>
      <c r="P28" s="106">
        <v>0</v>
      </c>
      <c r="Q28" s="106">
        <v>916.28499999999997</v>
      </c>
      <c r="R28" s="106">
        <v>73302.8</v>
      </c>
      <c r="S28" s="104" t="s">
        <v>1646</v>
      </c>
    </row>
    <row r="29" spans="1:19" ht="25.5">
      <c r="A29" s="104" t="s">
        <v>1660</v>
      </c>
      <c r="B29" s="105">
        <v>44348</v>
      </c>
      <c r="C29" s="104" t="s">
        <v>1661</v>
      </c>
      <c r="D29" s="105">
        <v>44348</v>
      </c>
      <c r="E29" s="104" t="s">
        <v>1643</v>
      </c>
      <c r="F29" s="104" t="s">
        <v>924</v>
      </c>
      <c r="G29" s="104" t="s">
        <v>1662</v>
      </c>
      <c r="H29" s="104" t="s">
        <v>22</v>
      </c>
      <c r="I29" s="104" t="s">
        <v>1311</v>
      </c>
      <c r="J29" s="106">
        <v>60</v>
      </c>
      <c r="K29" s="106">
        <v>914</v>
      </c>
      <c r="L29" s="106">
        <v>54840</v>
      </c>
      <c r="M29" s="106">
        <v>2.2850000000000001</v>
      </c>
      <c r="N29" s="106">
        <v>137.1</v>
      </c>
      <c r="O29" s="106">
        <v>0</v>
      </c>
      <c r="P29" s="106">
        <v>0</v>
      </c>
      <c r="Q29" s="106">
        <v>916.28499999999997</v>
      </c>
      <c r="R29" s="106">
        <v>54977.1</v>
      </c>
      <c r="S29" s="104" t="s">
        <v>1646</v>
      </c>
    </row>
    <row r="30" spans="1:19" ht="25.5">
      <c r="A30" s="104" t="s">
        <v>1663</v>
      </c>
      <c r="B30" s="105">
        <v>44348</v>
      </c>
      <c r="C30" s="104" t="s">
        <v>1664</v>
      </c>
      <c r="D30" s="105">
        <v>44348</v>
      </c>
      <c r="E30" s="104" t="s">
        <v>1643</v>
      </c>
      <c r="F30" s="104" t="s">
        <v>55</v>
      </c>
      <c r="G30" s="104" t="s">
        <v>49</v>
      </c>
      <c r="H30" s="104" t="s">
        <v>49</v>
      </c>
      <c r="I30" s="104" t="s">
        <v>1104</v>
      </c>
      <c r="J30" s="106">
        <v>20</v>
      </c>
      <c r="K30" s="106">
        <v>914</v>
      </c>
      <c r="L30" s="106">
        <v>18280</v>
      </c>
      <c r="M30" s="106">
        <v>2.2850000000000001</v>
      </c>
      <c r="N30" s="106">
        <v>45.7</v>
      </c>
      <c r="O30" s="106">
        <v>0</v>
      </c>
      <c r="P30" s="106">
        <v>0</v>
      </c>
      <c r="Q30" s="106">
        <v>916.28499999999997</v>
      </c>
      <c r="R30" s="106">
        <v>18325.7</v>
      </c>
      <c r="S30" s="104" t="s">
        <v>1646</v>
      </c>
    </row>
    <row r="31" spans="1:19" ht="25.5">
      <c r="A31" s="104" t="s">
        <v>1663</v>
      </c>
      <c r="B31" s="105">
        <v>44348</v>
      </c>
      <c r="C31" s="104" t="s">
        <v>1664</v>
      </c>
      <c r="D31" s="105">
        <v>44348</v>
      </c>
      <c r="E31" s="104" t="s">
        <v>1643</v>
      </c>
      <c r="F31" s="104" t="s">
        <v>55</v>
      </c>
      <c r="G31" s="104" t="s">
        <v>49</v>
      </c>
      <c r="H31" s="104" t="s">
        <v>49</v>
      </c>
      <c r="I31" s="104" t="s">
        <v>1222</v>
      </c>
      <c r="J31" s="106">
        <v>30</v>
      </c>
      <c r="K31" s="106">
        <v>967</v>
      </c>
      <c r="L31" s="106">
        <v>29010</v>
      </c>
      <c r="M31" s="106">
        <v>2.4175</v>
      </c>
      <c r="N31" s="106">
        <v>72.525000000000006</v>
      </c>
      <c r="O31" s="106">
        <v>0</v>
      </c>
      <c r="P31" s="106">
        <v>0</v>
      </c>
      <c r="Q31" s="106">
        <v>969.41750000000002</v>
      </c>
      <c r="R31" s="106">
        <v>29082.525000000001</v>
      </c>
      <c r="S31" s="104" t="s">
        <v>1646</v>
      </c>
    </row>
    <row r="32" spans="1:19" ht="25.5">
      <c r="A32" s="104" t="s">
        <v>1665</v>
      </c>
      <c r="B32" s="105">
        <v>44348</v>
      </c>
      <c r="C32" s="104" t="s">
        <v>1408</v>
      </c>
      <c r="D32" s="105">
        <v>44348</v>
      </c>
      <c r="E32" s="104" t="s">
        <v>1101</v>
      </c>
      <c r="F32" s="104" t="s">
        <v>1361</v>
      </c>
      <c r="G32" s="104" t="s">
        <v>1101</v>
      </c>
      <c r="H32" s="104" t="s">
        <v>1101</v>
      </c>
      <c r="I32" s="104" t="s">
        <v>1100</v>
      </c>
      <c r="J32" s="106">
        <v>2</v>
      </c>
      <c r="K32" s="106">
        <v>1045</v>
      </c>
      <c r="L32" s="106">
        <v>2090</v>
      </c>
      <c r="M32" s="106">
        <v>2.6124999999999998</v>
      </c>
      <c r="N32" s="106">
        <v>5.2249999999999996</v>
      </c>
      <c r="O32" s="106">
        <v>0</v>
      </c>
      <c r="P32" s="106">
        <v>0</v>
      </c>
      <c r="Q32" s="106">
        <v>1047.6125</v>
      </c>
      <c r="R32" s="106">
        <v>2095.2249999999999</v>
      </c>
      <c r="S32" s="104" t="s">
        <v>1646</v>
      </c>
    </row>
    <row r="33" spans="1:19" ht="25.5">
      <c r="A33" s="104" t="s">
        <v>1665</v>
      </c>
      <c r="B33" s="105">
        <v>44348</v>
      </c>
      <c r="C33" s="104" t="s">
        <v>1408</v>
      </c>
      <c r="D33" s="105">
        <v>44348</v>
      </c>
      <c r="E33" s="104" t="s">
        <v>1101</v>
      </c>
      <c r="F33" s="104" t="s">
        <v>1361</v>
      </c>
      <c r="G33" s="104" t="s">
        <v>1101</v>
      </c>
      <c r="H33" s="104" t="s">
        <v>1101</v>
      </c>
      <c r="I33" s="104" t="s">
        <v>1313</v>
      </c>
      <c r="J33" s="106">
        <v>3</v>
      </c>
      <c r="K33" s="106">
        <v>1321.5</v>
      </c>
      <c r="L33" s="106">
        <v>3964.5</v>
      </c>
      <c r="M33" s="106">
        <v>3.3037999999999998</v>
      </c>
      <c r="N33" s="106">
        <v>9.9114000000000004</v>
      </c>
      <c r="O33" s="106">
        <v>0</v>
      </c>
      <c r="P33" s="106">
        <v>0</v>
      </c>
      <c r="Q33" s="106">
        <v>1324.8037999999999</v>
      </c>
      <c r="R33" s="106">
        <v>3974.4114</v>
      </c>
      <c r="S33" s="104" t="s">
        <v>1646</v>
      </c>
    </row>
    <row r="34" spans="1:19" ht="25.5">
      <c r="A34" s="104" t="s">
        <v>1666</v>
      </c>
      <c r="B34" s="105">
        <v>44348</v>
      </c>
      <c r="C34" s="104" t="s">
        <v>1409</v>
      </c>
      <c r="D34" s="105">
        <v>44348</v>
      </c>
      <c r="E34" s="104" t="s">
        <v>1101</v>
      </c>
      <c r="F34" s="104" t="s">
        <v>1362</v>
      </c>
      <c r="G34" s="104" t="s">
        <v>1101</v>
      </c>
      <c r="H34" s="104" t="s">
        <v>1101</v>
      </c>
      <c r="I34" s="104" t="s">
        <v>1104</v>
      </c>
      <c r="J34" s="106">
        <v>5</v>
      </c>
      <c r="K34" s="106">
        <v>927</v>
      </c>
      <c r="L34" s="106">
        <v>4635</v>
      </c>
      <c r="M34" s="106">
        <v>2.3174999999999999</v>
      </c>
      <c r="N34" s="106">
        <v>11.5875</v>
      </c>
      <c r="O34" s="106">
        <v>0</v>
      </c>
      <c r="P34" s="106">
        <v>0</v>
      </c>
      <c r="Q34" s="106">
        <v>929.3175</v>
      </c>
      <c r="R34" s="106">
        <v>4646.5874999999996</v>
      </c>
      <c r="S34" s="104" t="s">
        <v>1646</v>
      </c>
    </row>
    <row r="35" spans="1:19" ht="25.5">
      <c r="A35" s="104" t="s">
        <v>1666</v>
      </c>
      <c r="B35" s="105">
        <v>44348</v>
      </c>
      <c r="C35" s="104" t="s">
        <v>1409</v>
      </c>
      <c r="D35" s="105">
        <v>44348</v>
      </c>
      <c r="E35" s="104" t="s">
        <v>1101</v>
      </c>
      <c r="F35" s="104" t="s">
        <v>1362</v>
      </c>
      <c r="G35" s="104" t="s">
        <v>1101</v>
      </c>
      <c r="H35" s="104" t="s">
        <v>1101</v>
      </c>
      <c r="I35" s="104" t="s">
        <v>1222</v>
      </c>
      <c r="J35" s="106">
        <v>5</v>
      </c>
      <c r="K35" s="106">
        <v>981</v>
      </c>
      <c r="L35" s="106">
        <v>4905</v>
      </c>
      <c r="M35" s="106">
        <v>2.4525000000000001</v>
      </c>
      <c r="N35" s="106">
        <v>12.262499999999999</v>
      </c>
      <c r="O35" s="106">
        <v>0</v>
      </c>
      <c r="P35" s="106">
        <v>0</v>
      </c>
      <c r="Q35" s="106">
        <v>983.45249999999999</v>
      </c>
      <c r="R35" s="106">
        <v>4917.2624999999998</v>
      </c>
      <c r="S35" s="104" t="s">
        <v>1646</v>
      </c>
    </row>
    <row r="36" spans="1:19" ht="25.5">
      <c r="A36" s="104" t="s">
        <v>1666</v>
      </c>
      <c r="B36" s="105">
        <v>44348</v>
      </c>
      <c r="C36" s="104" t="s">
        <v>1409</v>
      </c>
      <c r="D36" s="105">
        <v>44348</v>
      </c>
      <c r="E36" s="104" t="s">
        <v>1101</v>
      </c>
      <c r="F36" s="104" t="s">
        <v>1362</v>
      </c>
      <c r="G36" s="104" t="s">
        <v>1101</v>
      </c>
      <c r="H36" s="104" t="s">
        <v>1101</v>
      </c>
      <c r="I36" s="104" t="s">
        <v>1100</v>
      </c>
      <c r="J36" s="106">
        <v>5</v>
      </c>
      <c r="K36" s="106">
        <v>1045</v>
      </c>
      <c r="L36" s="106">
        <v>5225</v>
      </c>
      <c r="M36" s="106">
        <v>2.6124999999999998</v>
      </c>
      <c r="N36" s="106">
        <v>13.0625</v>
      </c>
      <c r="O36" s="106">
        <v>0</v>
      </c>
      <c r="P36" s="106">
        <v>0</v>
      </c>
      <c r="Q36" s="106">
        <v>1047.6125</v>
      </c>
      <c r="R36" s="106">
        <v>5238.0625</v>
      </c>
      <c r="S36" s="104" t="s">
        <v>1646</v>
      </c>
    </row>
    <row r="37" spans="1:19" ht="25.5">
      <c r="A37" s="104" t="s">
        <v>1666</v>
      </c>
      <c r="B37" s="105">
        <v>44348</v>
      </c>
      <c r="C37" s="104" t="s">
        <v>1409</v>
      </c>
      <c r="D37" s="105">
        <v>44348</v>
      </c>
      <c r="E37" s="104" t="s">
        <v>1101</v>
      </c>
      <c r="F37" s="104" t="s">
        <v>1362</v>
      </c>
      <c r="G37" s="104" t="s">
        <v>1101</v>
      </c>
      <c r="H37" s="104" t="s">
        <v>1101</v>
      </c>
      <c r="I37" s="104" t="s">
        <v>1263</v>
      </c>
      <c r="J37" s="106">
        <v>2</v>
      </c>
      <c r="K37" s="106">
        <v>1079.5</v>
      </c>
      <c r="L37" s="106">
        <v>2159</v>
      </c>
      <c r="M37" s="106">
        <v>2.6987999999999999</v>
      </c>
      <c r="N37" s="106">
        <v>5.3975999999999997</v>
      </c>
      <c r="O37" s="106">
        <v>0</v>
      </c>
      <c r="P37" s="106">
        <v>0</v>
      </c>
      <c r="Q37" s="106">
        <v>1082.1987999999999</v>
      </c>
      <c r="R37" s="106">
        <v>2164.3975999999998</v>
      </c>
      <c r="S37" s="104" t="s">
        <v>1646</v>
      </c>
    </row>
    <row r="38" spans="1:19" ht="25.5">
      <c r="A38" s="104" t="s">
        <v>1667</v>
      </c>
      <c r="B38" s="105">
        <v>44348</v>
      </c>
      <c r="C38" s="104" t="s">
        <v>1668</v>
      </c>
      <c r="D38" s="105">
        <v>44348</v>
      </c>
      <c r="E38" s="104" t="s">
        <v>1390</v>
      </c>
      <c r="F38" s="104" t="s">
        <v>1669</v>
      </c>
      <c r="G38" s="104" t="s">
        <v>1670</v>
      </c>
      <c r="H38" s="104" t="s">
        <v>1390</v>
      </c>
      <c r="I38" s="104" t="s">
        <v>1222</v>
      </c>
      <c r="J38" s="106">
        <v>1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4" t="s">
        <v>1646</v>
      </c>
    </row>
    <row r="39" spans="1:19" ht="25.5">
      <c r="A39" s="104" t="s">
        <v>1671</v>
      </c>
      <c r="B39" s="105">
        <v>44348</v>
      </c>
      <c r="C39" s="104" t="s">
        <v>1672</v>
      </c>
      <c r="D39" s="105">
        <v>44348</v>
      </c>
      <c r="E39" s="104" t="s">
        <v>1643</v>
      </c>
      <c r="F39" s="104" t="s">
        <v>1673</v>
      </c>
      <c r="G39" s="104" t="s">
        <v>1649</v>
      </c>
      <c r="H39" s="104" t="s">
        <v>1645</v>
      </c>
      <c r="I39" s="104" t="s">
        <v>1099</v>
      </c>
      <c r="J39" s="106">
        <v>20</v>
      </c>
      <c r="K39" s="106">
        <v>894</v>
      </c>
      <c r="L39" s="106">
        <v>17880</v>
      </c>
      <c r="M39" s="106">
        <v>2.2349999999999999</v>
      </c>
      <c r="N39" s="106">
        <v>44.7</v>
      </c>
      <c r="O39" s="106">
        <v>0</v>
      </c>
      <c r="P39" s="106">
        <v>0</v>
      </c>
      <c r="Q39" s="106">
        <v>896.23500000000001</v>
      </c>
      <c r="R39" s="106">
        <v>17924.7</v>
      </c>
      <c r="S39" s="104" t="s">
        <v>1646</v>
      </c>
    </row>
    <row r="40" spans="1:19" ht="25.5">
      <c r="A40" s="104" t="s">
        <v>1671</v>
      </c>
      <c r="B40" s="105">
        <v>44348</v>
      </c>
      <c r="C40" s="104" t="s">
        <v>1672</v>
      </c>
      <c r="D40" s="105">
        <v>44348</v>
      </c>
      <c r="E40" s="104" t="s">
        <v>1643</v>
      </c>
      <c r="F40" s="104" t="s">
        <v>1673</v>
      </c>
      <c r="G40" s="104" t="s">
        <v>1649</v>
      </c>
      <c r="H40" s="104" t="s">
        <v>1645</v>
      </c>
      <c r="I40" s="104" t="s">
        <v>1311</v>
      </c>
      <c r="J40" s="106">
        <v>20</v>
      </c>
      <c r="K40" s="106">
        <v>914</v>
      </c>
      <c r="L40" s="106">
        <v>18280</v>
      </c>
      <c r="M40" s="106">
        <v>2.2850000000000001</v>
      </c>
      <c r="N40" s="106">
        <v>45.7</v>
      </c>
      <c r="O40" s="106">
        <v>0</v>
      </c>
      <c r="P40" s="106">
        <v>0</v>
      </c>
      <c r="Q40" s="106">
        <v>916.28499999999997</v>
      </c>
      <c r="R40" s="106">
        <v>18325.7</v>
      </c>
      <c r="S40" s="104" t="s">
        <v>1646</v>
      </c>
    </row>
    <row r="41" spans="1:19" ht="25.5">
      <c r="A41" s="104" t="s">
        <v>1671</v>
      </c>
      <c r="B41" s="105">
        <v>44348</v>
      </c>
      <c r="C41" s="104" t="s">
        <v>1672</v>
      </c>
      <c r="D41" s="105">
        <v>44348</v>
      </c>
      <c r="E41" s="104" t="s">
        <v>1643</v>
      </c>
      <c r="F41" s="104" t="s">
        <v>1673</v>
      </c>
      <c r="G41" s="104" t="s">
        <v>1649</v>
      </c>
      <c r="H41" s="104" t="s">
        <v>1645</v>
      </c>
      <c r="I41" s="104" t="s">
        <v>1263</v>
      </c>
      <c r="J41" s="106">
        <v>10</v>
      </c>
      <c r="K41" s="106">
        <v>1064</v>
      </c>
      <c r="L41" s="106">
        <v>10640</v>
      </c>
      <c r="M41" s="106">
        <v>2.66</v>
      </c>
      <c r="N41" s="106">
        <v>26.6</v>
      </c>
      <c r="O41" s="106">
        <v>0</v>
      </c>
      <c r="P41" s="106">
        <v>0</v>
      </c>
      <c r="Q41" s="106">
        <v>1066.6600000000001</v>
      </c>
      <c r="R41" s="106">
        <v>10666.6</v>
      </c>
      <c r="S41" s="104" t="s">
        <v>1646</v>
      </c>
    </row>
    <row r="42" spans="1:19" ht="25.5">
      <c r="A42" s="104" t="s">
        <v>1671</v>
      </c>
      <c r="B42" s="105">
        <v>44348</v>
      </c>
      <c r="C42" s="104" t="s">
        <v>1672</v>
      </c>
      <c r="D42" s="105">
        <v>44348</v>
      </c>
      <c r="E42" s="104" t="s">
        <v>1643</v>
      </c>
      <c r="F42" s="104" t="s">
        <v>1673</v>
      </c>
      <c r="G42" s="104" t="s">
        <v>1649</v>
      </c>
      <c r="H42" s="104" t="s">
        <v>1645</v>
      </c>
      <c r="I42" s="104" t="s">
        <v>1104</v>
      </c>
      <c r="J42" s="106">
        <v>10</v>
      </c>
      <c r="K42" s="106">
        <v>914</v>
      </c>
      <c r="L42" s="106">
        <v>9140</v>
      </c>
      <c r="M42" s="106">
        <v>2.2850000000000001</v>
      </c>
      <c r="N42" s="106">
        <v>22.85</v>
      </c>
      <c r="O42" s="106">
        <v>0</v>
      </c>
      <c r="P42" s="106">
        <v>0</v>
      </c>
      <c r="Q42" s="106">
        <v>916.28499999999997</v>
      </c>
      <c r="R42" s="106">
        <v>9162.85</v>
      </c>
      <c r="S42" s="104" t="s">
        <v>1646</v>
      </c>
    </row>
    <row r="43" spans="1:19" ht="25.5">
      <c r="A43" s="104" t="s">
        <v>1671</v>
      </c>
      <c r="B43" s="105">
        <v>44348</v>
      </c>
      <c r="C43" s="104" t="s">
        <v>1672</v>
      </c>
      <c r="D43" s="105">
        <v>44348</v>
      </c>
      <c r="E43" s="104" t="s">
        <v>1643</v>
      </c>
      <c r="F43" s="104" t="s">
        <v>1673</v>
      </c>
      <c r="G43" s="104" t="s">
        <v>1649</v>
      </c>
      <c r="H43" s="104" t="s">
        <v>1645</v>
      </c>
      <c r="I43" s="104" t="s">
        <v>1102</v>
      </c>
      <c r="J43" s="106">
        <v>10</v>
      </c>
      <c r="K43" s="106">
        <v>1118</v>
      </c>
      <c r="L43" s="106">
        <v>11180</v>
      </c>
      <c r="M43" s="106">
        <v>2.7949999999999999</v>
      </c>
      <c r="N43" s="106">
        <v>27.95</v>
      </c>
      <c r="O43" s="106">
        <v>0</v>
      </c>
      <c r="P43" s="106">
        <v>0</v>
      </c>
      <c r="Q43" s="106">
        <v>1120.7950000000001</v>
      </c>
      <c r="R43" s="106">
        <v>11207.95</v>
      </c>
      <c r="S43" s="104" t="s">
        <v>1646</v>
      </c>
    </row>
    <row r="44" spans="1:19" ht="25.5">
      <c r="A44" s="104" t="s">
        <v>1674</v>
      </c>
      <c r="B44" s="105">
        <v>44348</v>
      </c>
      <c r="C44" s="104" t="s">
        <v>1675</v>
      </c>
      <c r="D44" s="105">
        <v>44348</v>
      </c>
      <c r="E44" s="104" t="s">
        <v>1643</v>
      </c>
      <c r="F44" s="104" t="s">
        <v>1</v>
      </c>
      <c r="G44" s="104" t="s">
        <v>1008</v>
      </c>
      <c r="H44" s="104" t="s">
        <v>107</v>
      </c>
      <c r="I44" s="104" t="s">
        <v>1105</v>
      </c>
      <c r="J44" s="106">
        <v>20</v>
      </c>
      <c r="K44" s="106">
        <v>1176</v>
      </c>
      <c r="L44" s="106">
        <v>23520</v>
      </c>
      <c r="M44" s="106">
        <v>2.94</v>
      </c>
      <c r="N44" s="106">
        <v>58.8</v>
      </c>
      <c r="O44" s="106">
        <v>0</v>
      </c>
      <c r="P44" s="106">
        <v>0</v>
      </c>
      <c r="Q44" s="106">
        <v>1178.94</v>
      </c>
      <c r="R44" s="106">
        <v>23578.799999999999</v>
      </c>
      <c r="S44" s="104" t="s">
        <v>1646</v>
      </c>
    </row>
    <row r="45" spans="1:19" ht="25.5">
      <c r="A45" s="104" t="s">
        <v>1674</v>
      </c>
      <c r="B45" s="105">
        <v>44348</v>
      </c>
      <c r="C45" s="104" t="s">
        <v>1675</v>
      </c>
      <c r="D45" s="105">
        <v>44348</v>
      </c>
      <c r="E45" s="104" t="s">
        <v>1643</v>
      </c>
      <c r="F45" s="104" t="s">
        <v>1</v>
      </c>
      <c r="G45" s="104" t="s">
        <v>1008</v>
      </c>
      <c r="H45" s="104" t="s">
        <v>107</v>
      </c>
      <c r="I45" s="104" t="s">
        <v>1311</v>
      </c>
      <c r="J45" s="106">
        <v>40</v>
      </c>
      <c r="K45" s="106">
        <v>914</v>
      </c>
      <c r="L45" s="106">
        <v>36560</v>
      </c>
      <c r="M45" s="106">
        <v>2.2850000000000001</v>
      </c>
      <c r="N45" s="106">
        <v>91.4</v>
      </c>
      <c r="O45" s="106">
        <v>0</v>
      </c>
      <c r="P45" s="106">
        <v>0</v>
      </c>
      <c r="Q45" s="106">
        <v>916.28499999999997</v>
      </c>
      <c r="R45" s="106">
        <v>36651.4</v>
      </c>
      <c r="S45" s="104" t="s">
        <v>1646</v>
      </c>
    </row>
    <row r="46" spans="1:19" ht="25.5">
      <c r="A46" s="104" t="s">
        <v>1674</v>
      </c>
      <c r="B46" s="105">
        <v>44348</v>
      </c>
      <c r="C46" s="104" t="s">
        <v>1675</v>
      </c>
      <c r="D46" s="105">
        <v>44348</v>
      </c>
      <c r="E46" s="104" t="s">
        <v>1643</v>
      </c>
      <c r="F46" s="104" t="s">
        <v>1</v>
      </c>
      <c r="G46" s="104" t="s">
        <v>1008</v>
      </c>
      <c r="H46" s="104" t="s">
        <v>107</v>
      </c>
      <c r="I46" s="104" t="s">
        <v>1222</v>
      </c>
      <c r="J46" s="106">
        <v>20</v>
      </c>
      <c r="K46" s="106">
        <v>967</v>
      </c>
      <c r="L46" s="106">
        <v>19340</v>
      </c>
      <c r="M46" s="106">
        <v>2.4175</v>
      </c>
      <c r="N46" s="106">
        <v>48.35</v>
      </c>
      <c r="O46" s="106">
        <v>0</v>
      </c>
      <c r="P46" s="106">
        <v>0</v>
      </c>
      <c r="Q46" s="106">
        <v>969.41750000000002</v>
      </c>
      <c r="R46" s="106">
        <v>19388.349999999999</v>
      </c>
      <c r="S46" s="104" t="s">
        <v>1646</v>
      </c>
    </row>
    <row r="47" spans="1:19" ht="25.5">
      <c r="A47" s="104" t="s">
        <v>1674</v>
      </c>
      <c r="B47" s="105">
        <v>44348</v>
      </c>
      <c r="C47" s="104" t="s">
        <v>1675</v>
      </c>
      <c r="D47" s="105">
        <v>44348</v>
      </c>
      <c r="E47" s="104" t="s">
        <v>1643</v>
      </c>
      <c r="F47" s="104" t="s">
        <v>1</v>
      </c>
      <c r="G47" s="104" t="s">
        <v>1008</v>
      </c>
      <c r="H47" s="104" t="s">
        <v>107</v>
      </c>
      <c r="I47" s="104" t="s">
        <v>1264</v>
      </c>
      <c r="J47" s="106">
        <v>60</v>
      </c>
      <c r="K47" s="106">
        <v>1205</v>
      </c>
      <c r="L47" s="106">
        <v>72300</v>
      </c>
      <c r="M47" s="106">
        <v>3.0125000000000002</v>
      </c>
      <c r="N47" s="106">
        <v>180.75</v>
      </c>
      <c r="O47" s="106">
        <v>0</v>
      </c>
      <c r="P47" s="106">
        <v>0</v>
      </c>
      <c r="Q47" s="106">
        <v>1208.0125</v>
      </c>
      <c r="R47" s="106">
        <v>72480.75</v>
      </c>
      <c r="S47" s="104" t="s">
        <v>1646</v>
      </c>
    </row>
    <row r="48" spans="1:19" ht="25.5">
      <c r="A48" s="104" t="s">
        <v>1676</v>
      </c>
      <c r="B48" s="105">
        <v>44349</v>
      </c>
      <c r="C48" s="104" t="s">
        <v>1677</v>
      </c>
      <c r="D48" s="105">
        <v>44349</v>
      </c>
      <c r="E48" s="104" t="s">
        <v>1643</v>
      </c>
      <c r="F48" s="104" t="s">
        <v>63</v>
      </c>
      <c r="G48" s="104" t="s">
        <v>1015</v>
      </c>
      <c r="H48" s="104" t="s">
        <v>49</v>
      </c>
      <c r="I48" s="104" t="s">
        <v>1311</v>
      </c>
      <c r="J48" s="106">
        <v>50</v>
      </c>
      <c r="K48" s="106">
        <v>914</v>
      </c>
      <c r="L48" s="106">
        <v>45700</v>
      </c>
      <c r="M48" s="106">
        <v>2.2850000000000001</v>
      </c>
      <c r="N48" s="106">
        <v>114.25</v>
      </c>
      <c r="O48" s="106">
        <v>0</v>
      </c>
      <c r="P48" s="106">
        <v>0</v>
      </c>
      <c r="Q48" s="106">
        <v>916.28499999999997</v>
      </c>
      <c r="R48" s="106">
        <v>45814.25</v>
      </c>
      <c r="S48" s="104" t="s">
        <v>1646</v>
      </c>
    </row>
    <row r="49" spans="1:19" ht="25.5">
      <c r="A49" s="104" t="s">
        <v>1676</v>
      </c>
      <c r="B49" s="105">
        <v>44349</v>
      </c>
      <c r="C49" s="104" t="s">
        <v>1677</v>
      </c>
      <c r="D49" s="105">
        <v>44349</v>
      </c>
      <c r="E49" s="104" t="s">
        <v>1643</v>
      </c>
      <c r="F49" s="104" t="s">
        <v>63</v>
      </c>
      <c r="G49" s="104" t="s">
        <v>1015</v>
      </c>
      <c r="H49" s="104" t="s">
        <v>49</v>
      </c>
      <c r="I49" s="104" t="s">
        <v>1222</v>
      </c>
      <c r="J49" s="106">
        <v>50</v>
      </c>
      <c r="K49" s="106">
        <v>967</v>
      </c>
      <c r="L49" s="106">
        <v>48350</v>
      </c>
      <c r="M49" s="106">
        <v>2.4175</v>
      </c>
      <c r="N49" s="106">
        <v>120.875</v>
      </c>
      <c r="O49" s="106">
        <v>0</v>
      </c>
      <c r="P49" s="106">
        <v>0</v>
      </c>
      <c r="Q49" s="106">
        <v>969.41750000000002</v>
      </c>
      <c r="R49" s="106">
        <v>48470.875</v>
      </c>
      <c r="S49" s="104" t="s">
        <v>1646</v>
      </c>
    </row>
    <row r="50" spans="1:19" ht="25.5">
      <c r="A50" s="104" t="s">
        <v>1676</v>
      </c>
      <c r="B50" s="105">
        <v>44349</v>
      </c>
      <c r="C50" s="104" t="s">
        <v>1677</v>
      </c>
      <c r="D50" s="105">
        <v>44349</v>
      </c>
      <c r="E50" s="104" t="s">
        <v>1643</v>
      </c>
      <c r="F50" s="104" t="s">
        <v>63</v>
      </c>
      <c r="G50" s="104" t="s">
        <v>1015</v>
      </c>
      <c r="H50" s="104" t="s">
        <v>49</v>
      </c>
      <c r="I50" s="104" t="s">
        <v>1263</v>
      </c>
      <c r="J50" s="106">
        <v>50</v>
      </c>
      <c r="K50" s="106">
        <v>1064</v>
      </c>
      <c r="L50" s="106">
        <v>53200</v>
      </c>
      <c r="M50" s="106">
        <v>2.66</v>
      </c>
      <c r="N50" s="106">
        <v>133</v>
      </c>
      <c r="O50" s="106">
        <v>0</v>
      </c>
      <c r="P50" s="106">
        <v>0</v>
      </c>
      <c r="Q50" s="106">
        <v>1066.6600000000001</v>
      </c>
      <c r="R50" s="106">
        <v>53333</v>
      </c>
      <c r="S50" s="104" t="s">
        <v>1646</v>
      </c>
    </row>
    <row r="51" spans="1:19" ht="25.5">
      <c r="A51" s="104" t="s">
        <v>1678</v>
      </c>
      <c r="B51" s="105">
        <v>44349</v>
      </c>
      <c r="C51" s="104" t="s">
        <v>1679</v>
      </c>
      <c r="D51" s="105">
        <v>44349</v>
      </c>
      <c r="E51" s="104" t="s">
        <v>1643</v>
      </c>
      <c r="F51" s="104" t="s">
        <v>62</v>
      </c>
      <c r="G51" s="104" t="s">
        <v>67</v>
      </c>
      <c r="H51" s="104" t="s">
        <v>49</v>
      </c>
      <c r="I51" s="104" t="s">
        <v>1100</v>
      </c>
      <c r="J51" s="106">
        <v>60</v>
      </c>
      <c r="K51" s="106">
        <v>1030</v>
      </c>
      <c r="L51" s="106">
        <v>61800</v>
      </c>
      <c r="M51" s="106">
        <v>2.5750000000000002</v>
      </c>
      <c r="N51" s="106">
        <v>154.5</v>
      </c>
      <c r="O51" s="106">
        <v>0</v>
      </c>
      <c r="P51" s="106">
        <v>0</v>
      </c>
      <c r="Q51" s="106">
        <v>1032.575</v>
      </c>
      <c r="R51" s="106">
        <v>61954.5</v>
      </c>
      <c r="S51" s="104" t="s">
        <v>1646</v>
      </c>
    </row>
    <row r="52" spans="1:19" ht="25.5">
      <c r="A52" s="104" t="s">
        <v>1678</v>
      </c>
      <c r="B52" s="105">
        <v>44349</v>
      </c>
      <c r="C52" s="104" t="s">
        <v>1679</v>
      </c>
      <c r="D52" s="105">
        <v>44349</v>
      </c>
      <c r="E52" s="104" t="s">
        <v>1643</v>
      </c>
      <c r="F52" s="104" t="s">
        <v>62</v>
      </c>
      <c r="G52" s="104" t="s">
        <v>67</v>
      </c>
      <c r="H52" s="104" t="s">
        <v>49</v>
      </c>
      <c r="I52" s="104" t="s">
        <v>1263</v>
      </c>
      <c r="J52" s="106">
        <v>200</v>
      </c>
      <c r="K52" s="106">
        <v>1064</v>
      </c>
      <c r="L52" s="106">
        <v>212800</v>
      </c>
      <c r="M52" s="106">
        <v>2.66</v>
      </c>
      <c r="N52" s="106">
        <v>532</v>
      </c>
      <c r="O52" s="106">
        <v>0</v>
      </c>
      <c r="P52" s="106">
        <v>0</v>
      </c>
      <c r="Q52" s="106">
        <v>1066.6600000000001</v>
      </c>
      <c r="R52" s="106">
        <v>213332</v>
      </c>
      <c r="S52" s="104" t="s">
        <v>1646</v>
      </c>
    </row>
    <row r="53" spans="1:19" ht="25.5">
      <c r="A53" s="104" t="s">
        <v>1678</v>
      </c>
      <c r="B53" s="105">
        <v>44349</v>
      </c>
      <c r="C53" s="104" t="s">
        <v>1679</v>
      </c>
      <c r="D53" s="105">
        <v>44349</v>
      </c>
      <c r="E53" s="104" t="s">
        <v>1643</v>
      </c>
      <c r="F53" s="104" t="s">
        <v>62</v>
      </c>
      <c r="G53" s="104" t="s">
        <v>67</v>
      </c>
      <c r="H53" s="104" t="s">
        <v>49</v>
      </c>
      <c r="I53" s="104" t="s">
        <v>1099</v>
      </c>
      <c r="J53" s="106">
        <v>100</v>
      </c>
      <c r="K53" s="106">
        <v>894</v>
      </c>
      <c r="L53" s="106">
        <v>89400</v>
      </c>
      <c r="M53" s="106">
        <v>2.2349999999999999</v>
      </c>
      <c r="N53" s="106">
        <v>223.5</v>
      </c>
      <c r="O53" s="106">
        <v>0</v>
      </c>
      <c r="P53" s="106">
        <v>0</v>
      </c>
      <c r="Q53" s="106">
        <v>896.23500000000001</v>
      </c>
      <c r="R53" s="106">
        <v>89623.5</v>
      </c>
      <c r="S53" s="104" t="s">
        <v>1646</v>
      </c>
    </row>
    <row r="54" spans="1:19" ht="25.5">
      <c r="A54" s="104" t="s">
        <v>1680</v>
      </c>
      <c r="B54" s="105">
        <v>44349</v>
      </c>
      <c r="C54" s="104" t="s">
        <v>1681</v>
      </c>
      <c r="D54" s="105">
        <v>44349</v>
      </c>
      <c r="E54" s="104" t="s">
        <v>1643</v>
      </c>
      <c r="F54" s="104" t="s">
        <v>1322</v>
      </c>
      <c r="G54" s="104" t="s">
        <v>52</v>
      </c>
      <c r="H54" s="104" t="s">
        <v>49</v>
      </c>
      <c r="I54" s="104" t="s">
        <v>1311</v>
      </c>
      <c r="J54" s="106">
        <v>20</v>
      </c>
      <c r="K54" s="106">
        <v>914</v>
      </c>
      <c r="L54" s="106">
        <v>18280</v>
      </c>
      <c r="M54" s="106">
        <v>2.2850000000000001</v>
      </c>
      <c r="N54" s="106">
        <v>45.7</v>
      </c>
      <c r="O54" s="106">
        <v>0</v>
      </c>
      <c r="P54" s="106">
        <v>0</v>
      </c>
      <c r="Q54" s="106">
        <v>916.28499999999997</v>
      </c>
      <c r="R54" s="106">
        <v>18325.7</v>
      </c>
      <c r="S54" s="104" t="s">
        <v>1646</v>
      </c>
    </row>
    <row r="55" spans="1:19" ht="25.5">
      <c r="A55" s="104" t="s">
        <v>1680</v>
      </c>
      <c r="B55" s="105">
        <v>44349</v>
      </c>
      <c r="C55" s="104" t="s">
        <v>1681</v>
      </c>
      <c r="D55" s="105">
        <v>44349</v>
      </c>
      <c r="E55" s="104" t="s">
        <v>1643</v>
      </c>
      <c r="F55" s="104" t="s">
        <v>1322</v>
      </c>
      <c r="G55" s="104" t="s">
        <v>52</v>
      </c>
      <c r="H55" s="104" t="s">
        <v>49</v>
      </c>
      <c r="I55" s="104" t="s">
        <v>1222</v>
      </c>
      <c r="J55" s="106">
        <v>20</v>
      </c>
      <c r="K55" s="106">
        <v>967</v>
      </c>
      <c r="L55" s="106">
        <v>19340</v>
      </c>
      <c r="M55" s="106">
        <v>2.4175</v>
      </c>
      <c r="N55" s="106">
        <v>48.35</v>
      </c>
      <c r="O55" s="106">
        <v>0</v>
      </c>
      <c r="P55" s="106">
        <v>0</v>
      </c>
      <c r="Q55" s="106">
        <v>969.41750000000002</v>
      </c>
      <c r="R55" s="106">
        <v>19388.349999999999</v>
      </c>
      <c r="S55" s="104" t="s">
        <v>1646</v>
      </c>
    </row>
    <row r="56" spans="1:19" ht="25.5">
      <c r="A56" s="104" t="s">
        <v>1682</v>
      </c>
      <c r="B56" s="105">
        <v>44349</v>
      </c>
      <c r="C56" s="104" t="s">
        <v>1683</v>
      </c>
      <c r="D56" s="105">
        <v>44349</v>
      </c>
      <c r="E56" s="104" t="s">
        <v>1643</v>
      </c>
      <c r="F56" s="104" t="s">
        <v>927</v>
      </c>
      <c r="G56" s="104" t="s">
        <v>1684</v>
      </c>
      <c r="H56" s="104" t="s">
        <v>49</v>
      </c>
      <c r="I56" s="104" t="s">
        <v>1264</v>
      </c>
      <c r="J56" s="106">
        <v>20</v>
      </c>
      <c r="K56" s="106">
        <v>1205</v>
      </c>
      <c r="L56" s="106">
        <v>24100</v>
      </c>
      <c r="M56" s="106">
        <v>3.0125000000000002</v>
      </c>
      <c r="N56" s="106">
        <v>60.25</v>
      </c>
      <c r="O56" s="106">
        <v>0</v>
      </c>
      <c r="P56" s="106">
        <v>0</v>
      </c>
      <c r="Q56" s="106">
        <v>1208.0125</v>
      </c>
      <c r="R56" s="106">
        <v>24160.25</v>
      </c>
      <c r="S56" s="104" t="s">
        <v>1646</v>
      </c>
    </row>
    <row r="57" spans="1:19" ht="25.5">
      <c r="A57" s="104" t="s">
        <v>1682</v>
      </c>
      <c r="B57" s="105">
        <v>44349</v>
      </c>
      <c r="C57" s="104" t="s">
        <v>1683</v>
      </c>
      <c r="D57" s="105">
        <v>44349</v>
      </c>
      <c r="E57" s="104" t="s">
        <v>1643</v>
      </c>
      <c r="F57" s="104" t="s">
        <v>927</v>
      </c>
      <c r="G57" s="104" t="s">
        <v>1684</v>
      </c>
      <c r="H57" s="104" t="s">
        <v>49</v>
      </c>
      <c r="I57" s="104" t="s">
        <v>1102</v>
      </c>
      <c r="J57" s="106">
        <v>40</v>
      </c>
      <c r="K57" s="106">
        <v>1118</v>
      </c>
      <c r="L57" s="106">
        <v>44720</v>
      </c>
      <c r="M57" s="106">
        <v>2.7949999999999999</v>
      </c>
      <c r="N57" s="106">
        <v>111.8</v>
      </c>
      <c r="O57" s="106">
        <v>0</v>
      </c>
      <c r="P57" s="106">
        <v>0</v>
      </c>
      <c r="Q57" s="106">
        <v>1120.7950000000001</v>
      </c>
      <c r="R57" s="106">
        <v>44831.8</v>
      </c>
      <c r="S57" s="104" t="s">
        <v>1646</v>
      </c>
    </row>
    <row r="58" spans="1:19" ht="25.5">
      <c r="A58" s="104" t="s">
        <v>1682</v>
      </c>
      <c r="B58" s="105">
        <v>44349</v>
      </c>
      <c r="C58" s="104" t="s">
        <v>1683</v>
      </c>
      <c r="D58" s="105">
        <v>44349</v>
      </c>
      <c r="E58" s="104" t="s">
        <v>1643</v>
      </c>
      <c r="F58" s="104" t="s">
        <v>927</v>
      </c>
      <c r="G58" s="104" t="s">
        <v>1684</v>
      </c>
      <c r="H58" s="104" t="s">
        <v>49</v>
      </c>
      <c r="I58" s="104" t="s">
        <v>1222</v>
      </c>
      <c r="J58" s="106">
        <v>20</v>
      </c>
      <c r="K58" s="106">
        <v>967</v>
      </c>
      <c r="L58" s="106">
        <v>19340</v>
      </c>
      <c r="M58" s="106">
        <v>2.4175</v>
      </c>
      <c r="N58" s="106">
        <v>48.35</v>
      </c>
      <c r="O58" s="106">
        <v>0</v>
      </c>
      <c r="P58" s="106">
        <v>0</v>
      </c>
      <c r="Q58" s="106">
        <v>969.41750000000002</v>
      </c>
      <c r="R58" s="106">
        <v>19388.349999999999</v>
      </c>
      <c r="S58" s="104" t="s">
        <v>1646</v>
      </c>
    </row>
    <row r="59" spans="1:19" ht="25.5">
      <c r="A59" s="104" t="s">
        <v>1682</v>
      </c>
      <c r="B59" s="105">
        <v>44349</v>
      </c>
      <c r="C59" s="104" t="s">
        <v>1683</v>
      </c>
      <c r="D59" s="105">
        <v>44349</v>
      </c>
      <c r="E59" s="104" t="s">
        <v>1643</v>
      </c>
      <c r="F59" s="104" t="s">
        <v>927</v>
      </c>
      <c r="G59" s="104" t="s">
        <v>1684</v>
      </c>
      <c r="H59" s="104" t="s">
        <v>49</v>
      </c>
      <c r="I59" s="104" t="s">
        <v>1105</v>
      </c>
      <c r="J59" s="106">
        <v>20</v>
      </c>
      <c r="K59" s="106">
        <v>1176</v>
      </c>
      <c r="L59" s="106">
        <v>23520</v>
      </c>
      <c r="M59" s="106">
        <v>2.94</v>
      </c>
      <c r="N59" s="106">
        <v>58.8</v>
      </c>
      <c r="O59" s="106">
        <v>0</v>
      </c>
      <c r="P59" s="106">
        <v>0</v>
      </c>
      <c r="Q59" s="106">
        <v>1178.94</v>
      </c>
      <c r="R59" s="106">
        <v>23578.799999999999</v>
      </c>
      <c r="S59" s="104" t="s">
        <v>1646</v>
      </c>
    </row>
    <row r="60" spans="1:19" ht="25.5">
      <c r="A60" s="104" t="s">
        <v>1682</v>
      </c>
      <c r="B60" s="105">
        <v>44349</v>
      </c>
      <c r="C60" s="104" t="s">
        <v>1683</v>
      </c>
      <c r="D60" s="105">
        <v>44349</v>
      </c>
      <c r="E60" s="104" t="s">
        <v>1643</v>
      </c>
      <c r="F60" s="104" t="s">
        <v>927</v>
      </c>
      <c r="G60" s="104" t="s">
        <v>1684</v>
      </c>
      <c r="H60" s="104" t="s">
        <v>49</v>
      </c>
      <c r="I60" s="104" t="s">
        <v>1100</v>
      </c>
      <c r="J60" s="106">
        <v>20</v>
      </c>
      <c r="K60" s="106">
        <v>1030</v>
      </c>
      <c r="L60" s="106">
        <v>20600</v>
      </c>
      <c r="M60" s="106">
        <v>2.5750000000000002</v>
      </c>
      <c r="N60" s="106">
        <v>51.5</v>
      </c>
      <c r="O60" s="106">
        <v>0</v>
      </c>
      <c r="P60" s="106">
        <v>0</v>
      </c>
      <c r="Q60" s="106">
        <v>1032.575</v>
      </c>
      <c r="R60" s="106">
        <v>20651.5</v>
      </c>
      <c r="S60" s="104" t="s">
        <v>1646</v>
      </c>
    </row>
    <row r="61" spans="1:19" ht="25.5">
      <c r="A61" s="104" t="s">
        <v>1682</v>
      </c>
      <c r="B61" s="105">
        <v>44349</v>
      </c>
      <c r="C61" s="104" t="s">
        <v>1683</v>
      </c>
      <c r="D61" s="105">
        <v>44349</v>
      </c>
      <c r="E61" s="104" t="s">
        <v>1643</v>
      </c>
      <c r="F61" s="104" t="s">
        <v>927</v>
      </c>
      <c r="G61" s="104" t="s">
        <v>1684</v>
      </c>
      <c r="H61" s="104" t="s">
        <v>49</v>
      </c>
      <c r="I61" s="104" t="s">
        <v>1104</v>
      </c>
      <c r="J61" s="106">
        <v>30</v>
      </c>
      <c r="K61" s="106">
        <v>914</v>
      </c>
      <c r="L61" s="106">
        <v>27420</v>
      </c>
      <c r="M61" s="106">
        <v>2.2850000000000001</v>
      </c>
      <c r="N61" s="106">
        <v>68.55</v>
      </c>
      <c r="O61" s="106">
        <v>0</v>
      </c>
      <c r="P61" s="106">
        <v>0</v>
      </c>
      <c r="Q61" s="106">
        <v>916.28499999999997</v>
      </c>
      <c r="R61" s="106">
        <v>27488.55</v>
      </c>
      <c r="S61" s="104" t="s">
        <v>1646</v>
      </c>
    </row>
    <row r="62" spans="1:19" ht="25.5">
      <c r="A62" s="104" t="s">
        <v>1685</v>
      </c>
      <c r="B62" s="105">
        <v>44349</v>
      </c>
      <c r="C62" s="104" t="s">
        <v>1686</v>
      </c>
      <c r="D62" s="105">
        <v>44349</v>
      </c>
      <c r="E62" s="104" t="s">
        <v>1643</v>
      </c>
      <c r="F62" s="104" t="s">
        <v>92</v>
      </c>
      <c r="G62" s="104" t="s">
        <v>976</v>
      </c>
      <c r="H62" s="104" t="s">
        <v>1645</v>
      </c>
      <c r="I62" s="104" t="s">
        <v>1311</v>
      </c>
      <c r="J62" s="106">
        <v>40</v>
      </c>
      <c r="K62" s="106">
        <v>914</v>
      </c>
      <c r="L62" s="106">
        <v>36560</v>
      </c>
      <c r="M62" s="106">
        <v>2.2850000000000001</v>
      </c>
      <c r="N62" s="106">
        <v>91.4</v>
      </c>
      <c r="O62" s="106">
        <v>0</v>
      </c>
      <c r="P62" s="106">
        <v>0</v>
      </c>
      <c r="Q62" s="106">
        <v>916.28499999999997</v>
      </c>
      <c r="R62" s="106">
        <v>36651.4</v>
      </c>
      <c r="S62" s="104" t="s">
        <v>1646</v>
      </c>
    </row>
    <row r="63" spans="1:19" ht="25.5">
      <c r="A63" s="104" t="s">
        <v>1685</v>
      </c>
      <c r="B63" s="105">
        <v>44349</v>
      </c>
      <c r="C63" s="104" t="s">
        <v>1686</v>
      </c>
      <c r="D63" s="105">
        <v>44349</v>
      </c>
      <c r="E63" s="104" t="s">
        <v>1643</v>
      </c>
      <c r="F63" s="104" t="s">
        <v>92</v>
      </c>
      <c r="G63" s="104" t="s">
        <v>976</v>
      </c>
      <c r="H63" s="104" t="s">
        <v>1645</v>
      </c>
      <c r="I63" s="104" t="s">
        <v>1263</v>
      </c>
      <c r="J63" s="106">
        <v>20</v>
      </c>
      <c r="K63" s="106">
        <v>1064</v>
      </c>
      <c r="L63" s="106">
        <v>21280</v>
      </c>
      <c r="M63" s="106">
        <v>2.66</v>
      </c>
      <c r="N63" s="106">
        <v>53.2</v>
      </c>
      <c r="O63" s="106">
        <v>0</v>
      </c>
      <c r="P63" s="106">
        <v>0</v>
      </c>
      <c r="Q63" s="106">
        <v>1066.6600000000001</v>
      </c>
      <c r="R63" s="106">
        <v>21333.200000000001</v>
      </c>
      <c r="S63" s="104" t="s">
        <v>1646</v>
      </c>
    </row>
    <row r="64" spans="1:19" ht="25.5">
      <c r="A64" s="104" t="s">
        <v>1687</v>
      </c>
      <c r="B64" s="105">
        <v>44349</v>
      </c>
      <c r="C64" s="104" t="s">
        <v>1688</v>
      </c>
      <c r="D64" s="105">
        <v>44349</v>
      </c>
      <c r="E64" s="104" t="s">
        <v>1643</v>
      </c>
      <c r="F64" s="104" t="s">
        <v>104</v>
      </c>
      <c r="G64" s="104" t="s">
        <v>1689</v>
      </c>
      <c r="H64" s="104" t="s">
        <v>107</v>
      </c>
      <c r="I64" s="104" t="s">
        <v>1264</v>
      </c>
      <c r="J64" s="106">
        <v>40</v>
      </c>
      <c r="K64" s="106">
        <v>1205</v>
      </c>
      <c r="L64" s="106">
        <v>48200</v>
      </c>
      <c r="M64" s="106">
        <v>3.0125000000000002</v>
      </c>
      <c r="N64" s="106">
        <v>120.5</v>
      </c>
      <c r="O64" s="106">
        <v>0</v>
      </c>
      <c r="P64" s="106">
        <v>0</v>
      </c>
      <c r="Q64" s="106">
        <v>1208.0125</v>
      </c>
      <c r="R64" s="106">
        <v>48320.5</v>
      </c>
      <c r="S64" s="104" t="s">
        <v>1646</v>
      </c>
    </row>
    <row r="65" spans="1:19" ht="25.5">
      <c r="A65" s="104" t="s">
        <v>1687</v>
      </c>
      <c r="B65" s="105">
        <v>44349</v>
      </c>
      <c r="C65" s="104" t="s">
        <v>1688</v>
      </c>
      <c r="D65" s="105">
        <v>44349</v>
      </c>
      <c r="E65" s="104" t="s">
        <v>1643</v>
      </c>
      <c r="F65" s="104" t="s">
        <v>104</v>
      </c>
      <c r="G65" s="104" t="s">
        <v>1689</v>
      </c>
      <c r="H65" s="104" t="s">
        <v>107</v>
      </c>
      <c r="I65" s="104" t="s">
        <v>1263</v>
      </c>
      <c r="J65" s="106">
        <v>20</v>
      </c>
      <c r="K65" s="106">
        <v>1064</v>
      </c>
      <c r="L65" s="106">
        <v>21280</v>
      </c>
      <c r="M65" s="106">
        <v>2.66</v>
      </c>
      <c r="N65" s="106">
        <v>53.2</v>
      </c>
      <c r="O65" s="106">
        <v>0</v>
      </c>
      <c r="P65" s="106">
        <v>0</v>
      </c>
      <c r="Q65" s="106">
        <v>1066.6600000000001</v>
      </c>
      <c r="R65" s="106">
        <v>21333.200000000001</v>
      </c>
      <c r="S65" s="104" t="s">
        <v>1646</v>
      </c>
    </row>
    <row r="66" spans="1:19" ht="25.5">
      <c r="A66" s="104" t="s">
        <v>1687</v>
      </c>
      <c r="B66" s="105">
        <v>44349</v>
      </c>
      <c r="C66" s="104" t="s">
        <v>1688</v>
      </c>
      <c r="D66" s="105">
        <v>44349</v>
      </c>
      <c r="E66" s="104" t="s">
        <v>1643</v>
      </c>
      <c r="F66" s="104" t="s">
        <v>104</v>
      </c>
      <c r="G66" s="104" t="s">
        <v>1689</v>
      </c>
      <c r="H66" s="104" t="s">
        <v>107</v>
      </c>
      <c r="I66" s="104" t="s">
        <v>1311</v>
      </c>
      <c r="J66" s="106">
        <v>20</v>
      </c>
      <c r="K66" s="106">
        <v>914</v>
      </c>
      <c r="L66" s="106">
        <v>18280</v>
      </c>
      <c r="M66" s="106">
        <v>2.2850000000000001</v>
      </c>
      <c r="N66" s="106">
        <v>45.7</v>
      </c>
      <c r="O66" s="106">
        <v>0</v>
      </c>
      <c r="P66" s="106">
        <v>0</v>
      </c>
      <c r="Q66" s="106">
        <v>916.28499999999997</v>
      </c>
      <c r="R66" s="106">
        <v>18325.7</v>
      </c>
      <c r="S66" s="104" t="s">
        <v>1646</v>
      </c>
    </row>
    <row r="67" spans="1:19" ht="25.5">
      <c r="A67" s="104" t="s">
        <v>1687</v>
      </c>
      <c r="B67" s="105">
        <v>44349</v>
      </c>
      <c r="C67" s="104" t="s">
        <v>1688</v>
      </c>
      <c r="D67" s="105">
        <v>44349</v>
      </c>
      <c r="E67" s="104" t="s">
        <v>1643</v>
      </c>
      <c r="F67" s="104" t="s">
        <v>104</v>
      </c>
      <c r="G67" s="104" t="s">
        <v>1689</v>
      </c>
      <c r="H67" s="104" t="s">
        <v>107</v>
      </c>
      <c r="I67" s="104" t="s">
        <v>1222</v>
      </c>
      <c r="J67" s="106">
        <v>20</v>
      </c>
      <c r="K67" s="106">
        <v>967</v>
      </c>
      <c r="L67" s="106">
        <v>19340</v>
      </c>
      <c r="M67" s="106">
        <v>2.4175</v>
      </c>
      <c r="N67" s="106">
        <v>48.35</v>
      </c>
      <c r="O67" s="106">
        <v>0</v>
      </c>
      <c r="P67" s="106">
        <v>0</v>
      </c>
      <c r="Q67" s="106">
        <v>969.41750000000002</v>
      </c>
      <c r="R67" s="106">
        <v>19388.349999999999</v>
      </c>
      <c r="S67" s="104" t="s">
        <v>1646</v>
      </c>
    </row>
    <row r="68" spans="1:19" ht="25.5">
      <c r="A68" s="104" t="s">
        <v>1690</v>
      </c>
      <c r="B68" s="105">
        <v>44349</v>
      </c>
      <c r="C68" s="104" t="s">
        <v>1691</v>
      </c>
      <c r="D68" s="105">
        <v>44349</v>
      </c>
      <c r="E68" s="104" t="s">
        <v>1643</v>
      </c>
      <c r="F68" s="104" t="s">
        <v>868</v>
      </c>
      <c r="G68" s="104" t="s">
        <v>1692</v>
      </c>
      <c r="H68" s="104" t="s">
        <v>107</v>
      </c>
      <c r="I68" s="104" t="s">
        <v>1311</v>
      </c>
      <c r="J68" s="106">
        <v>50</v>
      </c>
      <c r="K68" s="106">
        <v>914</v>
      </c>
      <c r="L68" s="106">
        <v>45700</v>
      </c>
      <c r="M68" s="106">
        <v>2.2850000000000001</v>
      </c>
      <c r="N68" s="106">
        <v>114.25</v>
      </c>
      <c r="O68" s="106">
        <v>0</v>
      </c>
      <c r="P68" s="106">
        <v>0</v>
      </c>
      <c r="Q68" s="106">
        <v>916.28499999999997</v>
      </c>
      <c r="R68" s="106">
        <v>45814.25</v>
      </c>
      <c r="S68" s="104" t="s">
        <v>1646</v>
      </c>
    </row>
    <row r="69" spans="1:19" ht="25.5">
      <c r="A69" s="104" t="s">
        <v>1690</v>
      </c>
      <c r="B69" s="105">
        <v>44349</v>
      </c>
      <c r="C69" s="104" t="s">
        <v>1691</v>
      </c>
      <c r="D69" s="105">
        <v>44349</v>
      </c>
      <c r="E69" s="104" t="s">
        <v>1643</v>
      </c>
      <c r="F69" s="104" t="s">
        <v>868</v>
      </c>
      <c r="G69" s="104" t="s">
        <v>1692</v>
      </c>
      <c r="H69" s="104" t="s">
        <v>107</v>
      </c>
      <c r="I69" s="104" t="s">
        <v>1099</v>
      </c>
      <c r="J69" s="106">
        <v>40</v>
      </c>
      <c r="K69" s="106">
        <v>894</v>
      </c>
      <c r="L69" s="106">
        <v>35760</v>
      </c>
      <c r="M69" s="106">
        <v>2.2349999999999999</v>
      </c>
      <c r="N69" s="106">
        <v>89.4</v>
      </c>
      <c r="O69" s="106">
        <v>0</v>
      </c>
      <c r="P69" s="106">
        <v>0</v>
      </c>
      <c r="Q69" s="106">
        <v>896.23500000000001</v>
      </c>
      <c r="R69" s="106">
        <v>35849.4</v>
      </c>
      <c r="S69" s="104" t="s">
        <v>1646</v>
      </c>
    </row>
    <row r="70" spans="1:19" ht="25.5">
      <c r="A70" s="104" t="s">
        <v>1693</v>
      </c>
      <c r="B70" s="105">
        <v>44349</v>
      </c>
      <c r="C70" s="104" t="s">
        <v>1694</v>
      </c>
      <c r="D70" s="105">
        <v>44349</v>
      </c>
      <c r="E70" s="104" t="s">
        <v>1643</v>
      </c>
      <c r="F70" s="104" t="s">
        <v>3</v>
      </c>
      <c r="G70" s="104" t="s">
        <v>1007</v>
      </c>
      <c r="H70" s="104" t="s">
        <v>22</v>
      </c>
      <c r="I70" s="104" t="s">
        <v>1263</v>
      </c>
      <c r="J70" s="106">
        <v>20</v>
      </c>
      <c r="K70" s="106">
        <v>1064</v>
      </c>
      <c r="L70" s="106">
        <v>21280</v>
      </c>
      <c r="M70" s="106">
        <v>2.66</v>
      </c>
      <c r="N70" s="106">
        <v>53.2</v>
      </c>
      <c r="O70" s="106">
        <v>0</v>
      </c>
      <c r="P70" s="106">
        <v>0</v>
      </c>
      <c r="Q70" s="106">
        <v>1066.6600000000001</v>
      </c>
      <c r="R70" s="106">
        <v>21333.200000000001</v>
      </c>
      <c r="S70" s="104" t="s">
        <v>1646</v>
      </c>
    </row>
    <row r="71" spans="1:19" ht="25.5">
      <c r="A71" s="104" t="s">
        <v>1695</v>
      </c>
      <c r="B71" s="105">
        <v>44349</v>
      </c>
      <c r="C71" s="104" t="s">
        <v>1696</v>
      </c>
      <c r="D71" s="105">
        <v>44349</v>
      </c>
      <c r="E71" s="104" t="s">
        <v>1643</v>
      </c>
      <c r="F71" s="104" t="s">
        <v>9</v>
      </c>
      <c r="G71" s="104" t="s">
        <v>1007</v>
      </c>
      <c r="H71" s="104" t="s">
        <v>22</v>
      </c>
      <c r="I71" s="104" t="s">
        <v>1263</v>
      </c>
      <c r="J71" s="106">
        <v>20</v>
      </c>
      <c r="K71" s="106">
        <v>1064</v>
      </c>
      <c r="L71" s="106">
        <v>21280</v>
      </c>
      <c r="M71" s="106">
        <v>2.66</v>
      </c>
      <c r="N71" s="106">
        <v>53.2</v>
      </c>
      <c r="O71" s="106">
        <v>0</v>
      </c>
      <c r="P71" s="106">
        <v>0</v>
      </c>
      <c r="Q71" s="106">
        <v>1066.6600000000001</v>
      </c>
      <c r="R71" s="106">
        <v>21333.200000000001</v>
      </c>
      <c r="S71" s="104" t="s">
        <v>1646</v>
      </c>
    </row>
    <row r="72" spans="1:19" ht="25.5">
      <c r="A72" s="104" t="s">
        <v>1695</v>
      </c>
      <c r="B72" s="105">
        <v>44349</v>
      </c>
      <c r="C72" s="104" t="s">
        <v>1696</v>
      </c>
      <c r="D72" s="105">
        <v>44349</v>
      </c>
      <c r="E72" s="104" t="s">
        <v>1643</v>
      </c>
      <c r="F72" s="104" t="s">
        <v>9</v>
      </c>
      <c r="G72" s="104" t="s">
        <v>1007</v>
      </c>
      <c r="H72" s="104" t="s">
        <v>22</v>
      </c>
      <c r="I72" s="104" t="s">
        <v>1311</v>
      </c>
      <c r="J72" s="106">
        <v>20</v>
      </c>
      <c r="K72" s="106">
        <v>914</v>
      </c>
      <c r="L72" s="106">
        <v>18280</v>
      </c>
      <c r="M72" s="106">
        <v>2.2850000000000001</v>
      </c>
      <c r="N72" s="106">
        <v>45.7</v>
      </c>
      <c r="O72" s="106">
        <v>0</v>
      </c>
      <c r="P72" s="106">
        <v>0</v>
      </c>
      <c r="Q72" s="106">
        <v>916.28499999999997</v>
      </c>
      <c r="R72" s="106">
        <v>18325.7</v>
      </c>
      <c r="S72" s="104" t="s">
        <v>1646</v>
      </c>
    </row>
    <row r="73" spans="1:19" ht="25.5">
      <c r="A73" s="104" t="s">
        <v>1695</v>
      </c>
      <c r="B73" s="105">
        <v>44349</v>
      </c>
      <c r="C73" s="104" t="s">
        <v>1696</v>
      </c>
      <c r="D73" s="105">
        <v>44349</v>
      </c>
      <c r="E73" s="104" t="s">
        <v>1643</v>
      </c>
      <c r="F73" s="104" t="s">
        <v>9</v>
      </c>
      <c r="G73" s="104" t="s">
        <v>1007</v>
      </c>
      <c r="H73" s="104" t="s">
        <v>22</v>
      </c>
      <c r="I73" s="104" t="s">
        <v>1222</v>
      </c>
      <c r="J73" s="106">
        <v>20</v>
      </c>
      <c r="K73" s="106">
        <v>967</v>
      </c>
      <c r="L73" s="106">
        <v>19340</v>
      </c>
      <c r="M73" s="106">
        <v>2.4175</v>
      </c>
      <c r="N73" s="106">
        <v>48.35</v>
      </c>
      <c r="O73" s="106">
        <v>0</v>
      </c>
      <c r="P73" s="106">
        <v>0</v>
      </c>
      <c r="Q73" s="106">
        <v>969.41750000000002</v>
      </c>
      <c r="R73" s="106">
        <v>19388.349999999999</v>
      </c>
      <c r="S73" s="104" t="s">
        <v>1646</v>
      </c>
    </row>
    <row r="74" spans="1:19" ht="25.5">
      <c r="A74" s="104" t="s">
        <v>1697</v>
      </c>
      <c r="B74" s="105">
        <v>44349</v>
      </c>
      <c r="C74" s="104" t="s">
        <v>1698</v>
      </c>
      <c r="D74" s="105">
        <v>44349</v>
      </c>
      <c r="E74" s="104" t="s">
        <v>1643</v>
      </c>
      <c r="F74" s="104" t="s">
        <v>97</v>
      </c>
      <c r="G74" s="104" t="s">
        <v>1055</v>
      </c>
      <c r="H74" s="104" t="s">
        <v>107</v>
      </c>
      <c r="I74" s="104" t="s">
        <v>1313</v>
      </c>
      <c r="J74" s="106">
        <v>100</v>
      </c>
      <c r="K74" s="106">
        <v>1303</v>
      </c>
      <c r="L74" s="106">
        <v>130300</v>
      </c>
      <c r="M74" s="106">
        <v>3.2574999999999998</v>
      </c>
      <c r="N74" s="106">
        <v>325.75</v>
      </c>
      <c r="O74" s="106">
        <v>0</v>
      </c>
      <c r="P74" s="106">
        <v>0</v>
      </c>
      <c r="Q74" s="106">
        <v>1306.2574999999999</v>
      </c>
      <c r="R74" s="106">
        <v>130625.75</v>
      </c>
      <c r="S74" s="104" t="s">
        <v>1646</v>
      </c>
    </row>
    <row r="75" spans="1:19" ht="25.5">
      <c r="A75" s="104" t="s">
        <v>1697</v>
      </c>
      <c r="B75" s="105">
        <v>44349</v>
      </c>
      <c r="C75" s="104" t="s">
        <v>1698</v>
      </c>
      <c r="D75" s="105">
        <v>44349</v>
      </c>
      <c r="E75" s="104" t="s">
        <v>1643</v>
      </c>
      <c r="F75" s="104" t="s">
        <v>97</v>
      </c>
      <c r="G75" s="104" t="s">
        <v>1055</v>
      </c>
      <c r="H75" s="104" t="s">
        <v>107</v>
      </c>
      <c r="I75" s="104" t="s">
        <v>1222</v>
      </c>
      <c r="J75" s="106">
        <v>100</v>
      </c>
      <c r="K75" s="106">
        <v>967</v>
      </c>
      <c r="L75" s="106">
        <v>96700</v>
      </c>
      <c r="M75" s="106">
        <v>2.4175</v>
      </c>
      <c r="N75" s="106">
        <v>241.75</v>
      </c>
      <c r="O75" s="106">
        <v>0</v>
      </c>
      <c r="P75" s="106">
        <v>0</v>
      </c>
      <c r="Q75" s="106">
        <v>969.41750000000002</v>
      </c>
      <c r="R75" s="106">
        <v>96941.75</v>
      </c>
      <c r="S75" s="104" t="s">
        <v>1646</v>
      </c>
    </row>
    <row r="76" spans="1:19" ht="25.5">
      <c r="A76" s="104" t="s">
        <v>1699</v>
      </c>
      <c r="B76" s="105">
        <v>44349</v>
      </c>
      <c r="C76" s="104" t="s">
        <v>1700</v>
      </c>
      <c r="D76" s="105">
        <v>44349</v>
      </c>
      <c r="E76" s="104" t="s">
        <v>1643</v>
      </c>
      <c r="F76" s="104" t="s">
        <v>45</v>
      </c>
      <c r="G76" s="104" t="s">
        <v>1701</v>
      </c>
      <c r="H76" s="104" t="s">
        <v>12</v>
      </c>
      <c r="I76" s="104" t="s">
        <v>1222</v>
      </c>
      <c r="J76" s="106">
        <v>100</v>
      </c>
      <c r="K76" s="106">
        <v>967</v>
      </c>
      <c r="L76" s="106">
        <v>96700</v>
      </c>
      <c r="M76" s="106">
        <v>2.4175</v>
      </c>
      <c r="N76" s="106">
        <v>241.75</v>
      </c>
      <c r="O76" s="106">
        <v>0</v>
      </c>
      <c r="P76" s="106">
        <v>0</v>
      </c>
      <c r="Q76" s="106">
        <v>969.41750000000002</v>
      </c>
      <c r="R76" s="106">
        <v>96941.75</v>
      </c>
      <c r="S76" s="104" t="s">
        <v>1646</v>
      </c>
    </row>
    <row r="77" spans="1:19" ht="25.5">
      <c r="A77" s="104" t="s">
        <v>1702</v>
      </c>
      <c r="B77" s="105">
        <v>44349</v>
      </c>
      <c r="C77" s="104" t="s">
        <v>1703</v>
      </c>
      <c r="D77" s="105">
        <v>44349</v>
      </c>
      <c r="E77" s="104" t="s">
        <v>1643</v>
      </c>
      <c r="F77" s="104" t="s">
        <v>36</v>
      </c>
      <c r="G77" s="104" t="s">
        <v>37</v>
      </c>
      <c r="H77" s="104" t="s">
        <v>12</v>
      </c>
      <c r="I77" s="104" t="s">
        <v>1209</v>
      </c>
      <c r="J77" s="106">
        <v>53</v>
      </c>
      <c r="K77" s="106">
        <v>1099</v>
      </c>
      <c r="L77" s="106">
        <v>58247</v>
      </c>
      <c r="M77" s="106">
        <v>2.7475000000000001</v>
      </c>
      <c r="N77" s="106">
        <v>145.61750000000001</v>
      </c>
      <c r="O77" s="106">
        <v>0</v>
      </c>
      <c r="P77" s="106">
        <v>0</v>
      </c>
      <c r="Q77" s="106">
        <v>1101.7474999999999</v>
      </c>
      <c r="R77" s="106">
        <v>58392.6175</v>
      </c>
      <c r="S77" s="104" t="s">
        <v>1646</v>
      </c>
    </row>
    <row r="78" spans="1:19" ht="25.5">
      <c r="A78" s="104" t="s">
        <v>1704</v>
      </c>
      <c r="B78" s="105">
        <v>44349</v>
      </c>
      <c r="C78" s="104" t="s">
        <v>1705</v>
      </c>
      <c r="D78" s="105">
        <v>44349</v>
      </c>
      <c r="E78" s="104" t="s">
        <v>1643</v>
      </c>
      <c r="F78" s="104" t="s">
        <v>55</v>
      </c>
      <c r="G78" s="104" t="s">
        <v>49</v>
      </c>
      <c r="H78" s="104" t="s">
        <v>49</v>
      </c>
      <c r="I78" s="104" t="s">
        <v>1104</v>
      </c>
      <c r="J78" s="106">
        <v>20</v>
      </c>
      <c r="K78" s="106">
        <v>914</v>
      </c>
      <c r="L78" s="106">
        <v>18280</v>
      </c>
      <c r="M78" s="106">
        <v>2.2850000000000001</v>
      </c>
      <c r="N78" s="106">
        <v>45.7</v>
      </c>
      <c r="O78" s="106">
        <v>0</v>
      </c>
      <c r="P78" s="106">
        <v>0</v>
      </c>
      <c r="Q78" s="106">
        <v>916.28499999999997</v>
      </c>
      <c r="R78" s="106">
        <v>18325.7</v>
      </c>
      <c r="S78" s="104" t="s">
        <v>1646</v>
      </c>
    </row>
    <row r="79" spans="1:19" ht="25.5">
      <c r="A79" s="104" t="s">
        <v>1704</v>
      </c>
      <c r="B79" s="105">
        <v>44349</v>
      </c>
      <c r="C79" s="104" t="s">
        <v>1705</v>
      </c>
      <c r="D79" s="105">
        <v>44349</v>
      </c>
      <c r="E79" s="104" t="s">
        <v>1643</v>
      </c>
      <c r="F79" s="104" t="s">
        <v>55</v>
      </c>
      <c r="G79" s="104" t="s">
        <v>49</v>
      </c>
      <c r="H79" s="104" t="s">
        <v>49</v>
      </c>
      <c r="I79" s="104" t="s">
        <v>1222</v>
      </c>
      <c r="J79" s="106">
        <v>40</v>
      </c>
      <c r="K79" s="106">
        <v>967</v>
      </c>
      <c r="L79" s="106">
        <v>38680</v>
      </c>
      <c r="M79" s="106">
        <v>2.4175</v>
      </c>
      <c r="N79" s="106">
        <v>96.7</v>
      </c>
      <c r="O79" s="106">
        <v>0</v>
      </c>
      <c r="P79" s="106">
        <v>0</v>
      </c>
      <c r="Q79" s="106">
        <v>969.41750000000002</v>
      </c>
      <c r="R79" s="106">
        <v>38776.699999999997</v>
      </c>
      <c r="S79" s="104" t="s">
        <v>1646</v>
      </c>
    </row>
    <row r="80" spans="1:19" ht="25.5">
      <c r="A80" s="104" t="s">
        <v>1704</v>
      </c>
      <c r="B80" s="105">
        <v>44349</v>
      </c>
      <c r="C80" s="104" t="s">
        <v>1705</v>
      </c>
      <c r="D80" s="105">
        <v>44349</v>
      </c>
      <c r="E80" s="104" t="s">
        <v>1643</v>
      </c>
      <c r="F80" s="104" t="s">
        <v>55</v>
      </c>
      <c r="G80" s="104" t="s">
        <v>49</v>
      </c>
      <c r="H80" s="104" t="s">
        <v>49</v>
      </c>
      <c r="I80" s="104" t="s">
        <v>1099</v>
      </c>
      <c r="J80" s="106">
        <v>40</v>
      </c>
      <c r="K80" s="106">
        <v>894</v>
      </c>
      <c r="L80" s="106">
        <v>35760</v>
      </c>
      <c r="M80" s="106">
        <v>2.2349999999999999</v>
      </c>
      <c r="N80" s="106">
        <v>89.4</v>
      </c>
      <c r="O80" s="106">
        <v>0</v>
      </c>
      <c r="P80" s="106">
        <v>0</v>
      </c>
      <c r="Q80" s="106">
        <v>896.23500000000001</v>
      </c>
      <c r="R80" s="106">
        <v>35849.4</v>
      </c>
      <c r="S80" s="104" t="s">
        <v>1646</v>
      </c>
    </row>
    <row r="81" spans="1:19" ht="25.5">
      <c r="A81" s="104" t="s">
        <v>1706</v>
      </c>
      <c r="B81" s="105">
        <v>44349</v>
      </c>
      <c r="C81" s="104" t="s">
        <v>1707</v>
      </c>
      <c r="D81" s="105">
        <v>44349</v>
      </c>
      <c r="E81" s="104" t="s">
        <v>1643</v>
      </c>
      <c r="F81" s="104" t="s">
        <v>1708</v>
      </c>
      <c r="G81" s="104" t="s">
        <v>1709</v>
      </c>
      <c r="H81" s="104" t="s">
        <v>49</v>
      </c>
      <c r="I81" s="104" t="s">
        <v>1100</v>
      </c>
      <c r="J81" s="106">
        <v>40</v>
      </c>
      <c r="K81" s="106">
        <v>1030</v>
      </c>
      <c r="L81" s="106">
        <v>41200</v>
      </c>
      <c r="M81" s="106">
        <v>2.5750000000000002</v>
      </c>
      <c r="N81" s="106">
        <v>103</v>
      </c>
      <c r="O81" s="106">
        <v>0</v>
      </c>
      <c r="P81" s="106">
        <v>0</v>
      </c>
      <c r="Q81" s="106">
        <v>1032.575</v>
      </c>
      <c r="R81" s="106">
        <v>41303</v>
      </c>
      <c r="S81" s="104" t="s">
        <v>1646</v>
      </c>
    </row>
    <row r="82" spans="1:19" ht="25.5">
      <c r="A82" s="104" t="s">
        <v>1706</v>
      </c>
      <c r="B82" s="105">
        <v>44349</v>
      </c>
      <c r="C82" s="104" t="s">
        <v>1707</v>
      </c>
      <c r="D82" s="105">
        <v>44349</v>
      </c>
      <c r="E82" s="104" t="s">
        <v>1643</v>
      </c>
      <c r="F82" s="104" t="s">
        <v>1708</v>
      </c>
      <c r="G82" s="104" t="s">
        <v>1709</v>
      </c>
      <c r="H82" s="104" t="s">
        <v>49</v>
      </c>
      <c r="I82" s="104" t="s">
        <v>1222</v>
      </c>
      <c r="J82" s="106">
        <v>40</v>
      </c>
      <c r="K82" s="106">
        <v>967</v>
      </c>
      <c r="L82" s="106">
        <v>38680</v>
      </c>
      <c r="M82" s="106">
        <v>2.4175</v>
      </c>
      <c r="N82" s="106">
        <v>96.7</v>
      </c>
      <c r="O82" s="106">
        <v>0</v>
      </c>
      <c r="P82" s="106">
        <v>0</v>
      </c>
      <c r="Q82" s="106">
        <v>969.41750000000002</v>
      </c>
      <c r="R82" s="106">
        <v>38776.699999999997</v>
      </c>
      <c r="S82" s="104" t="s">
        <v>1646</v>
      </c>
    </row>
    <row r="83" spans="1:19" ht="25.5">
      <c r="A83" s="104" t="s">
        <v>1710</v>
      </c>
      <c r="B83" s="105">
        <v>44349</v>
      </c>
      <c r="C83" s="104" t="s">
        <v>1711</v>
      </c>
      <c r="D83" s="105">
        <v>44349</v>
      </c>
      <c r="E83" s="104" t="s">
        <v>1643</v>
      </c>
      <c r="F83" s="104" t="s">
        <v>943</v>
      </c>
      <c r="G83" s="104" t="s">
        <v>67</v>
      </c>
      <c r="H83" s="104" t="s">
        <v>49</v>
      </c>
      <c r="I83" s="104" t="s">
        <v>1099</v>
      </c>
      <c r="J83" s="106">
        <v>62</v>
      </c>
      <c r="K83" s="106">
        <v>894</v>
      </c>
      <c r="L83" s="106">
        <v>55428</v>
      </c>
      <c r="M83" s="106">
        <v>2.2349999999999999</v>
      </c>
      <c r="N83" s="106">
        <v>138.57</v>
      </c>
      <c r="O83" s="106">
        <v>0</v>
      </c>
      <c r="P83" s="106">
        <v>0</v>
      </c>
      <c r="Q83" s="106">
        <v>896.23500000000001</v>
      </c>
      <c r="R83" s="106">
        <v>55566.57</v>
      </c>
      <c r="S83" s="104" t="s">
        <v>1646</v>
      </c>
    </row>
    <row r="84" spans="1:19" ht="25.5">
      <c r="A84" s="104" t="s">
        <v>1710</v>
      </c>
      <c r="B84" s="105">
        <v>44349</v>
      </c>
      <c r="C84" s="104" t="s">
        <v>1711</v>
      </c>
      <c r="D84" s="105">
        <v>44349</v>
      </c>
      <c r="E84" s="104" t="s">
        <v>1643</v>
      </c>
      <c r="F84" s="104" t="s">
        <v>943</v>
      </c>
      <c r="G84" s="104" t="s">
        <v>67</v>
      </c>
      <c r="H84" s="104" t="s">
        <v>49</v>
      </c>
      <c r="I84" s="104" t="s">
        <v>1264</v>
      </c>
      <c r="J84" s="106">
        <v>40</v>
      </c>
      <c r="K84" s="106">
        <v>1205</v>
      </c>
      <c r="L84" s="106">
        <v>48200</v>
      </c>
      <c r="M84" s="106">
        <v>3.0125000000000002</v>
      </c>
      <c r="N84" s="106">
        <v>120.5</v>
      </c>
      <c r="O84" s="106">
        <v>0</v>
      </c>
      <c r="P84" s="106">
        <v>0</v>
      </c>
      <c r="Q84" s="106">
        <v>1208.0125</v>
      </c>
      <c r="R84" s="106">
        <v>48320.5</v>
      </c>
      <c r="S84" s="104" t="s">
        <v>1646</v>
      </c>
    </row>
    <row r="85" spans="1:19" ht="25.5">
      <c r="A85" s="104" t="s">
        <v>1710</v>
      </c>
      <c r="B85" s="105">
        <v>44349</v>
      </c>
      <c r="C85" s="104" t="s">
        <v>1711</v>
      </c>
      <c r="D85" s="105">
        <v>44349</v>
      </c>
      <c r="E85" s="104" t="s">
        <v>1643</v>
      </c>
      <c r="F85" s="104" t="s">
        <v>943</v>
      </c>
      <c r="G85" s="104" t="s">
        <v>67</v>
      </c>
      <c r="H85" s="104" t="s">
        <v>49</v>
      </c>
      <c r="I85" s="104" t="s">
        <v>1311</v>
      </c>
      <c r="J85" s="106">
        <v>60</v>
      </c>
      <c r="K85" s="106">
        <v>914</v>
      </c>
      <c r="L85" s="106">
        <v>54840</v>
      </c>
      <c r="M85" s="106">
        <v>2.2850000000000001</v>
      </c>
      <c r="N85" s="106">
        <v>137.1</v>
      </c>
      <c r="O85" s="106">
        <v>0</v>
      </c>
      <c r="P85" s="106">
        <v>0</v>
      </c>
      <c r="Q85" s="106">
        <v>916.28499999999997</v>
      </c>
      <c r="R85" s="106">
        <v>54977.1</v>
      </c>
      <c r="S85" s="104" t="s">
        <v>1646</v>
      </c>
    </row>
    <row r="86" spans="1:19" ht="25.5">
      <c r="A86" s="104" t="s">
        <v>1710</v>
      </c>
      <c r="B86" s="105">
        <v>44349</v>
      </c>
      <c r="C86" s="104" t="s">
        <v>1711</v>
      </c>
      <c r="D86" s="105">
        <v>44349</v>
      </c>
      <c r="E86" s="104" t="s">
        <v>1643</v>
      </c>
      <c r="F86" s="104" t="s">
        <v>943</v>
      </c>
      <c r="G86" s="104" t="s">
        <v>67</v>
      </c>
      <c r="H86" s="104" t="s">
        <v>49</v>
      </c>
      <c r="I86" s="104" t="s">
        <v>1263</v>
      </c>
      <c r="J86" s="106">
        <v>40</v>
      </c>
      <c r="K86" s="106">
        <v>1064</v>
      </c>
      <c r="L86" s="106">
        <v>42560</v>
      </c>
      <c r="M86" s="106">
        <v>2.66</v>
      </c>
      <c r="N86" s="106">
        <v>106.4</v>
      </c>
      <c r="O86" s="106">
        <v>0</v>
      </c>
      <c r="P86" s="106">
        <v>0</v>
      </c>
      <c r="Q86" s="106">
        <v>1066.6600000000001</v>
      </c>
      <c r="R86" s="106">
        <v>42666.400000000001</v>
      </c>
      <c r="S86" s="104" t="s">
        <v>1646</v>
      </c>
    </row>
    <row r="87" spans="1:19" ht="25.5">
      <c r="A87" s="104" t="s">
        <v>1710</v>
      </c>
      <c r="B87" s="105">
        <v>44349</v>
      </c>
      <c r="C87" s="104" t="s">
        <v>1711</v>
      </c>
      <c r="D87" s="105">
        <v>44349</v>
      </c>
      <c r="E87" s="104" t="s">
        <v>1643</v>
      </c>
      <c r="F87" s="104" t="s">
        <v>943</v>
      </c>
      <c r="G87" s="104" t="s">
        <v>67</v>
      </c>
      <c r="H87" s="104" t="s">
        <v>49</v>
      </c>
      <c r="I87" s="104" t="s">
        <v>1102</v>
      </c>
      <c r="J87" s="106">
        <v>60</v>
      </c>
      <c r="K87" s="106">
        <v>1118</v>
      </c>
      <c r="L87" s="106">
        <v>67080</v>
      </c>
      <c r="M87" s="106">
        <v>2.7949999999999999</v>
      </c>
      <c r="N87" s="106">
        <v>167.7</v>
      </c>
      <c r="O87" s="106">
        <v>0</v>
      </c>
      <c r="P87" s="106">
        <v>0</v>
      </c>
      <c r="Q87" s="106">
        <v>1120.7950000000001</v>
      </c>
      <c r="R87" s="106">
        <v>67247.7</v>
      </c>
      <c r="S87" s="104" t="s">
        <v>1646</v>
      </c>
    </row>
    <row r="88" spans="1:19" ht="25.5">
      <c r="A88" s="104" t="s">
        <v>1710</v>
      </c>
      <c r="B88" s="105">
        <v>44349</v>
      </c>
      <c r="C88" s="104" t="s">
        <v>1711</v>
      </c>
      <c r="D88" s="105">
        <v>44349</v>
      </c>
      <c r="E88" s="104" t="s">
        <v>1643</v>
      </c>
      <c r="F88" s="104" t="s">
        <v>943</v>
      </c>
      <c r="G88" s="104" t="s">
        <v>67</v>
      </c>
      <c r="H88" s="104" t="s">
        <v>49</v>
      </c>
      <c r="I88" s="104" t="s">
        <v>1104</v>
      </c>
      <c r="J88" s="106">
        <v>65</v>
      </c>
      <c r="K88" s="106">
        <v>914</v>
      </c>
      <c r="L88" s="106">
        <v>59410</v>
      </c>
      <c r="M88" s="106">
        <v>2.2850000000000001</v>
      </c>
      <c r="N88" s="106">
        <v>148.52500000000001</v>
      </c>
      <c r="O88" s="106">
        <v>0</v>
      </c>
      <c r="P88" s="106">
        <v>0</v>
      </c>
      <c r="Q88" s="106">
        <v>916.28499999999997</v>
      </c>
      <c r="R88" s="106">
        <v>59558.525000000001</v>
      </c>
      <c r="S88" s="104" t="s">
        <v>1646</v>
      </c>
    </row>
    <row r="89" spans="1:19" ht="25.5">
      <c r="A89" s="104" t="s">
        <v>1710</v>
      </c>
      <c r="B89" s="105">
        <v>44349</v>
      </c>
      <c r="C89" s="104" t="s">
        <v>1711</v>
      </c>
      <c r="D89" s="105">
        <v>44349</v>
      </c>
      <c r="E89" s="104" t="s">
        <v>1643</v>
      </c>
      <c r="F89" s="104" t="s">
        <v>943</v>
      </c>
      <c r="G89" s="104" t="s">
        <v>67</v>
      </c>
      <c r="H89" s="104" t="s">
        <v>49</v>
      </c>
      <c r="I89" s="104" t="s">
        <v>1222</v>
      </c>
      <c r="J89" s="106">
        <v>20</v>
      </c>
      <c r="K89" s="106">
        <v>967</v>
      </c>
      <c r="L89" s="106">
        <v>19340</v>
      </c>
      <c r="M89" s="106">
        <v>2.4175</v>
      </c>
      <c r="N89" s="106">
        <v>48.35</v>
      </c>
      <c r="O89" s="106">
        <v>0</v>
      </c>
      <c r="P89" s="106">
        <v>0</v>
      </c>
      <c r="Q89" s="106">
        <v>969.41750000000002</v>
      </c>
      <c r="R89" s="106">
        <v>19388.349999999999</v>
      </c>
      <c r="S89" s="104" t="s">
        <v>1646</v>
      </c>
    </row>
    <row r="90" spans="1:19" ht="25.5">
      <c r="A90" s="104" t="s">
        <v>1712</v>
      </c>
      <c r="B90" s="105">
        <v>44349</v>
      </c>
      <c r="C90" s="104" t="s">
        <v>1713</v>
      </c>
      <c r="D90" s="105">
        <v>44349</v>
      </c>
      <c r="E90" s="104" t="s">
        <v>1643</v>
      </c>
      <c r="F90" s="104" t="s">
        <v>106</v>
      </c>
      <c r="G90" s="104" t="s">
        <v>980</v>
      </c>
      <c r="H90" s="104" t="s">
        <v>49</v>
      </c>
      <c r="I90" s="104" t="s">
        <v>1222</v>
      </c>
      <c r="J90" s="106">
        <v>20</v>
      </c>
      <c r="K90" s="106">
        <v>967</v>
      </c>
      <c r="L90" s="106">
        <v>19340</v>
      </c>
      <c r="M90" s="106">
        <v>2.4175</v>
      </c>
      <c r="N90" s="106">
        <v>48.35</v>
      </c>
      <c r="O90" s="106">
        <v>0</v>
      </c>
      <c r="P90" s="106">
        <v>0</v>
      </c>
      <c r="Q90" s="106">
        <v>969.41750000000002</v>
      </c>
      <c r="R90" s="106">
        <v>19388.349999999999</v>
      </c>
      <c r="S90" s="104" t="s">
        <v>1646</v>
      </c>
    </row>
    <row r="91" spans="1:19" ht="25.5">
      <c r="A91" s="104" t="s">
        <v>1712</v>
      </c>
      <c r="B91" s="105">
        <v>44349</v>
      </c>
      <c r="C91" s="104" t="s">
        <v>1713</v>
      </c>
      <c r="D91" s="105">
        <v>44349</v>
      </c>
      <c r="E91" s="104" t="s">
        <v>1643</v>
      </c>
      <c r="F91" s="104" t="s">
        <v>106</v>
      </c>
      <c r="G91" s="104" t="s">
        <v>980</v>
      </c>
      <c r="H91" s="104" t="s">
        <v>49</v>
      </c>
      <c r="I91" s="104" t="s">
        <v>1104</v>
      </c>
      <c r="J91" s="106">
        <v>20</v>
      </c>
      <c r="K91" s="106">
        <v>914</v>
      </c>
      <c r="L91" s="106">
        <v>18280</v>
      </c>
      <c r="M91" s="106">
        <v>2.2850000000000001</v>
      </c>
      <c r="N91" s="106">
        <v>45.7</v>
      </c>
      <c r="O91" s="106">
        <v>0</v>
      </c>
      <c r="P91" s="106">
        <v>0</v>
      </c>
      <c r="Q91" s="106">
        <v>916.28499999999997</v>
      </c>
      <c r="R91" s="106">
        <v>18325.7</v>
      </c>
      <c r="S91" s="104" t="s">
        <v>1646</v>
      </c>
    </row>
    <row r="92" spans="1:19" ht="25.5">
      <c r="A92" s="104" t="s">
        <v>1714</v>
      </c>
      <c r="B92" s="105">
        <v>44349</v>
      </c>
      <c r="C92" s="104" t="s">
        <v>1715</v>
      </c>
      <c r="D92" s="105">
        <v>44349</v>
      </c>
      <c r="E92" s="104" t="s">
        <v>1643</v>
      </c>
      <c r="F92" s="104" t="s">
        <v>68</v>
      </c>
      <c r="G92" s="104" t="s">
        <v>981</v>
      </c>
      <c r="H92" s="104" t="s">
        <v>1645</v>
      </c>
      <c r="I92" s="104" t="s">
        <v>1311</v>
      </c>
      <c r="J92" s="106">
        <v>20</v>
      </c>
      <c r="K92" s="106">
        <v>914</v>
      </c>
      <c r="L92" s="106">
        <v>18280</v>
      </c>
      <c r="M92" s="106">
        <v>2.2850000000000001</v>
      </c>
      <c r="N92" s="106">
        <v>45.7</v>
      </c>
      <c r="O92" s="106">
        <v>0</v>
      </c>
      <c r="P92" s="106">
        <v>0</v>
      </c>
      <c r="Q92" s="106">
        <v>916.28499999999997</v>
      </c>
      <c r="R92" s="106">
        <v>18325.7</v>
      </c>
      <c r="S92" s="104" t="s">
        <v>1646</v>
      </c>
    </row>
    <row r="93" spans="1:19" ht="25.5">
      <c r="A93" s="104" t="s">
        <v>1714</v>
      </c>
      <c r="B93" s="105">
        <v>44349</v>
      </c>
      <c r="C93" s="104" t="s">
        <v>1715</v>
      </c>
      <c r="D93" s="105">
        <v>44349</v>
      </c>
      <c r="E93" s="104" t="s">
        <v>1643</v>
      </c>
      <c r="F93" s="104" t="s">
        <v>68</v>
      </c>
      <c r="G93" s="104" t="s">
        <v>981</v>
      </c>
      <c r="H93" s="104" t="s">
        <v>1645</v>
      </c>
      <c r="I93" s="104" t="s">
        <v>1263</v>
      </c>
      <c r="J93" s="106">
        <v>20</v>
      </c>
      <c r="K93" s="106">
        <v>1064</v>
      </c>
      <c r="L93" s="106">
        <v>21280</v>
      </c>
      <c r="M93" s="106">
        <v>2.66</v>
      </c>
      <c r="N93" s="106">
        <v>53.2</v>
      </c>
      <c r="O93" s="106">
        <v>0</v>
      </c>
      <c r="P93" s="106">
        <v>0</v>
      </c>
      <c r="Q93" s="106">
        <v>1066.6600000000001</v>
      </c>
      <c r="R93" s="106">
        <v>21333.200000000001</v>
      </c>
      <c r="S93" s="104" t="s">
        <v>1646</v>
      </c>
    </row>
    <row r="94" spans="1:19" ht="25.5">
      <c r="A94" s="104" t="s">
        <v>1714</v>
      </c>
      <c r="B94" s="105">
        <v>44349</v>
      </c>
      <c r="C94" s="104" t="s">
        <v>1715</v>
      </c>
      <c r="D94" s="105">
        <v>44349</v>
      </c>
      <c r="E94" s="104" t="s">
        <v>1643</v>
      </c>
      <c r="F94" s="104" t="s">
        <v>68</v>
      </c>
      <c r="G94" s="104" t="s">
        <v>981</v>
      </c>
      <c r="H94" s="104" t="s">
        <v>1645</v>
      </c>
      <c r="I94" s="104" t="s">
        <v>1099</v>
      </c>
      <c r="J94" s="106">
        <v>20</v>
      </c>
      <c r="K94" s="106">
        <v>894</v>
      </c>
      <c r="L94" s="106">
        <v>17880</v>
      </c>
      <c r="M94" s="106">
        <v>2.2349999999999999</v>
      </c>
      <c r="N94" s="106">
        <v>44.7</v>
      </c>
      <c r="O94" s="106">
        <v>0</v>
      </c>
      <c r="P94" s="106">
        <v>0</v>
      </c>
      <c r="Q94" s="106">
        <v>896.23500000000001</v>
      </c>
      <c r="R94" s="106">
        <v>17924.7</v>
      </c>
      <c r="S94" s="104" t="s">
        <v>1646</v>
      </c>
    </row>
    <row r="95" spans="1:19" ht="25.5">
      <c r="A95" s="104" t="s">
        <v>1714</v>
      </c>
      <c r="B95" s="105">
        <v>44349</v>
      </c>
      <c r="C95" s="104" t="s">
        <v>1715</v>
      </c>
      <c r="D95" s="105">
        <v>44349</v>
      </c>
      <c r="E95" s="104" t="s">
        <v>1643</v>
      </c>
      <c r="F95" s="104" t="s">
        <v>68</v>
      </c>
      <c r="G95" s="104" t="s">
        <v>981</v>
      </c>
      <c r="H95" s="104" t="s">
        <v>1645</v>
      </c>
      <c r="I95" s="104" t="s">
        <v>1104</v>
      </c>
      <c r="J95" s="106">
        <v>20</v>
      </c>
      <c r="K95" s="106">
        <v>914</v>
      </c>
      <c r="L95" s="106">
        <v>18280</v>
      </c>
      <c r="M95" s="106">
        <v>2.2850000000000001</v>
      </c>
      <c r="N95" s="106">
        <v>45.7</v>
      </c>
      <c r="O95" s="106">
        <v>0</v>
      </c>
      <c r="P95" s="106">
        <v>0</v>
      </c>
      <c r="Q95" s="106">
        <v>916.28499999999997</v>
      </c>
      <c r="R95" s="106">
        <v>18325.7</v>
      </c>
      <c r="S95" s="104" t="s">
        <v>1646</v>
      </c>
    </row>
    <row r="96" spans="1:19" ht="25.5">
      <c r="A96" s="104" t="s">
        <v>1714</v>
      </c>
      <c r="B96" s="105">
        <v>44349</v>
      </c>
      <c r="C96" s="104" t="s">
        <v>1715</v>
      </c>
      <c r="D96" s="105">
        <v>44349</v>
      </c>
      <c r="E96" s="104" t="s">
        <v>1643</v>
      </c>
      <c r="F96" s="104" t="s">
        <v>68</v>
      </c>
      <c r="G96" s="104" t="s">
        <v>981</v>
      </c>
      <c r="H96" s="104" t="s">
        <v>1645</v>
      </c>
      <c r="I96" s="104" t="s">
        <v>1222</v>
      </c>
      <c r="J96" s="106">
        <v>20</v>
      </c>
      <c r="K96" s="106">
        <v>967</v>
      </c>
      <c r="L96" s="106">
        <v>19340</v>
      </c>
      <c r="M96" s="106">
        <v>2.4180000000000001</v>
      </c>
      <c r="N96" s="106">
        <v>48.36</v>
      </c>
      <c r="O96" s="106">
        <v>0</v>
      </c>
      <c r="P96" s="106">
        <v>0</v>
      </c>
      <c r="Q96" s="106">
        <v>969.41750000000002</v>
      </c>
      <c r="R96" s="106">
        <v>19388.349999999999</v>
      </c>
      <c r="S96" s="104" t="s">
        <v>1646</v>
      </c>
    </row>
    <row r="97" spans="1:19" ht="25.5">
      <c r="A97" s="104" t="s">
        <v>1716</v>
      </c>
      <c r="B97" s="105">
        <v>44349</v>
      </c>
      <c r="C97" s="104" t="s">
        <v>1717</v>
      </c>
      <c r="D97" s="105">
        <v>44349</v>
      </c>
      <c r="E97" s="104" t="s">
        <v>1643</v>
      </c>
      <c r="F97" s="104" t="s">
        <v>16</v>
      </c>
      <c r="G97" s="104" t="s">
        <v>17</v>
      </c>
      <c r="H97" s="104" t="s">
        <v>12</v>
      </c>
      <c r="I97" s="104" t="s">
        <v>1222</v>
      </c>
      <c r="J97" s="106">
        <v>60</v>
      </c>
      <c r="K97" s="106">
        <v>967</v>
      </c>
      <c r="L97" s="106">
        <v>58020</v>
      </c>
      <c r="M97" s="106">
        <v>2.4180000000000001</v>
      </c>
      <c r="N97" s="106">
        <v>145.08000000000001</v>
      </c>
      <c r="O97" s="106">
        <v>0</v>
      </c>
      <c r="P97" s="106">
        <v>0</v>
      </c>
      <c r="Q97" s="106">
        <v>969.41750000000002</v>
      </c>
      <c r="R97" s="106">
        <v>58165.05</v>
      </c>
      <c r="S97" s="104" t="s">
        <v>1646</v>
      </c>
    </row>
    <row r="98" spans="1:19" ht="25.5">
      <c r="A98" s="104" t="s">
        <v>1716</v>
      </c>
      <c r="B98" s="105">
        <v>44349</v>
      </c>
      <c r="C98" s="104" t="s">
        <v>1717</v>
      </c>
      <c r="D98" s="105">
        <v>44349</v>
      </c>
      <c r="E98" s="104" t="s">
        <v>1643</v>
      </c>
      <c r="F98" s="104" t="s">
        <v>16</v>
      </c>
      <c r="G98" s="104" t="s">
        <v>17</v>
      </c>
      <c r="H98" s="104" t="s">
        <v>12</v>
      </c>
      <c r="I98" s="104" t="s">
        <v>1263</v>
      </c>
      <c r="J98" s="106">
        <v>60</v>
      </c>
      <c r="K98" s="106">
        <v>1064</v>
      </c>
      <c r="L98" s="106">
        <v>63840</v>
      </c>
      <c r="M98" s="106">
        <v>2.66</v>
      </c>
      <c r="N98" s="106">
        <v>159.6</v>
      </c>
      <c r="O98" s="106">
        <v>0</v>
      </c>
      <c r="P98" s="106">
        <v>0</v>
      </c>
      <c r="Q98" s="106">
        <v>1066.6600000000001</v>
      </c>
      <c r="R98" s="106">
        <v>63999.6</v>
      </c>
      <c r="S98" s="104" t="s">
        <v>1646</v>
      </c>
    </row>
    <row r="99" spans="1:19" ht="25.5">
      <c r="A99" s="104" t="s">
        <v>1716</v>
      </c>
      <c r="B99" s="105">
        <v>44349</v>
      </c>
      <c r="C99" s="104" t="s">
        <v>1717</v>
      </c>
      <c r="D99" s="105">
        <v>44349</v>
      </c>
      <c r="E99" s="104" t="s">
        <v>1643</v>
      </c>
      <c r="F99" s="104" t="s">
        <v>16</v>
      </c>
      <c r="G99" s="104" t="s">
        <v>17</v>
      </c>
      <c r="H99" s="104" t="s">
        <v>12</v>
      </c>
      <c r="I99" s="104" t="s">
        <v>1311</v>
      </c>
      <c r="J99" s="106">
        <v>80</v>
      </c>
      <c r="K99" s="106">
        <v>914</v>
      </c>
      <c r="L99" s="106">
        <v>73120</v>
      </c>
      <c r="M99" s="106">
        <v>2.2850000000000001</v>
      </c>
      <c r="N99" s="106">
        <v>182.8</v>
      </c>
      <c r="O99" s="106">
        <v>0</v>
      </c>
      <c r="P99" s="106">
        <v>0</v>
      </c>
      <c r="Q99" s="106">
        <v>916.28499999999997</v>
      </c>
      <c r="R99" s="106">
        <v>73302.8</v>
      </c>
      <c r="S99" s="104" t="s">
        <v>1646</v>
      </c>
    </row>
    <row r="100" spans="1:19" ht="25.5">
      <c r="A100" s="104" t="s">
        <v>1718</v>
      </c>
      <c r="B100" s="105">
        <v>44349</v>
      </c>
      <c r="C100" s="104" t="s">
        <v>1719</v>
      </c>
      <c r="D100" s="105">
        <v>44349</v>
      </c>
      <c r="E100" s="104" t="s">
        <v>1643</v>
      </c>
      <c r="F100" s="104" t="s">
        <v>80</v>
      </c>
      <c r="G100" s="104" t="s">
        <v>981</v>
      </c>
      <c r="H100" s="104" t="s">
        <v>1645</v>
      </c>
      <c r="I100" s="104" t="s">
        <v>1311</v>
      </c>
      <c r="J100" s="106">
        <v>20</v>
      </c>
      <c r="K100" s="106">
        <v>914</v>
      </c>
      <c r="L100" s="106">
        <v>18280</v>
      </c>
      <c r="M100" s="106">
        <v>2.2850000000000001</v>
      </c>
      <c r="N100" s="106">
        <v>45.7</v>
      </c>
      <c r="O100" s="106">
        <v>0</v>
      </c>
      <c r="P100" s="106">
        <v>0</v>
      </c>
      <c r="Q100" s="106">
        <v>916.28499999999997</v>
      </c>
      <c r="R100" s="106">
        <v>18325.7</v>
      </c>
      <c r="S100" s="104" t="s">
        <v>1646</v>
      </c>
    </row>
    <row r="101" spans="1:19" ht="25.5">
      <c r="A101" s="104" t="s">
        <v>1718</v>
      </c>
      <c r="B101" s="105">
        <v>44349</v>
      </c>
      <c r="C101" s="104" t="s">
        <v>1719</v>
      </c>
      <c r="D101" s="105">
        <v>44349</v>
      </c>
      <c r="E101" s="104" t="s">
        <v>1643</v>
      </c>
      <c r="F101" s="104" t="s">
        <v>80</v>
      </c>
      <c r="G101" s="104" t="s">
        <v>981</v>
      </c>
      <c r="H101" s="104" t="s">
        <v>1645</v>
      </c>
      <c r="I101" s="104" t="s">
        <v>1209</v>
      </c>
      <c r="J101" s="106">
        <v>20</v>
      </c>
      <c r="K101" s="106">
        <v>1099</v>
      </c>
      <c r="L101" s="106">
        <v>21980</v>
      </c>
      <c r="M101" s="106">
        <v>2.7480000000000002</v>
      </c>
      <c r="N101" s="106">
        <v>54.96</v>
      </c>
      <c r="O101" s="106">
        <v>0</v>
      </c>
      <c r="P101" s="106">
        <v>0</v>
      </c>
      <c r="Q101" s="106">
        <v>1101.7474999999999</v>
      </c>
      <c r="R101" s="106">
        <v>22034.95</v>
      </c>
      <c r="S101" s="104" t="s">
        <v>1646</v>
      </c>
    </row>
    <row r="102" spans="1:19" ht="25.5">
      <c r="A102" s="104" t="s">
        <v>1720</v>
      </c>
      <c r="B102" s="105">
        <v>44349</v>
      </c>
      <c r="C102" s="104" t="s">
        <v>1721</v>
      </c>
      <c r="D102" s="105">
        <v>44349</v>
      </c>
      <c r="E102" s="104" t="s">
        <v>1643</v>
      </c>
      <c r="F102" s="104" t="s">
        <v>78</v>
      </c>
      <c r="G102" s="104" t="s">
        <v>1722</v>
      </c>
      <c r="H102" s="104" t="s">
        <v>22</v>
      </c>
      <c r="I102" s="104" t="s">
        <v>1311</v>
      </c>
      <c r="J102" s="106">
        <v>20</v>
      </c>
      <c r="K102" s="106">
        <v>914</v>
      </c>
      <c r="L102" s="106">
        <v>18280</v>
      </c>
      <c r="M102" s="106">
        <v>2.2850000000000001</v>
      </c>
      <c r="N102" s="106">
        <v>45.7</v>
      </c>
      <c r="O102" s="106">
        <v>0</v>
      </c>
      <c r="P102" s="106">
        <v>0</v>
      </c>
      <c r="Q102" s="106">
        <v>916.28499999999997</v>
      </c>
      <c r="R102" s="106">
        <v>18325.7</v>
      </c>
      <c r="S102" s="104" t="s">
        <v>1646</v>
      </c>
    </row>
    <row r="103" spans="1:19" ht="25.5">
      <c r="A103" s="104" t="s">
        <v>1723</v>
      </c>
      <c r="B103" s="105">
        <v>44349</v>
      </c>
      <c r="C103" s="104" t="s">
        <v>1724</v>
      </c>
      <c r="D103" s="105">
        <v>44349</v>
      </c>
      <c r="E103" s="104" t="s">
        <v>1643</v>
      </c>
      <c r="F103" s="104" t="s">
        <v>73</v>
      </c>
      <c r="G103" s="104" t="s">
        <v>1725</v>
      </c>
      <c r="H103" s="104" t="s">
        <v>1645</v>
      </c>
      <c r="I103" s="104" t="s">
        <v>1263</v>
      </c>
      <c r="J103" s="106">
        <v>20</v>
      </c>
      <c r="K103" s="106">
        <v>1064</v>
      </c>
      <c r="L103" s="106">
        <v>21280</v>
      </c>
      <c r="M103" s="106">
        <v>2.66</v>
      </c>
      <c r="N103" s="106">
        <v>53.2</v>
      </c>
      <c r="O103" s="106">
        <v>0</v>
      </c>
      <c r="P103" s="106">
        <v>0</v>
      </c>
      <c r="Q103" s="106">
        <v>1066.6600000000001</v>
      </c>
      <c r="R103" s="106">
        <v>21333.200000000001</v>
      </c>
      <c r="S103" s="104" t="s">
        <v>1646</v>
      </c>
    </row>
    <row r="104" spans="1:19" ht="25.5">
      <c r="A104" s="104" t="s">
        <v>1726</v>
      </c>
      <c r="B104" s="105">
        <v>44349</v>
      </c>
      <c r="C104" s="104" t="s">
        <v>1727</v>
      </c>
      <c r="D104" s="105">
        <v>44349</v>
      </c>
      <c r="E104" s="104" t="s">
        <v>1643</v>
      </c>
      <c r="F104" s="104" t="s">
        <v>1405</v>
      </c>
      <c r="G104" s="104" t="s">
        <v>107</v>
      </c>
      <c r="H104" s="104" t="s">
        <v>107</v>
      </c>
      <c r="I104" s="104" t="s">
        <v>1209</v>
      </c>
      <c r="J104" s="106">
        <v>40</v>
      </c>
      <c r="K104" s="106">
        <v>1099</v>
      </c>
      <c r="L104" s="106">
        <v>43960</v>
      </c>
      <c r="M104" s="106">
        <v>2.7475000000000001</v>
      </c>
      <c r="N104" s="106">
        <v>109.9</v>
      </c>
      <c r="O104" s="106">
        <v>0</v>
      </c>
      <c r="P104" s="106">
        <v>0</v>
      </c>
      <c r="Q104" s="106">
        <v>1101.7474999999999</v>
      </c>
      <c r="R104" s="106">
        <v>44069.9</v>
      </c>
      <c r="S104" s="104" t="s">
        <v>1646</v>
      </c>
    </row>
    <row r="105" spans="1:19" ht="25.5">
      <c r="A105" s="104" t="s">
        <v>1726</v>
      </c>
      <c r="B105" s="105">
        <v>44349</v>
      </c>
      <c r="C105" s="104" t="s">
        <v>1727</v>
      </c>
      <c r="D105" s="105">
        <v>44349</v>
      </c>
      <c r="E105" s="104" t="s">
        <v>1643</v>
      </c>
      <c r="F105" s="104" t="s">
        <v>1405</v>
      </c>
      <c r="G105" s="104" t="s">
        <v>107</v>
      </c>
      <c r="H105" s="104" t="s">
        <v>107</v>
      </c>
      <c r="I105" s="104" t="s">
        <v>1102</v>
      </c>
      <c r="J105" s="106">
        <v>20</v>
      </c>
      <c r="K105" s="106">
        <v>1118</v>
      </c>
      <c r="L105" s="106">
        <v>22360</v>
      </c>
      <c r="M105" s="106">
        <v>2.7949999999999999</v>
      </c>
      <c r="N105" s="106">
        <v>55.9</v>
      </c>
      <c r="O105" s="106">
        <v>0</v>
      </c>
      <c r="P105" s="106">
        <v>0</v>
      </c>
      <c r="Q105" s="106">
        <v>1120.7950000000001</v>
      </c>
      <c r="R105" s="106">
        <v>22415.9</v>
      </c>
      <c r="S105" s="104" t="s">
        <v>1646</v>
      </c>
    </row>
    <row r="106" spans="1:19" ht="25.5">
      <c r="A106" s="104" t="s">
        <v>1726</v>
      </c>
      <c r="B106" s="105">
        <v>44349</v>
      </c>
      <c r="C106" s="104" t="s">
        <v>1727</v>
      </c>
      <c r="D106" s="105">
        <v>44349</v>
      </c>
      <c r="E106" s="104" t="s">
        <v>1643</v>
      </c>
      <c r="F106" s="104" t="s">
        <v>1405</v>
      </c>
      <c r="G106" s="104" t="s">
        <v>107</v>
      </c>
      <c r="H106" s="104" t="s">
        <v>107</v>
      </c>
      <c r="I106" s="104" t="s">
        <v>1311</v>
      </c>
      <c r="J106" s="106">
        <v>40</v>
      </c>
      <c r="K106" s="106">
        <v>914</v>
      </c>
      <c r="L106" s="106">
        <v>36560</v>
      </c>
      <c r="M106" s="106">
        <v>2.2850000000000001</v>
      </c>
      <c r="N106" s="106">
        <v>91.4</v>
      </c>
      <c r="O106" s="106">
        <v>0</v>
      </c>
      <c r="P106" s="106">
        <v>0</v>
      </c>
      <c r="Q106" s="106">
        <v>916.28499999999997</v>
      </c>
      <c r="R106" s="106">
        <v>36651.4</v>
      </c>
      <c r="S106" s="104" t="s">
        <v>1646</v>
      </c>
    </row>
    <row r="107" spans="1:19" ht="25.5">
      <c r="A107" s="104" t="s">
        <v>1726</v>
      </c>
      <c r="B107" s="105">
        <v>44349</v>
      </c>
      <c r="C107" s="104" t="s">
        <v>1727</v>
      </c>
      <c r="D107" s="105">
        <v>44349</v>
      </c>
      <c r="E107" s="104" t="s">
        <v>1643</v>
      </c>
      <c r="F107" s="104" t="s">
        <v>1405</v>
      </c>
      <c r="G107" s="104" t="s">
        <v>107</v>
      </c>
      <c r="H107" s="104" t="s">
        <v>107</v>
      </c>
      <c r="I107" s="104" t="s">
        <v>1104</v>
      </c>
      <c r="J107" s="106">
        <v>32</v>
      </c>
      <c r="K107" s="106">
        <v>914</v>
      </c>
      <c r="L107" s="106">
        <v>29248</v>
      </c>
      <c r="M107" s="106">
        <v>2.2850000000000001</v>
      </c>
      <c r="N107" s="106">
        <v>73.12</v>
      </c>
      <c r="O107" s="106">
        <v>0</v>
      </c>
      <c r="P107" s="106">
        <v>0</v>
      </c>
      <c r="Q107" s="106">
        <v>916.28499999999997</v>
      </c>
      <c r="R107" s="106">
        <v>29321.119999999999</v>
      </c>
      <c r="S107" s="104" t="s">
        <v>1646</v>
      </c>
    </row>
    <row r="108" spans="1:19" ht="25.5">
      <c r="A108" s="104" t="s">
        <v>1726</v>
      </c>
      <c r="B108" s="105">
        <v>44349</v>
      </c>
      <c r="C108" s="104" t="s">
        <v>1727</v>
      </c>
      <c r="D108" s="105">
        <v>44349</v>
      </c>
      <c r="E108" s="104" t="s">
        <v>1643</v>
      </c>
      <c r="F108" s="104" t="s">
        <v>1405</v>
      </c>
      <c r="G108" s="104" t="s">
        <v>107</v>
      </c>
      <c r="H108" s="104" t="s">
        <v>107</v>
      </c>
      <c r="I108" s="104" t="s">
        <v>1099</v>
      </c>
      <c r="J108" s="106">
        <v>40</v>
      </c>
      <c r="K108" s="106">
        <v>894</v>
      </c>
      <c r="L108" s="106">
        <v>35760</v>
      </c>
      <c r="M108" s="106">
        <v>2.2349999999999999</v>
      </c>
      <c r="N108" s="106">
        <v>89.4</v>
      </c>
      <c r="O108" s="106">
        <v>0</v>
      </c>
      <c r="P108" s="106">
        <v>0</v>
      </c>
      <c r="Q108" s="106">
        <v>896.23500000000001</v>
      </c>
      <c r="R108" s="106">
        <v>35849.4</v>
      </c>
      <c r="S108" s="104" t="s">
        <v>1646</v>
      </c>
    </row>
    <row r="109" spans="1:19" ht="25.5">
      <c r="A109" s="104" t="s">
        <v>1726</v>
      </c>
      <c r="B109" s="105">
        <v>44349</v>
      </c>
      <c r="C109" s="104" t="s">
        <v>1727</v>
      </c>
      <c r="D109" s="105">
        <v>44349</v>
      </c>
      <c r="E109" s="104" t="s">
        <v>1643</v>
      </c>
      <c r="F109" s="104" t="s">
        <v>1405</v>
      </c>
      <c r="G109" s="104" t="s">
        <v>107</v>
      </c>
      <c r="H109" s="104" t="s">
        <v>107</v>
      </c>
      <c r="I109" s="104" t="s">
        <v>1222</v>
      </c>
      <c r="J109" s="106">
        <v>20</v>
      </c>
      <c r="K109" s="106">
        <v>967</v>
      </c>
      <c r="L109" s="106">
        <v>19340</v>
      </c>
      <c r="M109" s="106">
        <v>2.4175</v>
      </c>
      <c r="N109" s="106">
        <v>48.35</v>
      </c>
      <c r="O109" s="106">
        <v>0</v>
      </c>
      <c r="P109" s="106">
        <v>0</v>
      </c>
      <c r="Q109" s="106">
        <v>969.41750000000002</v>
      </c>
      <c r="R109" s="106">
        <v>19388.349999999999</v>
      </c>
      <c r="S109" s="104" t="s">
        <v>1646</v>
      </c>
    </row>
    <row r="110" spans="1:19" ht="25.5">
      <c r="A110" s="104" t="s">
        <v>1726</v>
      </c>
      <c r="B110" s="105">
        <v>44349</v>
      </c>
      <c r="C110" s="104" t="s">
        <v>1727</v>
      </c>
      <c r="D110" s="105">
        <v>44349</v>
      </c>
      <c r="E110" s="104" t="s">
        <v>1643</v>
      </c>
      <c r="F110" s="104" t="s">
        <v>1405</v>
      </c>
      <c r="G110" s="104" t="s">
        <v>107</v>
      </c>
      <c r="H110" s="104" t="s">
        <v>107</v>
      </c>
      <c r="I110" s="104" t="s">
        <v>1263</v>
      </c>
      <c r="J110" s="106">
        <v>40</v>
      </c>
      <c r="K110" s="106">
        <v>1064</v>
      </c>
      <c r="L110" s="106">
        <v>42560</v>
      </c>
      <c r="M110" s="106">
        <v>2.66</v>
      </c>
      <c r="N110" s="106">
        <v>106.4</v>
      </c>
      <c r="O110" s="106">
        <v>0</v>
      </c>
      <c r="P110" s="106">
        <v>0</v>
      </c>
      <c r="Q110" s="106">
        <v>1066.6600000000001</v>
      </c>
      <c r="R110" s="106">
        <v>42666.400000000001</v>
      </c>
      <c r="S110" s="104" t="s">
        <v>1646</v>
      </c>
    </row>
    <row r="111" spans="1:19" ht="25.5">
      <c r="A111" s="104" t="s">
        <v>1726</v>
      </c>
      <c r="B111" s="105">
        <v>44349</v>
      </c>
      <c r="C111" s="104" t="s">
        <v>1727</v>
      </c>
      <c r="D111" s="105">
        <v>44349</v>
      </c>
      <c r="E111" s="104" t="s">
        <v>1643</v>
      </c>
      <c r="F111" s="104" t="s">
        <v>1405</v>
      </c>
      <c r="G111" s="104" t="s">
        <v>107</v>
      </c>
      <c r="H111" s="104" t="s">
        <v>107</v>
      </c>
      <c r="I111" s="104" t="s">
        <v>1100</v>
      </c>
      <c r="J111" s="106">
        <v>20</v>
      </c>
      <c r="K111" s="106">
        <v>1030</v>
      </c>
      <c r="L111" s="106">
        <v>20600</v>
      </c>
      <c r="M111" s="106">
        <v>2.5750000000000002</v>
      </c>
      <c r="N111" s="106">
        <v>51.5</v>
      </c>
      <c r="O111" s="106">
        <v>0</v>
      </c>
      <c r="P111" s="106">
        <v>0</v>
      </c>
      <c r="Q111" s="106">
        <v>1032.575</v>
      </c>
      <c r="R111" s="106">
        <v>20651.5</v>
      </c>
      <c r="S111" s="104" t="s">
        <v>1646</v>
      </c>
    </row>
    <row r="112" spans="1:19" ht="25.5">
      <c r="A112" s="104" t="s">
        <v>1728</v>
      </c>
      <c r="B112" s="105">
        <v>44349</v>
      </c>
      <c r="C112" s="104" t="s">
        <v>1729</v>
      </c>
      <c r="D112" s="105">
        <v>44349</v>
      </c>
      <c r="E112" s="104" t="s">
        <v>1643</v>
      </c>
      <c r="F112" s="104" t="s">
        <v>95</v>
      </c>
      <c r="G112" s="104" t="s">
        <v>1657</v>
      </c>
      <c r="H112" s="104" t="s">
        <v>107</v>
      </c>
      <c r="I112" s="104" t="s">
        <v>1263</v>
      </c>
      <c r="J112" s="106">
        <v>40</v>
      </c>
      <c r="K112" s="106">
        <v>1064</v>
      </c>
      <c r="L112" s="106">
        <v>42560</v>
      </c>
      <c r="M112" s="106">
        <v>2.66</v>
      </c>
      <c r="N112" s="106">
        <v>106.4</v>
      </c>
      <c r="O112" s="106">
        <v>0</v>
      </c>
      <c r="P112" s="106">
        <v>0</v>
      </c>
      <c r="Q112" s="106">
        <v>1066.6600000000001</v>
      </c>
      <c r="R112" s="106">
        <v>42666.400000000001</v>
      </c>
      <c r="S112" s="104" t="s">
        <v>1646</v>
      </c>
    </row>
    <row r="113" spans="1:19" ht="25.5">
      <c r="A113" s="104" t="s">
        <v>1728</v>
      </c>
      <c r="B113" s="105">
        <v>44349</v>
      </c>
      <c r="C113" s="104" t="s">
        <v>1729</v>
      </c>
      <c r="D113" s="105">
        <v>44349</v>
      </c>
      <c r="E113" s="104" t="s">
        <v>1643</v>
      </c>
      <c r="F113" s="104" t="s">
        <v>95</v>
      </c>
      <c r="G113" s="104" t="s">
        <v>1657</v>
      </c>
      <c r="H113" s="104" t="s">
        <v>107</v>
      </c>
      <c r="I113" s="104" t="s">
        <v>1100</v>
      </c>
      <c r="J113" s="106">
        <v>50</v>
      </c>
      <c r="K113" s="106">
        <v>1030</v>
      </c>
      <c r="L113" s="106">
        <v>51500</v>
      </c>
      <c r="M113" s="106">
        <v>2.5750000000000002</v>
      </c>
      <c r="N113" s="106">
        <v>128.75</v>
      </c>
      <c r="O113" s="106">
        <v>0</v>
      </c>
      <c r="P113" s="106">
        <v>0</v>
      </c>
      <c r="Q113" s="106">
        <v>1032.575</v>
      </c>
      <c r="R113" s="106">
        <v>51628.75</v>
      </c>
      <c r="S113" s="104" t="s">
        <v>1646</v>
      </c>
    </row>
    <row r="114" spans="1:19" ht="25.5">
      <c r="A114" s="104" t="s">
        <v>1728</v>
      </c>
      <c r="B114" s="105">
        <v>44349</v>
      </c>
      <c r="C114" s="104" t="s">
        <v>1729</v>
      </c>
      <c r="D114" s="105">
        <v>44349</v>
      </c>
      <c r="E114" s="104" t="s">
        <v>1643</v>
      </c>
      <c r="F114" s="104" t="s">
        <v>95</v>
      </c>
      <c r="G114" s="104" t="s">
        <v>1657</v>
      </c>
      <c r="H114" s="104" t="s">
        <v>107</v>
      </c>
      <c r="I114" s="104" t="s">
        <v>1311</v>
      </c>
      <c r="J114" s="106">
        <v>20</v>
      </c>
      <c r="K114" s="106">
        <v>914</v>
      </c>
      <c r="L114" s="106">
        <v>18280</v>
      </c>
      <c r="M114" s="106">
        <v>2.2850000000000001</v>
      </c>
      <c r="N114" s="106">
        <v>45.7</v>
      </c>
      <c r="O114" s="106">
        <v>0</v>
      </c>
      <c r="P114" s="106">
        <v>0</v>
      </c>
      <c r="Q114" s="106">
        <v>916.28499999999997</v>
      </c>
      <c r="R114" s="106">
        <v>18325.7</v>
      </c>
      <c r="S114" s="104" t="s">
        <v>1646</v>
      </c>
    </row>
    <row r="115" spans="1:19" ht="25.5">
      <c r="A115" s="104" t="s">
        <v>1730</v>
      </c>
      <c r="B115" s="105">
        <v>44349</v>
      </c>
      <c r="C115" s="104" t="s">
        <v>1731</v>
      </c>
      <c r="D115" s="105">
        <v>44349</v>
      </c>
      <c r="E115" s="104" t="s">
        <v>1643</v>
      </c>
      <c r="F115" s="104" t="s">
        <v>1403</v>
      </c>
      <c r="G115" s="104" t="s">
        <v>59</v>
      </c>
      <c r="H115" s="104" t="s">
        <v>49</v>
      </c>
      <c r="I115" s="104" t="s">
        <v>1222</v>
      </c>
      <c r="J115" s="106">
        <v>40</v>
      </c>
      <c r="K115" s="106">
        <v>967</v>
      </c>
      <c r="L115" s="106">
        <v>38680</v>
      </c>
      <c r="M115" s="106">
        <v>2.4175</v>
      </c>
      <c r="N115" s="106">
        <v>96.7</v>
      </c>
      <c r="O115" s="106">
        <v>0</v>
      </c>
      <c r="P115" s="106">
        <v>0</v>
      </c>
      <c r="Q115" s="106">
        <v>969.41750000000002</v>
      </c>
      <c r="R115" s="106">
        <v>38776.699999999997</v>
      </c>
      <c r="S115" s="104" t="s">
        <v>1646</v>
      </c>
    </row>
    <row r="116" spans="1:19" ht="25.5">
      <c r="A116" s="104" t="s">
        <v>1730</v>
      </c>
      <c r="B116" s="105">
        <v>44349</v>
      </c>
      <c r="C116" s="104" t="s">
        <v>1731</v>
      </c>
      <c r="D116" s="105">
        <v>44349</v>
      </c>
      <c r="E116" s="104" t="s">
        <v>1643</v>
      </c>
      <c r="F116" s="104" t="s">
        <v>1403</v>
      </c>
      <c r="G116" s="104" t="s">
        <v>59</v>
      </c>
      <c r="H116" s="104" t="s">
        <v>49</v>
      </c>
      <c r="I116" s="104" t="s">
        <v>1105</v>
      </c>
      <c r="J116" s="106">
        <v>40</v>
      </c>
      <c r="K116" s="106">
        <v>1176</v>
      </c>
      <c r="L116" s="106">
        <v>47040</v>
      </c>
      <c r="M116" s="106">
        <v>2.94</v>
      </c>
      <c r="N116" s="106">
        <v>117.6</v>
      </c>
      <c r="O116" s="106">
        <v>0</v>
      </c>
      <c r="P116" s="106">
        <v>0</v>
      </c>
      <c r="Q116" s="106">
        <v>1178.94</v>
      </c>
      <c r="R116" s="106">
        <v>47157.599999999999</v>
      </c>
      <c r="S116" s="104" t="s">
        <v>1646</v>
      </c>
    </row>
    <row r="117" spans="1:19" ht="25.5">
      <c r="A117" s="104" t="s">
        <v>1730</v>
      </c>
      <c r="B117" s="105">
        <v>44349</v>
      </c>
      <c r="C117" s="104" t="s">
        <v>1731</v>
      </c>
      <c r="D117" s="105">
        <v>44349</v>
      </c>
      <c r="E117" s="104" t="s">
        <v>1643</v>
      </c>
      <c r="F117" s="104" t="s">
        <v>1403</v>
      </c>
      <c r="G117" s="104" t="s">
        <v>59</v>
      </c>
      <c r="H117" s="104" t="s">
        <v>49</v>
      </c>
      <c r="I117" s="104" t="s">
        <v>1099</v>
      </c>
      <c r="J117" s="106">
        <v>40</v>
      </c>
      <c r="K117" s="106">
        <v>894</v>
      </c>
      <c r="L117" s="106">
        <v>35760</v>
      </c>
      <c r="M117" s="106">
        <v>2.2349999999999999</v>
      </c>
      <c r="N117" s="106">
        <v>89.4</v>
      </c>
      <c r="O117" s="106">
        <v>0</v>
      </c>
      <c r="P117" s="106">
        <v>0</v>
      </c>
      <c r="Q117" s="106">
        <v>896.23500000000001</v>
      </c>
      <c r="R117" s="106">
        <v>35849.4</v>
      </c>
      <c r="S117" s="104" t="s">
        <v>1646</v>
      </c>
    </row>
    <row r="118" spans="1:19" ht="25.5">
      <c r="A118" s="104" t="s">
        <v>1730</v>
      </c>
      <c r="B118" s="105">
        <v>44349</v>
      </c>
      <c r="C118" s="104" t="s">
        <v>1731</v>
      </c>
      <c r="D118" s="105">
        <v>44349</v>
      </c>
      <c r="E118" s="104" t="s">
        <v>1643</v>
      </c>
      <c r="F118" s="104" t="s">
        <v>1403</v>
      </c>
      <c r="G118" s="104" t="s">
        <v>59</v>
      </c>
      <c r="H118" s="104" t="s">
        <v>49</v>
      </c>
      <c r="I118" s="104" t="s">
        <v>1104</v>
      </c>
      <c r="J118" s="106">
        <v>100</v>
      </c>
      <c r="K118" s="106">
        <v>914</v>
      </c>
      <c r="L118" s="106">
        <v>91400</v>
      </c>
      <c r="M118" s="106">
        <v>2.2850000000000001</v>
      </c>
      <c r="N118" s="106">
        <v>228.5</v>
      </c>
      <c r="O118" s="106">
        <v>0</v>
      </c>
      <c r="P118" s="106">
        <v>0</v>
      </c>
      <c r="Q118" s="106">
        <v>916.28499999999997</v>
      </c>
      <c r="R118" s="106">
        <v>91628.5</v>
      </c>
      <c r="S118" s="104" t="s">
        <v>1646</v>
      </c>
    </row>
    <row r="119" spans="1:19" ht="25.5">
      <c r="A119" s="104" t="s">
        <v>1730</v>
      </c>
      <c r="B119" s="105">
        <v>44349</v>
      </c>
      <c r="C119" s="104" t="s">
        <v>1731</v>
      </c>
      <c r="D119" s="105">
        <v>44349</v>
      </c>
      <c r="E119" s="104" t="s">
        <v>1643</v>
      </c>
      <c r="F119" s="104" t="s">
        <v>1403</v>
      </c>
      <c r="G119" s="104" t="s">
        <v>59</v>
      </c>
      <c r="H119" s="104" t="s">
        <v>49</v>
      </c>
      <c r="I119" s="104" t="s">
        <v>1102</v>
      </c>
      <c r="J119" s="106">
        <v>40</v>
      </c>
      <c r="K119" s="106">
        <v>1118</v>
      </c>
      <c r="L119" s="106">
        <v>44720</v>
      </c>
      <c r="M119" s="106">
        <v>2.7949999999999999</v>
      </c>
      <c r="N119" s="106">
        <v>111.8</v>
      </c>
      <c r="O119" s="106">
        <v>0</v>
      </c>
      <c r="P119" s="106">
        <v>0</v>
      </c>
      <c r="Q119" s="106">
        <v>1120.7950000000001</v>
      </c>
      <c r="R119" s="106">
        <v>44831.8</v>
      </c>
      <c r="S119" s="104" t="s">
        <v>1646</v>
      </c>
    </row>
    <row r="120" spans="1:19" ht="25.5">
      <c r="A120" s="104" t="s">
        <v>1730</v>
      </c>
      <c r="B120" s="105">
        <v>44349</v>
      </c>
      <c r="C120" s="104" t="s">
        <v>1731</v>
      </c>
      <c r="D120" s="105">
        <v>44349</v>
      </c>
      <c r="E120" s="104" t="s">
        <v>1643</v>
      </c>
      <c r="F120" s="104" t="s">
        <v>1403</v>
      </c>
      <c r="G120" s="104" t="s">
        <v>59</v>
      </c>
      <c r="H120" s="104" t="s">
        <v>49</v>
      </c>
      <c r="I120" s="104" t="s">
        <v>1209</v>
      </c>
      <c r="J120" s="106">
        <v>60</v>
      </c>
      <c r="K120" s="106">
        <v>1099</v>
      </c>
      <c r="L120" s="106">
        <v>65940</v>
      </c>
      <c r="M120" s="106">
        <v>2.7475000000000001</v>
      </c>
      <c r="N120" s="106">
        <v>164.85</v>
      </c>
      <c r="O120" s="106">
        <v>0</v>
      </c>
      <c r="P120" s="106">
        <v>0</v>
      </c>
      <c r="Q120" s="106">
        <v>1101.7474999999999</v>
      </c>
      <c r="R120" s="106">
        <v>66104.850000000006</v>
      </c>
      <c r="S120" s="104" t="s">
        <v>1646</v>
      </c>
    </row>
    <row r="121" spans="1:19" ht="25.5">
      <c r="A121" s="104" t="s">
        <v>1732</v>
      </c>
      <c r="B121" s="105">
        <v>44349</v>
      </c>
      <c r="C121" s="104" t="s">
        <v>1733</v>
      </c>
      <c r="D121" s="105">
        <v>44349</v>
      </c>
      <c r="E121" s="104" t="s">
        <v>1643</v>
      </c>
      <c r="F121" s="104" t="s">
        <v>982</v>
      </c>
      <c r="G121" s="104" t="s">
        <v>1652</v>
      </c>
      <c r="H121" s="104" t="s">
        <v>49</v>
      </c>
      <c r="I121" s="104" t="s">
        <v>1222</v>
      </c>
      <c r="J121" s="106">
        <v>60</v>
      </c>
      <c r="K121" s="106">
        <v>967</v>
      </c>
      <c r="L121" s="106">
        <v>58020</v>
      </c>
      <c r="M121" s="106">
        <v>2.4175</v>
      </c>
      <c r="N121" s="106">
        <v>145.05000000000001</v>
      </c>
      <c r="O121" s="106">
        <v>0</v>
      </c>
      <c r="P121" s="106">
        <v>0</v>
      </c>
      <c r="Q121" s="106">
        <v>969.41750000000002</v>
      </c>
      <c r="R121" s="106">
        <v>58165.05</v>
      </c>
      <c r="S121" s="104" t="s">
        <v>1646</v>
      </c>
    </row>
    <row r="122" spans="1:19" ht="25.5">
      <c r="A122" s="104" t="s">
        <v>1732</v>
      </c>
      <c r="B122" s="105">
        <v>44349</v>
      </c>
      <c r="C122" s="104" t="s">
        <v>1733</v>
      </c>
      <c r="D122" s="105">
        <v>44349</v>
      </c>
      <c r="E122" s="104" t="s">
        <v>1643</v>
      </c>
      <c r="F122" s="104" t="s">
        <v>982</v>
      </c>
      <c r="G122" s="104" t="s">
        <v>1652</v>
      </c>
      <c r="H122" s="104" t="s">
        <v>49</v>
      </c>
      <c r="I122" s="104" t="s">
        <v>1311</v>
      </c>
      <c r="J122" s="106">
        <v>40</v>
      </c>
      <c r="K122" s="106">
        <v>914</v>
      </c>
      <c r="L122" s="106">
        <v>36560</v>
      </c>
      <c r="M122" s="106">
        <v>2.2850000000000001</v>
      </c>
      <c r="N122" s="106">
        <v>91.4</v>
      </c>
      <c r="O122" s="106">
        <v>0</v>
      </c>
      <c r="P122" s="106">
        <v>0</v>
      </c>
      <c r="Q122" s="106">
        <v>916.28499999999997</v>
      </c>
      <c r="R122" s="106">
        <v>36651.4</v>
      </c>
      <c r="S122" s="104" t="s">
        <v>1646</v>
      </c>
    </row>
    <row r="123" spans="1:19" ht="25.5">
      <c r="A123" s="104" t="s">
        <v>1732</v>
      </c>
      <c r="B123" s="105">
        <v>44349</v>
      </c>
      <c r="C123" s="104" t="s">
        <v>1733</v>
      </c>
      <c r="D123" s="105">
        <v>44349</v>
      </c>
      <c r="E123" s="104" t="s">
        <v>1643</v>
      </c>
      <c r="F123" s="104" t="s">
        <v>982</v>
      </c>
      <c r="G123" s="104" t="s">
        <v>1652</v>
      </c>
      <c r="H123" s="104" t="s">
        <v>49</v>
      </c>
      <c r="I123" s="104" t="s">
        <v>1263</v>
      </c>
      <c r="J123" s="106">
        <v>30</v>
      </c>
      <c r="K123" s="106">
        <v>1064</v>
      </c>
      <c r="L123" s="106">
        <v>31920</v>
      </c>
      <c r="M123" s="106">
        <v>2.66</v>
      </c>
      <c r="N123" s="106">
        <v>79.8</v>
      </c>
      <c r="O123" s="106">
        <v>0</v>
      </c>
      <c r="P123" s="106">
        <v>0</v>
      </c>
      <c r="Q123" s="106">
        <v>1066.6600000000001</v>
      </c>
      <c r="R123" s="106">
        <v>31999.8</v>
      </c>
      <c r="S123" s="104" t="s">
        <v>1646</v>
      </c>
    </row>
    <row r="124" spans="1:19" ht="25.5">
      <c r="A124" s="104" t="s">
        <v>1734</v>
      </c>
      <c r="B124" s="105">
        <v>44349</v>
      </c>
      <c r="C124" s="104" t="s">
        <v>1735</v>
      </c>
      <c r="D124" s="105">
        <v>44349</v>
      </c>
      <c r="E124" s="104" t="s">
        <v>1643</v>
      </c>
      <c r="F124" s="104" t="s">
        <v>87</v>
      </c>
      <c r="G124" s="104" t="s">
        <v>976</v>
      </c>
      <c r="H124" s="104" t="s">
        <v>1645</v>
      </c>
      <c r="I124" s="104" t="s">
        <v>1264</v>
      </c>
      <c r="J124" s="106">
        <v>20</v>
      </c>
      <c r="K124" s="106">
        <v>1205</v>
      </c>
      <c r="L124" s="106">
        <v>24100</v>
      </c>
      <c r="M124" s="106">
        <v>3.012</v>
      </c>
      <c r="N124" s="106">
        <v>60.24</v>
      </c>
      <c r="O124" s="106">
        <v>0</v>
      </c>
      <c r="P124" s="106">
        <v>0</v>
      </c>
      <c r="Q124" s="106">
        <v>1208.0125</v>
      </c>
      <c r="R124" s="106">
        <v>24160.25</v>
      </c>
      <c r="S124" s="104" t="s">
        <v>1646</v>
      </c>
    </row>
    <row r="125" spans="1:19" ht="25.5">
      <c r="A125" s="104" t="s">
        <v>1734</v>
      </c>
      <c r="B125" s="105">
        <v>44349</v>
      </c>
      <c r="C125" s="104" t="s">
        <v>1735</v>
      </c>
      <c r="D125" s="105">
        <v>44349</v>
      </c>
      <c r="E125" s="104" t="s">
        <v>1643</v>
      </c>
      <c r="F125" s="104" t="s">
        <v>87</v>
      </c>
      <c r="G125" s="104" t="s">
        <v>976</v>
      </c>
      <c r="H125" s="104" t="s">
        <v>1645</v>
      </c>
      <c r="I125" s="104" t="s">
        <v>1311</v>
      </c>
      <c r="J125" s="106">
        <v>60</v>
      </c>
      <c r="K125" s="106">
        <v>914</v>
      </c>
      <c r="L125" s="106">
        <v>54840</v>
      </c>
      <c r="M125" s="106">
        <v>2.2850000000000001</v>
      </c>
      <c r="N125" s="106">
        <v>137.1</v>
      </c>
      <c r="O125" s="106">
        <v>0</v>
      </c>
      <c r="P125" s="106">
        <v>0</v>
      </c>
      <c r="Q125" s="106">
        <v>916.28499999999997</v>
      </c>
      <c r="R125" s="106">
        <v>54977.1</v>
      </c>
      <c r="S125" s="104" t="s">
        <v>1646</v>
      </c>
    </row>
    <row r="126" spans="1:19" ht="25.5">
      <c r="A126" s="104" t="s">
        <v>1734</v>
      </c>
      <c r="B126" s="105">
        <v>44349</v>
      </c>
      <c r="C126" s="104" t="s">
        <v>1735</v>
      </c>
      <c r="D126" s="105">
        <v>44349</v>
      </c>
      <c r="E126" s="104" t="s">
        <v>1643</v>
      </c>
      <c r="F126" s="104" t="s">
        <v>87</v>
      </c>
      <c r="G126" s="104" t="s">
        <v>976</v>
      </c>
      <c r="H126" s="104" t="s">
        <v>1645</v>
      </c>
      <c r="I126" s="104" t="s">
        <v>1209</v>
      </c>
      <c r="J126" s="106">
        <v>20</v>
      </c>
      <c r="K126" s="106">
        <v>1099</v>
      </c>
      <c r="L126" s="106">
        <v>21980</v>
      </c>
      <c r="M126" s="106">
        <v>2.7480000000000002</v>
      </c>
      <c r="N126" s="106">
        <v>54.96</v>
      </c>
      <c r="O126" s="106">
        <v>0</v>
      </c>
      <c r="P126" s="106">
        <v>0</v>
      </c>
      <c r="Q126" s="106">
        <v>1101.7474999999999</v>
      </c>
      <c r="R126" s="106">
        <v>22034.95</v>
      </c>
      <c r="S126" s="104" t="s">
        <v>1646</v>
      </c>
    </row>
    <row r="127" spans="1:19" ht="25.5">
      <c r="A127" s="104" t="s">
        <v>1736</v>
      </c>
      <c r="B127" s="105">
        <v>44349</v>
      </c>
      <c r="C127" s="104" t="s">
        <v>1737</v>
      </c>
      <c r="D127" s="105">
        <v>44349</v>
      </c>
      <c r="E127" s="104" t="s">
        <v>1643</v>
      </c>
      <c r="F127" s="104" t="s">
        <v>61</v>
      </c>
      <c r="G127" s="104" t="s">
        <v>1652</v>
      </c>
      <c r="H127" s="104" t="s">
        <v>49</v>
      </c>
      <c r="I127" s="104" t="s">
        <v>1099</v>
      </c>
      <c r="J127" s="106">
        <v>30</v>
      </c>
      <c r="K127" s="106">
        <v>894</v>
      </c>
      <c r="L127" s="106">
        <v>26820</v>
      </c>
      <c r="M127" s="106">
        <v>2.2349999999999999</v>
      </c>
      <c r="N127" s="106">
        <v>67.05</v>
      </c>
      <c r="O127" s="106">
        <v>0</v>
      </c>
      <c r="P127" s="106">
        <v>0</v>
      </c>
      <c r="Q127" s="106">
        <v>896.23500000000001</v>
      </c>
      <c r="R127" s="106">
        <v>26887.05</v>
      </c>
      <c r="S127" s="104" t="s">
        <v>1646</v>
      </c>
    </row>
    <row r="128" spans="1:19" ht="25.5">
      <c r="A128" s="104" t="s">
        <v>1736</v>
      </c>
      <c r="B128" s="105">
        <v>44349</v>
      </c>
      <c r="C128" s="104" t="s">
        <v>1737</v>
      </c>
      <c r="D128" s="105">
        <v>44349</v>
      </c>
      <c r="E128" s="104" t="s">
        <v>1643</v>
      </c>
      <c r="F128" s="104" t="s">
        <v>61</v>
      </c>
      <c r="G128" s="104" t="s">
        <v>1652</v>
      </c>
      <c r="H128" s="104" t="s">
        <v>49</v>
      </c>
      <c r="I128" s="104" t="s">
        <v>1104</v>
      </c>
      <c r="J128" s="106">
        <v>40</v>
      </c>
      <c r="K128" s="106">
        <v>914</v>
      </c>
      <c r="L128" s="106">
        <v>36560</v>
      </c>
      <c r="M128" s="106">
        <v>2.2850000000000001</v>
      </c>
      <c r="N128" s="106">
        <v>91.4</v>
      </c>
      <c r="O128" s="106">
        <v>0</v>
      </c>
      <c r="P128" s="106">
        <v>0</v>
      </c>
      <c r="Q128" s="106">
        <v>916.28499999999997</v>
      </c>
      <c r="R128" s="106">
        <v>36651.4</v>
      </c>
      <c r="S128" s="104" t="s">
        <v>1646</v>
      </c>
    </row>
    <row r="129" spans="1:19" ht="25.5">
      <c r="A129" s="104" t="s">
        <v>1736</v>
      </c>
      <c r="B129" s="105">
        <v>44349</v>
      </c>
      <c r="C129" s="104" t="s">
        <v>1737</v>
      </c>
      <c r="D129" s="105">
        <v>44349</v>
      </c>
      <c r="E129" s="104" t="s">
        <v>1643</v>
      </c>
      <c r="F129" s="104" t="s">
        <v>61</v>
      </c>
      <c r="G129" s="104" t="s">
        <v>1652</v>
      </c>
      <c r="H129" s="104" t="s">
        <v>49</v>
      </c>
      <c r="I129" s="104" t="s">
        <v>1222</v>
      </c>
      <c r="J129" s="106">
        <v>30</v>
      </c>
      <c r="K129" s="106">
        <v>967</v>
      </c>
      <c r="L129" s="106">
        <v>29010</v>
      </c>
      <c r="M129" s="106">
        <v>2.4175</v>
      </c>
      <c r="N129" s="106">
        <v>72.525000000000006</v>
      </c>
      <c r="O129" s="106">
        <v>0</v>
      </c>
      <c r="P129" s="106">
        <v>0</v>
      </c>
      <c r="Q129" s="106">
        <v>969.41750000000002</v>
      </c>
      <c r="R129" s="106">
        <v>29082.525000000001</v>
      </c>
      <c r="S129" s="104" t="s">
        <v>1646</v>
      </c>
    </row>
    <row r="130" spans="1:19" ht="25.5">
      <c r="A130" s="104" t="s">
        <v>1738</v>
      </c>
      <c r="B130" s="105">
        <v>44349</v>
      </c>
      <c r="C130" s="104" t="s">
        <v>1739</v>
      </c>
      <c r="D130" s="105">
        <v>44349</v>
      </c>
      <c r="E130" s="104" t="s">
        <v>1643</v>
      </c>
      <c r="F130" s="104" t="s">
        <v>1141</v>
      </c>
      <c r="G130" s="104" t="s">
        <v>23</v>
      </c>
      <c r="H130" s="104" t="s">
        <v>22</v>
      </c>
      <c r="I130" s="104" t="s">
        <v>1222</v>
      </c>
      <c r="J130" s="106">
        <v>40</v>
      </c>
      <c r="K130" s="106">
        <v>967</v>
      </c>
      <c r="L130" s="106">
        <v>38680</v>
      </c>
      <c r="M130" s="106">
        <v>2.4175</v>
      </c>
      <c r="N130" s="106">
        <v>96.7</v>
      </c>
      <c r="O130" s="106">
        <v>0</v>
      </c>
      <c r="P130" s="106">
        <v>0</v>
      </c>
      <c r="Q130" s="106">
        <v>969.41750000000002</v>
      </c>
      <c r="R130" s="106">
        <v>38776.699999999997</v>
      </c>
      <c r="S130" s="104" t="s">
        <v>1646</v>
      </c>
    </row>
    <row r="131" spans="1:19" ht="25.5">
      <c r="A131" s="104" t="s">
        <v>1738</v>
      </c>
      <c r="B131" s="105">
        <v>44349</v>
      </c>
      <c r="C131" s="104" t="s">
        <v>1739</v>
      </c>
      <c r="D131" s="105">
        <v>44349</v>
      </c>
      <c r="E131" s="104" t="s">
        <v>1643</v>
      </c>
      <c r="F131" s="104" t="s">
        <v>1141</v>
      </c>
      <c r="G131" s="104" t="s">
        <v>23</v>
      </c>
      <c r="H131" s="104" t="s">
        <v>22</v>
      </c>
      <c r="I131" s="104" t="s">
        <v>1104</v>
      </c>
      <c r="J131" s="106">
        <v>60</v>
      </c>
      <c r="K131" s="106">
        <v>914</v>
      </c>
      <c r="L131" s="106">
        <v>54840</v>
      </c>
      <c r="M131" s="106">
        <v>2.2850000000000001</v>
      </c>
      <c r="N131" s="106">
        <v>137.1</v>
      </c>
      <c r="O131" s="106">
        <v>0</v>
      </c>
      <c r="P131" s="106">
        <v>0</v>
      </c>
      <c r="Q131" s="106">
        <v>916.28499999999997</v>
      </c>
      <c r="R131" s="106">
        <v>54977.1</v>
      </c>
      <c r="S131" s="104" t="s">
        <v>1646</v>
      </c>
    </row>
    <row r="132" spans="1:19" ht="25.5">
      <c r="A132" s="104" t="s">
        <v>1738</v>
      </c>
      <c r="B132" s="105">
        <v>44349</v>
      </c>
      <c r="C132" s="104" t="s">
        <v>1739</v>
      </c>
      <c r="D132" s="105">
        <v>44349</v>
      </c>
      <c r="E132" s="104" t="s">
        <v>1643</v>
      </c>
      <c r="F132" s="104" t="s">
        <v>1141</v>
      </c>
      <c r="G132" s="104" t="s">
        <v>23</v>
      </c>
      <c r="H132" s="104" t="s">
        <v>22</v>
      </c>
      <c r="I132" s="104" t="s">
        <v>1263</v>
      </c>
      <c r="J132" s="106">
        <v>60</v>
      </c>
      <c r="K132" s="106">
        <v>1064</v>
      </c>
      <c r="L132" s="106">
        <v>63840</v>
      </c>
      <c r="M132" s="106">
        <v>2.66</v>
      </c>
      <c r="N132" s="106">
        <v>159.6</v>
      </c>
      <c r="O132" s="106">
        <v>0</v>
      </c>
      <c r="P132" s="106">
        <v>0</v>
      </c>
      <c r="Q132" s="106">
        <v>1066.6600000000001</v>
      </c>
      <c r="R132" s="106">
        <v>63999.6</v>
      </c>
      <c r="S132" s="104" t="s">
        <v>1646</v>
      </c>
    </row>
    <row r="133" spans="1:19" ht="25.5">
      <c r="A133" s="104" t="s">
        <v>1740</v>
      </c>
      <c r="B133" s="105">
        <v>44349</v>
      </c>
      <c r="C133" s="104" t="s">
        <v>1741</v>
      </c>
      <c r="D133" s="105">
        <v>44349</v>
      </c>
      <c r="E133" s="104" t="s">
        <v>1643</v>
      </c>
      <c r="F133" s="104" t="s">
        <v>5</v>
      </c>
      <c r="G133" s="104" t="s">
        <v>1742</v>
      </c>
      <c r="H133" s="104" t="s">
        <v>107</v>
      </c>
      <c r="I133" s="104" t="s">
        <v>1222</v>
      </c>
      <c r="J133" s="106">
        <v>20</v>
      </c>
      <c r="K133" s="106">
        <v>967</v>
      </c>
      <c r="L133" s="106">
        <v>19340</v>
      </c>
      <c r="M133" s="106">
        <v>2.4175</v>
      </c>
      <c r="N133" s="106">
        <v>48.35</v>
      </c>
      <c r="O133" s="106">
        <v>0</v>
      </c>
      <c r="P133" s="106">
        <v>0</v>
      </c>
      <c r="Q133" s="106">
        <v>969.41750000000002</v>
      </c>
      <c r="R133" s="106">
        <v>19388.349999999999</v>
      </c>
      <c r="S133" s="104" t="s">
        <v>1646</v>
      </c>
    </row>
    <row r="134" spans="1:19" ht="25.5">
      <c r="A134" s="104" t="s">
        <v>1740</v>
      </c>
      <c r="B134" s="105">
        <v>44349</v>
      </c>
      <c r="C134" s="104" t="s">
        <v>1741</v>
      </c>
      <c r="D134" s="105">
        <v>44349</v>
      </c>
      <c r="E134" s="104" t="s">
        <v>1643</v>
      </c>
      <c r="F134" s="104" t="s">
        <v>5</v>
      </c>
      <c r="G134" s="104" t="s">
        <v>1742</v>
      </c>
      <c r="H134" s="104" t="s">
        <v>107</v>
      </c>
      <c r="I134" s="104" t="s">
        <v>1100</v>
      </c>
      <c r="J134" s="106">
        <v>20</v>
      </c>
      <c r="K134" s="106">
        <v>1030</v>
      </c>
      <c r="L134" s="106">
        <v>20600</v>
      </c>
      <c r="M134" s="106">
        <v>2.5750000000000002</v>
      </c>
      <c r="N134" s="106">
        <v>51.5</v>
      </c>
      <c r="O134" s="106">
        <v>0</v>
      </c>
      <c r="P134" s="106">
        <v>0</v>
      </c>
      <c r="Q134" s="106">
        <v>1032.575</v>
      </c>
      <c r="R134" s="106">
        <v>20651.5</v>
      </c>
      <c r="S134" s="104" t="s">
        <v>1646</v>
      </c>
    </row>
    <row r="135" spans="1:19" ht="25.5">
      <c r="A135" s="104" t="s">
        <v>1743</v>
      </c>
      <c r="B135" s="105">
        <v>44349</v>
      </c>
      <c r="C135" s="104" t="s">
        <v>1744</v>
      </c>
      <c r="D135" s="105">
        <v>44349</v>
      </c>
      <c r="E135" s="104" t="s">
        <v>1643</v>
      </c>
      <c r="F135" s="104" t="s">
        <v>1</v>
      </c>
      <c r="G135" s="104" t="s">
        <v>1008</v>
      </c>
      <c r="H135" s="104" t="s">
        <v>107</v>
      </c>
      <c r="I135" s="104" t="s">
        <v>1311</v>
      </c>
      <c r="J135" s="106">
        <v>20</v>
      </c>
      <c r="K135" s="106">
        <v>914</v>
      </c>
      <c r="L135" s="106">
        <v>18280</v>
      </c>
      <c r="M135" s="106">
        <v>2.2850000000000001</v>
      </c>
      <c r="N135" s="106">
        <v>45.7</v>
      </c>
      <c r="O135" s="106">
        <v>0</v>
      </c>
      <c r="P135" s="106">
        <v>0</v>
      </c>
      <c r="Q135" s="106">
        <v>916.28499999999997</v>
      </c>
      <c r="R135" s="106">
        <v>18325.7</v>
      </c>
      <c r="S135" s="104" t="s">
        <v>1646</v>
      </c>
    </row>
    <row r="136" spans="1:19" ht="25.5">
      <c r="A136" s="104" t="s">
        <v>1743</v>
      </c>
      <c r="B136" s="105">
        <v>44349</v>
      </c>
      <c r="C136" s="104" t="s">
        <v>1744</v>
      </c>
      <c r="D136" s="105">
        <v>44349</v>
      </c>
      <c r="E136" s="104" t="s">
        <v>1643</v>
      </c>
      <c r="F136" s="104" t="s">
        <v>1</v>
      </c>
      <c r="G136" s="104" t="s">
        <v>1008</v>
      </c>
      <c r="H136" s="104" t="s">
        <v>107</v>
      </c>
      <c r="I136" s="104" t="s">
        <v>1099</v>
      </c>
      <c r="J136" s="106">
        <v>200</v>
      </c>
      <c r="K136" s="106">
        <v>894</v>
      </c>
      <c r="L136" s="106">
        <v>178800</v>
      </c>
      <c r="M136" s="106">
        <v>2.2349999999999999</v>
      </c>
      <c r="N136" s="106">
        <v>447</v>
      </c>
      <c r="O136" s="106">
        <v>0</v>
      </c>
      <c r="P136" s="106">
        <v>0</v>
      </c>
      <c r="Q136" s="106">
        <v>896.23500000000001</v>
      </c>
      <c r="R136" s="106">
        <v>179247</v>
      </c>
      <c r="S136" s="104" t="s">
        <v>1646</v>
      </c>
    </row>
    <row r="137" spans="1:19" ht="25.5">
      <c r="A137" s="104" t="s">
        <v>1743</v>
      </c>
      <c r="B137" s="105">
        <v>44349</v>
      </c>
      <c r="C137" s="104" t="s">
        <v>1744</v>
      </c>
      <c r="D137" s="105">
        <v>44349</v>
      </c>
      <c r="E137" s="104" t="s">
        <v>1643</v>
      </c>
      <c r="F137" s="104" t="s">
        <v>1</v>
      </c>
      <c r="G137" s="104" t="s">
        <v>1008</v>
      </c>
      <c r="H137" s="104" t="s">
        <v>107</v>
      </c>
      <c r="I137" s="104" t="s">
        <v>1222</v>
      </c>
      <c r="J137" s="106">
        <v>20</v>
      </c>
      <c r="K137" s="106">
        <v>967</v>
      </c>
      <c r="L137" s="106">
        <v>19340</v>
      </c>
      <c r="M137" s="106">
        <v>2.4175</v>
      </c>
      <c r="N137" s="106">
        <v>48.35</v>
      </c>
      <c r="O137" s="106">
        <v>0</v>
      </c>
      <c r="P137" s="106">
        <v>0</v>
      </c>
      <c r="Q137" s="106">
        <v>969.41750000000002</v>
      </c>
      <c r="R137" s="106">
        <v>19388.349999999999</v>
      </c>
      <c r="S137" s="104" t="s">
        <v>1646</v>
      </c>
    </row>
    <row r="138" spans="1:19" ht="25.5">
      <c r="A138" s="104" t="s">
        <v>1745</v>
      </c>
      <c r="B138" s="105">
        <v>44349</v>
      </c>
      <c r="C138" s="104" t="s">
        <v>1410</v>
      </c>
      <c r="D138" s="105">
        <v>44349</v>
      </c>
      <c r="E138" s="104" t="s">
        <v>1101</v>
      </c>
      <c r="F138" s="104" t="s">
        <v>1261</v>
      </c>
      <c r="G138" s="104" t="s">
        <v>1101</v>
      </c>
      <c r="H138" s="104" t="s">
        <v>1101</v>
      </c>
      <c r="I138" s="104" t="s">
        <v>1100</v>
      </c>
      <c r="J138" s="106">
        <v>5</v>
      </c>
      <c r="K138" s="106">
        <v>1045</v>
      </c>
      <c r="L138" s="106">
        <v>5225</v>
      </c>
      <c r="M138" s="106">
        <v>2.6124999999999998</v>
      </c>
      <c r="N138" s="106">
        <v>13.0625</v>
      </c>
      <c r="O138" s="106">
        <v>0</v>
      </c>
      <c r="P138" s="106">
        <v>0</v>
      </c>
      <c r="Q138" s="106">
        <v>1047.6125</v>
      </c>
      <c r="R138" s="106">
        <v>5238.0625</v>
      </c>
      <c r="S138" s="104" t="s">
        <v>1646</v>
      </c>
    </row>
    <row r="139" spans="1:19" ht="25.5">
      <c r="A139" s="104" t="s">
        <v>1746</v>
      </c>
      <c r="B139" s="105">
        <v>44349</v>
      </c>
      <c r="C139" s="104" t="s">
        <v>1747</v>
      </c>
      <c r="D139" s="105">
        <v>44349</v>
      </c>
      <c r="E139" s="104" t="s">
        <v>1748</v>
      </c>
      <c r="F139" s="104" t="s">
        <v>1749</v>
      </c>
      <c r="G139" s="104" t="s">
        <v>1750</v>
      </c>
      <c r="H139" s="104" t="s">
        <v>1748</v>
      </c>
      <c r="I139" s="104" t="s">
        <v>1751</v>
      </c>
      <c r="J139" s="106">
        <v>1</v>
      </c>
      <c r="K139" s="106">
        <v>866</v>
      </c>
      <c r="L139" s="106">
        <v>866</v>
      </c>
      <c r="M139" s="106">
        <v>0</v>
      </c>
      <c r="N139" s="106">
        <v>0</v>
      </c>
      <c r="O139" s="106">
        <v>0</v>
      </c>
      <c r="P139" s="106">
        <v>0</v>
      </c>
      <c r="Q139" s="106">
        <v>866</v>
      </c>
      <c r="R139" s="106">
        <v>866</v>
      </c>
      <c r="S139" s="104" t="s">
        <v>1646</v>
      </c>
    </row>
    <row r="140" spans="1:19" ht="25.5">
      <c r="A140" s="104" t="s">
        <v>1752</v>
      </c>
      <c r="B140" s="105">
        <v>44349</v>
      </c>
      <c r="C140" s="104" t="s">
        <v>1753</v>
      </c>
      <c r="D140" s="105">
        <v>44349</v>
      </c>
      <c r="E140" s="104" t="s">
        <v>1643</v>
      </c>
      <c r="F140" s="104" t="s">
        <v>61</v>
      </c>
      <c r="G140" s="104" t="s">
        <v>1652</v>
      </c>
      <c r="H140" s="104" t="s">
        <v>49</v>
      </c>
      <c r="I140" s="104" t="s">
        <v>1099</v>
      </c>
      <c r="J140" s="106">
        <v>10</v>
      </c>
      <c r="K140" s="106">
        <v>894</v>
      </c>
      <c r="L140" s="106">
        <v>8940</v>
      </c>
      <c r="M140" s="106">
        <v>2.2349999999999999</v>
      </c>
      <c r="N140" s="106">
        <v>22.35</v>
      </c>
      <c r="O140" s="106">
        <v>0</v>
      </c>
      <c r="P140" s="106">
        <v>0</v>
      </c>
      <c r="Q140" s="106">
        <v>896.23500000000001</v>
      </c>
      <c r="R140" s="106">
        <v>8962.35</v>
      </c>
      <c r="S140" s="104" t="s">
        <v>1646</v>
      </c>
    </row>
    <row r="141" spans="1:19" ht="25.5">
      <c r="A141" s="104" t="s">
        <v>1752</v>
      </c>
      <c r="B141" s="105">
        <v>44349</v>
      </c>
      <c r="C141" s="104" t="s">
        <v>1753</v>
      </c>
      <c r="D141" s="105">
        <v>44349</v>
      </c>
      <c r="E141" s="104" t="s">
        <v>1643</v>
      </c>
      <c r="F141" s="104" t="s">
        <v>61</v>
      </c>
      <c r="G141" s="104" t="s">
        <v>1652</v>
      </c>
      <c r="H141" s="104" t="s">
        <v>49</v>
      </c>
      <c r="I141" s="104" t="s">
        <v>1222</v>
      </c>
      <c r="J141" s="106">
        <v>10</v>
      </c>
      <c r="K141" s="106">
        <v>967</v>
      </c>
      <c r="L141" s="106">
        <v>9670</v>
      </c>
      <c r="M141" s="106">
        <v>2.4175</v>
      </c>
      <c r="N141" s="106">
        <v>24.175000000000001</v>
      </c>
      <c r="O141" s="106">
        <v>0</v>
      </c>
      <c r="P141" s="106">
        <v>0</v>
      </c>
      <c r="Q141" s="106">
        <v>969.41750000000002</v>
      </c>
      <c r="R141" s="106">
        <v>9694.1749999999993</v>
      </c>
      <c r="S141" s="104" t="s">
        <v>1646</v>
      </c>
    </row>
    <row r="142" spans="1:19" ht="25.5">
      <c r="A142" s="104" t="s">
        <v>1754</v>
      </c>
      <c r="B142" s="105">
        <v>44350</v>
      </c>
      <c r="C142" s="104" t="s">
        <v>1755</v>
      </c>
      <c r="D142" s="105">
        <v>44350</v>
      </c>
      <c r="E142" s="104" t="s">
        <v>1643</v>
      </c>
      <c r="F142" s="104" t="s">
        <v>97</v>
      </c>
      <c r="G142" s="104" t="s">
        <v>1055</v>
      </c>
      <c r="H142" s="104" t="s">
        <v>107</v>
      </c>
      <c r="I142" s="104" t="s">
        <v>1099</v>
      </c>
      <c r="J142" s="106">
        <v>100</v>
      </c>
      <c r="K142" s="106">
        <v>894</v>
      </c>
      <c r="L142" s="106">
        <v>89400</v>
      </c>
      <c r="M142" s="106">
        <v>2.2349999999999999</v>
      </c>
      <c r="N142" s="106">
        <v>223.5</v>
      </c>
      <c r="O142" s="106">
        <v>0</v>
      </c>
      <c r="P142" s="106">
        <v>0</v>
      </c>
      <c r="Q142" s="106">
        <v>896.23500000000001</v>
      </c>
      <c r="R142" s="106">
        <v>89623.5</v>
      </c>
      <c r="S142" s="104" t="s">
        <v>1646</v>
      </c>
    </row>
    <row r="143" spans="1:19" ht="25.5">
      <c r="A143" s="104" t="s">
        <v>1754</v>
      </c>
      <c r="B143" s="105">
        <v>44350</v>
      </c>
      <c r="C143" s="104" t="s">
        <v>1755</v>
      </c>
      <c r="D143" s="105">
        <v>44350</v>
      </c>
      <c r="E143" s="104" t="s">
        <v>1643</v>
      </c>
      <c r="F143" s="104" t="s">
        <v>97</v>
      </c>
      <c r="G143" s="104" t="s">
        <v>1055</v>
      </c>
      <c r="H143" s="104" t="s">
        <v>107</v>
      </c>
      <c r="I143" s="104" t="s">
        <v>1311</v>
      </c>
      <c r="J143" s="106">
        <v>100</v>
      </c>
      <c r="K143" s="106">
        <v>914</v>
      </c>
      <c r="L143" s="106">
        <v>91400</v>
      </c>
      <c r="M143" s="106">
        <v>2.2850000000000001</v>
      </c>
      <c r="N143" s="106">
        <v>228.5</v>
      </c>
      <c r="O143" s="106">
        <v>0</v>
      </c>
      <c r="P143" s="106">
        <v>0</v>
      </c>
      <c r="Q143" s="106">
        <v>916.28499999999997</v>
      </c>
      <c r="R143" s="106">
        <v>91628.5</v>
      </c>
      <c r="S143" s="104" t="s">
        <v>1646</v>
      </c>
    </row>
    <row r="144" spans="1:19" ht="25.5">
      <c r="A144" s="104" t="s">
        <v>1756</v>
      </c>
      <c r="B144" s="105">
        <v>44350</v>
      </c>
      <c r="C144" s="104" t="s">
        <v>1757</v>
      </c>
      <c r="D144" s="105">
        <v>44350</v>
      </c>
      <c r="E144" s="104" t="s">
        <v>1643</v>
      </c>
      <c r="F144" s="104" t="s">
        <v>9</v>
      </c>
      <c r="G144" s="104" t="s">
        <v>1007</v>
      </c>
      <c r="H144" s="104" t="s">
        <v>22</v>
      </c>
      <c r="I144" s="104" t="s">
        <v>1263</v>
      </c>
      <c r="J144" s="106">
        <v>20</v>
      </c>
      <c r="K144" s="106">
        <v>1064</v>
      </c>
      <c r="L144" s="106">
        <v>21280</v>
      </c>
      <c r="M144" s="106">
        <v>2.66</v>
      </c>
      <c r="N144" s="106">
        <v>53.2</v>
      </c>
      <c r="O144" s="106">
        <v>0</v>
      </c>
      <c r="P144" s="106">
        <v>0</v>
      </c>
      <c r="Q144" s="106">
        <v>1066.6600000000001</v>
      </c>
      <c r="R144" s="106">
        <v>21333.200000000001</v>
      </c>
      <c r="S144" s="104" t="s">
        <v>1646</v>
      </c>
    </row>
    <row r="145" spans="1:19" ht="25.5">
      <c r="A145" s="104" t="s">
        <v>1756</v>
      </c>
      <c r="B145" s="105">
        <v>44350</v>
      </c>
      <c r="C145" s="104" t="s">
        <v>1757</v>
      </c>
      <c r="D145" s="105">
        <v>44350</v>
      </c>
      <c r="E145" s="104" t="s">
        <v>1643</v>
      </c>
      <c r="F145" s="104" t="s">
        <v>9</v>
      </c>
      <c r="G145" s="104" t="s">
        <v>1007</v>
      </c>
      <c r="H145" s="104" t="s">
        <v>22</v>
      </c>
      <c r="I145" s="104" t="s">
        <v>1100</v>
      </c>
      <c r="J145" s="106">
        <v>20</v>
      </c>
      <c r="K145" s="106">
        <v>1030</v>
      </c>
      <c r="L145" s="106">
        <v>20600</v>
      </c>
      <c r="M145" s="106">
        <v>2.5750000000000002</v>
      </c>
      <c r="N145" s="106">
        <v>51.5</v>
      </c>
      <c r="O145" s="106">
        <v>0</v>
      </c>
      <c r="P145" s="106">
        <v>0</v>
      </c>
      <c r="Q145" s="106">
        <v>1032.575</v>
      </c>
      <c r="R145" s="106">
        <v>20651.5</v>
      </c>
      <c r="S145" s="104" t="s">
        <v>1646</v>
      </c>
    </row>
    <row r="146" spans="1:19" ht="25.5">
      <c r="A146" s="104" t="s">
        <v>1756</v>
      </c>
      <c r="B146" s="105">
        <v>44350</v>
      </c>
      <c r="C146" s="104" t="s">
        <v>1757</v>
      </c>
      <c r="D146" s="105">
        <v>44350</v>
      </c>
      <c r="E146" s="104" t="s">
        <v>1643</v>
      </c>
      <c r="F146" s="104" t="s">
        <v>9</v>
      </c>
      <c r="G146" s="104" t="s">
        <v>1007</v>
      </c>
      <c r="H146" s="104" t="s">
        <v>22</v>
      </c>
      <c r="I146" s="104" t="s">
        <v>1104</v>
      </c>
      <c r="J146" s="106">
        <v>20</v>
      </c>
      <c r="K146" s="106">
        <v>914</v>
      </c>
      <c r="L146" s="106">
        <v>18280</v>
      </c>
      <c r="M146" s="106">
        <v>2.2850000000000001</v>
      </c>
      <c r="N146" s="106">
        <v>45.7</v>
      </c>
      <c r="O146" s="106">
        <v>0</v>
      </c>
      <c r="P146" s="106">
        <v>0</v>
      </c>
      <c r="Q146" s="106">
        <v>916.28499999999997</v>
      </c>
      <c r="R146" s="106">
        <v>18325.7</v>
      </c>
      <c r="S146" s="104" t="s">
        <v>1646</v>
      </c>
    </row>
    <row r="147" spans="1:19" ht="25.5">
      <c r="A147" s="104" t="s">
        <v>1758</v>
      </c>
      <c r="B147" s="105">
        <v>44350</v>
      </c>
      <c r="C147" s="104" t="s">
        <v>1759</v>
      </c>
      <c r="D147" s="105">
        <v>44350</v>
      </c>
      <c r="E147" s="104" t="s">
        <v>1643</v>
      </c>
      <c r="F147" s="104" t="s">
        <v>98</v>
      </c>
      <c r="G147" s="104" t="s">
        <v>1055</v>
      </c>
      <c r="H147" s="104" t="s">
        <v>107</v>
      </c>
      <c r="I147" s="104" t="s">
        <v>1100</v>
      </c>
      <c r="J147" s="106">
        <v>60</v>
      </c>
      <c r="K147" s="106">
        <v>1030</v>
      </c>
      <c r="L147" s="106">
        <v>61800</v>
      </c>
      <c r="M147" s="106">
        <v>2.5750000000000002</v>
      </c>
      <c r="N147" s="106">
        <v>154.5</v>
      </c>
      <c r="O147" s="106">
        <v>0</v>
      </c>
      <c r="P147" s="106">
        <v>0</v>
      </c>
      <c r="Q147" s="106">
        <v>1032.575</v>
      </c>
      <c r="R147" s="106">
        <v>61954.5</v>
      </c>
      <c r="S147" s="104" t="s">
        <v>1646</v>
      </c>
    </row>
    <row r="148" spans="1:19" ht="25.5">
      <c r="A148" s="104" t="s">
        <v>1758</v>
      </c>
      <c r="B148" s="105">
        <v>44350</v>
      </c>
      <c r="C148" s="104" t="s">
        <v>1759</v>
      </c>
      <c r="D148" s="105">
        <v>44350</v>
      </c>
      <c r="E148" s="104" t="s">
        <v>1643</v>
      </c>
      <c r="F148" s="104" t="s">
        <v>98</v>
      </c>
      <c r="G148" s="104" t="s">
        <v>1055</v>
      </c>
      <c r="H148" s="104" t="s">
        <v>107</v>
      </c>
      <c r="I148" s="104" t="s">
        <v>1263</v>
      </c>
      <c r="J148" s="106">
        <v>40</v>
      </c>
      <c r="K148" s="106">
        <v>1064</v>
      </c>
      <c r="L148" s="106">
        <v>42560</v>
      </c>
      <c r="M148" s="106">
        <v>2.66</v>
      </c>
      <c r="N148" s="106">
        <v>106.4</v>
      </c>
      <c r="O148" s="106">
        <v>0</v>
      </c>
      <c r="P148" s="106">
        <v>0</v>
      </c>
      <c r="Q148" s="106">
        <v>1066.6600000000001</v>
      </c>
      <c r="R148" s="106">
        <v>42666.400000000001</v>
      </c>
      <c r="S148" s="104" t="s">
        <v>1646</v>
      </c>
    </row>
    <row r="149" spans="1:19" ht="25.5">
      <c r="A149" s="104" t="s">
        <v>1760</v>
      </c>
      <c r="B149" s="105">
        <v>44350</v>
      </c>
      <c r="C149" s="104" t="s">
        <v>1761</v>
      </c>
      <c r="D149" s="105">
        <v>44350</v>
      </c>
      <c r="E149" s="104" t="s">
        <v>1643</v>
      </c>
      <c r="F149" s="104" t="s">
        <v>85</v>
      </c>
      <c r="G149" s="104" t="s">
        <v>978</v>
      </c>
      <c r="H149" s="104" t="s">
        <v>1645</v>
      </c>
      <c r="I149" s="104" t="s">
        <v>1263</v>
      </c>
      <c r="J149" s="106">
        <v>20</v>
      </c>
      <c r="K149" s="106">
        <v>1064</v>
      </c>
      <c r="L149" s="106">
        <v>21280</v>
      </c>
      <c r="M149" s="106">
        <v>2.66</v>
      </c>
      <c r="N149" s="106">
        <v>53.2</v>
      </c>
      <c r="O149" s="106">
        <v>0</v>
      </c>
      <c r="P149" s="106">
        <v>0</v>
      </c>
      <c r="Q149" s="106">
        <v>1066.6600000000001</v>
      </c>
      <c r="R149" s="106">
        <v>21333.200000000001</v>
      </c>
      <c r="S149" s="104" t="s">
        <v>1646</v>
      </c>
    </row>
    <row r="150" spans="1:19" ht="25.5">
      <c r="A150" s="104" t="s">
        <v>1760</v>
      </c>
      <c r="B150" s="105">
        <v>44350</v>
      </c>
      <c r="C150" s="104" t="s">
        <v>1761</v>
      </c>
      <c r="D150" s="105">
        <v>44350</v>
      </c>
      <c r="E150" s="104" t="s">
        <v>1643</v>
      </c>
      <c r="F150" s="104" t="s">
        <v>85</v>
      </c>
      <c r="G150" s="104" t="s">
        <v>978</v>
      </c>
      <c r="H150" s="104" t="s">
        <v>1645</v>
      </c>
      <c r="I150" s="104" t="s">
        <v>1102</v>
      </c>
      <c r="J150" s="106">
        <v>10</v>
      </c>
      <c r="K150" s="106">
        <v>1118</v>
      </c>
      <c r="L150" s="106">
        <v>11180</v>
      </c>
      <c r="M150" s="106">
        <v>2.7949999999999999</v>
      </c>
      <c r="N150" s="106">
        <v>27.95</v>
      </c>
      <c r="O150" s="106">
        <v>0</v>
      </c>
      <c r="P150" s="106">
        <v>0</v>
      </c>
      <c r="Q150" s="106">
        <v>1120.7950000000001</v>
      </c>
      <c r="R150" s="106">
        <v>11207.95</v>
      </c>
      <c r="S150" s="104" t="s">
        <v>1646</v>
      </c>
    </row>
    <row r="151" spans="1:19" ht="25.5">
      <c r="A151" s="104" t="s">
        <v>1760</v>
      </c>
      <c r="B151" s="105">
        <v>44350</v>
      </c>
      <c r="C151" s="104" t="s">
        <v>1761</v>
      </c>
      <c r="D151" s="105">
        <v>44350</v>
      </c>
      <c r="E151" s="104" t="s">
        <v>1643</v>
      </c>
      <c r="F151" s="104" t="s">
        <v>85</v>
      </c>
      <c r="G151" s="104" t="s">
        <v>978</v>
      </c>
      <c r="H151" s="104" t="s">
        <v>1645</v>
      </c>
      <c r="I151" s="104" t="s">
        <v>1099</v>
      </c>
      <c r="J151" s="106">
        <v>20</v>
      </c>
      <c r="K151" s="106">
        <v>894</v>
      </c>
      <c r="L151" s="106">
        <v>17880</v>
      </c>
      <c r="M151" s="106">
        <v>2.2349999999999999</v>
      </c>
      <c r="N151" s="106">
        <v>44.7</v>
      </c>
      <c r="O151" s="106">
        <v>0</v>
      </c>
      <c r="P151" s="106">
        <v>0</v>
      </c>
      <c r="Q151" s="106">
        <v>896.23500000000001</v>
      </c>
      <c r="R151" s="106">
        <v>17924.7</v>
      </c>
      <c r="S151" s="104" t="s">
        <v>1646</v>
      </c>
    </row>
    <row r="152" spans="1:19" ht="25.5">
      <c r="A152" s="104" t="s">
        <v>1760</v>
      </c>
      <c r="B152" s="105">
        <v>44350</v>
      </c>
      <c r="C152" s="104" t="s">
        <v>1761</v>
      </c>
      <c r="D152" s="105">
        <v>44350</v>
      </c>
      <c r="E152" s="104" t="s">
        <v>1643</v>
      </c>
      <c r="F152" s="104" t="s">
        <v>85</v>
      </c>
      <c r="G152" s="104" t="s">
        <v>978</v>
      </c>
      <c r="H152" s="104" t="s">
        <v>1645</v>
      </c>
      <c r="I152" s="104" t="s">
        <v>1104</v>
      </c>
      <c r="J152" s="106">
        <v>20</v>
      </c>
      <c r="K152" s="106">
        <v>914</v>
      </c>
      <c r="L152" s="106">
        <v>18280</v>
      </c>
      <c r="M152" s="106">
        <v>2.2850000000000001</v>
      </c>
      <c r="N152" s="106">
        <v>45.7</v>
      </c>
      <c r="O152" s="106">
        <v>0</v>
      </c>
      <c r="P152" s="106">
        <v>0</v>
      </c>
      <c r="Q152" s="106">
        <v>916.28499999999997</v>
      </c>
      <c r="R152" s="106">
        <v>18325.7</v>
      </c>
      <c r="S152" s="104" t="s">
        <v>1646</v>
      </c>
    </row>
    <row r="153" spans="1:19" ht="25.5">
      <c r="A153" s="104" t="s">
        <v>1760</v>
      </c>
      <c r="B153" s="105">
        <v>44350</v>
      </c>
      <c r="C153" s="104" t="s">
        <v>1761</v>
      </c>
      <c r="D153" s="105">
        <v>44350</v>
      </c>
      <c r="E153" s="104" t="s">
        <v>1643</v>
      </c>
      <c r="F153" s="104" t="s">
        <v>85</v>
      </c>
      <c r="G153" s="104" t="s">
        <v>978</v>
      </c>
      <c r="H153" s="104" t="s">
        <v>1645</v>
      </c>
      <c r="I153" s="104" t="s">
        <v>1311</v>
      </c>
      <c r="J153" s="106">
        <v>20</v>
      </c>
      <c r="K153" s="106">
        <v>914</v>
      </c>
      <c r="L153" s="106">
        <v>18280</v>
      </c>
      <c r="M153" s="106">
        <v>2.2850000000000001</v>
      </c>
      <c r="N153" s="106">
        <v>45.7</v>
      </c>
      <c r="O153" s="106">
        <v>0</v>
      </c>
      <c r="P153" s="106">
        <v>0</v>
      </c>
      <c r="Q153" s="106">
        <v>916.28499999999997</v>
      </c>
      <c r="R153" s="106">
        <v>18325.7</v>
      </c>
      <c r="S153" s="104" t="s">
        <v>1646</v>
      </c>
    </row>
    <row r="154" spans="1:19" ht="25.5">
      <c r="A154" s="104" t="s">
        <v>1762</v>
      </c>
      <c r="B154" s="105">
        <v>44350</v>
      </c>
      <c r="C154" s="104" t="s">
        <v>1763</v>
      </c>
      <c r="D154" s="105">
        <v>44350</v>
      </c>
      <c r="E154" s="104" t="s">
        <v>1643</v>
      </c>
      <c r="F154" s="104" t="s">
        <v>71</v>
      </c>
      <c r="G154" s="104" t="s">
        <v>981</v>
      </c>
      <c r="H154" s="104" t="s">
        <v>1645</v>
      </c>
      <c r="I154" s="104" t="s">
        <v>1222</v>
      </c>
      <c r="J154" s="106">
        <v>33</v>
      </c>
      <c r="K154" s="106">
        <v>967</v>
      </c>
      <c r="L154" s="106">
        <v>31911</v>
      </c>
      <c r="M154" s="106">
        <v>2.4180000000000001</v>
      </c>
      <c r="N154" s="106">
        <v>79.793999999999997</v>
      </c>
      <c r="O154" s="106">
        <v>0</v>
      </c>
      <c r="P154" s="106">
        <v>0</v>
      </c>
      <c r="Q154" s="106">
        <v>969.41750000000002</v>
      </c>
      <c r="R154" s="106">
        <v>31990.7775</v>
      </c>
      <c r="S154" s="104" t="s">
        <v>1646</v>
      </c>
    </row>
    <row r="155" spans="1:19" ht="25.5">
      <c r="A155" s="104" t="s">
        <v>1762</v>
      </c>
      <c r="B155" s="105">
        <v>44350</v>
      </c>
      <c r="C155" s="104" t="s">
        <v>1763</v>
      </c>
      <c r="D155" s="105">
        <v>44350</v>
      </c>
      <c r="E155" s="104" t="s">
        <v>1643</v>
      </c>
      <c r="F155" s="104" t="s">
        <v>71</v>
      </c>
      <c r="G155" s="104" t="s">
        <v>981</v>
      </c>
      <c r="H155" s="104" t="s">
        <v>1645</v>
      </c>
      <c r="I155" s="104" t="s">
        <v>1311</v>
      </c>
      <c r="J155" s="106">
        <v>30</v>
      </c>
      <c r="K155" s="106">
        <v>914</v>
      </c>
      <c r="L155" s="106">
        <v>27420</v>
      </c>
      <c r="M155" s="106">
        <v>2.2850000000000001</v>
      </c>
      <c r="N155" s="106">
        <v>68.55</v>
      </c>
      <c r="O155" s="106">
        <v>0</v>
      </c>
      <c r="P155" s="106">
        <v>0</v>
      </c>
      <c r="Q155" s="106">
        <v>916.28499999999997</v>
      </c>
      <c r="R155" s="106">
        <v>27488.55</v>
      </c>
      <c r="S155" s="104" t="s">
        <v>1646</v>
      </c>
    </row>
    <row r="156" spans="1:19" ht="25.5">
      <c r="A156" s="104" t="s">
        <v>1762</v>
      </c>
      <c r="B156" s="105">
        <v>44350</v>
      </c>
      <c r="C156" s="104" t="s">
        <v>1763</v>
      </c>
      <c r="D156" s="105">
        <v>44350</v>
      </c>
      <c r="E156" s="104" t="s">
        <v>1643</v>
      </c>
      <c r="F156" s="104" t="s">
        <v>71</v>
      </c>
      <c r="G156" s="104" t="s">
        <v>981</v>
      </c>
      <c r="H156" s="104" t="s">
        <v>1645</v>
      </c>
      <c r="I156" s="104" t="s">
        <v>1099</v>
      </c>
      <c r="J156" s="106">
        <v>20</v>
      </c>
      <c r="K156" s="106">
        <v>894</v>
      </c>
      <c r="L156" s="106">
        <v>17880</v>
      </c>
      <c r="M156" s="106">
        <v>2.2349999999999999</v>
      </c>
      <c r="N156" s="106">
        <v>44.7</v>
      </c>
      <c r="O156" s="106">
        <v>0</v>
      </c>
      <c r="P156" s="106">
        <v>0</v>
      </c>
      <c r="Q156" s="106">
        <v>896.23500000000001</v>
      </c>
      <c r="R156" s="106">
        <v>17924.7</v>
      </c>
      <c r="S156" s="104" t="s">
        <v>1646</v>
      </c>
    </row>
    <row r="157" spans="1:19" ht="25.5">
      <c r="A157" s="104" t="s">
        <v>1762</v>
      </c>
      <c r="B157" s="105">
        <v>44350</v>
      </c>
      <c r="C157" s="104" t="s">
        <v>1763</v>
      </c>
      <c r="D157" s="105">
        <v>44350</v>
      </c>
      <c r="E157" s="104" t="s">
        <v>1643</v>
      </c>
      <c r="F157" s="104" t="s">
        <v>71</v>
      </c>
      <c r="G157" s="104" t="s">
        <v>981</v>
      </c>
      <c r="H157" s="104" t="s">
        <v>1645</v>
      </c>
      <c r="I157" s="104" t="s">
        <v>1105</v>
      </c>
      <c r="J157" s="106">
        <v>40</v>
      </c>
      <c r="K157" s="106">
        <v>1176</v>
      </c>
      <c r="L157" s="106">
        <v>47040</v>
      </c>
      <c r="M157" s="106">
        <v>2.94</v>
      </c>
      <c r="N157" s="106">
        <v>117.6</v>
      </c>
      <c r="O157" s="106">
        <v>0</v>
      </c>
      <c r="P157" s="106">
        <v>0</v>
      </c>
      <c r="Q157" s="106">
        <v>1178.94</v>
      </c>
      <c r="R157" s="106">
        <v>47157.599999999999</v>
      </c>
      <c r="S157" s="104" t="s">
        <v>1646</v>
      </c>
    </row>
    <row r="158" spans="1:19" ht="25.5">
      <c r="A158" s="104" t="s">
        <v>1762</v>
      </c>
      <c r="B158" s="105">
        <v>44350</v>
      </c>
      <c r="C158" s="104" t="s">
        <v>1763</v>
      </c>
      <c r="D158" s="105">
        <v>44350</v>
      </c>
      <c r="E158" s="104" t="s">
        <v>1643</v>
      </c>
      <c r="F158" s="104" t="s">
        <v>71</v>
      </c>
      <c r="G158" s="104" t="s">
        <v>981</v>
      </c>
      <c r="H158" s="104" t="s">
        <v>1645</v>
      </c>
      <c r="I158" s="104" t="s">
        <v>1104</v>
      </c>
      <c r="J158" s="106">
        <v>30</v>
      </c>
      <c r="K158" s="106">
        <v>914</v>
      </c>
      <c r="L158" s="106">
        <v>27420</v>
      </c>
      <c r="M158" s="106">
        <v>2.2850000000000001</v>
      </c>
      <c r="N158" s="106">
        <v>68.55</v>
      </c>
      <c r="O158" s="106">
        <v>0</v>
      </c>
      <c r="P158" s="106">
        <v>0</v>
      </c>
      <c r="Q158" s="106">
        <v>916.28499999999997</v>
      </c>
      <c r="R158" s="106">
        <v>27488.55</v>
      </c>
      <c r="S158" s="104" t="s">
        <v>1646</v>
      </c>
    </row>
    <row r="159" spans="1:19" ht="25.5">
      <c r="A159" s="104" t="s">
        <v>1764</v>
      </c>
      <c r="B159" s="105">
        <v>44350</v>
      </c>
      <c r="C159" s="104" t="s">
        <v>1765</v>
      </c>
      <c r="D159" s="105">
        <v>44350</v>
      </c>
      <c r="E159" s="104" t="s">
        <v>1643</v>
      </c>
      <c r="F159" s="104" t="s">
        <v>1322</v>
      </c>
      <c r="G159" s="104" t="s">
        <v>52</v>
      </c>
      <c r="H159" s="104" t="s">
        <v>49</v>
      </c>
      <c r="I159" s="104" t="s">
        <v>1104</v>
      </c>
      <c r="J159" s="106">
        <v>60</v>
      </c>
      <c r="K159" s="106">
        <v>914</v>
      </c>
      <c r="L159" s="106">
        <v>54840</v>
      </c>
      <c r="M159" s="106">
        <v>2.2850000000000001</v>
      </c>
      <c r="N159" s="106">
        <v>137.1</v>
      </c>
      <c r="O159" s="106">
        <v>0</v>
      </c>
      <c r="P159" s="106">
        <v>0</v>
      </c>
      <c r="Q159" s="106">
        <v>916.28499999999997</v>
      </c>
      <c r="R159" s="106">
        <v>54977.1</v>
      </c>
      <c r="S159" s="104" t="s">
        <v>1646</v>
      </c>
    </row>
    <row r="160" spans="1:19" ht="25.5">
      <c r="A160" s="104" t="s">
        <v>1764</v>
      </c>
      <c r="B160" s="105">
        <v>44350</v>
      </c>
      <c r="C160" s="104" t="s">
        <v>1765</v>
      </c>
      <c r="D160" s="105">
        <v>44350</v>
      </c>
      <c r="E160" s="104" t="s">
        <v>1643</v>
      </c>
      <c r="F160" s="104" t="s">
        <v>1322</v>
      </c>
      <c r="G160" s="104" t="s">
        <v>52</v>
      </c>
      <c r="H160" s="104" t="s">
        <v>49</v>
      </c>
      <c r="I160" s="104" t="s">
        <v>1099</v>
      </c>
      <c r="J160" s="106">
        <v>60</v>
      </c>
      <c r="K160" s="106">
        <v>894</v>
      </c>
      <c r="L160" s="106">
        <v>53640</v>
      </c>
      <c r="M160" s="106">
        <v>2.2349999999999999</v>
      </c>
      <c r="N160" s="106">
        <v>134.1</v>
      </c>
      <c r="O160" s="106">
        <v>0</v>
      </c>
      <c r="P160" s="106">
        <v>0</v>
      </c>
      <c r="Q160" s="106">
        <v>896.23500000000001</v>
      </c>
      <c r="R160" s="106">
        <v>53774.1</v>
      </c>
      <c r="S160" s="104" t="s">
        <v>1646</v>
      </c>
    </row>
    <row r="161" spans="1:19" ht="25.5">
      <c r="A161" s="104" t="s">
        <v>1764</v>
      </c>
      <c r="B161" s="105">
        <v>44350</v>
      </c>
      <c r="C161" s="104" t="s">
        <v>1765</v>
      </c>
      <c r="D161" s="105">
        <v>44350</v>
      </c>
      <c r="E161" s="104" t="s">
        <v>1643</v>
      </c>
      <c r="F161" s="104" t="s">
        <v>1322</v>
      </c>
      <c r="G161" s="104" t="s">
        <v>52</v>
      </c>
      <c r="H161" s="104" t="s">
        <v>49</v>
      </c>
      <c r="I161" s="104" t="s">
        <v>1100</v>
      </c>
      <c r="J161" s="106">
        <v>35</v>
      </c>
      <c r="K161" s="106">
        <v>1030</v>
      </c>
      <c r="L161" s="106">
        <v>36050</v>
      </c>
      <c r="M161" s="106">
        <v>2.5750000000000002</v>
      </c>
      <c r="N161" s="106">
        <v>90.125</v>
      </c>
      <c r="O161" s="106">
        <v>0</v>
      </c>
      <c r="P161" s="106">
        <v>0</v>
      </c>
      <c r="Q161" s="106">
        <v>1032.575</v>
      </c>
      <c r="R161" s="106">
        <v>36140.125</v>
      </c>
      <c r="S161" s="104" t="s">
        <v>1646</v>
      </c>
    </row>
    <row r="162" spans="1:19" ht="25.5">
      <c r="A162" s="104" t="s">
        <v>1766</v>
      </c>
      <c r="B162" s="105">
        <v>44350</v>
      </c>
      <c r="C162" s="104" t="s">
        <v>1767</v>
      </c>
      <c r="D162" s="105">
        <v>44350</v>
      </c>
      <c r="E162" s="104" t="s">
        <v>1643</v>
      </c>
      <c r="F162" s="104" t="s">
        <v>55</v>
      </c>
      <c r="G162" s="104" t="s">
        <v>49</v>
      </c>
      <c r="H162" s="104" t="s">
        <v>49</v>
      </c>
      <c r="I162" s="104" t="s">
        <v>1102</v>
      </c>
      <c r="J162" s="106">
        <v>10</v>
      </c>
      <c r="K162" s="106">
        <v>1118</v>
      </c>
      <c r="L162" s="106">
        <v>11180</v>
      </c>
      <c r="M162" s="106">
        <v>2.7949999999999999</v>
      </c>
      <c r="N162" s="106">
        <v>27.95</v>
      </c>
      <c r="O162" s="106">
        <v>0</v>
      </c>
      <c r="P162" s="106">
        <v>0</v>
      </c>
      <c r="Q162" s="106">
        <v>1120.7950000000001</v>
      </c>
      <c r="R162" s="106">
        <v>11207.95</v>
      </c>
      <c r="S162" s="104" t="s">
        <v>1646</v>
      </c>
    </row>
    <row r="163" spans="1:19" ht="25.5">
      <c r="A163" s="104" t="s">
        <v>1766</v>
      </c>
      <c r="B163" s="105">
        <v>44350</v>
      </c>
      <c r="C163" s="104" t="s">
        <v>1767</v>
      </c>
      <c r="D163" s="105">
        <v>44350</v>
      </c>
      <c r="E163" s="104" t="s">
        <v>1643</v>
      </c>
      <c r="F163" s="104" t="s">
        <v>55</v>
      </c>
      <c r="G163" s="104" t="s">
        <v>49</v>
      </c>
      <c r="H163" s="104" t="s">
        <v>49</v>
      </c>
      <c r="I163" s="104" t="s">
        <v>1263</v>
      </c>
      <c r="J163" s="106">
        <v>20</v>
      </c>
      <c r="K163" s="106">
        <v>1064</v>
      </c>
      <c r="L163" s="106">
        <v>21280</v>
      </c>
      <c r="M163" s="106">
        <v>2.66</v>
      </c>
      <c r="N163" s="106">
        <v>53.2</v>
      </c>
      <c r="O163" s="106">
        <v>0</v>
      </c>
      <c r="P163" s="106">
        <v>0</v>
      </c>
      <c r="Q163" s="106">
        <v>1066.6600000000001</v>
      </c>
      <c r="R163" s="106">
        <v>21333.200000000001</v>
      </c>
      <c r="S163" s="104" t="s">
        <v>1646</v>
      </c>
    </row>
    <row r="164" spans="1:19" ht="25.5">
      <c r="A164" s="104" t="s">
        <v>1768</v>
      </c>
      <c r="B164" s="105">
        <v>44350</v>
      </c>
      <c r="C164" s="104" t="s">
        <v>1769</v>
      </c>
      <c r="D164" s="105">
        <v>44350</v>
      </c>
      <c r="E164" s="104" t="s">
        <v>1643</v>
      </c>
      <c r="F164" s="104" t="s">
        <v>927</v>
      </c>
      <c r="G164" s="104" t="s">
        <v>1684</v>
      </c>
      <c r="H164" s="104" t="s">
        <v>49</v>
      </c>
      <c r="I164" s="104" t="s">
        <v>1104</v>
      </c>
      <c r="J164" s="106">
        <v>60</v>
      </c>
      <c r="K164" s="106">
        <v>914</v>
      </c>
      <c r="L164" s="106">
        <v>54840</v>
      </c>
      <c r="M164" s="106">
        <v>2.2850000000000001</v>
      </c>
      <c r="N164" s="106">
        <v>137.1</v>
      </c>
      <c r="O164" s="106">
        <v>0</v>
      </c>
      <c r="P164" s="106">
        <v>0</v>
      </c>
      <c r="Q164" s="106">
        <v>916.28499999999997</v>
      </c>
      <c r="R164" s="106">
        <v>54977.1</v>
      </c>
      <c r="S164" s="104" t="s">
        <v>1646</v>
      </c>
    </row>
    <row r="165" spans="1:19" ht="25.5">
      <c r="A165" s="104" t="s">
        <v>1768</v>
      </c>
      <c r="B165" s="105">
        <v>44350</v>
      </c>
      <c r="C165" s="104" t="s">
        <v>1769</v>
      </c>
      <c r="D165" s="105">
        <v>44350</v>
      </c>
      <c r="E165" s="104" t="s">
        <v>1643</v>
      </c>
      <c r="F165" s="104" t="s">
        <v>927</v>
      </c>
      <c r="G165" s="104" t="s">
        <v>1684</v>
      </c>
      <c r="H165" s="104" t="s">
        <v>49</v>
      </c>
      <c r="I165" s="104" t="s">
        <v>1099</v>
      </c>
      <c r="J165" s="106">
        <v>70</v>
      </c>
      <c r="K165" s="106">
        <v>894</v>
      </c>
      <c r="L165" s="106">
        <v>62580</v>
      </c>
      <c r="M165" s="106">
        <v>2.2349999999999999</v>
      </c>
      <c r="N165" s="106">
        <v>156.44999999999999</v>
      </c>
      <c r="O165" s="106">
        <v>0</v>
      </c>
      <c r="P165" s="106">
        <v>0</v>
      </c>
      <c r="Q165" s="106">
        <v>896.23500000000001</v>
      </c>
      <c r="R165" s="106">
        <v>62736.45</v>
      </c>
      <c r="S165" s="104" t="s">
        <v>1646</v>
      </c>
    </row>
    <row r="166" spans="1:19" ht="25.5">
      <c r="A166" s="104" t="s">
        <v>1768</v>
      </c>
      <c r="B166" s="105">
        <v>44350</v>
      </c>
      <c r="C166" s="104" t="s">
        <v>1769</v>
      </c>
      <c r="D166" s="105">
        <v>44350</v>
      </c>
      <c r="E166" s="104" t="s">
        <v>1643</v>
      </c>
      <c r="F166" s="104" t="s">
        <v>927</v>
      </c>
      <c r="G166" s="104" t="s">
        <v>1684</v>
      </c>
      <c r="H166" s="104" t="s">
        <v>49</v>
      </c>
      <c r="I166" s="104" t="s">
        <v>1222</v>
      </c>
      <c r="J166" s="106">
        <v>100</v>
      </c>
      <c r="K166" s="106">
        <v>967</v>
      </c>
      <c r="L166" s="106">
        <v>96700</v>
      </c>
      <c r="M166" s="106">
        <v>2.4175</v>
      </c>
      <c r="N166" s="106">
        <v>241.75</v>
      </c>
      <c r="O166" s="106">
        <v>0</v>
      </c>
      <c r="P166" s="106">
        <v>0</v>
      </c>
      <c r="Q166" s="106">
        <v>969.41750000000002</v>
      </c>
      <c r="R166" s="106">
        <v>96941.75</v>
      </c>
      <c r="S166" s="104" t="s">
        <v>1646</v>
      </c>
    </row>
    <row r="167" spans="1:19" ht="25.5">
      <c r="A167" s="104" t="s">
        <v>1770</v>
      </c>
      <c r="B167" s="105">
        <v>44350</v>
      </c>
      <c r="C167" s="104" t="s">
        <v>1771</v>
      </c>
      <c r="D167" s="105">
        <v>44350</v>
      </c>
      <c r="E167" s="104" t="s">
        <v>1643</v>
      </c>
      <c r="F167" s="104" t="s">
        <v>104</v>
      </c>
      <c r="G167" s="104" t="s">
        <v>1689</v>
      </c>
      <c r="H167" s="104" t="s">
        <v>107</v>
      </c>
      <c r="I167" s="104" t="s">
        <v>1104</v>
      </c>
      <c r="J167" s="106">
        <v>40</v>
      </c>
      <c r="K167" s="106">
        <v>914</v>
      </c>
      <c r="L167" s="106">
        <v>36560</v>
      </c>
      <c r="M167" s="106">
        <v>2.2850000000000001</v>
      </c>
      <c r="N167" s="106">
        <v>91.4</v>
      </c>
      <c r="O167" s="106">
        <v>0</v>
      </c>
      <c r="P167" s="106">
        <v>0</v>
      </c>
      <c r="Q167" s="106">
        <v>916.28499999999997</v>
      </c>
      <c r="R167" s="106">
        <v>36651.4</v>
      </c>
      <c r="S167" s="104" t="s">
        <v>1646</v>
      </c>
    </row>
    <row r="168" spans="1:19" ht="25.5">
      <c r="A168" s="104" t="s">
        <v>1772</v>
      </c>
      <c r="B168" s="105">
        <v>44350</v>
      </c>
      <c r="C168" s="104" t="s">
        <v>1773</v>
      </c>
      <c r="D168" s="105">
        <v>44350</v>
      </c>
      <c r="E168" s="104" t="s">
        <v>1643</v>
      </c>
      <c r="F168" s="104" t="s">
        <v>3</v>
      </c>
      <c r="G168" s="104" t="s">
        <v>1007</v>
      </c>
      <c r="H168" s="104" t="s">
        <v>22</v>
      </c>
      <c r="I168" s="104" t="s">
        <v>1100</v>
      </c>
      <c r="J168" s="106">
        <v>25</v>
      </c>
      <c r="K168" s="106">
        <v>1030</v>
      </c>
      <c r="L168" s="106">
        <v>25750</v>
      </c>
      <c r="M168" s="106">
        <v>2.5750000000000002</v>
      </c>
      <c r="N168" s="106">
        <v>64.375</v>
      </c>
      <c r="O168" s="106">
        <v>0</v>
      </c>
      <c r="P168" s="106">
        <v>0</v>
      </c>
      <c r="Q168" s="106">
        <v>1032.575</v>
      </c>
      <c r="R168" s="106">
        <v>25814.375</v>
      </c>
      <c r="S168" s="104" t="s">
        <v>1646</v>
      </c>
    </row>
    <row r="169" spans="1:19" ht="25.5">
      <c r="A169" s="104" t="s">
        <v>1774</v>
      </c>
      <c r="B169" s="105">
        <v>44350</v>
      </c>
      <c r="C169" s="104" t="s">
        <v>1775</v>
      </c>
      <c r="D169" s="105">
        <v>44350</v>
      </c>
      <c r="E169" s="104" t="s">
        <v>1643</v>
      </c>
      <c r="F169" s="104" t="s">
        <v>45</v>
      </c>
      <c r="G169" s="104" t="s">
        <v>1701</v>
      </c>
      <c r="H169" s="104" t="s">
        <v>12</v>
      </c>
      <c r="I169" s="104" t="s">
        <v>1104</v>
      </c>
      <c r="J169" s="106">
        <v>100</v>
      </c>
      <c r="K169" s="106">
        <v>914</v>
      </c>
      <c r="L169" s="106">
        <v>91400</v>
      </c>
      <c r="M169" s="106">
        <v>2.2850000000000001</v>
      </c>
      <c r="N169" s="106">
        <v>228.5</v>
      </c>
      <c r="O169" s="106">
        <v>0</v>
      </c>
      <c r="P169" s="106">
        <v>0</v>
      </c>
      <c r="Q169" s="106">
        <v>916.28499999999997</v>
      </c>
      <c r="R169" s="106">
        <v>91628.5</v>
      </c>
      <c r="S169" s="104" t="s">
        <v>1646</v>
      </c>
    </row>
    <row r="170" spans="1:19" ht="25.5">
      <c r="A170" s="104" t="s">
        <v>1774</v>
      </c>
      <c r="B170" s="105">
        <v>44350</v>
      </c>
      <c r="C170" s="104" t="s">
        <v>1775</v>
      </c>
      <c r="D170" s="105">
        <v>44350</v>
      </c>
      <c r="E170" s="104" t="s">
        <v>1643</v>
      </c>
      <c r="F170" s="104" t="s">
        <v>45</v>
      </c>
      <c r="G170" s="104" t="s">
        <v>1701</v>
      </c>
      <c r="H170" s="104" t="s">
        <v>12</v>
      </c>
      <c r="I170" s="104" t="s">
        <v>1100</v>
      </c>
      <c r="J170" s="106">
        <v>40</v>
      </c>
      <c r="K170" s="106">
        <v>1030</v>
      </c>
      <c r="L170" s="106">
        <v>41200</v>
      </c>
      <c r="M170" s="106">
        <v>2.5750000000000002</v>
      </c>
      <c r="N170" s="106">
        <v>103</v>
      </c>
      <c r="O170" s="106">
        <v>0</v>
      </c>
      <c r="P170" s="106">
        <v>0</v>
      </c>
      <c r="Q170" s="106">
        <v>1032.575</v>
      </c>
      <c r="R170" s="106">
        <v>41303</v>
      </c>
      <c r="S170" s="104" t="s">
        <v>1646</v>
      </c>
    </row>
    <row r="171" spans="1:19" ht="25.5">
      <c r="A171" s="104" t="s">
        <v>1776</v>
      </c>
      <c r="B171" s="105">
        <v>44350</v>
      </c>
      <c r="C171" s="104" t="s">
        <v>1777</v>
      </c>
      <c r="D171" s="105">
        <v>44350</v>
      </c>
      <c r="E171" s="104" t="s">
        <v>1643</v>
      </c>
      <c r="F171" s="104" t="s">
        <v>36</v>
      </c>
      <c r="G171" s="104" t="s">
        <v>37</v>
      </c>
      <c r="H171" s="104" t="s">
        <v>12</v>
      </c>
      <c r="I171" s="104" t="s">
        <v>1099</v>
      </c>
      <c r="J171" s="106">
        <v>130</v>
      </c>
      <c r="K171" s="106">
        <v>894</v>
      </c>
      <c r="L171" s="106">
        <v>116220</v>
      </c>
      <c r="M171" s="106">
        <v>2.2349999999999999</v>
      </c>
      <c r="N171" s="106">
        <v>290.55</v>
      </c>
      <c r="O171" s="106">
        <v>0</v>
      </c>
      <c r="P171" s="106">
        <v>0</v>
      </c>
      <c r="Q171" s="106">
        <v>896.23500000000001</v>
      </c>
      <c r="R171" s="106">
        <v>116510.55</v>
      </c>
      <c r="S171" s="104" t="s">
        <v>1646</v>
      </c>
    </row>
    <row r="172" spans="1:19" ht="25.5">
      <c r="A172" s="104" t="s">
        <v>1776</v>
      </c>
      <c r="B172" s="105">
        <v>44350</v>
      </c>
      <c r="C172" s="104" t="s">
        <v>1777</v>
      </c>
      <c r="D172" s="105">
        <v>44350</v>
      </c>
      <c r="E172" s="104" t="s">
        <v>1643</v>
      </c>
      <c r="F172" s="104" t="s">
        <v>36</v>
      </c>
      <c r="G172" s="104" t="s">
        <v>37</v>
      </c>
      <c r="H172" s="104" t="s">
        <v>12</v>
      </c>
      <c r="I172" s="104" t="s">
        <v>1104</v>
      </c>
      <c r="J172" s="106">
        <v>60</v>
      </c>
      <c r="K172" s="106">
        <v>914</v>
      </c>
      <c r="L172" s="106">
        <v>54840</v>
      </c>
      <c r="M172" s="106">
        <v>2.2850000000000001</v>
      </c>
      <c r="N172" s="106">
        <v>137.1</v>
      </c>
      <c r="O172" s="106">
        <v>0</v>
      </c>
      <c r="P172" s="106">
        <v>0</v>
      </c>
      <c r="Q172" s="106">
        <v>916.28499999999997</v>
      </c>
      <c r="R172" s="106">
        <v>54977.1</v>
      </c>
      <c r="S172" s="104" t="s">
        <v>1646</v>
      </c>
    </row>
    <row r="173" spans="1:19" ht="25.5">
      <c r="A173" s="104" t="s">
        <v>1778</v>
      </c>
      <c r="B173" s="105">
        <v>44350</v>
      </c>
      <c r="C173" s="104" t="s">
        <v>1779</v>
      </c>
      <c r="D173" s="105">
        <v>44350</v>
      </c>
      <c r="E173" s="104" t="s">
        <v>1643</v>
      </c>
      <c r="F173" s="104" t="s">
        <v>83</v>
      </c>
      <c r="G173" s="104" t="s">
        <v>1780</v>
      </c>
      <c r="H173" s="104" t="s">
        <v>1645</v>
      </c>
      <c r="I173" s="104" t="s">
        <v>1263</v>
      </c>
      <c r="J173" s="106">
        <v>60</v>
      </c>
      <c r="K173" s="106">
        <v>1064</v>
      </c>
      <c r="L173" s="106">
        <v>63840</v>
      </c>
      <c r="M173" s="106">
        <v>2.66</v>
      </c>
      <c r="N173" s="106">
        <v>159.6</v>
      </c>
      <c r="O173" s="106">
        <v>0</v>
      </c>
      <c r="P173" s="106">
        <v>0</v>
      </c>
      <c r="Q173" s="106">
        <v>1066.6600000000001</v>
      </c>
      <c r="R173" s="106">
        <v>63999.6</v>
      </c>
      <c r="S173" s="104" t="s">
        <v>1646</v>
      </c>
    </row>
    <row r="174" spans="1:19" ht="25.5">
      <c r="A174" s="104" t="s">
        <v>1778</v>
      </c>
      <c r="B174" s="105">
        <v>44350</v>
      </c>
      <c r="C174" s="104" t="s">
        <v>1779</v>
      </c>
      <c r="D174" s="105">
        <v>44350</v>
      </c>
      <c r="E174" s="104" t="s">
        <v>1643</v>
      </c>
      <c r="F174" s="104" t="s">
        <v>83</v>
      </c>
      <c r="G174" s="104" t="s">
        <v>1780</v>
      </c>
      <c r="H174" s="104" t="s">
        <v>1645</v>
      </c>
      <c r="I174" s="104" t="s">
        <v>1104</v>
      </c>
      <c r="J174" s="106">
        <v>20</v>
      </c>
      <c r="K174" s="106">
        <v>914</v>
      </c>
      <c r="L174" s="106">
        <v>18280</v>
      </c>
      <c r="M174" s="106">
        <v>2.2850000000000001</v>
      </c>
      <c r="N174" s="106">
        <v>45.7</v>
      </c>
      <c r="O174" s="106">
        <v>0</v>
      </c>
      <c r="P174" s="106">
        <v>0</v>
      </c>
      <c r="Q174" s="106">
        <v>916.28499999999997</v>
      </c>
      <c r="R174" s="106">
        <v>18325.7</v>
      </c>
      <c r="S174" s="104" t="s">
        <v>1646</v>
      </c>
    </row>
    <row r="175" spans="1:19" ht="25.5">
      <c r="A175" s="104" t="s">
        <v>1781</v>
      </c>
      <c r="B175" s="105">
        <v>44350</v>
      </c>
      <c r="C175" s="104" t="s">
        <v>1782</v>
      </c>
      <c r="D175" s="105">
        <v>44350</v>
      </c>
      <c r="E175" s="104" t="s">
        <v>1643</v>
      </c>
      <c r="F175" s="104" t="s">
        <v>972</v>
      </c>
      <c r="G175" s="104" t="s">
        <v>977</v>
      </c>
      <c r="H175" s="104" t="s">
        <v>1645</v>
      </c>
      <c r="I175" s="104" t="s">
        <v>1100</v>
      </c>
      <c r="J175" s="106">
        <v>60</v>
      </c>
      <c r="K175" s="106">
        <v>1030</v>
      </c>
      <c r="L175" s="106">
        <v>61800</v>
      </c>
      <c r="M175" s="106">
        <v>2.5750000000000002</v>
      </c>
      <c r="N175" s="106">
        <v>154.5</v>
      </c>
      <c r="O175" s="106">
        <v>0</v>
      </c>
      <c r="P175" s="106">
        <v>0</v>
      </c>
      <c r="Q175" s="106">
        <v>1032.575</v>
      </c>
      <c r="R175" s="106">
        <v>61954.5</v>
      </c>
      <c r="S175" s="104" t="s">
        <v>1646</v>
      </c>
    </row>
    <row r="176" spans="1:19" ht="25.5">
      <c r="A176" s="104" t="s">
        <v>1781</v>
      </c>
      <c r="B176" s="105">
        <v>44350</v>
      </c>
      <c r="C176" s="104" t="s">
        <v>1782</v>
      </c>
      <c r="D176" s="105">
        <v>44350</v>
      </c>
      <c r="E176" s="104" t="s">
        <v>1643</v>
      </c>
      <c r="F176" s="104" t="s">
        <v>972</v>
      </c>
      <c r="G176" s="104" t="s">
        <v>977</v>
      </c>
      <c r="H176" s="104" t="s">
        <v>1645</v>
      </c>
      <c r="I176" s="104" t="s">
        <v>1263</v>
      </c>
      <c r="J176" s="106">
        <v>40</v>
      </c>
      <c r="K176" s="106">
        <v>1064</v>
      </c>
      <c r="L176" s="106">
        <v>42560</v>
      </c>
      <c r="M176" s="106">
        <v>2.66</v>
      </c>
      <c r="N176" s="106">
        <v>106.4</v>
      </c>
      <c r="O176" s="106">
        <v>0</v>
      </c>
      <c r="P176" s="106">
        <v>0</v>
      </c>
      <c r="Q176" s="106">
        <v>1066.6600000000001</v>
      </c>
      <c r="R176" s="106">
        <v>42666.400000000001</v>
      </c>
      <c r="S176" s="104" t="s">
        <v>1646</v>
      </c>
    </row>
    <row r="177" spans="1:19" ht="25.5">
      <c r="A177" s="104" t="s">
        <v>1781</v>
      </c>
      <c r="B177" s="105">
        <v>44350</v>
      </c>
      <c r="C177" s="104" t="s">
        <v>1782</v>
      </c>
      <c r="D177" s="105">
        <v>44350</v>
      </c>
      <c r="E177" s="104" t="s">
        <v>1643</v>
      </c>
      <c r="F177" s="104" t="s">
        <v>972</v>
      </c>
      <c r="G177" s="104" t="s">
        <v>977</v>
      </c>
      <c r="H177" s="104" t="s">
        <v>1645</v>
      </c>
      <c r="I177" s="104" t="s">
        <v>1099</v>
      </c>
      <c r="J177" s="106">
        <v>40</v>
      </c>
      <c r="K177" s="106">
        <v>894</v>
      </c>
      <c r="L177" s="106">
        <v>35760</v>
      </c>
      <c r="M177" s="106">
        <v>2.2349999999999999</v>
      </c>
      <c r="N177" s="106">
        <v>89.4</v>
      </c>
      <c r="O177" s="106">
        <v>0</v>
      </c>
      <c r="P177" s="106">
        <v>0</v>
      </c>
      <c r="Q177" s="106">
        <v>896.23500000000001</v>
      </c>
      <c r="R177" s="106">
        <v>35849.4</v>
      </c>
      <c r="S177" s="104" t="s">
        <v>1646</v>
      </c>
    </row>
    <row r="178" spans="1:19" ht="25.5">
      <c r="A178" s="104" t="s">
        <v>1781</v>
      </c>
      <c r="B178" s="105">
        <v>44350</v>
      </c>
      <c r="C178" s="104" t="s">
        <v>1782</v>
      </c>
      <c r="D178" s="105">
        <v>44350</v>
      </c>
      <c r="E178" s="104" t="s">
        <v>1643</v>
      </c>
      <c r="F178" s="104" t="s">
        <v>972</v>
      </c>
      <c r="G178" s="104" t="s">
        <v>977</v>
      </c>
      <c r="H178" s="104" t="s">
        <v>1645</v>
      </c>
      <c r="I178" s="104" t="s">
        <v>1209</v>
      </c>
      <c r="J178" s="106">
        <v>20</v>
      </c>
      <c r="K178" s="106">
        <v>1099</v>
      </c>
      <c r="L178" s="106">
        <v>21980</v>
      </c>
      <c r="M178" s="106">
        <v>2.7480000000000002</v>
      </c>
      <c r="N178" s="106">
        <v>54.96</v>
      </c>
      <c r="O178" s="106">
        <v>0</v>
      </c>
      <c r="P178" s="106">
        <v>0</v>
      </c>
      <c r="Q178" s="106">
        <v>1101.7474999999999</v>
      </c>
      <c r="R178" s="106">
        <v>22034.95</v>
      </c>
      <c r="S178" s="104" t="s">
        <v>1646</v>
      </c>
    </row>
    <row r="179" spans="1:19" ht="25.5">
      <c r="A179" s="104" t="s">
        <v>1783</v>
      </c>
      <c r="B179" s="105">
        <v>44350</v>
      </c>
      <c r="C179" s="104" t="s">
        <v>1784</v>
      </c>
      <c r="D179" s="105">
        <v>44350</v>
      </c>
      <c r="E179" s="104" t="s">
        <v>1643</v>
      </c>
      <c r="F179" s="104" t="s">
        <v>91</v>
      </c>
      <c r="G179" s="104" t="s">
        <v>978</v>
      </c>
      <c r="H179" s="104" t="s">
        <v>1645</v>
      </c>
      <c r="I179" s="104" t="s">
        <v>1222</v>
      </c>
      <c r="J179" s="106">
        <v>20</v>
      </c>
      <c r="K179" s="106">
        <v>967</v>
      </c>
      <c r="L179" s="106">
        <v>19340</v>
      </c>
      <c r="M179" s="106">
        <v>2.4180000000000001</v>
      </c>
      <c r="N179" s="106">
        <v>48.36</v>
      </c>
      <c r="O179" s="106">
        <v>0</v>
      </c>
      <c r="P179" s="106">
        <v>0</v>
      </c>
      <c r="Q179" s="106">
        <v>969.41750000000002</v>
      </c>
      <c r="R179" s="106">
        <v>19388.349999999999</v>
      </c>
      <c r="S179" s="104" t="s">
        <v>1646</v>
      </c>
    </row>
    <row r="180" spans="1:19" ht="25.5">
      <c r="A180" s="104" t="s">
        <v>1785</v>
      </c>
      <c r="B180" s="105">
        <v>44350</v>
      </c>
      <c r="C180" s="104" t="s">
        <v>1786</v>
      </c>
      <c r="D180" s="105">
        <v>44350</v>
      </c>
      <c r="E180" s="104" t="s">
        <v>1643</v>
      </c>
      <c r="F180" s="104" t="s">
        <v>94</v>
      </c>
      <c r="G180" s="104" t="s">
        <v>1644</v>
      </c>
      <c r="H180" s="104" t="s">
        <v>1645</v>
      </c>
      <c r="I180" s="104" t="s">
        <v>1264</v>
      </c>
      <c r="J180" s="106">
        <v>20</v>
      </c>
      <c r="K180" s="106">
        <v>1205</v>
      </c>
      <c r="L180" s="106">
        <v>24100</v>
      </c>
      <c r="M180" s="106">
        <v>3.012</v>
      </c>
      <c r="N180" s="106">
        <v>60.24</v>
      </c>
      <c r="O180" s="106">
        <v>0</v>
      </c>
      <c r="P180" s="106">
        <v>0</v>
      </c>
      <c r="Q180" s="106">
        <v>1208.0125</v>
      </c>
      <c r="R180" s="106">
        <v>24160.25</v>
      </c>
      <c r="S180" s="104" t="s">
        <v>1646</v>
      </c>
    </row>
    <row r="181" spans="1:19" ht="25.5">
      <c r="A181" s="104" t="s">
        <v>1785</v>
      </c>
      <c r="B181" s="105">
        <v>44350</v>
      </c>
      <c r="C181" s="104" t="s">
        <v>1786</v>
      </c>
      <c r="D181" s="105">
        <v>44350</v>
      </c>
      <c r="E181" s="104" t="s">
        <v>1643</v>
      </c>
      <c r="F181" s="104" t="s">
        <v>94</v>
      </c>
      <c r="G181" s="104" t="s">
        <v>1644</v>
      </c>
      <c r="H181" s="104" t="s">
        <v>1645</v>
      </c>
      <c r="I181" s="104" t="s">
        <v>1313</v>
      </c>
      <c r="J181" s="106">
        <v>20</v>
      </c>
      <c r="K181" s="106">
        <v>1303</v>
      </c>
      <c r="L181" s="106">
        <v>26060</v>
      </c>
      <c r="M181" s="106">
        <v>3.258</v>
      </c>
      <c r="N181" s="106">
        <v>65.16</v>
      </c>
      <c r="O181" s="106">
        <v>0</v>
      </c>
      <c r="P181" s="106">
        <v>0</v>
      </c>
      <c r="Q181" s="106">
        <v>1306.2574999999999</v>
      </c>
      <c r="R181" s="106">
        <v>26125.15</v>
      </c>
      <c r="S181" s="104" t="s">
        <v>1646</v>
      </c>
    </row>
    <row r="182" spans="1:19" ht="25.5">
      <c r="A182" s="104" t="s">
        <v>1785</v>
      </c>
      <c r="B182" s="105">
        <v>44350</v>
      </c>
      <c r="C182" s="104" t="s">
        <v>1786</v>
      </c>
      <c r="D182" s="105">
        <v>44350</v>
      </c>
      <c r="E182" s="104" t="s">
        <v>1643</v>
      </c>
      <c r="F182" s="104" t="s">
        <v>94</v>
      </c>
      <c r="G182" s="104" t="s">
        <v>1644</v>
      </c>
      <c r="H182" s="104" t="s">
        <v>1645</v>
      </c>
      <c r="I182" s="104" t="s">
        <v>1105</v>
      </c>
      <c r="J182" s="106">
        <v>20</v>
      </c>
      <c r="K182" s="106">
        <v>1176</v>
      </c>
      <c r="L182" s="106">
        <v>23520</v>
      </c>
      <c r="M182" s="106">
        <v>2.94</v>
      </c>
      <c r="N182" s="106">
        <v>58.8</v>
      </c>
      <c r="O182" s="106">
        <v>0</v>
      </c>
      <c r="P182" s="106">
        <v>0</v>
      </c>
      <c r="Q182" s="106">
        <v>1178.94</v>
      </c>
      <c r="R182" s="106">
        <v>23578.799999999999</v>
      </c>
      <c r="S182" s="104" t="s">
        <v>1646</v>
      </c>
    </row>
    <row r="183" spans="1:19" ht="25.5">
      <c r="A183" s="104" t="s">
        <v>1787</v>
      </c>
      <c r="B183" s="105">
        <v>44350</v>
      </c>
      <c r="C183" s="104" t="s">
        <v>1788</v>
      </c>
      <c r="D183" s="105">
        <v>44350</v>
      </c>
      <c r="E183" s="104" t="s">
        <v>1643</v>
      </c>
      <c r="F183" s="104" t="s">
        <v>92</v>
      </c>
      <c r="G183" s="104" t="s">
        <v>976</v>
      </c>
      <c r="H183" s="104" t="s">
        <v>1645</v>
      </c>
      <c r="I183" s="104" t="s">
        <v>1263</v>
      </c>
      <c r="J183" s="106">
        <v>40</v>
      </c>
      <c r="K183" s="106">
        <v>1064</v>
      </c>
      <c r="L183" s="106">
        <v>42560</v>
      </c>
      <c r="M183" s="106">
        <v>2.66</v>
      </c>
      <c r="N183" s="106">
        <v>106.4</v>
      </c>
      <c r="O183" s="106">
        <v>0</v>
      </c>
      <c r="P183" s="106">
        <v>0</v>
      </c>
      <c r="Q183" s="106">
        <v>1066.6600000000001</v>
      </c>
      <c r="R183" s="106">
        <v>42666.400000000001</v>
      </c>
      <c r="S183" s="104" t="s">
        <v>1646</v>
      </c>
    </row>
    <row r="184" spans="1:19" ht="25.5">
      <c r="A184" s="104" t="s">
        <v>1789</v>
      </c>
      <c r="B184" s="105">
        <v>44350</v>
      </c>
      <c r="C184" s="104" t="s">
        <v>1790</v>
      </c>
      <c r="D184" s="105">
        <v>44350</v>
      </c>
      <c r="E184" s="104" t="s">
        <v>1643</v>
      </c>
      <c r="F184" s="104" t="s">
        <v>80</v>
      </c>
      <c r="G184" s="104" t="s">
        <v>981</v>
      </c>
      <c r="H184" s="104" t="s">
        <v>1645</v>
      </c>
      <c r="I184" s="104" t="s">
        <v>1099</v>
      </c>
      <c r="J184" s="106">
        <v>100</v>
      </c>
      <c r="K184" s="106">
        <v>894</v>
      </c>
      <c r="L184" s="106">
        <v>89400</v>
      </c>
      <c r="M184" s="106">
        <v>2.2349999999999999</v>
      </c>
      <c r="N184" s="106">
        <v>223.5</v>
      </c>
      <c r="O184" s="106">
        <v>0</v>
      </c>
      <c r="P184" s="106">
        <v>0</v>
      </c>
      <c r="Q184" s="106">
        <v>896.23500000000001</v>
      </c>
      <c r="R184" s="106">
        <v>89623.5</v>
      </c>
      <c r="S184" s="104" t="s">
        <v>1646</v>
      </c>
    </row>
    <row r="185" spans="1:19" ht="25.5">
      <c r="A185" s="104" t="s">
        <v>1791</v>
      </c>
      <c r="B185" s="105">
        <v>44350</v>
      </c>
      <c r="C185" s="104" t="s">
        <v>1792</v>
      </c>
      <c r="D185" s="105">
        <v>44350</v>
      </c>
      <c r="E185" s="104" t="s">
        <v>1643</v>
      </c>
      <c r="F185" s="104" t="s">
        <v>86</v>
      </c>
      <c r="G185" s="104" t="s">
        <v>977</v>
      </c>
      <c r="H185" s="104" t="s">
        <v>1645</v>
      </c>
      <c r="I185" s="104" t="s">
        <v>1099</v>
      </c>
      <c r="J185" s="106">
        <v>45</v>
      </c>
      <c r="K185" s="106">
        <v>894</v>
      </c>
      <c r="L185" s="106">
        <v>40230</v>
      </c>
      <c r="M185" s="106">
        <v>2.2349999999999999</v>
      </c>
      <c r="N185" s="106">
        <v>100.575</v>
      </c>
      <c r="O185" s="106">
        <v>0</v>
      </c>
      <c r="P185" s="106">
        <v>0</v>
      </c>
      <c r="Q185" s="106">
        <v>896.23500000000001</v>
      </c>
      <c r="R185" s="106">
        <v>40330.574999999997</v>
      </c>
      <c r="S185" s="104" t="s">
        <v>1646</v>
      </c>
    </row>
    <row r="186" spans="1:19" ht="25.5">
      <c r="A186" s="104" t="s">
        <v>1793</v>
      </c>
      <c r="B186" s="105">
        <v>44350</v>
      </c>
      <c r="C186" s="104" t="s">
        <v>1794</v>
      </c>
      <c r="D186" s="105">
        <v>44350</v>
      </c>
      <c r="E186" s="104" t="s">
        <v>1643</v>
      </c>
      <c r="F186" s="104" t="s">
        <v>81</v>
      </c>
      <c r="G186" s="104" t="s">
        <v>978</v>
      </c>
      <c r="H186" s="104" t="s">
        <v>1645</v>
      </c>
      <c r="I186" s="104" t="s">
        <v>1311</v>
      </c>
      <c r="J186" s="106">
        <v>40</v>
      </c>
      <c r="K186" s="106">
        <v>914</v>
      </c>
      <c r="L186" s="106">
        <v>36560</v>
      </c>
      <c r="M186" s="106">
        <v>2.2850000000000001</v>
      </c>
      <c r="N186" s="106">
        <v>91.4</v>
      </c>
      <c r="O186" s="106">
        <v>0</v>
      </c>
      <c r="P186" s="106">
        <v>0</v>
      </c>
      <c r="Q186" s="106">
        <v>916.28499999999997</v>
      </c>
      <c r="R186" s="106">
        <v>36651.4</v>
      </c>
      <c r="S186" s="104" t="s">
        <v>1646</v>
      </c>
    </row>
    <row r="187" spans="1:19" ht="25.5">
      <c r="A187" s="104" t="s">
        <v>1793</v>
      </c>
      <c r="B187" s="105">
        <v>44350</v>
      </c>
      <c r="C187" s="104" t="s">
        <v>1794</v>
      </c>
      <c r="D187" s="105">
        <v>44350</v>
      </c>
      <c r="E187" s="104" t="s">
        <v>1643</v>
      </c>
      <c r="F187" s="104" t="s">
        <v>81</v>
      </c>
      <c r="G187" s="104" t="s">
        <v>978</v>
      </c>
      <c r="H187" s="104" t="s">
        <v>1645</v>
      </c>
      <c r="I187" s="104" t="s">
        <v>1222</v>
      </c>
      <c r="J187" s="106">
        <v>40</v>
      </c>
      <c r="K187" s="106">
        <v>967</v>
      </c>
      <c r="L187" s="106">
        <v>38680</v>
      </c>
      <c r="M187" s="106">
        <v>2.4180000000000001</v>
      </c>
      <c r="N187" s="106">
        <v>96.72</v>
      </c>
      <c r="O187" s="106">
        <v>0</v>
      </c>
      <c r="P187" s="106">
        <v>0</v>
      </c>
      <c r="Q187" s="106">
        <v>969.41750000000002</v>
      </c>
      <c r="R187" s="106">
        <v>38776.699999999997</v>
      </c>
      <c r="S187" s="104" t="s">
        <v>1646</v>
      </c>
    </row>
    <row r="188" spans="1:19" ht="25.5">
      <c r="A188" s="104" t="s">
        <v>1793</v>
      </c>
      <c r="B188" s="105">
        <v>44350</v>
      </c>
      <c r="C188" s="104" t="s">
        <v>1794</v>
      </c>
      <c r="D188" s="105">
        <v>44350</v>
      </c>
      <c r="E188" s="104" t="s">
        <v>1643</v>
      </c>
      <c r="F188" s="104" t="s">
        <v>81</v>
      </c>
      <c r="G188" s="104" t="s">
        <v>978</v>
      </c>
      <c r="H188" s="104" t="s">
        <v>1645</v>
      </c>
      <c r="I188" s="104" t="s">
        <v>1263</v>
      </c>
      <c r="J188" s="106">
        <v>20</v>
      </c>
      <c r="K188" s="106">
        <v>1064</v>
      </c>
      <c r="L188" s="106">
        <v>21280</v>
      </c>
      <c r="M188" s="106">
        <v>2.66</v>
      </c>
      <c r="N188" s="106">
        <v>53.2</v>
      </c>
      <c r="O188" s="106">
        <v>0</v>
      </c>
      <c r="P188" s="106">
        <v>0</v>
      </c>
      <c r="Q188" s="106">
        <v>1066.6600000000001</v>
      </c>
      <c r="R188" s="106">
        <v>21333.200000000001</v>
      </c>
      <c r="S188" s="104" t="s">
        <v>1646</v>
      </c>
    </row>
    <row r="189" spans="1:19" ht="25.5">
      <c r="A189" s="104" t="s">
        <v>1795</v>
      </c>
      <c r="B189" s="105">
        <v>44350</v>
      </c>
      <c r="C189" s="104" t="s">
        <v>1796</v>
      </c>
      <c r="D189" s="105">
        <v>44350</v>
      </c>
      <c r="E189" s="104" t="s">
        <v>1643</v>
      </c>
      <c r="F189" s="104" t="s">
        <v>6</v>
      </c>
      <c r="G189" s="104" t="s">
        <v>1742</v>
      </c>
      <c r="H189" s="104" t="s">
        <v>107</v>
      </c>
      <c r="I189" s="104" t="s">
        <v>1099</v>
      </c>
      <c r="J189" s="106">
        <v>20</v>
      </c>
      <c r="K189" s="106">
        <v>894</v>
      </c>
      <c r="L189" s="106">
        <v>17880</v>
      </c>
      <c r="M189" s="106">
        <v>2.2349999999999999</v>
      </c>
      <c r="N189" s="106">
        <v>44.7</v>
      </c>
      <c r="O189" s="106">
        <v>0</v>
      </c>
      <c r="P189" s="106">
        <v>0</v>
      </c>
      <c r="Q189" s="106">
        <v>896.23500000000001</v>
      </c>
      <c r="R189" s="106">
        <v>17924.7</v>
      </c>
      <c r="S189" s="104" t="s">
        <v>1646</v>
      </c>
    </row>
    <row r="190" spans="1:19" ht="25.5">
      <c r="A190" s="104" t="s">
        <v>1797</v>
      </c>
      <c r="B190" s="105">
        <v>44350</v>
      </c>
      <c r="C190" s="104" t="s">
        <v>1798</v>
      </c>
      <c r="D190" s="105">
        <v>44350</v>
      </c>
      <c r="E190" s="104" t="s">
        <v>1643</v>
      </c>
      <c r="F190" s="104" t="s">
        <v>868</v>
      </c>
      <c r="G190" s="104" t="s">
        <v>1692</v>
      </c>
      <c r="H190" s="104" t="s">
        <v>107</v>
      </c>
      <c r="I190" s="104" t="s">
        <v>1104</v>
      </c>
      <c r="J190" s="106">
        <v>40</v>
      </c>
      <c r="K190" s="106">
        <v>914</v>
      </c>
      <c r="L190" s="106">
        <v>36560</v>
      </c>
      <c r="M190" s="106">
        <v>2.2850000000000001</v>
      </c>
      <c r="N190" s="106">
        <v>91.4</v>
      </c>
      <c r="O190" s="106">
        <v>0</v>
      </c>
      <c r="P190" s="106">
        <v>0</v>
      </c>
      <c r="Q190" s="106">
        <v>916.28499999999997</v>
      </c>
      <c r="R190" s="106">
        <v>36651.4</v>
      </c>
      <c r="S190" s="104" t="s">
        <v>1646</v>
      </c>
    </row>
    <row r="191" spans="1:19" ht="25.5">
      <c r="A191" s="104" t="s">
        <v>1797</v>
      </c>
      <c r="B191" s="105">
        <v>44350</v>
      </c>
      <c r="C191" s="104" t="s">
        <v>1798</v>
      </c>
      <c r="D191" s="105">
        <v>44350</v>
      </c>
      <c r="E191" s="104" t="s">
        <v>1643</v>
      </c>
      <c r="F191" s="104" t="s">
        <v>868</v>
      </c>
      <c r="G191" s="104" t="s">
        <v>1692</v>
      </c>
      <c r="H191" s="104" t="s">
        <v>107</v>
      </c>
      <c r="I191" s="104" t="s">
        <v>1100</v>
      </c>
      <c r="J191" s="106">
        <v>20</v>
      </c>
      <c r="K191" s="106">
        <v>1030</v>
      </c>
      <c r="L191" s="106">
        <v>20600</v>
      </c>
      <c r="M191" s="106">
        <v>2.5750000000000002</v>
      </c>
      <c r="N191" s="106">
        <v>51.5</v>
      </c>
      <c r="O191" s="106">
        <v>0</v>
      </c>
      <c r="P191" s="106">
        <v>0</v>
      </c>
      <c r="Q191" s="106">
        <v>1032.575</v>
      </c>
      <c r="R191" s="106">
        <v>20651.5</v>
      </c>
      <c r="S191" s="104" t="s">
        <v>1646</v>
      </c>
    </row>
    <row r="192" spans="1:19" ht="25.5">
      <c r="A192" s="104" t="s">
        <v>1799</v>
      </c>
      <c r="B192" s="105">
        <v>44350</v>
      </c>
      <c r="C192" s="104" t="s">
        <v>1800</v>
      </c>
      <c r="D192" s="105">
        <v>44350</v>
      </c>
      <c r="E192" s="104" t="s">
        <v>1643</v>
      </c>
      <c r="F192" s="104" t="s">
        <v>25</v>
      </c>
      <c r="G192" s="104" t="s">
        <v>1801</v>
      </c>
      <c r="H192" s="104" t="s">
        <v>22</v>
      </c>
      <c r="I192" s="104" t="s">
        <v>1100</v>
      </c>
      <c r="J192" s="106">
        <v>40</v>
      </c>
      <c r="K192" s="106">
        <v>1030</v>
      </c>
      <c r="L192" s="106">
        <v>41200</v>
      </c>
      <c r="M192" s="106">
        <v>2.5750000000000002</v>
      </c>
      <c r="N192" s="106">
        <v>103</v>
      </c>
      <c r="O192" s="106">
        <v>0</v>
      </c>
      <c r="P192" s="106">
        <v>0</v>
      </c>
      <c r="Q192" s="106">
        <v>1032.575</v>
      </c>
      <c r="R192" s="106">
        <v>41303</v>
      </c>
      <c r="S192" s="104" t="s">
        <v>1646</v>
      </c>
    </row>
    <row r="193" spans="1:19" ht="25.5">
      <c r="A193" s="104" t="s">
        <v>1799</v>
      </c>
      <c r="B193" s="105">
        <v>44350</v>
      </c>
      <c r="C193" s="104" t="s">
        <v>1800</v>
      </c>
      <c r="D193" s="105">
        <v>44350</v>
      </c>
      <c r="E193" s="104" t="s">
        <v>1643</v>
      </c>
      <c r="F193" s="104" t="s">
        <v>25</v>
      </c>
      <c r="G193" s="104" t="s">
        <v>1801</v>
      </c>
      <c r="H193" s="104" t="s">
        <v>22</v>
      </c>
      <c r="I193" s="104" t="s">
        <v>1104</v>
      </c>
      <c r="J193" s="106">
        <v>20</v>
      </c>
      <c r="K193" s="106">
        <v>914</v>
      </c>
      <c r="L193" s="106">
        <v>18280</v>
      </c>
      <c r="M193" s="106">
        <v>2.2850000000000001</v>
      </c>
      <c r="N193" s="106">
        <v>45.7</v>
      </c>
      <c r="O193" s="106">
        <v>0</v>
      </c>
      <c r="P193" s="106">
        <v>0</v>
      </c>
      <c r="Q193" s="106">
        <v>916.28499999999997</v>
      </c>
      <c r="R193" s="106">
        <v>18325.7</v>
      </c>
      <c r="S193" s="104" t="s">
        <v>1646</v>
      </c>
    </row>
    <row r="194" spans="1:19" ht="25.5">
      <c r="A194" s="104" t="s">
        <v>1802</v>
      </c>
      <c r="B194" s="105">
        <v>44350</v>
      </c>
      <c r="C194" s="104" t="s">
        <v>1803</v>
      </c>
      <c r="D194" s="105">
        <v>44350</v>
      </c>
      <c r="E194" s="104" t="s">
        <v>1643</v>
      </c>
      <c r="F194" s="104" t="s">
        <v>924</v>
      </c>
      <c r="G194" s="104" t="s">
        <v>1662</v>
      </c>
      <c r="H194" s="104" t="s">
        <v>22</v>
      </c>
      <c r="I194" s="104" t="s">
        <v>1100</v>
      </c>
      <c r="J194" s="106">
        <v>40</v>
      </c>
      <c r="K194" s="106">
        <v>1030</v>
      </c>
      <c r="L194" s="106">
        <v>41200</v>
      </c>
      <c r="M194" s="106">
        <v>2.5750000000000002</v>
      </c>
      <c r="N194" s="106">
        <v>103</v>
      </c>
      <c r="O194" s="106">
        <v>0</v>
      </c>
      <c r="P194" s="106">
        <v>0</v>
      </c>
      <c r="Q194" s="106">
        <v>1032.575</v>
      </c>
      <c r="R194" s="106">
        <v>41303</v>
      </c>
      <c r="S194" s="104" t="s">
        <v>1646</v>
      </c>
    </row>
    <row r="195" spans="1:19" ht="25.5">
      <c r="A195" s="104" t="s">
        <v>1804</v>
      </c>
      <c r="B195" s="105">
        <v>44350</v>
      </c>
      <c r="C195" s="104" t="s">
        <v>1805</v>
      </c>
      <c r="D195" s="105">
        <v>44350</v>
      </c>
      <c r="E195" s="104" t="s">
        <v>1643</v>
      </c>
      <c r="F195" s="104" t="s">
        <v>41</v>
      </c>
      <c r="G195" s="104" t="s">
        <v>1701</v>
      </c>
      <c r="H195" s="104" t="s">
        <v>12</v>
      </c>
      <c r="I195" s="104" t="s">
        <v>1209</v>
      </c>
      <c r="J195" s="106">
        <v>60</v>
      </c>
      <c r="K195" s="106">
        <v>1099</v>
      </c>
      <c r="L195" s="106">
        <v>65940</v>
      </c>
      <c r="M195" s="106">
        <v>2.7480000000000002</v>
      </c>
      <c r="N195" s="106">
        <v>164.88</v>
      </c>
      <c r="O195" s="106">
        <v>0</v>
      </c>
      <c r="P195" s="106">
        <v>0</v>
      </c>
      <c r="Q195" s="106">
        <v>1101.7474999999999</v>
      </c>
      <c r="R195" s="106">
        <v>66104.850000000006</v>
      </c>
      <c r="S195" s="104" t="s">
        <v>1646</v>
      </c>
    </row>
    <row r="196" spans="1:19" ht="25.5">
      <c r="A196" s="104" t="s">
        <v>1804</v>
      </c>
      <c r="B196" s="105">
        <v>44350</v>
      </c>
      <c r="C196" s="104" t="s">
        <v>1805</v>
      </c>
      <c r="D196" s="105">
        <v>44350</v>
      </c>
      <c r="E196" s="104" t="s">
        <v>1643</v>
      </c>
      <c r="F196" s="104" t="s">
        <v>41</v>
      </c>
      <c r="G196" s="104" t="s">
        <v>1701</v>
      </c>
      <c r="H196" s="104" t="s">
        <v>12</v>
      </c>
      <c r="I196" s="104" t="s">
        <v>1100</v>
      </c>
      <c r="J196" s="106">
        <v>60</v>
      </c>
      <c r="K196" s="106">
        <v>1030</v>
      </c>
      <c r="L196" s="106">
        <v>61800</v>
      </c>
      <c r="M196" s="106">
        <v>2.5750000000000002</v>
      </c>
      <c r="N196" s="106">
        <v>154.5</v>
      </c>
      <c r="O196" s="106">
        <v>0</v>
      </c>
      <c r="P196" s="106">
        <v>0</v>
      </c>
      <c r="Q196" s="106">
        <v>1032.575</v>
      </c>
      <c r="R196" s="106">
        <v>61954.5</v>
      </c>
      <c r="S196" s="104" t="s">
        <v>1646</v>
      </c>
    </row>
    <row r="197" spans="1:19" ht="25.5">
      <c r="A197" s="104" t="s">
        <v>1804</v>
      </c>
      <c r="B197" s="105">
        <v>44350</v>
      </c>
      <c r="C197" s="104" t="s">
        <v>1805</v>
      </c>
      <c r="D197" s="105">
        <v>44350</v>
      </c>
      <c r="E197" s="104" t="s">
        <v>1643</v>
      </c>
      <c r="F197" s="104" t="s">
        <v>41</v>
      </c>
      <c r="G197" s="104" t="s">
        <v>1701</v>
      </c>
      <c r="H197" s="104" t="s">
        <v>12</v>
      </c>
      <c r="I197" s="104" t="s">
        <v>1264</v>
      </c>
      <c r="J197" s="106">
        <v>40</v>
      </c>
      <c r="K197" s="106">
        <v>1205</v>
      </c>
      <c r="L197" s="106">
        <v>48200</v>
      </c>
      <c r="M197" s="106">
        <v>3.012</v>
      </c>
      <c r="N197" s="106">
        <v>120.48</v>
      </c>
      <c r="O197" s="106">
        <v>0</v>
      </c>
      <c r="P197" s="106">
        <v>0</v>
      </c>
      <c r="Q197" s="106">
        <v>1208.0125</v>
      </c>
      <c r="R197" s="106">
        <v>48320.5</v>
      </c>
      <c r="S197" s="104" t="s">
        <v>1646</v>
      </c>
    </row>
    <row r="198" spans="1:19" ht="25.5">
      <c r="A198" s="104" t="s">
        <v>1804</v>
      </c>
      <c r="B198" s="105">
        <v>44350</v>
      </c>
      <c r="C198" s="104" t="s">
        <v>1805</v>
      </c>
      <c r="D198" s="105">
        <v>44350</v>
      </c>
      <c r="E198" s="104" t="s">
        <v>1643</v>
      </c>
      <c r="F198" s="104" t="s">
        <v>41</v>
      </c>
      <c r="G198" s="104" t="s">
        <v>1701</v>
      </c>
      <c r="H198" s="104" t="s">
        <v>12</v>
      </c>
      <c r="I198" s="104" t="s">
        <v>1263</v>
      </c>
      <c r="J198" s="106">
        <v>60</v>
      </c>
      <c r="K198" s="106">
        <v>1064</v>
      </c>
      <c r="L198" s="106">
        <v>63840</v>
      </c>
      <c r="M198" s="106">
        <v>2.66</v>
      </c>
      <c r="N198" s="106">
        <v>159.6</v>
      </c>
      <c r="O198" s="106">
        <v>0</v>
      </c>
      <c r="P198" s="106">
        <v>0</v>
      </c>
      <c r="Q198" s="106">
        <v>1066.6600000000001</v>
      </c>
      <c r="R198" s="106">
        <v>63999.6</v>
      </c>
      <c r="S198" s="104" t="s">
        <v>1646</v>
      </c>
    </row>
    <row r="199" spans="1:19" ht="25.5">
      <c r="A199" s="104" t="s">
        <v>1806</v>
      </c>
      <c r="B199" s="105">
        <v>44350</v>
      </c>
      <c r="C199" s="104" t="s">
        <v>1807</v>
      </c>
      <c r="D199" s="105">
        <v>44350</v>
      </c>
      <c r="E199" s="104" t="s">
        <v>1643</v>
      </c>
      <c r="F199" s="104" t="s">
        <v>1006</v>
      </c>
      <c r="G199" s="104" t="s">
        <v>1008</v>
      </c>
      <c r="H199" s="104" t="s">
        <v>107</v>
      </c>
      <c r="I199" s="104" t="s">
        <v>1222</v>
      </c>
      <c r="J199" s="106">
        <v>40</v>
      </c>
      <c r="K199" s="106">
        <v>967</v>
      </c>
      <c r="L199" s="106">
        <v>38680</v>
      </c>
      <c r="M199" s="106">
        <v>2.4175</v>
      </c>
      <c r="N199" s="106">
        <v>96.7</v>
      </c>
      <c r="O199" s="106">
        <v>0</v>
      </c>
      <c r="P199" s="106">
        <v>0</v>
      </c>
      <c r="Q199" s="106">
        <v>969.41750000000002</v>
      </c>
      <c r="R199" s="106">
        <v>38776.699999999997</v>
      </c>
      <c r="S199" s="104" t="s">
        <v>1646</v>
      </c>
    </row>
    <row r="200" spans="1:19" ht="25.5">
      <c r="A200" s="104" t="s">
        <v>1806</v>
      </c>
      <c r="B200" s="105">
        <v>44350</v>
      </c>
      <c r="C200" s="104" t="s">
        <v>1807</v>
      </c>
      <c r="D200" s="105">
        <v>44350</v>
      </c>
      <c r="E200" s="104" t="s">
        <v>1643</v>
      </c>
      <c r="F200" s="104" t="s">
        <v>1006</v>
      </c>
      <c r="G200" s="104" t="s">
        <v>1008</v>
      </c>
      <c r="H200" s="104" t="s">
        <v>107</v>
      </c>
      <c r="I200" s="104" t="s">
        <v>1263</v>
      </c>
      <c r="J200" s="106">
        <v>40</v>
      </c>
      <c r="K200" s="106">
        <v>1064</v>
      </c>
      <c r="L200" s="106">
        <v>42560</v>
      </c>
      <c r="M200" s="106">
        <v>2.66</v>
      </c>
      <c r="N200" s="106">
        <v>106.4</v>
      </c>
      <c r="O200" s="106">
        <v>0</v>
      </c>
      <c r="P200" s="106">
        <v>0</v>
      </c>
      <c r="Q200" s="106">
        <v>1066.6600000000001</v>
      </c>
      <c r="R200" s="106">
        <v>42666.400000000001</v>
      </c>
      <c r="S200" s="104" t="s">
        <v>1646</v>
      </c>
    </row>
    <row r="201" spans="1:19" ht="25.5">
      <c r="A201" s="104" t="s">
        <v>1806</v>
      </c>
      <c r="B201" s="105">
        <v>44350</v>
      </c>
      <c r="C201" s="104" t="s">
        <v>1807</v>
      </c>
      <c r="D201" s="105">
        <v>44350</v>
      </c>
      <c r="E201" s="104" t="s">
        <v>1643</v>
      </c>
      <c r="F201" s="104" t="s">
        <v>1006</v>
      </c>
      <c r="G201" s="104" t="s">
        <v>1008</v>
      </c>
      <c r="H201" s="104" t="s">
        <v>107</v>
      </c>
      <c r="I201" s="104" t="s">
        <v>1100</v>
      </c>
      <c r="J201" s="106">
        <v>30</v>
      </c>
      <c r="K201" s="106">
        <v>1030</v>
      </c>
      <c r="L201" s="106">
        <v>30900</v>
      </c>
      <c r="M201" s="106">
        <v>2.5750000000000002</v>
      </c>
      <c r="N201" s="106">
        <v>77.25</v>
      </c>
      <c r="O201" s="106">
        <v>0</v>
      </c>
      <c r="P201" s="106">
        <v>0</v>
      </c>
      <c r="Q201" s="106">
        <v>1032.575</v>
      </c>
      <c r="R201" s="106">
        <v>30977.25</v>
      </c>
      <c r="S201" s="104" t="s">
        <v>1646</v>
      </c>
    </row>
    <row r="202" spans="1:19" ht="25.5">
      <c r="A202" s="104" t="s">
        <v>1808</v>
      </c>
      <c r="B202" s="105">
        <v>44350</v>
      </c>
      <c r="C202" s="104" t="s">
        <v>1809</v>
      </c>
      <c r="D202" s="105">
        <v>44350</v>
      </c>
      <c r="E202" s="104" t="s">
        <v>1643</v>
      </c>
      <c r="F202" s="104" t="s">
        <v>89</v>
      </c>
      <c r="G202" s="104" t="s">
        <v>1810</v>
      </c>
      <c r="H202" s="104" t="s">
        <v>1645</v>
      </c>
      <c r="I202" s="104" t="s">
        <v>1263</v>
      </c>
      <c r="J202" s="106">
        <v>20</v>
      </c>
      <c r="K202" s="106">
        <v>1064</v>
      </c>
      <c r="L202" s="106">
        <v>21280</v>
      </c>
      <c r="M202" s="106">
        <v>2.66</v>
      </c>
      <c r="N202" s="106">
        <v>53.2</v>
      </c>
      <c r="O202" s="106">
        <v>0</v>
      </c>
      <c r="P202" s="106">
        <v>0</v>
      </c>
      <c r="Q202" s="106">
        <v>1066.6600000000001</v>
      </c>
      <c r="R202" s="106">
        <v>21333.200000000001</v>
      </c>
      <c r="S202" s="104" t="s">
        <v>1646</v>
      </c>
    </row>
    <row r="203" spans="1:19" ht="25.5">
      <c r="A203" s="104" t="s">
        <v>1808</v>
      </c>
      <c r="B203" s="105">
        <v>44350</v>
      </c>
      <c r="C203" s="104" t="s">
        <v>1809</v>
      </c>
      <c r="D203" s="105">
        <v>44350</v>
      </c>
      <c r="E203" s="104" t="s">
        <v>1643</v>
      </c>
      <c r="F203" s="104" t="s">
        <v>89</v>
      </c>
      <c r="G203" s="104" t="s">
        <v>1810</v>
      </c>
      <c r="H203" s="104" t="s">
        <v>1645</v>
      </c>
      <c r="I203" s="104" t="s">
        <v>1104</v>
      </c>
      <c r="J203" s="106">
        <v>50</v>
      </c>
      <c r="K203" s="106">
        <v>914</v>
      </c>
      <c r="L203" s="106">
        <v>45700</v>
      </c>
      <c r="M203" s="106">
        <v>2.2850000000000001</v>
      </c>
      <c r="N203" s="106">
        <v>114.25</v>
      </c>
      <c r="O203" s="106">
        <v>0</v>
      </c>
      <c r="P203" s="106">
        <v>0</v>
      </c>
      <c r="Q203" s="106">
        <v>916.28499999999997</v>
      </c>
      <c r="R203" s="106">
        <v>45814.25</v>
      </c>
      <c r="S203" s="104" t="s">
        <v>1646</v>
      </c>
    </row>
    <row r="204" spans="1:19" ht="25.5">
      <c r="A204" s="104" t="s">
        <v>1808</v>
      </c>
      <c r="B204" s="105">
        <v>44350</v>
      </c>
      <c r="C204" s="104" t="s">
        <v>1809</v>
      </c>
      <c r="D204" s="105">
        <v>44350</v>
      </c>
      <c r="E204" s="104" t="s">
        <v>1643</v>
      </c>
      <c r="F204" s="104" t="s">
        <v>89</v>
      </c>
      <c r="G204" s="104" t="s">
        <v>1810</v>
      </c>
      <c r="H204" s="104" t="s">
        <v>1645</v>
      </c>
      <c r="I204" s="104" t="s">
        <v>1100</v>
      </c>
      <c r="J204" s="106">
        <v>40</v>
      </c>
      <c r="K204" s="106">
        <v>1030</v>
      </c>
      <c r="L204" s="106">
        <v>41200</v>
      </c>
      <c r="M204" s="106">
        <v>2.5750000000000002</v>
      </c>
      <c r="N204" s="106">
        <v>103</v>
      </c>
      <c r="O204" s="106">
        <v>0</v>
      </c>
      <c r="P204" s="106">
        <v>0</v>
      </c>
      <c r="Q204" s="106">
        <v>1032.575</v>
      </c>
      <c r="R204" s="106">
        <v>41303</v>
      </c>
      <c r="S204" s="104" t="s">
        <v>1646</v>
      </c>
    </row>
    <row r="205" spans="1:19" ht="25.5">
      <c r="A205" s="104" t="s">
        <v>1811</v>
      </c>
      <c r="B205" s="105">
        <v>44350</v>
      </c>
      <c r="C205" s="104" t="s">
        <v>1812</v>
      </c>
      <c r="D205" s="105">
        <v>44350</v>
      </c>
      <c r="E205" s="104" t="s">
        <v>1643</v>
      </c>
      <c r="F205" s="104" t="s">
        <v>7</v>
      </c>
      <c r="G205" s="104" t="s">
        <v>1742</v>
      </c>
      <c r="H205" s="104" t="s">
        <v>107</v>
      </c>
      <c r="I205" s="104" t="s">
        <v>1104</v>
      </c>
      <c r="J205" s="106">
        <v>20</v>
      </c>
      <c r="K205" s="106">
        <v>914</v>
      </c>
      <c r="L205" s="106">
        <v>18280</v>
      </c>
      <c r="M205" s="106">
        <v>2.2850000000000001</v>
      </c>
      <c r="N205" s="106">
        <v>45.7</v>
      </c>
      <c r="O205" s="106">
        <v>0</v>
      </c>
      <c r="P205" s="106">
        <v>0</v>
      </c>
      <c r="Q205" s="106">
        <v>916.28499999999997</v>
      </c>
      <c r="R205" s="106">
        <v>18325.7</v>
      </c>
      <c r="S205" s="104" t="s">
        <v>1646</v>
      </c>
    </row>
    <row r="206" spans="1:19" ht="25.5">
      <c r="A206" s="104" t="s">
        <v>1811</v>
      </c>
      <c r="B206" s="105">
        <v>44350</v>
      </c>
      <c r="C206" s="104" t="s">
        <v>1812</v>
      </c>
      <c r="D206" s="105">
        <v>44350</v>
      </c>
      <c r="E206" s="104" t="s">
        <v>1643</v>
      </c>
      <c r="F206" s="104" t="s">
        <v>7</v>
      </c>
      <c r="G206" s="104" t="s">
        <v>1742</v>
      </c>
      <c r="H206" s="104" t="s">
        <v>107</v>
      </c>
      <c r="I206" s="104" t="s">
        <v>1099</v>
      </c>
      <c r="J206" s="106">
        <v>20</v>
      </c>
      <c r="K206" s="106">
        <v>894</v>
      </c>
      <c r="L206" s="106">
        <v>17880</v>
      </c>
      <c r="M206" s="106">
        <v>2.2349999999999999</v>
      </c>
      <c r="N206" s="106">
        <v>44.7</v>
      </c>
      <c r="O206" s="106">
        <v>0</v>
      </c>
      <c r="P206" s="106">
        <v>0</v>
      </c>
      <c r="Q206" s="106">
        <v>896.23500000000001</v>
      </c>
      <c r="R206" s="106">
        <v>17924.7</v>
      </c>
      <c r="S206" s="104" t="s">
        <v>1646</v>
      </c>
    </row>
    <row r="207" spans="1:19" ht="25.5">
      <c r="A207" s="104" t="s">
        <v>1811</v>
      </c>
      <c r="B207" s="105">
        <v>44350</v>
      </c>
      <c r="C207" s="104" t="s">
        <v>1812</v>
      </c>
      <c r="D207" s="105">
        <v>44350</v>
      </c>
      <c r="E207" s="104" t="s">
        <v>1643</v>
      </c>
      <c r="F207" s="104" t="s">
        <v>7</v>
      </c>
      <c r="G207" s="104" t="s">
        <v>1742</v>
      </c>
      <c r="H207" s="104" t="s">
        <v>107</v>
      </c>
      <c r="I207" s="104" t="s">
        <v>1311</v>
      </c>
      <c r="J207" s="106">
        <v>20</v>
      </c>
      <c r="K207" s="106">
        <v>914</v>
      </c>
      <c r="L207" s="106">
        <v>18280</v>
      </c>
      <c r="M207" s="106">
        <v>2.2850000000000001</v>
      </c>
      <c r="N207" s="106">
        <v>45.7</v>
      </c>
      <c r="O207" s="106">
        <v>0</v>
      </c>
      <c r="P207" s="106">
        <v>0</v>
      </c>
      <c r="Q207" s="106">
        <v>916.28499999999997</v>
      </c>
      <c r="R207" s="106">
        <v>18325.7</v>
      </c>
      <c r="S207" s="104" t="s">
        <v>1646</v>
      </c>
    </row>
    <row r="208" spans="1:19" ht="25.5">
      <c r="A208" s="104" t="s">
        <v>1813</v>
      </c>
      <c r="B208" s="105">
        <v>44350</v>
      </c>
      <c r="C208" s="104" t="s">
        <v>1814</v>
      </c>
      <c r="D208" s="105">
        <v>44350</v>
      </c>
      <c r="E208" s="104" t="s">
        <v>1643</v>
      </c>
      <c r="F208" s="104" t="s">
        <v>95</v>
      </c>
      <c r="G208" s="104" t="s">
        <v>1657</v>
      </c>
      <c r="H208" s="104" t="s">
        <v>107</v>
      </c>
      <c r="I208" s="104" t="s">
        <v>1263</v>
      </c>
      <c r="J208" s="106">
        <v>20</v>
      </c>
      <c r="K208" s="106">
        <v>1064</v>
      </c>
      <c r="L208" s="106">
        <v>21280</v>
      </c>
      <c r="M208" s="106">
        <v>2.66</v>
      </c>
      <c r="N208" s="106">
        <v>53.2</v>
      </c>
      <c r="O208" s="106">
        <v>0</v>
      </c>
      <c r="P208" s="106">
        <v>0</v>
      </c>
      <c r="Q208" s="106">
        <v>1066.6600000000001</v>
      </c>
      <c r="R208" s="106">
        <v>21333.200000000001</v>
      </c>
      <c r="S208" s="104" t="s">
        <v>1646</v>
      </c>
    </row>
    <row r="209" spans="1:19" ht="25.5">
      <c r="A209" s="104" t="s">
        <v>1813</v>
      </c>
      <c r="B209" s="105">
        <v>44350</v>
      </c>
      <c r="C209" s="104" t="s">
        <v>1814</v>
      </c>
      <c r="D209" s="105">
        <v>44350</v>
      </c>
      <c r="E209" s="104" t="s">
        <v>1643</v>
      </c>
      <c r="F209" s="104" t="s">
        <v>95</v>
      </c>
      <c r="G209" s="104" t="s">
        <v>1657</v>
      </c>
      <c r="H209" s="104" t="s">
        <v>107</v>
      </c>
      <c r="I209" s="104" t="s">
        <v>1311</v>
      </c>
      <c r="J209" s="106">
        <v>20</v>
      </c>
      <c r="K209" s="106">
        <v>914</v>
      </c>
      <c r="L209" s="106">
        <v>18280</v>
      </c>
      <c r="M209" s="106">
        <v>2.2850000000000001</v>
      </c>
      <c r="N209" s="106">
        <v>45.7</v>
      </c>
      <c r="O209" s="106">
        <v>0</v>
      </c>
      <c r="P209" s="106">
        <v>0</v>
      </c>
      <c r="Q209" s="106">
        <v>916.28499999999997</v>
      </c>
      <c r="R209" s="106">
        <v>18325.7</v>
      </c>
      <c r="S209" s="104" t="s">
        <v>1646</v>
      </c>
    </row>
    <row r="210" spans="1:19" ht="25.5">
      <c r="A210" s="104" t="s">
        <v>1813</v>
      </c>
      <c r="B210" s="105">
        <v>44350</v>
      </c>
      <c r="C210" s="104" t="s">
        <v>1814</v>
      </c>
      <c r="D210" s="105">
        <v>44350</v>
      </c>
      <c r="E210" s="104" t="s">
        <v>1643</v>
      </c>
      <c r="F210" s="104" t="s">
        <v>95</v>
      </c>
      <c r="G210" s="104" t="s">
        <v>1657</v>
      </c>
      <c r="H210" s="104" t="s">
        <v>107</v>
      </c>
      <c r="I210" s="104" t="s">
        <v>1100</v>
      </c>
      <c r="J210" s="106">
        <v>30</v>
      </c>
      <c r="K210" s="106">
        <v>1030</v>
      </c>
      <c r="L210" s="106">
        <v>30900</v>
      </c>
      <c r="M210" s="106">
        <v>2.5750000000000002</v>
      </c>
      <c r="N210" s="106">
        <v>77.25</v>
      </c>
      <c r="O210" s="106">
        <v>0</v>
      </c>
      <c r="P210" s="106">
        <v>0</v>
      </c>
      <c r="Q210" s="106">
        <v>1032.575</v>
      </c>
      <c r="R210" s="106">
        <v>30977.25</v>
      </c>
      <c r="S210" s="104" t="s">
        <v>1646</v>
      </c>
    </row>
    <row r="211" spans="1:19" ht="25.5">
      <c r="A211" s="104" t="s">
        <v>1815</v>
      </c>
      <c r="B211" s="105">
        <v>44350</v>
      </c>
      <c r="C211" s="104" t="s">
        <v>1816</v>
      </c>
      <c r="D211" s="105">
        <v>44350</v>
      </c>
      <c r="E211" s="104" t="s">
        <v>1643</v>
      </c>
      <c r="F211" s="104" t="s">
        <v>68</v>
      </c>
      <c r="G211" s="104" t="s">
        <v>981</v>
      </c>
      <c r="H211" s="104" t="s">
        <v>1645</v>
      </c>
      <c r="I211" s="104" t="s">
        <v>1099</v>
      </c>
      <c r="J211" s="106">
        <v>20</v>
      </c>
      <c r="K211" s="106">
        <v>894</v>
      </c>
      <c r="L211" s="106">
        <v>17880</v>
      </c>
      <c r="M211" s="106">
        <v>2.2349999999999999</v>
      </c>
      <c r="N211" s="106">
        <v>44.7</v>
      </c>
      <c r="O211" s="106">
        <v>0</v>
      </c>
      <c r="P211" s="106">
        <v>0</v>
      </c>
      <c r="Q211" s="106">
        <v>896.23500000000001</v>
      </c>
      <c r="R211" s="106">
        <v>17924.7</v>
      </c>
      <c r="S211" s="104" t="s">
        <v>1646</v>
      </c>
    </row>
    <row r="212" spans="1:19" ht="25.5">
      <c r="A212" s="104" t="s">
        <v>1815</v>
      </c>
      <c r="B212" s="105">
        <v>44350</v>
      </c>
      <c r="C212" s="104" t="s">
        <v>1816</v>
      </c>
      <c r="D212" s="105">
        <v>44350</v>
      </c>
      <c r="E212" s="104" t="s">
        <v>1643</v>
      </c>
      <c r="F212" s="104" t="s">
        <v>68</v>
      </c>
      <c r="G212" s="104" t="s">
        <v>981</v>
      </c>
      <c r="H212" s="104" t="s">
        <v>1645</v>
      </c>
      <c r="I212" s="104" t="s">
        <v>1311</v>
      </c>
      <c r="J212" s="106">
        <v>20</v>
      </c>
      <c r="K212" s="106">
        <v>914</v>
      </c>
      <c r="L212" s="106">
        <v>18280</v>
      </c>
      <c r="M212" s="106">
        <v>2.2850000000000001</v>
      </c>
      <c r="N212" s="106">
        <v>45.7</v>
      </c>
      <c r="O212" s="106">
        <v>0</v>
      </c>
      <c r="P212" s="106">
        <v>0</v>
      </c>
      <c r="Q212" s="106">
        <v>916.28499999999997</v>
      </c>
      <c r="R212" s="106">
        <v>18325.7</v>
      </c>
      <c r="S212" s="104" t="s">
        <v>1646</v>
      </c>
    </row>
    <row r="213" spans="1:19" ht="25.5">
      <c r="A213" s="104" t="s">
        <v>1815</v>
      </c>
      <c r="B213" s="105">
        <v>44350</v>
      </c>
      <c r="C213" s="104" t="s">
        <v>1816</v>
      </c>
      <c r="D213" s="105">
        <v>44350</v>
      </c>
      <c r="E213" s="104" t="s">
        <v>1643</v>
      </c>
      <c r="F213" s="104" t="s">
        <v>68</v>
      </c>
      <c r="G213" s="104" t="s">
        <v>981</v>
      </c>
      <c r="H213" s="104" t="s">
        <v>1645</v>
      </c>
      <c r="I213" s="104" t="s">
        <v>1209</v>
      </c>
      <c r="J213" s="106">
        <v>20</v>
      </c>
      <c r="K213" s="106">
        <v>1099</v>
      </c>
      <c r="L213" s="106">
        <v>21980</v>
      </c>
      <c r="M213" s="106">
        <v>2.7480000000000002</v>
      </c>
      <c r="N213" s="106">
        <v>54.96</v>
      </c>
      <c r="O213" s="106">
        <v>0</v>
      </c>
      <c r="P213" s="106">
        <v>0</v>
      </c>
      <c r="Q213" s="106">
        <v>1101.7474999999999</v>
      </c>
      <c r="R213" s="106">
        <v>22034.95</v>
      </c>
      <c r="S213" s="104" t="s">
        <v>1646</v>
      </c>
    </row>
    <row r="214" spans="1:19" ht="25.5">
      <c r="A214" s="104" t="s">
        <v>1817</v>
      </c>
      <c r="B214" s="105">
        <v>44350</v>
      </c>
      <c r="C214" s="104" t="s">
        <v>1818</v>
      </c>
      <c r="D214" s="105">
        <v>44350</v>
      </c>
      <c r="E214" s="104" t="s">
        <v>1643</v>
      </c>
      <c r="F214" s="104" t="s">
        <v>822</v>
      </c>
      <c r="G214" s="104" t="s">
        <v>976</v>
      </c>
      <c r="H214" s="104" t="s">
        <v>1645</v>
      </c>
      <c r="I214" s="104" t="s">
        <v>1104</v>
      </c>
      <c r="J214" s="106">
        <v>50</v>
      </c>
      <c r="K214" s="106">
        <v>914</v>
      </c>
      <c r="L214" s="106">
        <v>45700</v>
      </c>
      <c r="M214" s="106">
        <v>2.2850000000000001</v>
      </c>
      <c r="N214" s="106">
        <v>114.25</v>
      </c>
      <c r="O214" s="106">
        <v>0</v>
      </c>
      <c r="P214" s="106">
        <v>0</v>
      </c>
      <c r="Q214" s="106">
        <v>916.28499999999997</v>
      </c>
      <c r="R214" s="106">
        <v>45814.25</v>
      </c>
      <c r="S214" s="104" t="s">
        <v>1646</v>
      </c>
    </row>
    <row r="215" spans="1:19" ht="25.5">
      <c r="A215" s="104" t="s">
        <v>1819</v>
      </c>
      <c r="B215" s="105">
        <v>44350</v>
      </c>
      <c r="C215" s="104" t="s">
        <v>1820</v>
      </c>
      <c r="D215" s="105">
        <v>44350</v>
      </c>
      <c r="E215" s="104" t="s">
        <v>1643</v>
      </c>
      <c r="F215" s="104" t="s">
        <v>927</v>
      </c>
      <c r="G215" s="104" t="s">
        <v>1684</v>
      </c>
      <c r="H215" s="104" t="s">
        <v>49</v>
      </c>
      <c r="I215" s="104" t="s">
        <v>1100</v>
      </c>
      <c r="J215" s="106">
        <v>100</v>
      </c>
      <c r="K215" s="106">
        <v>1030</v>
      </c>
      <c r="L215" s="106">
        <v>103000</v>
      </c>
      <c r="M215" s="106">
        <v>2.5750000000000002</v>
      </c>
      <c r="N215" s="106">
        <v>257.5</v>
      </c>
      <c r="O215" s="106">
        <v>0</v>
      </c>
      <c r="P215" s="106">
        <v>0</v>
      </c>
      <c r="Q215" s="106">
        <v>1032.575</v>
      </c>
      <c r="R215" s="106">
        <v>103257.5</v>
      </c>
      <c r="S215" s="104" t="s">
        <v>1646</v>
      </c>
    </row>
    <row r="216" spans="1:19" ht="25.5">
      <c r="A216" s="104" t="s">
        <v>1821</v>
      </c>
      <c r="B216" s="105">
        <v>44350</v>
      </c>
      <c r="C216" s="104" t="s">
        <v>1822</v>
      </c>
      <c r="D216" s="105">
        <v>44350</v>
      </c>
      <c r="E216" s="104" t="s">
        <v>1643</v>
      </c>
      <c r="F216" s="104" t="s">
        <v>63</v>
      </c>
      <c r="G216" s="104" t="s">
        <v>1015</v>
      </c>
      <c r="H216" s="104" t="s">
        <v>49</v>
      </c>
      <c r="I216" s="104" t="s">
        <v>1102</v>
      </c>
      <c r="J216" s="106">
        <v>120</v>
      </c>
      <c r="K216" s="106">
        <v>1118</v>
      </c>
      <c r="L216" s="106">
        <v>134160</v>
      </c>
      <c r="M216" s="106">
        <v>2.7949999999999999</v>
      </c>
      <c r="N216" s="106">
        <v>335.4</v>
      </c>
      <c r="O216" s="106">
        <v>0</v>
      </c>
      <c r="P216" s="106">
        <v>0</v>
      </c>
      <c r="Q216" s="106">
        <v>1120.7950000000001</v>
      </c>
      <c r="R216" s="106">
        <v>134495.4</v>
      </c>
      <c r="S216" s="104" t="s">
        <v>1646</v>
      </c>
    </row>
    <row r="217" spans="1:19" ht="25.5">
      <c r="A217" s="104" t="s">
        <v>1821</v>
      </c>
      <c r="B217" s="105">
        <v>44350</v>
      </c>
      <c r="C217" s="104" t="s">
        <v>1822</v>
      </c>
      <c r="D217" s="105">
        <v>44350</v>
      </c>
      <c r="E217" s="104" t="s">
        <v>1643</v>
      </c>
      <c r="F217" s="104" t="s">
        <v>63</v>
      </c>
      <c r="G217" s="104" t="s">
        <v>1015</v>
      </c>
      <c r="H217" s="104" t="s">
        <v>49</v>
      </c>
      <c r="I217" s="104" t="s">
        <v>1099</v>
      </c>
      <c r="J217" s="106">
        <v>40</v>
      </c>
      <c r="K217" s="106">
        <v>894</v>
      </c>
      <c r="L217" s="106">
        <v>35760</v>
      </c>
      <c r="M217" s="106">
        <v>2.2349999999999999</v>
      </c>
      <c r="N217" s="106">
        <v>89.4</v>
      </c>
      <c r="O217" s="106">
        <v>0</v>
      </c>
      <c r="P217" s="106">
        <v>0</v>
      </c>
      <c r="Q217" s="106">
        <v>896.23500000000001</v>
      </c>
      <c r="R217" s="106">
        <v>35849.4</v>
      </c>
      <c r="S217" s="104" t="s">
        <v>1646</v>
      </c>
    </row>
    <row r="218" spans="1:19" ht="25.5">
      <c r="A218" s="104" t="s">
        <v>1821</v>
      </c>
      <c r="B218" s="105">
        <v>44350</v>
      </c>
      <c r="C218" s="104" t="s">
        <v>1822</v>
      </c>
      <c r="D218" s="105">
        <v>44350</v>
      </c>
      <c r="E218" s="104" t="s">
        <v>1643</v>
      </c>
      <c r="F218" s="104" t="s">
        <v>63</v>
      </c>
      <c r="G218" s="104" t="s">
        <v>1015</v>
      </c>
      <c r="H218" s="104" t="s">
        <v>49</v>
      </c>
      <c r="I218" s="104" t="s">
        <v>1264</v>
      </c>
      <c r="J218" s="106">
        <v>40</v>
      </c>
      <c r="K218" s="106">
        <v>1205</v>
      </c>
      <c r="L218" s="106">
        <v>48200</v>
      </c>
      <c r="M218" s="106">
        <v>3.0125000000000002</v>
      </c>
      <c r="N218" s="106">
        <v>120.5</v>
      </c>
      <c r="O218" s="106">
        <v>0</v>
      </c>
      <c r="P218" s="106">
        <v>0</v>
      </c>
      <c r="Q218" s="106">
        <v>1208.0125</v>
      </c>
      <c r="R218" s="106">
        <v>48320.5</v>
      </c>
      <c r="S218" s="104" t="s">
        <v>1646</v>
      </c>
    </row>
    <row r="219" spans="1:19" ht="25.5">
      <c r="A219" s="104" t="s">
        <v>1821</v>
      </c>
      <c r="B219" s="105">
        <v>44350</v>
      </c>
      <c r="C219" s="104" t="s">
        <v>1822</v>
      </c>
      <c r="D219" s="105">
        <v>44350</v>
      </c>
      <c r="E219" s="104" t="s">
        <v>1643</v>
      </c>
      <c r="F219" s="104" t="s">
        <v>63</v>
      </c>
      <c r="G219" s="104" t="s">
        <v>1015</v>
      </c>
      <c r="H219" s="104" t="s">
        <v>49</v>
      </c>
      <c r="I219" s="104" t="s">
        <v>1100</v>
      </c>
      <c r="J219" s="106">
        <v>100</v>
      </c>
      <c r="K219" s="106">
        <v>1030</v>
      </c>
      <c r="L219" s="106">
        <v>103000</v>
      </c>
      <c r="M219" s="106">
        <v>2.5750000000000002</v>
      </c>
      <c r="N219" s="106">
        <v>257.5</v>
      </c>
      <c r="O219" s="106">
        <v>0</v>
      </c>
      <c r="P219" s="106">
        <v>0</v>
      </c>
      <c r="Q219" s="106">
        <v>1032.575</v>
      </c>
      <c r="R219" s="106">
        <v>103257.5</v>
      </c>
      <c r="S219" s="104" t="s">
        <v>1646</v>
      </c>
    </row>
    <row r="220" spans="1:19" ht="25.5">
      <c r="A220" s="104" t="s">
        <v>1821</v>
      </c>
      <c r="B220" s="105">
        <v>44350</v>
      </c>
      <c r="C220" s="104" t="s">
        <v>1822</v>
      </c>
      <c r="D220" s="105">
        <v>44350</v>
      </c>
      <c r="E220" s="104" t="s">
        <v>1643</v>
      </c>
      <c r="F220" s="104" t="s">
        <v>63</v>
      </c>
      <c r="G220" s="104" t="s">
        <v>1015</v>
      </c>
      <c r="H220" s="104" t="s">
        <v>49</v>
      </c>
      <c r="I220" s="104" t="s">
        <v>1105</v>
      </c>
      <c r="J220" s="106">
        <v>60</v>
      </c>
      <c r="K220" s="106">
        <v>1176</v>
      </c>
      <c r="L220" s="106">
        <v>70560</v>
      </c>
      <c r="M220" s="106">
        <v>2.94</v>
      </c>
      <c r="N220" s="106">
        <v>176.4</v>
      </c>
      <c r="O220" s="106">
        <v>0</v>
      </c>
      <c r="P220" s="106">
        <v>0</v>
      </c>
      <c r="Q220" s="106">
        <v>1178.94</v>
      </c>
      <c r="R220" s="106">
        <v>70736.399999999994</v>
      </c>
      <c r="S220" s="104" t="s">
        <v>1646</v>
      </c>
    </row>
    <row r="221" spans="1:19" ht="25.5">
      <c r="A221" s="104" t="s">
        <v>1821</v>
      </c>
      <c r="B221" s="105">
        <v>44350</v>
      </c>
      <c r="C221" s="104" t="s">
        <v>1822</v>
      </c>
      <c r="D221" s="105">
        <v>44350</v>
      </c>
      <c r="E221" s="104" t="s">
        <v>1643</v>
      </c>
      <c r="F221" s="104" t="s">
        <v>63</v>
      </c>
      <c r="G221" s="104" t="s">
        <v>1015</v>
      </c>
      <c r="H221" s="104" t="s">
        <v>49</v>
      </c>
      <c r="I221" s="104" t="s">
        <v>1104</v>
      </c>
      <c r="J221" s="106">
        <v>40</v>
      </c>
      <c r="K221" s="106">
        <v>914</v>
      </c>
      <c r="L221" s="106">
        <v>36560</v>
      </c>
      <c r="M221" s="106">
        <v>2.2850000000000001</v>
      </c>
      <c r="N221" s="106">
        <v>91.4</v>
      </c>
      <c r="O221" s="106">
        <v>0</v>
      </c>
      <c r="P221" s="106">
        <v>0</v>
      </c>
      <c r="Q221" s="106">
        <v>916.28499999999997</v>
      </c>
      <c r="R221" s="106">
        <v>36651.4</v>
      </c>
      <c r="S221" s="104" t="s">
        <v>1646</v>
      </c>
    </row>
    <row r="222" spans="1:19" ht="25.5">
      <c r="A222" s="104" t="s">
        <v>1823</v>
      </c>
      <c r="B222" s="105">
        <v>44350</v>
      </c>
      <c r="C222" s="104" t="s">
        <v>1824</v>
      </c>
      <c r="D222" s="105">
        <v>44350</v>
      </c>
      <c r="E222" s="104" t="s">
        <v>1643</v>
      </c>
      <c r="F222" s="104" t="s">
        <v>943</v>
      </c>
      <c r="G222" s="104" t="s">
        <v>67</v>
      </c>
      <c r="H222" s="104" t="s">
        <v>49</v>
      </c>
      <c r="I222" s="104" t="s">
        <v>1263</v>
      </c>
      <c r="J222" s="106">
        <v>60</v>
      </c>
      <c r="K222" s="106">
        <v>1064</v>
      </c>
      <c r="L222" s="106">
        <v>63840</v>
      </c>
      <c r="M222" s="106">
        <v>2.66</v>
      </c>
      <c r="N222" s="106">
        <v>159.6</v>
      </c>
      <c r="O222" s="106">
        <v>0</v>
      </c>
      <c r="P222" s="106">
        <v>0</v>
      </c>
      <c r="Q222" s="106">
        <v>1066.6600000000001</v>
      </c>
      <c r="R222" s="106">
        <v>63999.6</v>
      </c>
      <c r="S222" s="104" t="s">
        <v>1646</v>
      </c>
    </row>
    <row r="223" spans="1:19" ht="25.5">
      <c r="A223" s="104" t="s">
        <v>1823</v>
      </c>
      <c r="B223" s="105">
        <v>44350</v>
      </c>
      <c r="C223" s="104" t="s">
        <v>1824</v>
      </c>
      <c r="D223" s="105">
        <v>44350</v>
      </c>
      <c r="E223" s="104" t="s">
        <v>1643</v>
      </c>
      <c r="F223" s="104" t="s">
        <v>943</v>
      </c>
      <c r="G223" s="104" t="s">
        <v>67</v>
      </c>
      <c r="H223" s="104" t="s">
        <v>49</v>
      </c>
      <c r="I223" s="104" t="s">
        <v>1104</v>
      </c>
      <c r="J223" s="106">
        <v>60</v>
      </c>
      <c r="K223" s="106">
        <v>914</v>
      </c>
      <c r="L223" s="106">
        <v>54840</v>
      </c>
      <c r="M223" s="106">
        <v>2.2850000000000001</v>
      </c>
      <c r="N223" s="106">
        <v>137.1</v>
      </c>
      <c r="O223" s="106">
        <v>0</v>
      </c>
      <c r="P223" s="106">
        <v>0</v>
      </c>
      <c r="Q223" s="106">
        <v>916.28499999999997</v>
      </c>
      <c r="R223" s="106">
        <v>54977.1</v>
      </c>
      <c r="S223" s="104" t="s">
        <v>1646</v>
      </c>
    </row>
    <row r="224" spans="1:19" ht="25.5">
      <c r="A224" s="104" t="s">
        <v>1825</v>
      </c>
      <c r="B224" s="105">
        <v>44350</v>
      </c>
      <c r="C224" s="104" t="s">
        <v>1826</v>
      </c>
      <c r="D224" s="105">
        <v>44350</v>
      </c>
      <c r="E224" s="104" t="s">
        <v>1643</v>
      </c>
      <c r="F224" s="104" t="s">
        <v>66</v>
      </c>
      <c r="G224" s="104" t="s">
        <v>67</v>
      </c>
      <c r="H224" s="104" t="s">
        <v>49</v>
      </c>
      <c r="I224" s="104" t="s">
        <v>1104</v>
      </c>
      <c r="J224" s="106">
        <v>20</v>
      </c>
      <c r="K224" s="106">
        <v>914</v>
      </c>
      <c r="L224" s="106">
        <v>18280</v>
      </c>
      <c r="M224" s="106">
        <v>2.2850000000000001</v>
      </c>
      <c r="N224" s="106">
        <v>45.7</v>
      </c>
      <c r="O224" s="106">
        <v>0</v>
      </c>
      <c r="P224" s="106">
        <v>0</v>
      </c>
      <c r="Q224" s="106">
        <v>916.28499999999997</v>
      </c>
      <c r="R224" s="106">
        <v>18325.7</v>
      </c>
      <c r="S224" s="104" t="s">
        <v>1646</v>
      </c>
    </row>
    <row r="225" spans="1:19" ht="25.5">
      <c r="A225" s="104" t="s">
        <v>1825</v>
      </c>
      <c r="B225" s="105">
        <v>44350</v>
      </c>
      <c r="C225" s="104" t="s">
        <v>1826</v>
      </c>
      <c r="D225" s="105">
        <v>44350</v>
      </c>
      <c r="E225" s="104" t="s">
        <v>1643</v>
      </c>
      <c r="F225" s="104" t="s">
        <v>66</v>
      </c>
      <c r="G225" s="104" t="s">
        <v>67</v>
      </c>
      <c r="H225" s="104" t="s">
        <v>49</v>
      </c>
      <c r="I225" s="104" t="s">
        <v>1100</v>
      </c>
      <c r="J225" s="106">
        <v>53</v>
      </c>
      <c r="K225" s="106">
        <v>1030</v>
      </c>
      <c r="L225" s="106">
        <v>54590</v>
      </c>
      <c r="M225" s="106">
        <v>2.5750000000000002</v>
      </c>
      <c r="N225" s="106">
        <v>136.47499999999999</v>
      </c>
      <c r="O225" s="106">
        <v>0</v>
      </c>
      <c r="P225" s="106">
        <v>0</v>
      </c>
      <c r="Q225" s="106">
        <v>1032.575</v>
      </c>
      <c r="R225" s="106">
        <v>54726.474999999999</v>
      </c>
      <c r="S225" s="104" t="s">
        <v>1646</v>
      </c>
    </row>
    <row r="226" spans="1:19" ht="25.5">
      <c r="A226" s="104" t="s">
        <v>1827</v>
      </c>
      <c r="B226" s="105">
        <v>44350</v>
      </c>
      <c r="C226" s="104" t="s">
        <v>1828</v>
      </c>
      <c r="D226" s="105">
        <v>44350</v>
      </c>
      <c r="E226" s="104" t="s">
        <v>1643</v>
      </c>
      <c r="F226" s="104" t="s">
        <v>101</v>
      </c>
      <c r="G226" s="104" t="s">
        <v>975</v>
      </c>
      <c r="H226" s="104" t="s">
        <v>107</v>
      </c>
      <c r="I226" s="104" t="s">
        <v>1100</v>
      </c>
      <c r="J226" s="106">
        <v>60</v>
      </c>
      <c r="K226" s="106">
        <v>1030</v>
      </c>
      <c r="L226" s="106">
        <v>61800</v>
      </c>
      <c r="M226" s="106">
        <v>2.5750000000000002</v>
      </c>
      <c r="N226" s="106">
        <v>154.5</v>
      </c>
      <c r="O226" s="106">
        <v>0</v>
      </c>
      <c r="P226" s="106">
        <v>0</v>
      </c>
      <c r="Q226" s="106">
        <v>1032.575</v>
      </c>
      <c r="R226" s="106">
        <v>61954.5</v>
      </c>
      <c r="S226" s="104" t="s">
        <v>1646</v>
      </c>
    </row>
    <row r="227" spans="1:19" ht="25.5">
      <c r="A227" s="104" t="s">
        <v>1829</v>
      </c>
      <c r="B227" s="105">
        <v>44350</v>
      </c>
      <c r="C227" s="104" t="s">
        <v>1830</v>
      </c>
      <c r="D227" s="105">
        <v>44350</v>
      </c>
      <c r="E227" s="104" t="s">
        <v>1643</v>
      </c>
      <c r="F227" s="104" t="s">
        <v>1708</v>
      </c>
      <c r="G227" s="104" t="s">
        <v>1709</v>
      </c>
      <c r="H227" s="104" t="s">
        <v>49</v>
      </c>
      <c r="I227" s="104" t="s">
        <v>1104</v>
      </c>
      <c r="J227" s="106">
        <v>15</v>
      </c>
      <c r="K227" s="106">
        <v>914</v>
      </c>
      <c r="L227" s="106">
        <v>13710</v>
      </c>
      <c r="M227" s="106">
        <v>2.2850000000000001</v>
      </c>
      <c r="N227" s="106">
        <v>34.274999999999999</v>
      </c>
      <c r="O227" s="106">
        <v>0</v>
      </c>
      <c r="P227" s="106">
        <v>0</v>
      </c>
      <c r="Q227" s="106">
        <v>916.28499999999997</v>
      </c>
      <c r="R227" s="106">
        <v>13744.275</v>
      </c>
      <c r="S227" s="104" t="s">
        <v>1646</v>
      </c>
    </row>
    <row r="228" spans="1:19" ht="25.5">
      <c r="A228" s="104" t="s">
        <v>1829</v>
      </c>
      <c r="B228" s="105">
        <v>44350</v>
      </c>
      <c r="C228" s="104" t="s">
        <v>1830</v>
      </c>
      <c r="D228" s="105">
        <v>44350</v>
      </c>
      <c r="E228" s="104" t="s">
        <v>1643</v>
      </c>
      <c r="F228" s="104" t="s">
        <v>1708</v>
      </c>
      <c r="G228" s="104" t="s">
        <v>1709</v>
      </c>
      <c r="H228" s="104" t="s">
        <v>49</v>
      </c>
      <c r="I228" s="104" t="s">
        <v>1100</v>
      </c>
      <c r="J228" s="106">
        <v>10</v>
      </c>
      <c r="K228" s="106">
        <v>1030</v>
      </c>
      <c r="L228" s="106">
        <v>10300</v>
      </c>
      <c r="M228" s="106">
        <v>2.5750000000000002</v>
      </c>
      <c r="N228" s="106">
        <v>25.75</v>
      </c>
      <c r="O228" s="106">
        <v>0</v>
      </c>
      <c r="P228" s="106">
        <v>0</v>
      </c>
      <c r="Q228" s="106">
        <v>1032.575</v>
      </c>
      <c r="R228" s="106">
        <v>10325.75</v>
      </c>
      <c r="S228" s="104" t="s">
        <v>1646</v>
      </c>
    </row>
    <row r="229" spans="1:19" ht="25.5">
      <c r="A229" s="104" t="s">
        <v>1829</v>
      </c>
      <c r="B229" s="105">
        <v>44350</v>
      </c>
      <c r="C229" s="104" t="s">
        <v>1830</v>
      </c>
      <c r="D229" s="105">
        <v>44350</v>
      </c>
      <c r="E229" s="104" t="s">
        <v>1643</v>
      </c>
      <c r="F229" s="104" t="s">
        <v>1708</v>
      </c>
      <c r="G229" s="104" t="s">
        <v>1709</v>
      </c>
      <c r="H229" s="104" t="s">
        <v>49</v>
      </c>
      <c r="I229" s="104" t="s">
        <v>1311</v>
      </c>
      <c r="J229" s="106">
        <v>10</v>
      </c>
      <c r="K229" s="106">
        <v>914</v>
      </c>
      <c r="L229" s="106">
        <v>9140</v>
      </c>
      <c r="M229" s="106">
        <v>2.2850000000000001</v>
      </c>
      <c r="N229" s="106">
        <v>22.85</v>
      </c>
      <c r="O229" s="106">
        <v>0</v>
      </c>
      <c r="P229" s="106">
        <v>0</v>
      </c>
      <c r="Q229" s="106">
        <v>916.28499999999997</v>
      </c>
      <c r="R229" s="106">
        <v>9162.85</v>
      </c>
      <c r="S229" s="104" t="s">
        <v>1646</v>
      </c>
    </row>
    <row r="230" spans="1:19" ht="25.5">
      <c r="A230" s="104" t="s">
        <v>1831</v>
      </c>
      <c r="B230" s="105">
        <v>44350</v>
      </c>
      <c r="C230" s="104" t="s">
        <v>1832</v>
      </c>
      <c r="D230" s="105">
        <v>44350</v>
      </c>
      <c r="E230" s="104" t="s">
        <v>1643</v>
      </c>
      <c r="F230" s="104" t="s">
        <v>62</v>
      </c>
      <c r="G230" s="104" t="s">
        <v>67</v>
      </c>
      <c r="H230" s="104" t="s">
        <v>49</v>
      </c>
      <c r="I230" s="104" t="s">
        <v>1263</v>
      </c>
      <c r="J230" s="106">
        <v>100</v>
      </c>
      <c r="K230" s="106">
        <v>1064</v>
      </c>
      <c r="L230" s="106">
        <v>106400</v>
      </c>
      <c r="M230" s="106">
        <v>2.66</v>
      </c>
      <c r="N230" s="106">
        <v>266</v>
      </c>
      <c r="O230" s="106">
        <v>0</v>
      </c>
      <c r="P230" s="106">
        <v>0</v>
      </c>
      <c r="Q230" s="106">
        <v>1066.6600000000001</v>
      </c>
      <c r="R230" s="106">
        <v>106666</v>
      </c>
      <c r="S230" s="104" t="s">
        <v>1646</v>
      </c>
    </row>
    <row r="231" spans="1:19" ht="25.5">
      <c r="A231" s="104" t="s">
        <v>1831</v>
      </c>
      <c r="B231" s="105">
        <v>44350</v>
      </c>
      <c r="C231" s="104" t="s">
        <v>1832</v>
      </c>
      <c r="D231" s="105">
        <v>44350</v>
      </c>
      <c r="E231" s="104" t="s">
        <v>1643</v>
      </c>
      <c r="F231" s="104" t="s">
        <v>62</v>
      </c>
      <c r="G231" s="104" t="s">
        <v>67</v>
      </c>
      <c r="H231" s="104" t="s">
        <v>49</v>
      </c>
      <c r="I231" s="104" t="s">
        <v>1104</v>
      </c>
      <c r="J231" s="106">
        <v>138</v>
      </c>
      <c r="K231" s="106">
        <v>914</v>
      </c>
      <c r="L231" s="106">
        <v>126132</v>
      </c>
      <c r="M231" s="106">
        <v>2.2850000000000001</v>
      </c>
      <c r="N231" s="106">
        <v>315.33</v>
      </c>
      <c r="O231" s="106">
        <v>0</v>
      </c>
      <c r="P231" s="106">
        <v>0</v>
      </c>
      <c r="Q231" s="106">
        <v>916.28499999999997</v>
      </c>
      <c r="R231" s="106">
        <v>126447.33</v>
      </c>
      <c r="S231" s="104" t="s">
        <v>1646</v>
      </c>
    </row>
    <row r="232" spans="1:19" ht="25.5">
      <c r="A232" s="104" t="s">
        <v>1831</v>
      </c>
      <c r="B232" s="105">
        <v>44350</v>
      </c>
      <c r="C232" s="104" t="s">
        <v>1832</v>
      </c>
      <c r="D232" s="105">
        <v>44350</v>
      </c>
      <c r="E232" s="104" t="s">
        <v>1643</v>
      </c>
      <c r="F232" s="104" t="s">
        <v>62</v>
      </c>
      <c r="G232" s="104" t="s">
        <v>67</v>
      </c>
      <c r="H232" s="104" t="s">
        <v>49</v>
      </c>
      <c r="I232" s="104" t="s">
        <v>1100</v>
      </c>
      <c r="J232" s="106">
        <v>100</v>
      </c>
      <c r="K232" s="106">
        <v>1030</v>
      </c>
      <c r="L232" s="106">
        <v>103000</v>
      </c>
      <c r="M232" s="106">
        <v>2.5750000000000002</v>
      </c>
      <c r="N232" s="106">
        <v>257.5</v>
      </c>
      <c r="O232" s="106">
        <v>0</v>
      </c>
      <c r="P232" s="106">
        <v>0</v>
      </c>
      <c r="Q232" s="106">
        <v>1032.575</v>
      </c>
      <c r="R232" s="106">
        <v>103257.5</v>
      </c>
      <c r="S232" s="104" t="s">
        <v>1646</v>
      </c>
    </row>
    <row r="233" spans="1:19" ht="25.5">
      <c r="A233" s="104" t="s">
        <v>1833</v>
      </c>
      <c r="B233" s="105">
        <v>44350</v>
      </c>
      <c r="C233" s="104" t="s">
        <v>1834</v>
      </c>
      <c r="D233" s="105">
        <v>44350</v>
      </c>
      <c r="E233" s="104" t="s">
        <v>1643</v>
      </c>
      <c r="F233" s="104" t="s">
        <v>50</v>
      </c>
      <c r="G233" s="104" t="s">
        <v>1014</v>
      </c>
      <c r="H233" s="104" t="s">
        <v>49</v>
      </c>
      <c r="I233" s="104" t="s">
        <v>1104</v>
      </c>
      <c r="J233" s="106">
        <v>40</v>
      </c>
      <c r="K233" s="106">
        <v>914</v>
      </c>
      <c r="L233" s="106">
        <v>36560</v>
      </c>
      <c r="M233" s="106">
        <v>2.2850000000000001</v>
      </c>
      <c r="N233" s="106">
        <v>91.4</v>
      </c>
      <c r="O233" s="106">
        <v>0</v>
      </c>
      <c r="P233" s="106">
        <v>0</v>
      </c>
      <c r="Q233" s="106">
        <v>916.28499999999997</v>
      </c>
      <c r="R233" s="106">
        <v>36651.4</v>
      </c>
      <c r="S233" s="104" t="s">
        <v>1646</v>
      </c>
    </row>
    <row r="234" spans="1:19" ht="25.5">
      <c r="A234" s="104" t="s">
        <v>1833</v>
      </c>
      <c r="B234" s="105">
        <v>44350</v>
      </c>
      <c r="C234" s="104" t="s">
        <v>1834</v>
      </c>
      <c r="D234" s="105">
        <v>44350</v>
      </c>
      <c r="E234" s="104" t="s">
        <v>1643</v>
      </c>
      <c r="F234" s="104" t="s">
        <v>50</v>
      </c>
      <c r="G234" s="104" t="s">
        <v>1014</v>
      </c>
      <c r="H234" s="104" t="s">
        <v>49</v>
      </c>
      <c r="I234" s="104" t="s">
        <v>1263</v>
      </c>
      <c r="J234" s="106">
        <v>20</v>
      </c>
      <c r="K234" s="106">
        <v>1064</v>
      </c>
      <c r="L234" s="106">
        <v>21280</v>
      </c>
      <c r="M234" s="106">
        <v>2.66</v>
      </c>
      <c r="N234" s="106">
        <v>53.2</v>
      </c>
      <c r="O234" s="106">
        <v>0</v>
      </c>
      <c r="P234" s="106">
        <v>0</v>
      </c>
      <c r="Q234" s="106">
        <v>1066.6600000000001</v>
      </c>
      <c r="R234" s="106">
        <v>21333.200000000001</v>
      </c>
      <c r="S234" s="104" t="s">
        <v>1646</v>
      </c>
    </row>
    <row r="235" spans="1:19" ht="25.5">
      <c r="A235" s="104" t="s">
        <v>1835</v>
      </c>
      <c r="B235" s="105">
        <v>44350</v>
      </c>
      <c r="C235" s="104" t="s">
        <v>1836</v>
      </c>
      <c r="D235" s="105">
        <v>44350</v>
      </c>
      <c r="E235" s="104" t="s">
        <v>1643</v>
      </c>
      <c r="F235" s="104" t="s">
        <v>106</v>
      </c>
      <c r="G235" s="104" t="s">
        <v>980</v>
      </c>
      <c r="H235" s="104" t="s">
        <v>49</v>
      </c>
      <c r="I235" s="104" t="s">
        <v>1263</v>
      </c>
      <c r="J235" s="106">
        <v>20</v>
      </c>
      <c r="K235" s="106">
        <v>1064</v>
      </c>
      <c r="L235" s="106">
        <v>21280</v>
      </c>
      <c r="M235" s="106">
        <v>2.66</v>
      </c>
      <c r="N235" s="106">
        <v>53.2</v>
      </c>
      <c r="O235" s="106">
        <v>0</v>
      </c>
      <c r="P235" s="106">
        <v>0</v>
      </c>
      <c r="Q235" s="106">
        <v>1066.6600000000001</v>
      </c>
      <c r="R235" s="106">
        <v>21333.200000000001</v>
      </c>
      <c r="S235" s="104" t="s">
        <v>1646</v>
      </c>
    </row>
    <row r="236" spans="1:19" ht="25.5">
      <c r="A236" s="104" t="s">
        <v>1835</v>
      </c>
      <c r="B236" s="105">
        <v>44350</v>
      </c>
      <c r="C236" s="104" t="s">
        <v>1836</v>
      </c>
      <c r="D236" s="105">
        <v>44350</v>
      </c>
      <c r="E236" s="104" t="s">
        <v>1643</v>
      </c>
      <c r="F236" s="104" t="s">
        <v>106</v>
      </c>
      <c r="G236" s="104" t="s">
        <v>980</v>
      </c>
      <c r="H236" s="104" t="s">
        <v>49</v>
      </c>
      <c r="I236" s="104" t="s">
        <v>1099</v>
      </c>
      <c r="J236" s="106">
        <v>40</v>
      </c>
      <c r="K236" s="106">
        <v>894</v>
      </c>
      <c r="L236" s="106">
        <v>35760</v>
      </c>
      <c r="M236" s="106">
        <v>2.2349999999999999</v>
      </c>
      <c r="N236" s="106">
        <v>89.4</v>
      </c>
      <c r="O236" s="106">
        <v>0</v>
      </c>
      <c r="P236" s="106">
        <v>0</v>
      </c>
      <c r="Q236" s="106">
        <v>896.23500000000001</v>
      </c>
      <c r="R236" s="106">
        <v>35849.4</v>
      </c>
      <c r="S236" s="104" t="s">
        <v>1646</v>
      </c>
    </row>
    <row r="237" spans="1:19" ht="25.5">
      <c r="A237" s="104" t="s">
        <v>1835</v>
      </c>
      <c r="B237" s="105">
        <v>44350</v>
      </c>
      <c r="C237" s="104" t="s">
        <v>1836</v>
      </c>
      <c r="D237" s="105">
        <v>44350</v>
      </c>
      <c r="E237" s="104" t="s">
        <v>1643</v>
      </c>
      <c r="F237" s="104" t="s">
        <v>106</v>
      </c>
      <c r="G237" s="104" t="s">
        <v>980</v>
      </c>
      <c r="H237" s="104" t="s">
        <v>49</v>
      </c>
      <c r="I237" s="104" t="s">
        <v>1313</v>
      </c>
      <c r="J237" s="106">
        <v>20</v>
      </c>
      <c r="K237" s="106">
        <v>1303</v>
      </c>
      <c r="L237" s="106">
        <v>26060</v>
      </c>
      <c r="M237" s="106">
        <v>3.2574999999999998</v>
      </c>
      <c r="N237" s="106">
        <v>65.150000000000006</v>
      </c>
      <c r="O237" s="106">
        <v>0</v>
      </c>
      <c r="P237" s="106">
        <v>0</v>
      </c>
      <c r="Q237" s="106">
        <v>1306.2574999999999</v>
      </c>
      <c r="R237" s="106">
        <v>26125.15</v>
      </c>
      <c r="S237" s="104" t="s">
        <v>1646</v>
      </c>
    </row>
    <row r="238" spans="1:19" ht="25.5">
      <c r="A238" s="104" t="s">
        <v>1837</v>
      </c>
      <c r="B238" s="105">
        <v>44350</v>
      </c>
      <c r="C238" s="104" t="s">
        <v>1838</v>
      </c>
      <c r="D238" s="105">
        <v>44350</v>
      </c>
      <c r="E238" s="104" t="s">
        <v>1643</v>
      </c>
      <c r="F238" s="104" t="s">
        <v>982</v>
      </c>
      <c r="G238" s="104" t="s">
        <v>1652</v>
      </c>
      <c r="H238" s="104" t="s">
        <v>49</v>
      </c>
      <c r="I238" s="104" t="s">
        <v>1104</v>
      </c>
      <c r="J238" s="106">
        <v>60</v>
      </c>
      <c r="K238" s="106">
        <v>914</v>
      </c>
      <c r="L238" s="106">
        <v>54840</v>
      </c>
      <c r="M238" s="106">
        <v>2.2850000000000001</v>
      </c>
      <c r="N238" s="106">
        <v>137.1</v>
      </c>
      <c r="O238" s="106">
        <v>0</v>
      </c>
      <c r="P238" s="106">
        <v>0</v>
      </c>
      <c r="Q238" s="106">
        <v>916.28499999999997</v>
      </c>
      <c r="R238" s="106">
        <v>54977.1</v>
      </c>
      <c r="S238" s="104" t="s">
        <v>1646</v>
      </c>
    </row>
    <row r="239" spans="1:19" ht="25.5">
      <c r="A239" s="104" t="s">
        <v>1837</v>
      </c>
      <c r="B239" s="105">
        <v>44350</v>
      </c>
      <c r="C239" s="104" t="s">
        <v>1838</v>
      </c>
      <c r="D239" s="105">
        <v>44350</v>
      </c>
      <c r="E239" s="104" t="s">
        <v>1643</v>
      </c>
      <c r="F239" s="104" t="s">
        <v>982</v>
      </c>
      <c r="G239" s="104" t="s">
        <v>1652</v>
      </c>
      <c r="H239" s="104" t="s">
        <v>49</v>
      </c>
      <c r="I239" s="104" t="s">
        <v>1263</v>
      </c>
      <c r="J239" s="106">
        <v>20</v>
      </c>
      <c r="K239" s="106">
        <v>1064</v>
      </c>
      <c r="L239" s="106">
        <v>21280</v>
      </c>
      <c r="M239" s="106">
        <v>2.66</v>
      </c>
      <c r="N239" s="106">
        <v>53.2</v>
      </c>
      <c r="O239" s="106">
        <v>0</v>
      </c>
      <c r="P239" s="106">
        <v>0</v>
      </c>
      <c r="Q239" s="106">
        <v>1066.6600000000001</v>
      </c>
      <c r="R239" s="106">
        <v>21333.200000000001</v>
      </c>
      <c r="S239" s="104" t="s">
        <v>1646</v>
      </c>
    </row>
    <row r="240" spans="1:19" ht="25.5">
      <c r="A240" s="104" t="s">
        <v>1837</v>
      </c>
      <c r="B240" s="105">
        <v>44350</v>
      </c>
      <c r="C240" s="104" t="s">
        <v>1838</v>
      </c>
      <c r="D240" s="105">
        <v>44350</v>
      </c>
      <c r="E240" s="104" t="s">
        <v>1643</v>
      </c>
      <c r="F240" s="104" t="s">
        <v>982</v>
      </c>
      <c r="G240" s="104" t="s">
        <v>1652</v>
      </c>
      <c r="H240" s="104" t="s">
        <v>49</v>
      </c>
      <c r="I240" s="104" t="s">
        <v>1100</v>
      </c>
      <c r="J240" s="106">
        <v>60</v>
      </c>
      <c r="K240" s="106">
        <v>1030</v>
      </c>
      <c r="L240" s="106">
        <v>61800</v>
      </c>
      <c r="M240" s="106">
        <v>2.5750000000000002</v>
      </c>
      <c r="N240" s="106">
        <v>154.5</v>
      </c>
      <c r="O240" s="106">
        <v>0</v>
      </c>
      <c r="P240" s="106">
        <v>0</v>
      </c>
      <c r="Q240" s="106">
        <v>1032.575</v>
      </c>
      <c r="R240" s="106">
        <v>61954.5</v>
      </c>
      <c r="S240" s="104" t="s">
        <v>1646</v>
      </c>
    </row>
    <row r="241" spans="1:19" ht="25.5">
      <c r="A241" s="104" t="s">
        <v>1839</v>
      </c>
      <c r="B241" s="105">
        <v>44350</v>
      </c>
      <c r="C241" s="104" t="s">
        <v>1840</v>
      </c>
      <c r="D241" s="105">
        <v>44350</v>
      </c>
      <c r="E241" s="104" t="s">
        <v>1643</v>
      </c>
      <c r="F241" s="104" t="s">
        <v>51</v>
      </c>
      <c r="G241" s="104" t="s">
        <v>52</v>
      </c>
      <c r="H241" s="104" t="s">
        <v>49</v>
      </c>
      <c r="I241" s="104" t="s">
        <v>1100</v>
      </c>
      <c r="J241" s="106">
        <v>15</v>
      </c>
      <c r="K241" s="106">
        <v>1030</v>
      </c>
      <c r="L241" s="106">
        <v>15450</v>
      </c>
      <c r="M241" s="106">
        <v>2.5750000000000002</v>
      </c>
      <c r="N241" s="106">
        <v>38.625</v>
      </c>
      <c r="O241" s="106">
        <v>0</v>
      </c>
      <c r="P241" s="106">
        <v>0</v>
      </c>
      <c r="Q241" s="106">
        <v>1032.575</v>
      </c>
      <c r="R241" s="106">
        <v>15488.625</v>
      </c>
      <c r="S241" s="104" t="s">
        <v>1646</v>
      </c>
    </row>
    <row r="242" spans="1:19" ht="25.5">
      <c r="A242" s="104" t="s">
        <v>1839</v>
      </c>
      <c r="B242" s="105">
        <v>44350</v>
      </c>
      <c r="C242" s="104" t="s">
        <v>1840</v>
      </c>
      <c r="D242" s="105">
        <v>44350</v>
      </c>
      <c r="E242" s="104" t="s">
        <v>1643</v>
      </c>
      <c r="F242" s="104" t="s">
        <v>51</v>
      </c>
      <c r="G242" s="104" t="s">
        <v>52</v>
      </c>
      <c r="H242" s="104" t="s">
        <v>49</v>
      </c>
      <c r="I242" s="104" t="s">
        <v>1222</v>
      </c>
      <c r="J242" s="106">
        <v>20</v>
      </c>
      <c r="K242" s="106">
        <v>967</v>
      </c>
      <c r="L242" s="106">
        <v>19340</v>
      </c>
      <c r="M242" s="106">
        <v>2.4175</v>
      </c>
      <c r="N242" s="106">
        <v>48.35</v>
      </c>
      <c r="O242" s="106">
        <v>0</v>
      </c>
      <c r="P242" s="106">
        <v>0</v>
      </c>
      <c r="Q242" s="106">
        <v>969.41750000000002</v>
      </c>
      <c r="R242" s="106">
        <v>19388.349999999999</v>
      </c>
      <c r="S242" s="104" t="s">
        <v>1646</v>
      </c>
    </row>
    <row r="243" spans="1:19" ht="25.5">
      <c r="A243" s="104" t="s">
        <v>1839</v>
      </c>
      <c r="B243" s="105">
        <v>44350</v>
      </c>
      <c r="C243" s="104" t="s">
        <v>1840</v>
      </c>
      <c r="D243" s="105">
        <v>44350</v>
      </c>
      <c r="E243" s="104" t="s">
        <v>1643</v>
      </c>
      <c r="F243" s="104" t="s">
        <v>51</v>
      </c>
      <c r="G243" s="104" t="s">
        <v>52</v>
      </c>
      <c r="H243" s="104" t="s">
        <v>49</v>
      </c>
      <c r="I243" s="104" t="s">
        <v>1264</v>
      </c>
      <c r="J243" s="106">
        <v>10</v>
      </c>
      <c r="K243" s="106">
        <v>1205</v>
      </c>
      <c r="L243" s="106">
        <v>12050</v>
      </c>
      <c r="M243" s="106">
        <v>3.0125000000000002</v>
      </c>
      <c r="N243" s="106">
        <v>30.125</v>
      </c>
      <c r="O243" s="106">
        <v>0</v>
      </c>
      <c r="P243" s="106">
        <v>0</v>
      </c>
      <c r="Q243" s="106">
        <v>1208.0125</v>
      </c>
      <c r="R243" s="106">
        <v>12080.125</v>
      </c>
      <c r="S243" s="104" t="s">
        <v>1646</v>
      </c>
    </row>
    <row r="244" spans="1:19" ht="25.5">
      <c r="A244" s="104" t="s">
        <v>1841</v>
      </c>
      <c r="B244" s="105">
        <v>44350</v>
      </c>
      <c r="C244" s="104" t="s">
        <v>1842</v>
      </c>
      <c r="D244" s="105">
        <v>44350</v>
      </c>
      <c r="E244" s="104" t="s">
        <v>1643</v>
      </c>
      <c r="F244" s="104" t="s">
        <v>1673</v>
      </c>
      <c r="G244" s="104" t="s">
        <v>1649</v>
      </c>
      <c r="H244" s="104" t="s">
        <v>1645</v>
      </c>
      <c r="I244" s="104" t="s">
        <v>1263</v>
      </c>
      <c r="J244" s="106">
        <v>10</v>
      </c>
      <c r="K244" s="106">
        <v>1064</v>
      </c>
      <c r="L244" s="106">
        <v>10640</v>
      </c>
      <c r="M244" s="106">
        <v>2.66</v>
      </c>
      <c r="N244" s="106">
        <v>26.6</v>
      </c>
      <c r="O244" s="106">
        <v>0</v>
      </c>
      <c r="P244" s="106">
        <v>0</v>
      </c>
      <c r="Q244" s="106">
        <v>1066.6600000000001</v>
      </c>
      <c r="R244" s="106">
        <v>10666.6</v>
      </c>
      <c r="S244" s="104" t="s">
        <v>1646</v>
      </c>
    </row>
    <row r="245" spans="1:19" ht="25.5">
      <c r="A245" s="104" t="s">
        <v>1841</v>
      </c>
      <c r="B245" s="105">
        <v>44350</v>
      </c>
      <c r="C245" s="104" t="s">
        <v>1842</v>
      </c>
      <c r="D245" s="105">
        <v>44350</v>
      </c>
      <c r="E245" s="104" t="s">
        <v>1643</v>
      </c>
      <c r="F245" s="104" t="s">
        <v>1673</v>
      </c>
      <c r="G245" s="104" t="s">
        <v>1649</v>
      </c>
      <c r="H245" s="104" t="s">
        <v>1645</v>
      </c>
      <c r="I245" s="104" t="s">
        <v>1099</v>
      </c>
      <c r="J245" s="106">
        <v>10</v>
      </c>
      <c r="K245" s="106">
        <v>894</v>
      </c>
      <c r="L245" s="106">
        <v>8940</v>
      </c>
      <c r="M245" s="106">
        <v>2.2349999999999999</v>
      </c>
      <c r="N245" s="106">
        <v>22.35</v>
      </c>
      <c r="O245" s="106">
        <v>0</v>
      </c>
      <c r="P245" s="106">
        <v>0</v>
      </c>
      <c r="Q245" s="106">
        <v>896.23500000000001</v>
      </c>
      <c r="R245" s="106">
        <v>8962.35</v>
      </c>
      <c r="S245" s="104" t="s">
        <v>1646</v>
      </c>
    </row>
    <row r="246" spans="1:19" ht="25.5">
      <c r="A246" s="104" t="s">
        <v>1841</v>
      </c>
      <c r="B246" s="105">
        <v>44350</v>
      </c>
      <c r="C246" s="104" t="s">
        <v>1842</v>
      </c>
      <c r="D246" s="105">
        <v>44350</v>
      </c>
      <c r="E246" s="104" t="s">
        <v>1643</v>
      </c>
      <c r="F246" s="104" t="s">
        <v>1673</v>
      </c>
      <c r="G246" s="104" t="s">
        <v>1649</v>
      </c>
      <c r="H246" s="104" t="s">
        <v>1645</v>
      </c>
      <c r="I246" s="104" t="s">
        <v>1104</v>
      </c>
      <c r="J246" s="106">
        <v>10</v>
      </c>
      <c r="K246" s="106">
        <v>914</v>
      </c>
      <c r="L246" s="106">
        <v>9140</v>
      </c>
      <c r="M246" s="106">
        <v>2.2850000000000001</v>
      </c>
      <c r="N246" s="106">
        <v>22.85</v>
      </c>
      <c r="O246" s="106">
        <v>0</v>
      </c>
      <c r="P246" s="106">
        <v>0</v>
      </c>
      <c r="Q246" s="106">
        <v>916.28499999999997</v>
      </c>
      <c r="R246" s="106">
        <v>9162.85</v>
      </c>
      <c r="S246" s="104" t="s">
        <v>1646</v>
      </c>
    </row>
    <row r="247" spans="1:19" ht="25.5">
      <c r="A247" s="104" t="s">
        <v>1841</v>
      </c>
      <c r="B247" s="105">
        <v>44350</v>
      </c>
      <c r="C247" s="104" t="s">
        <v>1842</v>
      </c>
      <c r="D247" s="105">
        <v>44350</v>
      </c>
      <c r="E247" s="104" t="s">
        <v>1643</v>
      </c>
      <c r="F247" s="104" t="s">
        <v>1673</v>
      </c>
      <c r="G247" s="104" t="s">
        <v>1649</v>
      </c>
      <c r="H247" s="104" t="s">
        <v>1645</v>
      </c>
      <c r="I247" s="104" t="s">
        <v>1311</v>
      </c>
      <c r="J247" s="106">
        <v>10</v>
      </c>
      <c r="K247" s="106">
        <v>914</v>
      </c>
      <c r="L247" s="106">
        <v>9140</v>
      </c>
      <c r="M247" s="106">
        <v>2.2850000000000001</v>
      </c>
      <c r="N247" s="106">
        <v>22.85</v>
      </c>
      <c r="O247" s="106">
        <v>0</v>
      </c>
      <c r="P247" s="106">
        <v>0</v>
      </c>
      <c r="Q247" s="106">
        <v>916.28499999999997</v>
      </c>
      <c r="R247" s="106">
        <v>9162.85</v>
      </c>
      <c r="S247" s="104" t="s">
        <v>1646</v>
      </c>
    </row>
    <row r="248" spans="1:19" ht="25.5">
      <c r="A248" s="104" t="s">
        <v>1843</v>
      </c>
      <c r="B248" s="105">
        <v>44350</v>
      </c>
      <c r="C248" s="104" t="s">
        <v>1844</v>
      </c>
      <c r="D248" s="105">
        <v>44350</v>
      </c>
      <c r="E248" s="104" t="s">
        <v>1643</v>
      </c>
      <c r="F248" s="104" t="s">
        <v>87</v>
      </c>
      <c r="G248" s="104" t="s">
        <v>976</v>
      </c>
      <c r="H248" s="104" t="s">
        <v>1645</v>
      </c>
      <c r="I248" s="104" t="s">
        <v>1102</v>
      </c>
      <c r="J248" s="106">
        <v>20</v>
      </c>
      <c r="K248" s="106">
        <v>1118</v>
      </c>
      <c r="L248" s="106">
        <v>22360</v>
      </c>
      <c r="M248" s="106">
        <v>2.7949999999999999</v>
      </c>
      <c r="N248" s="106">
        <v>55.9</v>
      </c>
      <c r="O248" s="106">
        <v>0</v>
      </c>
      <c r="P248" s="106">
        <v>0</v>
      </c>
      <c r="Q248" s="106">
        <v>1120.7950000000001</v>
      </c>
      <c r="R248" s="106">
        <v>22415.9</v>
      </c>
      <c r="S248" s="104" t="s">
        <v>1646</v>
      </c>
    </row>
    <row r="249" spans="1:19" ht="25.5">
      <c r="A249" s="104" t="s">
        <v>1843</v>
      </c>
      <c r="B249" s="105">
        <v>44350</v>
      </c>
      <c r="C249" s="104" t="s">
        <v>1844</v>
      </c>
      <c r="D249" s="105">
        <v>44350</v>
      </c>
      <c r="E249" s="104" t="s">
        <v>1643</v>
      </c>
      <c r="F249" s="104" t="s">
        <v>87</v>
      </c>
      <c r="G249" s="104" t="s">
        <v>976</v>
      </c>
      <c r="H249" s="104" t="s">
        <v>1645</v>
      </c>
      <c r="I249" s="104" t="s">
        <v>1222</v>
      </c>
      <c r="J249" s="106">
        <v>20</v>
      </c>
      <c r="K249" s="106">
        <v>967</v>
      </c>
      <c r="L249" s="106">
        <v>19340</v>
      </c>
      <c r="M249" s="106">
        <v>2.4180000000000001</v>
      </c>
      <c r="N249" s="106">
        <v>48.36</v>
      </c>
      <c r="O249" s="106">
        <v>0</v>
      </c>
      <c r="P249" s="106">
        <v>0</v>
      </c>
      <c r="Q249" s="106">
        <v>969.41750000000002</v>
      </c>
      <c r="R249" s="106">
        <v>19388.349999999999</v>
      </c>
      <c r="S249" s="104" t="s">
        <v>1646</v>
      </c>
    </row>
    <row r="250" spans="1:19" ht="25.5">
      <c r="A250" s="104" t="s">
        <v>1843</v>
      </c>
      <c r="B250" s="105">
        <v>44350</v>
      </c>
      <c r="C250" s="104" t="s">
        <v>1844</v>
      </c>
      <c r="D250" s="105">
        <v>44350</v>
      </c>
      <c r="E250" s="104" t="s">
        <v>1643</v>
      </c>
      <c r="F250" s="104" t="s">
        <v>87</v>
      </c>
      <c r="G250" s="104" t="s">
        <v>976</v>
      </c>
      <c r="H250" s="104" t="s">
        <v>1645</v>
      </c>
      <c r="I250" s="104" t="s">
        <v>1313</v>
      </c>
      <c r="J250" s="106">
        <v>20</v>
      </c>
      <c r="K250" s="106">
        <v>1303</v>
      </c>
      <c r="L250" s="106">
        <v>26060</v>
      </c>
      <c r="M250" s="106">
        <v>3.258</v>
      </c>
      <c r="N250" s="106">
        <v>65.16</v>
      </c>
      <c r="O250" s="106">
        <v>0</v>
      </c>
      <c r="P250" s="106">
        <v>0</v>
      </c>
      <c r="Q250" s="106">
        <v>1306.2574999999999</v>
      </c>
      <c r="R250" s="106">
        <v>26125.15</v>
      </c>
      <c r="S250" s="104" t="s">
        <v>1646</v>
      </c>
    </row>
    <row r="251" spans="1:19" ht="25.5">
      <c r="A251" s="104" t="s">
        <v>1843</v>
      </c>
      <c r="B251" s="105">
        <v>44350</v>
      </c>
      <c r="C251" s="104" t="s">
        <v>1844</v>
      </c>
      <c r="D251" s="105">
        <v>44350</v>
      </c>
      <c r="E251" s="104" t="s">
        <v>1643</v>
      </c>
      <c r="F251" s="104" t="s">
        <v>87</v>
      </c>
      <c r="G251" s="104" t="s">
        <v>976</v>
      </c>
      <c r="H251" s="104" t="s">
        <v>1645</v>
      </c>
      <c r="I251" s="104" t="s">
        <v>1105</v>
      </c>
      <c r="J251" s="106">
        <v>20</v>
      </c>
      <c r="K251" s="106">
        <v>1176</v>
      </c>
      <c r="L251" s="106">
        <v>23520</v>
      </c>
      <c r="M251" s="106">
        <v>2.94</v>
      </c>
      <c r="N251" s="106">
        <v>58.8</v>
      </c>
      <c r="O251" s="106">
        <v>0</v>
      </c>
      <c r="P251" s="106">
        <v>0</v>
      </c>
      <c r="Q251" s="106">
        <v>1178.94</v>
      </c>
      <c r="R251" s="106">
        <v>23578.799999999999</v>
      </c>
      <c r="S251" s="104" t="s">
        <v>1646</v>
      </c>
    </row>
    <row r="252" spans="1:19" ht="25.5">
      <c r="A252" s="104" t="s">
        <v>1843</v>
      </c>
      <c r="B252" s="105">
        <v>44350</v>
      </c>
      <c r="C252" s="104" t="s">
        <v>1844</v>
      </c>
      <c r="D252" s="105">
        <v>44350</v>
      </c>
      <c r="E252" s="104" t="s">
        <v>1643</v>
      </c>
      <c r="F252" s="104" t="s">
        <v>87</v>
      </c>
      <c r="G252" s="104" t="s">
        <v>976</v>
      </c>
      <c r="H252" s="104" t="s">
        <v>1645</v>
      </c>
      <c r="I252" s="104" t="s">
        <v>1104</v>
      </c>
      <c r="J252" s="106">
        <v>40</v>
      </c>
      <c r="K252" s="106">
        <v>914</v>
      </c>
      <c r="L252" s="106">
        <v>36560</v>
      </c>
      <c r="M252" s="106">
        <v>2.2850000000000001</v>
      </c>
      <c r="N252" s="106">
        <v>91.4</v>
      </c>
      <c r="O252" s="106">
        <v>0</v>
      </c>
      <c r="P252" s="106">
        <v>0</v>
      </c>
      <c r="Q252" s="106">
        <v>916.28499999999997</v>
      </c>
      <c r="R252" s="106">
        <v>36651.4</v>
      </c>
      <c r="S252" s="104" t="s">
        <v>1646</v>
      </c>
    </row>
    <row r="253" spans="1:19" ht="25.5">
      <c r="A253" s="104" t="s">
        <v>1843</v>
      </c>
      <c r="B253" s="105">
        <v>44350</v>
      </c>
      <c r="C253" s="104" t="s">
        <v>1844</v>
      </c>
      <c r="D253" s="105">
        <v>44350</v>
      </c>
      <c r="E253" s="104" t="s">
        <v>1643</v>
      </c>
      <c r="F253" s="104" t="s">
        <v>87</v>
      </c>
      <c r="G253" s="104" t="s">
        <v>976</v>
      </c>
      <c r="H253" s="104" t="s">
        <v>1645</v>
      </c>
      <c r="I253" s="104" t="s">
        <v>1263</v>
      </c>
      <c r="J253" s="106">
        <v>20</v>
      </c>
      <c r="K253" s="106">
        <v>1064</v>
      </c>
      <c r="L253" s="106">
        <v>21280</v>
      </c>
      <c r="M253" s="106">
        <v>2.66</v>
      </c>
      <c r="N253" s="106">
        <v>53.2</v>
      </c>
      <c r="O253" s="106">
        <v>0</v>
      </c>
      <c r="P253" s="106">
        <v>0</v>
      </c>
      <c r="Q253" s="106">
        <v>1066.6600000000001</v>
      </c>
      <c r="R253" s="106">
        <v>21333.200000000001</v>
      </c>
      <c r="S253" s="104" t="s">
        <v>1646</v>
      </c>
    </row>
    <row r="254" spans="1:19" ht="25.5">
      <c r="A254" s="104" t="s">
        <v>1843</v>
      </c>
      <c r="B254" s="105">
        <v>44350</v>
      </c>
      <c r="C254" s="104" t="s">
        <v>1844</v>
      </c>
      <c r="D254" s="105">
        <v>44350</v>
      </c>
      <c r="E254" s="104" t="s">
        <v>1643</v>
      </c>
      <c r="F254" s="104" t="s">
        <v>87</v>
      </c>
      <c r="G254" s="104" t="s">
        <v>976</v>
      </c>
      <c r="H254" s="104" t="s">
        <v>1645</v>
      </c>
      <c r="I254" s="104" t="s">
        <v>1209</v>
      </c>
      <c r="J254" s="106">
        <v>20</v>
      </c>
      <c r="K254" s="106">
        <v>1099</v>
      </c>
      <c r="L254" s="106">
        <v>21980</v>
      </c>
      <c r="M254" s="106">
        <v>2.7480000000000002</v>
      </c>
      <c r="N254" s="106">
        <v>54.96</v>
      </c>
      <c r="O254" s="106">
        <v>0</v>
      </c>
      <c r="P254" s="106">
        <v>0</v>
      </c>
      <c r="Q254" s="106">
        <v>1101.7474999999999</v>
      </c>
      <c r="R254" s="106">
        <v>22034.95</v>
      </c>
      <c r="S254" s="104" t="s">
        <v>1646</v>
      </c>
    </row>
    <row r="255" spans="1:19" ht="25.5">
      <c r="A255" s="104" t="s">
        <v>1845</v>
      </c>
      <c r="B255" s="105">
        <v>44350</v>
      </c>
      <c r="C255" s="104" t="s">
        <v>1846</v>
      </c>
      <c r="D255" s="105">
        <v>44350</v>
      </c>
      <c r="E255" s="104" t="s">
        <v>1643</v>
      </c>
      <c r="F255" s="104" t="s">
        <v>73</v>
      </c>
      <c r="G255" s="104" t="s">
        <v>1725</v>
      </c>
      <c r="H255" s="104" t="s">
        <v>1645</v>
      </c>
      <c r="I255" s="104" t="s">
        <v>1263</v>
      </c>
      <c r="J255" s="106">
        <v>20</v>
      </c>
      <c r="K255" s="106">
        <v>1064</v>
      </c>
      <c r="L255" s="106">
        <v>21280</v>
      </c>
      <c r="M255" s="106">
        <v>2.66</v>
      </c>
      <c r="N255" s="106">
        <v>53.2</v>
      </c>
      <c r="O255" s="106">
        <v>0</v>
      </c>
      <c r="P255" s="106">
        <v>0</v>
      </c>
      <c r="Q255" s="106">
        <v>1066.6600000000001</v>
      </c>
      <c r="R255" s="106">
        <v>21333.200000000001</v>
      </c>
      <c r="S255" s="104" t="s">
        <v>1646</v>
      </c>
    </row>
    <row r="256" spans="1:19" ht="25.5">
      <c r="A256" s="104" t="s">
        <v>1847</v>
      </c>
      <c r="B256" s="105">
        <v>44350</v>
      </c>
      <c r="C256" s="104" t="s">
        <v>1848</v>
      </c>
      <c r="D256" s="105">
        <v>44350</v>
      </c>
      <c r="E256" s="104" t="s">
        <v>1643</v>
      </c>
      <c r="F256" s="104" t="s">
        <v>72</v>
      </c>
      <c r="G256" s="104" t="s">
        <v>1722</v>
      </c>
      <c r="H256" s="104" t="s">
        <v>22</v>
      </c>
      <c r="I256" s="104" t="s">
        <v>1263</v>
      </c>
      <c r="J256" s="106">
        <v>40</v>
      </c>
      <c r="K256" s="106">
        <v>1064</v>
      </c>
      <c r="L256" s="106">
        <v>42560</v>
      </c>
      <c r="M256" s="106">
        <v>2.66</v>
      </c>
      <c r="N256" s="106">
        <v>106.4</v>
      </c>
      <c r="O256" s="106">
        <v>0</v>
      </c>
      <c r="P256" s="106">
        <v>0</v>
      </c>
      <c r="Q256" s="106">
        <v>1066.6600000000001</v>
      </c>
      <c r="R256" s="106">
        <v>42666.400000000001</v>
      </c>
      <c r="S256" s="104" t="s">
        <v>1646</v>
      </c>
    </row>
    <row r="257" spans="1:19" ht="25.5">
      <c r="A257" s="104" t="s">
        <v>1847</v>
      </c>
      <c r="B257" s="105">
        <v>44350</v>
      </c>
      <c r="C257" s="104" t="s">
        <v>1848</v>
      </c>
      <c r="D257" s="105">
        <v>44350</v>
      </c>
      <c r="E257" s="104" t="s">
        <v>1643</v>
      </c>
      <c r="F257" s="104" t="s">
        <v>72</v>
      </c>
      <c r="G257" s="104" t="s">
        <v>1722</v>
      </c>
      <c r="H257" s="104" t="s">
        <v>22</v>
      </c>
      <c r="I257" s="104" t="s">
        <v>1104</v>
      </c>
      <c r="J257" s="106">
        <v>40</v>
      </c>
      <c r="K257" s="106">
        <v>914</v>
      </c>
      <c r="L257" s="106">
        <v>36560</v>
      </c>
      <c r="M257" s="106">
        <v>2.2850000000000001</v>
      </c>
      <c r="N257" s="106">
        <v>91.4</v>
      </c>
      <c r="O257" s="106">
        <v>0</v>
      </c>
      <c r="P257" s="106">
        <v>0</v>
      </c>
      <c r="Q257" s="106">
        <v>916.28499999999997</v>
      </c>
      <c r="R257" s="106">
        <v>36651.4</v>
      </c>
      <c r="S257" s="104" t="s">
        <v>1646</v>
      </c>
    </row>
    <row r="258" spans="1:19" ht="25.5">
      <c r="A258" s="104" t="s">
        <v>1847</v>
      </c>
      <c r="B258" s="105">
        <v>44350</v>
      </c>
      <c r="C258" s="104" t="s">
        <v>1848</v>
      </c>
      <c r="D258" s="105">
        <v>44350</v>
      </c>
      <c r="E258" s="104" t="s">
        <v>1643</v>
      </c>
      <c r="F258" s="104" t="s">
        <v>72</v>
      </c>
      <c r="G258" s="104" t="s">
        <v>1722</v>
      </c>
      <c r="H258" s="104" t="s">
        <v>22</v>
      </c>
      <c r="I258" s="104" t="s">
        <v>1209</v>
      </c>
      <c r="J258" s="106">
        <v>20</v>
      </c>
      <c r="K258" s="106">
        <v>1099</v>
      </c>
      <c r="L258" s="106">
        <v>21980</v>
      </c>
      <c r="M258" s="106">
        <v>2.7475000000000001</v>
      </c>
      <c r="N258" s="106">
        <v>54.95</v>
      </c>
      <c r="O258" s="106">
        <v>0</v>
      </c>
      <c r="P258" s="106">
        <v>0</v>
      </c>
      <c r="Q258" s="106">
        <v>1101.7474999999999</v>
      </c>
      <c r="R258" s="106">
        <v>22034.95</v>
      </c>
      <c r="S258" s="104" t="s">
        <v>1646</v>
      </c>
    </row>
    <row r="259" spans="1:19" ht="25.5">
      <c r="A259" s="104" t="s">
        <v>1849</v>
      </c>
      <c r="B259" s="105">
        <v>44350</v>
      </c>
      <c r="C259" s="104" t="s">
        <v>1850</v>
      </c>
      <c r="D259" s="105">
        <v>44350</v>
      </c>
      <c r="E259" s="104" t="s">
        <v>1643</v>
      </c>
      <c r="F259" s="104" t="s">
        <v>39</v>
      </c>
      <c r="G259" s="104" t="s">
        <v>1722</v>
      </c>
      <c r="H259" s="104" t="s">
        <v>22</v>
      </c>
      <c r="I259" s="104" t="s">
        <v>1102</v>
      </c>
      <c r="J259" s="106">
        <v>10</v>
      </c>
      <c r="K259" s="106">
        <v>1118</v>
      </c>
      <c r="L259" s="106">
        <v>11180</v>
      </c>
      <c r="M259" s="106">
        <v>2.7949999999999999</v>
      </c>
      <c r="N259" s="106">
        <v>27.95</v>
      </c>
      <c r="O259" s="106">
        <v>0</v>
      </c>
      <c r="P259" s="106">
        <v>0</v>
      </c>
      <c r="Q259" s="106">
        <v>1120.7950000000001</v>
      </c>
      <c r="R259" s="106">
        <v>11207.95</v>
      </c>
      <c r="S259" s="104" t="s">
        <v>1646</v>
      </c>
    </row>
    <row r="260" spans="1:19" ht="25.5">
      <c r="A260" s="104" t="s">
        <v>1849</v>
      </c>
      <c r="B260" s="105">
        <v>44350</v>
      </c>
      <c r="C260" s="104" t="s">
        <v>1850</v>
      </c>
      <c r="D260" s="105">
        <v>44350</v>
      </c>
      <c r="E260" s="104" t="s">
        <v>1643</v>
      </c>
      <c r="F260" s="104" t="s">
        <v>39</v>
      </c>
      <c r="G260" s="104" t="s">
        <v>1722</v>
      </c>
      <c r="H260" s="104" t="s">
        <v>22</v>
      </c>
      <c r="I260" s="104" t="s">
        <v>1104</v>
      </c>
      <c r="J260" s="106">
        <v>40</v>
      </c>
      <c r="K260" s="106">
        <v>914</v>
      </c>
      <c r="L260" s="106">
        <v>36560</v>
      </c>
      <c r="M260" s="106">
        <v>2.2850000000000001</v>
      </c>
      <c r="N260" s="106">
        <v>91.4</v>
      </c>
      <c r="O260" s="106">
        <v>0</v>
      </c>
      <c r="P260" s="106">
        <v>0</v>
      </c>
      <c r="Q260" s="106">
        <v>916.28499999999997</v>
      </c>
      <c r="R260" s="106">
        <v>36651.4</v>
      </c>
      <c r="S260" s="104" t="s">
        <v>1646</v>
      </c>
    </row>
    <row r="261" spans="1:19" ht="25.5">
      <c r="A261" s="104" t="s">
        <v>1851</v>
      </c>
      <c r="B261" s="105">
        <v>44350</v>
      </c>
      <c r="C261" s="104" t="s">
        <v>1852</v>
      </c>
      <c r="D261" s="105">
        <v>44350</v>
      </c>
      <c r="E261" s="104" t="s">
        <v>1643</v>
      </c>
      <c r="F261" s="104" t="s">
        <v>29</v>
      </c>
      <c r="G261" s="104" t="s">
        <v>1012</v>
      </c>
      <c r="H261" s="104" t="s">
        <v>22</v>
      </c>
      <c r="I261" s="104" t="s">
        <v>1100</v>
      </c>
      <c r="J261" s="106">
        <v>59</v>
      </c>
      <c r="K261" s="106">
        <v>1030</v>
      </c>
      <c r="L261" s="106">
        <v>60770</v>
      </c>
      <c r="M261" s="106">
        <v>2.5750000000000002</v>
      </c>
      <c r="N261" s="106">
        <v>151.92500000000001</v>
      </c>
      <c r="O261" s="106">
        <v>0</v>
      </c>
      <c r="P261" s="106">
        <v>0</v>
      </c>
      <c r="Q261" s="106">
        <v>1032.575</v>
      </c>
      <c r="R261" s="106">
        <v>60921.925000000003</v>
      </c>
      <c r="S261" s="104" t="s">
        <v>1646</v>
      </c>
    </row>
    <row r="262" spans="1:19" ht="25.5">
      <c r="A262" s="104" t="s">
        <v>1851</v>
      </c>
      <c r="B262" s="105">
        <v>44350</v>
      </c>
      <c r="C262" s="104" t="s">
        <v>1852</v>
      </c>
      <c r="D262" s="105">
        <v>44350</v>
      </c>
      <c r="E262" s="104" t="s">
        <v>1643</v>
      </c>
      <c r="F262" s="104" t="s">
        <v>29</v>
      </c>
      <c r="G262" s="104" t="s">
        <v>1012</v>
      </c>
      <c r="H262" s="104" t="s">
        <v>22</v>
      </c>
      <c r="I262" s="104" t="s">
        <v>1099</v>
      </c>
      <c r="J262" s="106">
        <v>60</v>
      </c>
      <c r="K262" s="106">
        <v>894</v>
      </c>
      <c r="L262" s="106">
        <v>53640</v>
      </c>
      <c r="M262" s="106">
        <v>2.2349999999999999</v>
      </c>
      <c r="N262" s="106">
        <v>134.1</v>
      </c>
      <c r="O262" s="106">
        <v>0</v>
      </c>
      <c r="P262" s="106">
        <v>0</v>
      </c>
      <c r="Q262" s="106">
        <v>896.23500000000001</v>
      </c>
      <c r="R262" s="106">
        <v>53774.1</v>
      </c>
      <c r="S262" s="104" t="s">
        <v>1646</v>
      </c>
    </row>
    <row r="263" spans="1:19" ht="25.5">
      <c r="A263" s="104" t="s">
        <v>1851</v>
      </c>
      <c r="B263" s="105">
        <v>44350</v>
      </c>
      <c r="C263" s="104" t="s">
        <v>1852</v>
      </c>
      <c r="D263" s="105">
        <v>44350</v>
      </c>
      <c r="E263" s="104" t="s">
        <v>1643</v>
      </c>
      <c r="F263" s="104" t="s">
        <v>29</v>
      </c>
      <c r="G263" s="104" t="s">
        <v>1012</v>
      </c>
      <c r="H263" s="104" t="s">
        <v>22</v>
      </c>
      <c r="I263" s="104" t="s">
        <v>1264</v>
      </c>
      <c r="J263" s="106">
        <v>60</v>
      </c>
      <c r="K263" s="106">
        <v>1205</v>
      </c>
      <c r="L263" s="106">
        <v>72300</v>
      </c>
      <c r="M263" s="106">
        <v>3.0125000000000002</v>
      </c>
      <c r="N263" s="106">
        <v>180.75</v>
      </c>
      <c r="O263" s="106">
        <v>0</v>
      </c>
      <c r="P263" s="106">
        <v>0</v>
      </c>
      <c r="Q263" s="106">
        <v>1208.0125</v>
      </c>
      <c r="R263" s="106">
        <v>72480.75</v>
      </c>
      <c r="S263" s="104" t="s">
        <v>1646</v>
      </c>
    </row>
    <row r="264" spans="1:19" ht="25.5">
      <c r="A264" s="104" t="s">
        <v>1851</v>
      </c>
      <c r="B264" s="105">
        <v>44350</v>
      </c>
      <c r="C264" s="104" t="s">
        <v>1852</v>
      </c>
      <c r="D264" s="105">
        <v>44350</v>
      </c>
      <c r="E264" s="104" t="s">
        <v>1643</v>
      </c>
      <c r="F264" s="104" t="s">
        <v>29</v>
      </c>
      <c r="G264" s="104" t="s">
        <v>1012</v>
      </c>
      <c r="H264" s="104" t="s">
        <v>22</v>
      </c>
      <c r="I264" s="104" t="s">
        <v>1222</v>
      </c>
      <c r="J264" s="106">
        <v>100</v>
      </c>
      <c r="K264" s="106">
        <v>967</v>
      </c>
      <c r="L264" s="106">
        <v>96700</v>
      </c>
      <c r="M264" s="106">
        <v>2.4175</v>
      </c>
      <c r="N264" s="106">
        <v>241.75</v>
      </c>
      <c r="O264" s="106">
        <v>0</v>
      </c>
      <c r="P264" s="106">
        <v>0</v>
      </c>
      <c r="Q264" s="106">
        <v>969.41750000000002</v>
      </c>
      <c r="R264" s="106">
        <v>96941.75</v>
      </c>
      <c r="S264" s="104" t="s">
        <v>1646</v>
      </c>
    </row>
    <row r="265" spans="1:19" ht="25.5">
      <c r="A265" s="104" t="s">
        <v>1853</v>
      </c>
      <c r="B265" s="105">
        <v>44350</v>
      </c>
      <c r="C265" s="104" t="s">
        <v>1854</v>
      </c>
      <c r="D265" s="105">
        <v>44350</v>
      </c>
      <c r="E265" s="104" t="s">
        <v>1643</v>
      </c>
      <c r="F265" s="104" t="s">
        <v>5</v>
      </c>
      <c r="G265" s="104" t="s">
        <v>1742</v>
      </c>
      <c r="H265" s="104" t="s">
        <v>107</v>
      </c>
      <c r="I265" s="104" t="s">
        <v>1313</v>
      </c>
      <c r="J265" s="106">
        <v>10</v>
      </c>
      <c r="K265" s="106">
        <v>1303</v>
      </c>
      <c r="L265" s="106">
        <v>13030</v>
      </c>
      <c r="M265" s="106">
        <v>3.2574999999999998</v>
      </c>
      <c r="N265" s="106">
        <v>32.575000000000003</v>
      </c>
      <c r="O265" s="106">
        <v>0</v>
      </c>
      <c r="P265" s="106">
        <v>0</v>
      </c>
      <c r="Q265" s="106">
        <v>1306.2574999999999</v>
      </c>
      <c r="R265" s="106">
        <v>13062.575000000001</v>
      </c>
      <c r="S265" s="104" t="s">
        <v>1646</v>
      </c>
    </row>
    <row r="266" spans="1:19" ht="25.5">
      <c r="A266" s="104" t="s">
        <v>1853</v>
      </c>
      <c r="B266" s="105">
        <v>44350</v>
      </c>
      <c r="C266" s="104" t="s">
        <v>1854</v>
      </c>
      <c r="D266" s="105">
        <v>44350</v>
      </c>
      <c r="E266" s="104" t="s">
        <v>1643</v>
      </c>
      <c r="F266" s="104" t="s">
        <v>5</v>
      </c>
      <c r="G266" s="104" t="s">
        <v>1742</v>
      </c>
      <c r="H266" s="104" t="s">
        <v>107</v>
      </c>
      <c r="I266" s="104" t="s">
        <v>1100</v>
      </c>
      <c r="J266" s="106">
        <v>20</v>
      </c>
      <c r="K266" s="106">
        <v>1030</v>
      </c>
      <c r="L266" s="106">
        <v>20600</v>
      </c>
      <c r="M266" s="106">
        <v>2.5750000000000002</v>
      </c>
      <c r="N266" s="106">
        <v>51.5</v>
      </c>
      <c r="O266" s="106">
        <v>0</v>
      </c>
      <c r="P266" s="106">
        <v>0</v>
      </c>
      <c r="Q266" s="106">
        <v>1032.575</v>
      </c>
      <c r="R266" s="106">
        <v>20651.5</v>
      </c>
      <c r="S266" s="104" t="s">
        <v>1646</v>
      </c>
    </row>
    <row r="267" spans="1:19" ht="25.5">
      <c r="A267" s="104" t="s">
        <v>1855</v>
      </c>
      <c r="B267" s="105">
        <v>44350</v>
      </c>
      <c r="C267" s="104" t="s">
        <v>1856</v>
      </c>
      <c r="D267" s="105">
        <v>44350</v>
      </c>
      <c r="E267" s="104" t="s">
        <v>1643</v>
      </c>
      <c r="F267" s="104" t="s">
        <v>1</v>
      </c>
      <c r="G267" s="104" t="s">
        <v>1008</v>
      </c>
      <c r="H267" s="104" t="s">
        <v>107</v>
      </c>
      <c r="I267" s="104" t="s">
        <v>1104</v>
      </c>
      <c r="J267" s="106">
        <v>40</v>
      </c>
      <c r="K267" s="106">
        <v>914</v>
      </c>
      <c r="L267" s="106">
        <v>36560</v>
      </c>
      <c r="M267" s="106">
        <v>2.2850000000000001</v>
      </c>
      <c r="N267" s="106">
        <v>91.4</v>
      </c>
      <c r="O267" s="106">
        <v>0</v>
      </c>
      <c r="P267" s="106">
        <v>0</v>
      </c>
      <c r="Q267" s="106">
        <v>916.28499999999997</v>
      </c>
      <c r="R267" s="106">
        <v>36651.4</v>
      </c>
      <c r="S267" s="104" t="s">
        <v>1646</v>
      </c>
    </row>
    <row r="268" spans="1:19" ht="25.5">
      <c r="A268" s="104" t="s">
        <v>1855</v>
      </c>
      <c r="B268" s="105">
        <v>44350</v>
      </c>
      <c r="C268" s="104" t="s">
        <v>1856</v>
      </c>
      <c r="D268" s="105">
        <v>44350</v>
      </c>
      <c r="E268" s="104" t="s">
        <v>1643</v>
      </c>
      <c r="F268" s="104" t="s">
        <v>1</v>
      </c>
      <c r="G268" s="104" t="s">
        <v>1008</v>
      </c>
      <c r="H268" s="104" t="s">
        <v>107</v>
      </c>
      <c r="I268" s="104" t="s">
        <v>1100</v>
      </c>
      <c r="J268" s="106">
        <v>40</v>
      </c>
      <c r="K268" s="106">
        <v>1030</v>
      </c>
      <c r="L268" s="106">
        <v>41200</v>
      </c>
      <c r="M268" s="106">
        <v>2.5750000000000002</v>
      </c>
      <c r="N268" s="106">
        <v>103</v>
      </c>
      <c r="O268" s="106">
        <v>0</v>
      </c>
      <c r="P268" s="106">
        <v>0</v>
      </c>
      <c r="Q268" s="106">
        <v>1032.575</v>
      </c>
      <c r="R268" s="106">
        <v>41303</v>
      </c>
      <c r="S268" s="104" t="s">
        <v>1646</v>
      </c>
    </row>
    <row r="269" spans="1:19" ht="25.5">
      <c r="A269" s="104" t="s">
        <v>1857</v>
      </c>
      <c r="B269" s="105">
        <v>44350</v>
      </c>
      <c r="C269" s="104" t="s">
        <v>1858</v>
      </c>
      <c r="D269" s="105">
        <v>44350</v>
      </c>
      <c r="E269" s="104" t="s">
        <v>1643</v>
      </c>
      <c r="F269" s="104" t="s">
        <v>16</v>
      </c>
      <c r="G269" s="104" t="s">
        <v>17</v>
      </c>
      <c r="H269" s="104" t="s">
        <v>12</v>
      </c>
      <c r="I269" s="104" t="s">
        <v>1104</v>
      </c>
      <c r="J269" s="106">
        <v>80</v>
      </c>
      <c r="K269" s="106">
        <v>914</v>
      </c>
      <c r="L269" s="106">
        <v>73120</v>
      </c>
      <c r="M269" s="106">
        <v>2.2850000000000001</v>
      </c>
      <c r="N269" s="106">
        <v>182.8</v>
      </c>
      <c r="O269" s="106">
        <v>0</v>
      </c>
      <c r="P269" s="106">
        <v>0</v>
      </c>
      <c r="Q269" s="106">
        <v>916.28499999999997</v>
      </c>
      <c r="R269" s="106">
        <v>73302.8</v>
      </c>
      <c r="S269" s="104" t="s">
        <v>1646</v>
      </c>
    </row>
    <row r="270" spans="1:19" ht="25.5">
      <c r="A270" s="104" t="s">
        <v>1857</v>
      </c>
      <c r="B270" s="105">
        <v>44350</v>
      </c>
      <c r="C270" s="104" t="s">
        <v>1858</v>
      </c>
      <c r="D270" s="105">
        <v>44350</v>
      </c>
      <c r="E270" s="104" t="s">
        <v>1643</v>
      </c>
      <c r="F270" s="104" t="s">
        <v>16</v>
      </c>
      <c r="G270" s="104" t="s">
        <v>17</v>
      </c>
      <c r="H270" s="104" t="s">
        <v>12</v>
      </c>
      <c r="I270" s="104" t="s">
        <v>1100</v>
      </c>
      <c r="J270" s="106">
        <v>60</v>
      </c>
      <c r="K270" s="106">
        <v>1030</v>
      </c>
      <c r="L270" s="106">
        <v>61800</v>
      </c>
      <c r="M270" s="106">
        <v>2.5750000000000002</v>
      </c>
      <c r="N270" s="106">
        <v>154.5</v>
      </c>
      <c r="O270" s="106">
        <v>0</v>
      </c>
      <c r="P270" s="106">
        <v>0</v>
      </c>
      <c r="Q270" s="106">
        <v>1032.575</v>
      </c>
      <c r="R270" s="106">
        <v>61954.5</v>
      </c>
      <c r="S270" s="104" t="s">
        <v>1646</v>
      </c>
    </row>
    <row r="271" spans="1:19" ht="25.5">
      <c r="A271" s="104" t="s">
        <v>1859</v>
      </c>
      <c r="B271" s="105">
        <v>44350</v>
      </c>
      <c r="C271" s="104" t="s">
        <v>1860</v>
      </c>
      <c r="D271" s="105">
        <v>44350</v>
      </c>
      <c r="E271" s="104" t="s">
        <v>1643</v>
      </c>
      <c r="F271" s="104" t="s">
        <v>78</v>
      </c>
      <c r="G271" s="104" t="s">
        <v>1722</v>
      </c>
      <c r="H271" s="104" t="s">
        <v>22</v>
      </c>
      <c r="I271" s="104" t="s">
        <v>1311</v>
      </c>
      <c r="J271" s="106">
        <v>40</v>
      </c>
      <c r="K271" s="106">
        <v>914</v>
      </c>
      <c r="L271" s="106">
        <v>36560</v>
      </c>
      <c r="M271" s="106">
        <v>2.2850000000000001</v>
      </c>
      <c r="N271" s="106">
        <v>91.4</v>
      </c>
      <c r="O271" s="106">
        <v>0</v>
      </c>
      <c r="P271" s="106">
        <v>0</v>
      </c>
      <c r="Q271" s="106">
        <v>916.28499999999997</v>
      </c>
      <c r="R271" s="106">
        <v>36651.4</v>
      </c>
      <c r="S271" s="104" t="s">
        <v>1646</v>
      </c>
    </row>
    <row r="272" spans="1:19" ht="25.5">
      <c r="A272" s="104" t="s">
        <v>1859</v>
      </c>
      <c r="B272" s="105">
        <v>44350</v>
      </c>
      <c r="C272" s="104" t="s">
        <v>1860</v>
      </c>
      <c r="D272" s="105">
        <v>44350</v>
      </c>
      <c r="E272" s="104" t="s">
        <v>1643</v>
      </c>
      <c r="F272" s="104" t="s">
        <v>78</v>
      </c>
      <c r="G272" s="104" t="s">
        <v>1722</v>
      </c>
      <c r="H272" s="104" t="s">
        <v>22</v>
      </c>
      <c r="I272" s="104" t="s">
        <v>1100</v>
      </c>
      <c r="J272" s="106">
        <v>40</v>
      </c>
      <c r="K272" s="106">
        <v>1030</v>
      </c>
      <c r="L272" s="106">
        <v>41200</v>
      </c>
      <c r="M272" s="106">
        <v>2.5750000000000002</v>
      </c>
      <c r="N272" s="106">
        <v>103</v>
      </c>
      <c r="O272" s="106">
        <v>0</v>
      </c>
      <c r="P272" s="106">
        <v>0</v>
      </c>
      <c r="Q272" s="106">
        <v>1032.575</v>
      </c>
      <c r="R272" s="106">
        <v>41303</v>
      </c>
      <c r="S272" s="104" t="s">
        <v>1646</v>
      </c>
    </row>
    <row r="273" spans="1:19" ht="25.5">
      <c r="A273" s="104" t="s">
        <v>1859</v>
      </c>
      <c r="B273" s="105">
        <v>44350</v>
      </c>
      <c r="C273" s="104" t="s">
        <v>1860</v>
      </c>
      <c r="D273" s="105">
        <v>44350</v>
      </c>
      <c r="E273" s="104" t="s">
        <v>1643</v>
      </c>
      <c r="F273" s="104" t="s">
        <v>78</v>
      </c>
      <c r="G273" s="104" t="s">
        <v>1722</v>
      </c>
      <c r="H273" s="104" t="s">
        <v>22</v>
      </c>
      <c r="I273" s="104" t="s">
        <v>1105</v>
      </c>
      <c r="J273" s="106">
        <v>20</v>
      </c>
      <c r="K273" s="106">
        <v>1176</v>
      </c>
      <c r="L273" s="106">
        <v>23520</v>
      </c>
      <c r="M273" s="106">
        <v>2.94</v>
      </c>
      <c r="N273" s="106">
        <v>58.8</v>
      </c>
      <c r="O273" s="106">
        <v>0</v>
      </c>
      <c r="P273" s="106">
        <v>0</v>
      </c>
      <c r="Q273" s="106">
        <v>1178.94</v>
      </c>
      <c r="R273" s="106">
        <v>23578.799999999999</v>
      </c>
      <c r="S273" s="104" t="s">
        <v>1646</v>
      </c>
    </row>
    <row r="274" spans="1:19" ht="25.5">
      <c r="A274" s="104" t="s">
        <v>1861</v>
      </c>
      <c r="B274" s="105">
        <v>44350</v>
      </c>
      <c r="C274" s="104" t="s">
        <v>1862</v>
      </c>
      <c r="D274" s="105">
        <v>44350</v>
      </c>
      <c r="E274" s="104" t="s">
        <v>1643</v>
      </c>
      <c r="F274" s="104" t="s">
        <v>1141</v>
      </c>
      <c r="G274" s="104" t="s">
        <v>23</v>
      </c>
      <c r="H274" s="104" t="s">
        <v>22</v>
      </c>
      <c r="I274" s="104" t="s">
        <v>1100</v>
      </c>
      <c r="J274" s="106">
        <v>20</v>
      </c>
      <c r="K274" s="106">
        <v>1030</v>
      </c>
      <c r="L274" s="106">
        <v>20600</v>
      </c>
      <c r="M274" s="106">
        <v>2.5750000000000002</v>
      </c>
      <c r="N274" s="106">
        <v>51.5</v>
      </c>
      <c r="O274" s="106">
        <v>0</v>
      </c>
      <c r="P274" s="106">
        <v>0</v>
      </c>
      <c r="Q274" s="106">
        <v>1032.575</v>
      </c>
      <c r="R274" s="106">
        <v>20651.5</v>
      </c>
      <c r="S274" s="104" t="s">
        <v>1646</v>
      </c>
    </row>
    <row r="275" spans="1:19" ht="25.5">
      <c r="A275" s="104" t="s">
        <v>1861</v>
      </c>
      <c r="B275" s="105">
        <v>44350</v>
      </c>
      <c r="C275" s="104" t="s">
        <v>1862</v>
      </c>
      <c r="D275" s="105">
        <v>44350</v>
      </c>
      <c r="E275" s="104" t="s">
        <v>1643</v>
      </c>
      <c r="F275" s="104" t="s">
        <v>1141</v>
      </c>
      <c r="G275" s="104" t="s">
        <v>23</v>
      </c>
      <c r="H275" s="104" t="s">
        <v>22</v>
      </c>
      <c r="I275" s="104" t="s">
        <v>1311</v>
      </c>
      <c r="J275" s="106">
        <v>40</v>
      </c>
      <c r="K275" s="106">
        <v>914</v>
      </c>
      <c r="L275" s="106">
        <v>36560</v>
      </c>
      <c r="M275" s="106">
        <v>2.2850000000000001</v>
      </c>
      <c r="N275" s="106">
        <v>91.4</v>
      </c>
      <c r="O275" s="106">
        <v>0</v>
      </c>
      <c r="P275" s="106">
        <v>0</v>
      </c>
      <c r="Q275" s="106">
        <v>916.28499999999997</v>
      </c>
      <c r="R275" s="106">
        <v>36651.4</v>
      </c>
      <c r="S275" s="104" t="s">
        <v>1646</v>
      </c>
    </row>
    <row r="276" spans="1:19" ht="25.5">
      <c r="A276" s="104" t="s">
        <v>1861</v>
      </c>
      <c r="B276" s="105">
        <v>44350</v>
      </c>
      <c r="C276" s="104" t="s">
        <v>1862</v>
      </c>
      <c r="D276" s="105">
        <v>44350</v>
      </c>
      <c r="E276" s="104" t="s">
        <v>1643</v>
      </c>
      <c r="F276" s="104" t="s">
        <v>1141</v>
      </c>
      <c r="G276" s="104" t="s">
        <v>23</v>
      </c>
      <c r="H276" s="104" t="s">
        <v>22</v>
      </c>
      <c r="I276" s="104" t="s">
        <v>1222</v>
      </c>
      <c r="J276" s="106">
        <v>60</v>
      </c>
      <c r="K276" s="106">
        <v>967</v>
      </c>
      <c r="L276" s="106">
        <v>58020</v>
      </c>
      <c r="M276" s="106">
        <v>2.4175</v>
      </c>
      <c r="N276" s="106">
        <v>145.05000000000001</v>
      </c>
      <c r="O276" s="106">
        <v>0</v>
      </c>
      <c r="P276" s="106">
        <v>0</v>
      </c>
      <c r="Q276" s="106">
        <v>969.41750000000002</v>
      </c>
      <c r="R276" s="106">
        <v>58165.05</v>
      </c>
      <c r="S276" s="104" t="s">
        <v>1646</v>
      </c>
    </row>
    <row r="277" spans="1:19" ht="25.5">
      <c r="A277" s="104" t="s">
        <v>1861</v>
      </c>
      <c r="B277" s="105">
        <v>44350</v>
      </c>
      <c r="C277" s="104" t="s">
        <v>1862</v>
      </c>
      <c r="D277" s="105">
        <v>44350</v>
      </c>
      <c r="E277" s="104" t="s">
        <v>1643</v>
      </c>
      <c r="F277" s="104" t="s">
        <v>1141</v>
      </c>
      <c r="G277" s="104" t="s">
        <v>23</v>
      </c>
      <c r="H277" s="104" t="s">
        <v>22</v>
      </c>
      <c r="I277" s="104" t="s">
        <v>1263</v>
      </c>
      <c r="J277" s="106">
        <v>60</v>
      </c>
      <c r="K277" s="106">
        <v>1064</v>
      </c>
      <c r="L277" s="106">
        <v>63840</v>
      </c>
      <c r="M277" s="106">
        <v>2.66</v>
      </c>
      <c r="N277" s="106">
        <v>159.6</v>
      </c>
      <c r="O277" s="106">
        <v>0</v>
      </c>
      <c r="P277" s="106">
        <v>0</v>
      </c>
      <c r="Q277" s="106">
        <v>1066.6600000000001</v>
      </c>
      <c r="R277" s="106">
        <v>63999.6</v>
      </c>
      <c r="S277" s="104" t="s">
        <v>1646</v>
      </c>
    </row>
    <row r="278" spans="1:19" ht="25.5">
      <c r="A278" s="104" t="s">
        <v>1861</v>
      </c>
      <c r="B278" s="105">
        <v>44350</v>
      </c>
      <c r="C278" s="104" t="s">
        <v>1862</v>
      </c>
      <c r="D278" s="105">
        <v>44350</v>
      </c>
      <c r="E278" s="104" t="s">
        <v>1643</v>
      </c>
      <c r="F278" s="104" t="s">
        <v>1141</v>
      </c>
      <c r="G278" s="104" t="s">
        <v>23</v>
      </c>
      <c r="H278" s="104" t="s">
        <v>22</v>
      </c>
      <c r="I278" s="104" t="s">
        <v>1313</v>
      </c>
      <c r="J278" s="106">
        <v>20</v>
      </c>
      <c r="K278" s="106">
        <v>1303</v>
      </c>
      <c r="L278" s="106">
        <v>26060</v>
      </c>
      <c r="M278" s="106">
        <v>3.2574999999999998</v>
      </c>
      <c r="N278" s="106">
        <v>65.150000000000006</v>
      </c>
      <c r="O278" s="106">
        <v>0</v>
      </c>
      <c r="P278" s="106">
        <v>0</v>
      </c>
      <c r="Q278" s="106">
        <v>1306.2574999999999</v>
      </c>
      <c r="R278" s="106">
        <v>26125.15</v>
      </c>
      <c r="S278" s="104" t="s">
        <v>1646</v>
      </c>
    </row>
    <row r="279" spans="1:19" ht="25.5">
      <c r="A279" s="104" t="s">
        <v>1861</v>
      </c>
      <c r="B279" s="105">
        <v>44350</v>
      </c>
      <c r="C279" s="104" t="s">
        <v>1862</v>
      </c>
      <c r="D279" s="105">
        <v>44350</v>
      </c>
      <c r="E279" s="104" t="s">
        <v>1643</v>
      </c>
      <c r="F279" s="104" t="s">
        <v>1141</v>
      </c>
      <c r="G279" s="104" t="s">
        <v>23</v>
      </c>
      <c r="H279" s="104" t="s">
        <v>22</v>
      </c>
      <c r="I279" s="104" t="s">
        <v>1104</v>
      </c>
      <c r="J279" s="106">
        <v>100</v>
      </c>
      <c r="K279" s="106">
        <v>914</v>
      </c>
      <c r="L279" s="106">
        <v>91400</v>
      </c>
      <c r="M279" s="106">
        <v>2.2850000000000001</v>
      </c>
      <c r="N279" s="106">
        <v>228.5</v>
      </c>
      <c r="O279" s="106">
        <v>0</v>
      </c>
      <c r="P279" s="106">
        <v>0</v>
      </c>
      <c r="Q279" s="106">
        <v>916.28499999999997</v>
      </c>
      <c r="R279" s="106">
        <v>91628.5</v>
      </c>
      <c r="S279" s="104" t="s">
        <v>1646</v>
      </c>
    </row>
    <row r="280" spans="1:19" ht="25.5">
      <c r="A280" s="104" t="s">
        <v>1863</v>
      </c>
      <c r="B280" s="105">
        <v>44350</v>
      </c>
      <c r="C280" s="104" t="s">
        <v>1864</v>
      </c>
      <c r="D280" s="105">
        <v>44350</v>
      </c>
      <c r="E280" s="104" t="s">
        <v>1643</v>
      </c>
      <c r="F280" s="104" t="s">
        <v>1403</v>
      </c>
      <c r="G280" s="104" t="s">
        <v>59</v>
      </c>
      <c r="H280" s="104" t="s">
        <v>49</v>
      </c>
      <c r="I280" s="104" t="s">
        <v>1104</v>
      </c>
      <c r="J280" s="106">
        <v>100</v>
      </c>
      <c r="K280" s="106">
        <v>914</v>
      </c>
      <c r="L280" s="106">
        <v>91400</v>
      </c>
      <c r="M280" s="106">
        <v>2.2850000000000001</v>
      </c>
      <c r="N280" s="106">
        <v>228.5</v>
      </c>
      <c r="O280" s="106">
        <v>0</v>
      </c>
      <c r="P280" s="106">
        <v>0</v>
      </c>
      <c r="Q280" s="106">
        <v>916.28499999999997</v>
      </c>
      <c r="R280" s="106">
        <v>91628.5</v>
      </c>
      <c r="S280" s="104" t="s">
        <v>1646</v>
      </c>
    </row>
    <row r="281" spans="1:19" ht="25.5">
      <c r="A281" s="104" t="s">
        <v>1863</v>
      </c>
      <c r="B281" s="105">
        <v>44350</v>
      </c>
      <c r="C281" s="104" t="s">
        <v>1864</v>
      </c>
      <c r="D281" s="105">
        <v>44350</v>
      </c>
      <c r="E281" s="104" t="s">
        <v>1643</v>
      </c>
      <c r="F281" s="104" t="s">
        <v>1403</v>
      </c>
      <c r="G281" s="104" t="s">
        <v>59</v>
      </c>
      <c r="H281" s="104" t="s">
        <v>49</v>
      </c>
      <c r="I281" s="104" t="s">
        <v>1100</v>
      </c>
      <c r="J281" s="106">
        <v>60</v>
      </c>
      <c r="K281" s="106">
        <v>1030</v>
      </c>
      <c r="L281" s="106">
        <v>61800</v>
      </c>
      <c r="M281" s="106">
        <v>2.5750000000000002</v>
      </c>
      <c r="N281" s="106">
        <v>154.5</v>
      </c>
      <c r="O281" s="106">
        <v>0</v>
      </c>
      <c r="P281" s="106">
        <v>0</v>
      </c>
      <c r="Q281" s="106">
        <v>1032.575</v>
      </c>
      <c r="R281" s="106">
        <v>61954.5</v>
      </c>
      <c r="S281" s="104" t="s">
        <v>1646</v>
      </c>
    </row>
    <row r="282" spans="1:19" ht="25.5">
      <c r="A282" s="104" t="s">
        <v>1863</v>
      </c>
      <c r="B282" s="105">
        <v>44350</v>
      </c>
      <c r="C282" s="104" t="s">
        <v>1864</v>
      </c>
      <c r="D282" s="105">
        <v>44350</v>
      </c>
      <c r="E282" s="104" t="s">
        <v>1643</v>
      </c>
      <c r="F282" s="104" t="s">
        <v>1403</v>
      </c>
      <c r="G282" s="104" t="s">
        <v>59</v>
      </c>
      <c r="H282" s="104" t="s">
        <v>49</v>
      </c>
      <c r="I282" s="104" t="s">
        <v>1263</v>
      </c>
      <c r="J282" s="106">
        <v>60</v>
      </c>
      <c r="K282" s="106">
        <v>1064</v>
      </c>
      <c r="L282" s="106">
        <v>63840</v>
      </c>
      <c r="M282" s="106">
        <v>2.66</v>
      </c>
      <c r="N282" s="106">
        <v>159.6</v>
      </c>
      <c r="O282" s="106">
        <v>0</v>
      </c>
      <c r="P282" s="106">
        <v>0</v>
      </c>
      <c r="Q282" s="106">
        <v>1066.6600000000001</v>
      </c>
      <c r="R282" s="106">
        <v>63999.6</v>
      </c>
      <c r="S282" s="104" t="s">
        <v>1646</v>
      </c>
    </row>
    <row r="283" spans="1:19" ht="25.5">
      <c r="A283" s="104" t="s">
        <v>1865</v>
      </c>
      <c r="B283" s="105">
        <v>44350</v>
      </c>
      <c r="C283" s="104" t="s">
        <v>1866</v>
      </c>
      <c r="D283" s="105">
        <v>44350</v>
      </c>
      <c r="E283" s="104" t="s">
        <v>1643</v>
      </c>
      <c r="F283" s="104" t="s">
        <v>1405</v>
      </c>
      <c r="G283" s="104" t="s">
        <v>107</v>
      </c>
      <c r="H283" s="104" t="s">
        <v>107</v>
      </c>
      <c r="I283" s="104" t="s">
        <v>1263</v>
      </c>
      <c r="J283" s="106">
        <v>20</v>
      </c>
      <c r="K283" s="106">
        <v>1064</v>
      </c>
      <c r="L283" s="106">
        <v>21280</v>
      </c>
      <c r="M283" s="106">
        <v>2.66</v>
      </c>
      <c r="N283" s="106">
        <v>53.2</v>
      </c>
      <c r="O283" s="106">
        <v>0</v>
      </c>
      <c r="P283" s="106">
        <v>0</v>
      </c>
      <c r="Q283" s="106">
        <v>1066.6600000000001</v>
      </c>
      <c r="R283" s="106">
        <v>21333.200000000001</v>
      </c>
      <c r="S283" s="104" t="s">
        <v>1646</v>
      </c>
    </row>
    <row r="284" spans="1:19" ht="25.5">
      <c r="A284" s="104" t="s">
        <v>1865</v>
      </c>
      <c r="B284" s="105">
        <v>44350</v>
      </c>
      <c r="C284" s="104" t="s">
        <v>1866</v>
      </c>
      <c r="D284" s="105">
        <v>44350</v>
      </c>
      <c r="E284" s="104" t="s">
        <v>1643</v>
      </c>
      <c r="F284" s="104" t="s">
        <v>1405</v>
      </c>
      <c r="G284" s="104" t="s">
        <v>107</v>
      </c>
      <c r="H284" s="104" t="s">
        <v>107</v>
      </c>
      <c r="I284" s="104" t="s">
        <v>1313</v>
      </c>
      <c r="J284" s="106">
        <v>40</v>
      </c>
      <c r="K284" s="106">
        <v>1303</v>
      </c>
      <c r="L284" s="106">
        <v>52120</v>
      </c>
      <c r="M284" s="106">
        <v>3.2574999999999998</v>
      </c>
      <c r="N284" s="106">
        <v>130.30000000000001</v>
      </c>
      <c r="O284" s="106">
        <v>0</v>
      </c>
      <c r="P284" s="106">
        <v>0</v>
      </c>
      <c r="Q284" s="106">
        <v>1306.2574999999999</v>
      </c>
      <c r="R284" s="106">
        <v>52250.3</v>
      </c>
      <c r="S284" s="104" t="s">
        <v>1646</v>
      </c>
    </row>
    <row r="285" spans="1:19" ht="25.5">
      <c r="A285" s="104" t="s">
        <v>1865</v>
      </c>
      <c r="B285" s="105">
        <v>44350</v>
      </c>
      <c r="C285" s="104" t="s">
        <v>1866</v>
      </c>
      <c r="D285" s="105">
        <v>44350</v>
      </c>
      <c r="E285" s="104" t="s">
        <v>1643</v>
      </c>
      <c r="F285" s="104" t="s">
        <v>1405</v>
      </c>
      <c r="G285" s="104" t="s">
        <v>107</v>
      </c>
      <c r="H285" s="104" t="s">
        <v>107</v>
      </c>
      <c r="I285" s="104" t="s">
        <v>1104</v>
      </c>
      <c r="J285" s="106">
        <v>60</v>
      </c>
      <c r="K285" s="106">
        <v>914</v>
      </c>
      <c r="L285" s="106">
        <v>54840</v>
      </c>
      <c r="M285" s="106">
        <v>2.2850000000000001</v>
      </c>
      <c r="N285" s="106">
        <v>137.1</v>
      </c>
      <c r="O285" s="106">
        <v>0</v>
      </c>
      <c r="P285" s="106">
        <v>0</v>
      </c>
      <c r="Q285" s="106">
        <v>916.28499999999997</v>
      </c>
      <c r="R285" s="106">
        <v>54977.1</v>
      </c>
      <c r="S285" s="104" t="s">
        <v>1646</v>
      </c>
    </row>
    <row r="286" spans="1:19" ht="25.5">
      <c r="A286" s="104" t="s">
        <v>1865</v>
      </c>
      <c r="B286" s="105">
        <v>44350</v>
      </c>
      <c r="C286" s="104" t="s">
        <v>1866</v>
      </c>
      <c r="D286" s="105">
        <v>44350</v>
      </c>
      <c r="E286" s="104" t="s">
        <v>1643</v>
      </c>
      <c r="F286" s="104" t="s">
        <v>1405</v>
      </c>
      <c r="G286" s="104" t="s">
        <v>107</v>
      </c>
      <c r="H286" s="104" t="s">
        <v>107</v>
      </c>
      <c r="I286" s="104" t="s">
        <v>1102</v>
      </c>
      <c r="J286" s="106">
        <v>20</v>
      </c>
      <c r="K286" s="106">
        <v>1118</v>
      </c>
      <c r="L286" s="106">
        <v>22360</v>
      </c>
      <c r="M286" s="106">
        <v>2.7949999999999999</v>
      </c>
      <c r="N286" s="106">
        <v>55.9</v>
      </c>
      <c r="O286" s="106">
        <v>0</v>
      </c>
      <c r="P286" s="106">
        <v>0</v>
      </c>
      <c r="Q286" s="106">
        <v>1120.7950000000001</v>
      </c>
      <c r="R286" s="106">
        <v>22415.9</v>
      </c>
      <c r="S286" s="104" t="s">
        <v>1646</v>
      </c>
    </row>
    <row r="287" spans="1:19" ht="25.5">
      <c r="A287" s="104" t="s">
        <v>1865</v>
      </c>
      <c r="B287" s="105">
        <v>44350</v>
      </c>
      <c r="C287" s="104" t="s">
        <v>1866</v>
      </c>
      <c r="D287" s="105">
        <v>44350</v>
      </c>
      <c r="E287" s="104" t="s">
        <v>1643</v>
      </c>
      <c r="F287" s="104" t="s">
        <v>1405</v>
      </c>
      <c r="G287" s="104" t="s">
        <v>107</v>
      </c>
      <c r="H287" s="104" t="s">
        <v>107</v>
      </c>
      <c r="I287" s="104" t="s">
        <v>1209</v>
      </c>
      <c r="J287" s="106">
        <v>20</v>
      </c>
      <c r="K287" s="106">
        <v>1099</v>
      </c>
      <c r="L287" s="106">
        <v>21980</v>
      </c>
      <c r="M287" s="106">
        <v>2.7475000000000001</v>
      </c>
      <c r="N287" s="106">
        <v>54.95</v>
      </c>
      <c r="O287" s="106">
        <v>0</v>
      </c>
      <c r="P287" s="106">
        <v>0</v>
      </c>
      <c r="Q287" s="106">
        <v>1101.7474999999999</v>
      </c>
      <c r="R287" s="106">
        <v>22034.95</v>
      </c>
      <c r="S287" s="104" t="s">
        <v>1646</v>
      </c>
    </row>
    <row r="288" spans="1:19" ht="25.5">
      <c r="A288" s="104" t="s">
        <v>1865</v>
      </c>
      <c r="B288" s="105">
        <v>44350</v>
      </c>
      <c r="C288" s="104" t="s">
        <v>1866</v>
      </c>
      <c r="D288" s="105">
        <v>44350</v>
      </c>
      <c r="E288" s="104" t="s">
        <v>1643</v>
      </c>
      <c r="F288" s="104" t="s">
        <v>1405</v>
      </c>
      <c r="G288" s="104" t="s">
        <v>107</v>
      </c>
      <c r="H288" s="104" t="s">
        <v>107</v>
      </c>
      <c r="I288" s="104" t="s">
        <v>1099</v>
      </c>
      <c r="J288" s="106">
        <v>40</v>
      </c>
      <c r="K288" s="106">
        <v>894</v>
      </c>
      <c r="L288" s="106">
        <v>35760</v>
      </c>
      <c r="M288" s="106">
        <v>2.2349999999999999</v>
      </c>
      <c r="N288" s="106">
        <v>89.4</v>
      </c>
      <c r="O288" s="106">
        <v>0</v>
      </c>
      <c r="P288" s="106">
        <v>0</v>
      </c>
      <c r="Q288" s="106">
        <v>896.23500000000001</v>
      </c>
      <c r="R288" s="106">
        <v>35849.4</v>
      </c>
      <c r="S288" s="104" t="s">
        <v>1646</v>
      </c>
    </row>
    <row r="289" spans="1:19" ht="25.5">
      <c r="A289" s="104" t="s">
        <v>1865</v>
      </c>
      <c r="B289" s="105">
        <v>44350</v>
      </c>
      <c r="C289" s="104" t="s">
        <v>1866</v>
      </c>
      <c r="D289" s="105">
        <v>44350</v>
      </c>
      <c r="E289" s="104" t="s">
        <v>1643</v>
      </c>
      <c r="F289" s="104" t="s">
        <v>1405</v>
      </c>
      <c r="G289" s="104" t="s">
        <v>107</v>
      </c>
      <c r="H289" s="104" t="s">
        <v>107</v>
      </c>
      <c r="I289" s="104" t="s">
        <v>1100</v>
      </c>
      <c r="J289" s="106">
        <v>20</v>
      </c>
      <c r="K289" s="106">
        <v>1030</v>
      </c>
      <c r="L289" s="106">
        <v>20600</v>
      </c>
      <c r="M289" s="106">
        <v>2.5750000000000002</v>
      </c>
      <c r="N289" s="106">
        <v>51.5</v>
      </c>
      <c r="O289" s="106">
        <v>0</v>
      </c>
      <c r="P289" s="106">
        <v>0</v>
      </c>
      <c r="Q289" s="106">
        <v>1032.575</v>
      </c>
      <c r="R289" s="106">
        <v>20651.5</v>
      </c>
      <c r="S289" s="104" t="s">
        <v>1646</v>
      </c>
    </row>
    <row r="290" spans="1:19" ht="25.5">
      <c r="A290" s="104" t="s">
        <v>1865</v>
      </c>
      <c r="B290" s="105">
        <v>44350</v>
      </c>
      <c r="C290" s="104" t="s">
        <v>1866</v>
      </c>
      <c r="D290" s="105">
        <v>44350</v>
      </c>
      <c r="E290" s="104" t="s">
        <v>1643</v>
      </c>
      <c r="F290" s="104" t="s">
        <v>1405</v>
      </c>
      <c r="G290" s="104" t="s">
        <v>107</v>
      </c>
      <c r="H290" s="104" t="s">
        <v>107</v>
      </c>
      <c r="I290" s="104" t="s">
        <v>1311</v>
      </c>
      <c r="J290" s="106">
        <v>40</v>
      </c>
      <c r="K290" s="106">
        <v>914</v>
      </c>
      <c r="L290" s="106">
        <v>36560</v>
      </c>
      <c r="M290" s="106">
        <v>2.2850000000000001</v>
      </c>
      <c r="N290" s="106">
        <v>91.4</v>
      </c>
      <c r="O290" s="106">
        <v>0</v>
      </c>
      <c r="P290" s="106">
        <v>0</v>
      </c>
      <c r="Q290" s="106">
        <v>916.28499999999997</v>
      </c>
      <c r="R290" s="106">
        <v>36651.4</v>
      </c>
      <c r="S290" s="104" t="s">
        <v>1646</v>
      </c>
    </row>
    <row r="291" spans="1:19" ht="25.5">
      <c r="A291" s="104" t="s">
        <v>1865</v>
      </c>
      <c r="B291" s="105">
        <v>44350</v>
      </c>
      <c r="C291" s="104" t="s">
        <v>1866</v>
      </c>
      <c r="D291" s="105">
        <v>44350</v>
      </c>
      <c r="E291" s="104" t="s">
        <v>1643</v>
      </c>
      <c r="F291" s="104" t="s">
        <v>1405</v>
      </c>
      <c r="G291" s="104" t="s">
        <v>107</v>
      </c>
      <c r="H291" s="104" t="s">
        <v>107</v>
      </c>
      <c r="I291" s="104" t="s">
        <v>1222</v>
      </c>
      <c r="J291" s="106">
        <v>20</v>
      </c>
      <c r="K291" s="106">
        <v>967</v>
      </c>
      <c r="L291" s="106">
        <v>19340</v>
      </c>
      <c r="M291" s="106">
        <v>2.4175</v>
      </c>
      <c r="N291" s="106">
        <v>48.35</v>
      </c>
      <c r="O291" s="106">
        <v>0</v>
      </c>
      <c r="P291" s="106">
        <v>0</v>
      </c>
      <c r="Q291" s="106">
        <v>969.41750000000002</v>
      </c>
      <c r="R291" s="106">
        <v>19388.349999999999</v>
      </c>
      <c r="S291" s="104" t="s">
        <v>1646</v>
      </c>
    </row>
    <row r="292" spans="1:19" ht="25.5">
      <c r="A292" s="104" t="s">
        <v>1867</v>
      </c>
      <c r="B292" s="105">
        <v>44350</v>
      </c>
      <c r="C292" s="104" t="s">
        <v>1868</v>
      </c>
      <c r="D292" s="105">
        <v>44350</v>
      </c>
      <c r="E292" s="104" t="s">
        <v>1643</v>
      </c>
      <c r="F292" s="104" t="s">
        <v>39</v>
      </c>
      <c r="G292" s="104" t="s">
        <v>1722</v>
      </c>
      <c r="H292" s="104" t="s">
        <v>22</v>
      </c>
      <c r="I292" s="104" t="s">
        <v>1400</v>
      </c>
      <c r="J292" s="106">
        <v>1</v>
      </c>
      <c r="K292" s="106">
        <v>1012</v>
      </c>
      <c r="L292" s="106">
        <v>1012</v>
      </c>
      <c r="M292" s="106">
        <v>2.5299999999999998</v>
      </c>
      <c r="N292" s="106">
        <v>2.5299999999999998</v>
      </c>
      <c r="O292" s="106">
        <v>0</v>
      </c>
      <c r="P292" s="106">
        <v>0</v>
      </c>
      <c r="Q292" s="106">
        <v>1014.53</v>
      </c>
      <c r="R292" s="106">
        <v>1014.53</v>
      </c>
      <c r="S292" s="104" t="s">
        <v>1646</v>
      </c>
    </row>
    <row r="293" spans="1:19" ht="25.5">
      <c r="A293" s="104" t="s">
        <v>1867</v>
      </c>
      <c r="B293" s="105">
        <v>44350</v>
      </c>
      <c r="C293" s="104" t="s">
        <v>1868</v>
      </c>
      <c r="D293" s="105">
        <v>44350</v>
      </c>
      <c r="E293" s="104" t="s">
        <v>1643</v>
      </c>
      <c r="F293" s="104" t="s">
        <v>39</v>
      </c>
      <c r="G293" s="104" t="s">
        <v>1722</v>
      </c>
      <c r="H293" s="104" t="s">
        <v>22</v>
      </c>
      <c r="I293" s="104" t="s">
        <v>1401</v>
      </c>
      <c r="J293" s="106">
        <v>1</v>
      </c>
      <c r="K293" s="106">
        <v>1012</v>
      </c>
      <c r="L293" s="106">
        <v>1012</v>
      </c>
      <c r="M293" s="106">
        <v>2.5299999999999998</v>
      </c>
      <c r="N293" s="106">
        <v>2.5299999999999998</v>
      </c>
      <c r="O293" s="106">
        <v>0</v>
      </c>
      <c r="P293" s="106">
        <v>0</v>
      </c>
      <c r="Q293" s="106">
        <v>1014.53</v>
      </c>
      <c r="R293" s="106">
        <v>1014.53</v>
      </c>
      <c r="S293" s="104" t="s">
        <v>1646</v>
      </c>
    </row>
    <row r="294" spans="1:19" ht="25.5">
      <c r="A294" s="104" t="s">
        <v>1867</v>
      </c>
      <c r="B294" s="105">
        <v>44350</v>
      </c>
      <c r="C294" s="104" t="s">
        <v>1868</v>
      </c>
      <c r="D294" s="105">
        <v>44350</v>
      </c>
      <c r="E294" s="104" t="s">
        <v>1643</v>
      </c>
      <c r="F294" s="104" t="s">
        <v>39</v>
      </c>
      <c r="G294" s="104" t="s">
        <v>1722</v>
      </c>
      <c r="H294" s="104" t="s">
        <v>22</v>
      </c>
      <c r="I294" s="104" t="s">
        <v>1394</v>
      </c>
      <c r="J294" s="106">
        <v>2</v>
      </c>
      <c r="K294" s="106">
        <v>846</v>
      </c>
      <c r="L294" s="106">
        <v>1692</v>
      </c>
      <c r="M294" s="106">
        <v>2.1150000000000002</v>
      </c>
      <c r="N294" s="106">
        <v>4.2300000000000004</v>
      </c>
      <c r="O294" s="106">
        <v>0</v>
      </c>
      <c r="P294" s="106">
        <v>0</v>
      </c>
      <c r="Q294" s="106">
        <v>848.11500000000001</v>
      </c>
      <c r="R294" s="106">
        <v>1696.23</v>
      </c>
      <c r="S294" s="104" t="s">
        <v>1646</v>
      </c>
    </row>
    <row r="295" spans="1:19" ht="25.5">
      <c r="A295" s="104" t="s">
        <v>1867</v>
      </c>
      <c r="B295" s="105">
        <v>44350</v>
      </c>
      <c r="C295" s="104" t="s">
        <v>1868</v>
      </c>
      <c r="D295" s="105">
        <v>44350</v>
      </c>
      <c r="E295" s="104" t="s">
        <v>1643</v>
      </c>
      <c r="F295" s="104" t="s">
        <v>39</v>
      </c>
      <c r="G295" s="104" t="s">
        <v>1722</v>
      </c>
      <c r="H295" s="104" t="s">
        <v>22</v>
      </c>
      <c r="I295" s="104" t="s">
        <v>1399</v>
      </c>
      <c r="J295" s="106">
        <v>1</v>
      </c>
      <c r="K295" s="106">
        <v>876</v>
      </c>
      <c r="L295" s="106">
        <v>876</v>
      </c>
      <c r="M295" s="106">
        <v>2.19</v>
      </c>
      <c r="N295" s="106">
        <v>2.19</v>
      </c>
      <c r="O295" s="106">
        <v>0</v>
      </c>
      <c r="P295" s="106">
        <v>0</v>
      </c>
      <c r="Q295" s="106">
        <v>878.19</v>
      </c>
      <c r="R295" s="106">
        <v>878.19</v>
      </c>
      <c r="S295" s="104" t="s">
        <v>1646</v>
      </c>
    </row>
    <row r="296" spans="1:19" ht="25.5">
      <c r="A296" s="104" t="s">
        <v>1867</v>
      </c>
      <c r="B296" s="105">
        <v>44350</v>
      </c>
      <c r="C296" s="104" t="s">
        <v>1868</v>
      </c>
      <c r="D296" s="105">
        <v>44350</v>
      </c>
      <c r="E296" s="104" t="s">
        <v>1643</v>
      </c>
      <c r="F296" s="104" t="s">
        <v>39</v>
      </c>
      <c r="G296" s="104" t="s">
        <v>1722</v>
      </c>
      <c r="H296" s="104" t="s">
        <v>22</v>
      </c>
      <c r="I296" s="104" t="s">
        <v>1106</v>
      </c>
      <c r="J296" s="106">
        <v>15</v>
      </c>
      <c r="K296" s="106">
        <v>890</v>
      </c>
      <c r="L296" s="106">
        <v>13350</v>
      </c>
      <c r="M296" s="106">
        <v>2.2250000000000001</v>
      </c>
      <c r="N296" s="106">
        <v>33.375</v>
      </c>
      <c r="O296" s="106">
        <v>0</v>
      </c>
      <c r="P296" s="106">
        <v>45</v>
      </c>
      <c r="Q296" s="106">
        <v>892.22500000000002</v>
      </c>
      <c r="R296" s="106">
        <v>13338.375</v>
      </c>
      <c r="S296" s="104" t="s">
        <v>1646</v>
      </c>
    </row>
    <row r="297" spans="1:19" ht="25.5">
      <c r="A297" s="104" t="s">
        <v>1867</v>
      </c>
      <c r="B297" s="105">
        <v>44350</v>
      </c>
      <c r="C297" s="104" t="s">
        <v>1868</v>
      </c>
      <c r="D297" s="105">
        <v>44350</v>
      </c>
      <c r="E297" s="104" t="s">
        <v>1643</v>
      </c>
      <c r="F297" s="104" t="s">
        <v>39</v>
      </c>
      <c r="G297" s="104" t="s">
        <v>1722</v>
      </c>
      <c r="H297" s="104" t="s">
        <v>22</v>
      </c>
      <c r="I297" s="104" t="s">
        <v>1869</v>
      </c>
      <c r="J297" s="106">
        <v>10</v>
      </c>
      <c r="K297" s="106">
        <v>938</v>
      </c>
      <c r="L297" s="106">
        <v>9380</v>
      </c>
      <c r="M297" s="106">
        <v>2.3450000000000002</v>
      </c>
      <c r="N297" s="106">
        <v>23.45</v>
      </c>
      <c r="O297" s="106">
        <v>0</v>
      </c>
      <c r="P297" s="106">
        <v>0</v>
      </c>
      <c r="Q297" s="106">
        <v>940.34500000000003</v>
      </c>
      <c r="R297" s="106">
        <v>9403.4500000000007</v>
      </c>
      <c r="S297" s="104" t="s">
        <v>1646</v>
      </c>
    </row>
    <row r="298" spans="1:19" ht="25.5">
      <c r="A298" s="104" t="s">
        <v>1867</v>
      </c>
      <c r="B298" s="105">
        <v>44350</v>
      </c>
      <c r="C298" s="104" t="s">
        <v>1868</v>
      </c>
      <c r="D298" s="105">
        <v>44350</v>
      </c>
      <c r="E298" s="104" t="s">
        <v>1643</v>
      </c>
      <c r="F298" s="104" t="s">
        <v>39</v>
      </c>
      <c r="G298" s="104" t="s">
        <v>1722</v>
      </c>
      <c r="H298" s="104" t="s">
        <v>22</v>
      </c>
      <c r="I298" s="104" t="s">
        <v>1392</v>
      </c>
      <c r="J298" s="106">
        <v>3</v>
      </c>
      <c r="K298" s="106">
        <v>1303</v>
      </c>
      <c r="L298" s="106">
        <v>3909</v>
      </c>
      <c r="M298" s="106">
        <v>3.258</v>
      </c>
      <c r="N298" s="106">
        <v>9.7739999999999991</v>
      </c>
      <c r="O298" s="106">
        <v>0</v>
      </c>
      <c r="P298" s="106">
        <v>0</v>
      </c>
      <c r="Q298" s="106">
        <v>1306.2574999999999</v>
      </c>
      <c r="R298" s="106">
        <v>3918.7725</v>
      </c>
      <c r="S298" s="104" t="s">
        <v>1646</v>
      </c>
    </row>
    <row r="299" spans="1:19" ht="25.5">
      <c r="A299" s="104" t="s">
        <v>1867</v>
      </c>
      <c r="B299" s="105">
        <v>44350</v>
      </c>
      <c r="C299" s="104" t="s">
        <v>1868</v>
      </c>
      <c r="D299" s="105">
        <v>44350</v>
      </c>
      <c r="E299" s="104" t="s">
        <v>1643</v>
      </c>
      <c r="F299" s="104" t="s">
        <v>39</v>
      </c>
      <c r="G299" s="104" t="s">
        <v>1722</v>
      </c>
      <c r="H299" s="104" t="s">
        <v>22</v>
      </c>
      <c r="I299" s="104" t="s">
        <v>1870</v>
      </c>
      <c r="J299" s="106">
        <v>4</v>
      </c>
      <c r="K299" s="106">
        <v>1368</v>
      </c>
      <c r="L299" s="106">
        <v>5472</v>
      </c>
      <c r="M299" s="106">
        <v>3.42</v>
      </c>
      <c r="N299" s="106">
        <v>13.68</v>
      </c>
      <c r="O299" s="106">
        <v>0</v>
      </c>
      <c r="P299" s="106">
        <v>0</v>
      </c>
      <c r="Q299" s="106">
        <v>1371.42</v>
      </c>
      <c r="R299" s="106">
        <v>5485.68</v>
      </c>
      <c r="S299" s="104" t="s">
        <v>1646</v>
      </c>
    </row>
    <row r="300" spans="1:19" ht="25.5">
      <c r="A300" s="104" t="s">
        <v>1867</v>
      </c>
      <c r="B300" s="105">
        <v>44350</v>
      </c>
      <c r="C300" s="104" t="s">
        <v>1868</v>
      </c>
      <c r="D300" s="105">
        <v>44350</v>
      </c>
      <c r="E300" s="104" t="s">
        <v>1643</v>
      </c>
      <c r="F300" s="104" t="s">
        <v>39</v>
      </c>
      <c r="G300" s="104" t="s">
        <v>1722</v>
      </c>
      <c r="H300" s="104" t="s">
        <v>22</v>
      </c>
      <c r="I300" s="104" t="s">
        <v>1396</v>
      </c>
      <c r="J300" s="106">
        <v>2</v>
      </c>
      <c r="K300" s="106">
        <v>1157</v>
      </c>
      <c r="L300" s="106">
        <v>2314</v>
      </c>
      <c r="M300" s="106">
        <v>2.8919999999999999</v>
      </c>
      <c r="N300" s="106">
        <v>5.7839999999999998</v>
      </c>
      <c r="O300" s="106">
        <v>0</v>
      </c>
      <c r="P300" s="106">
        <v>0</v>
      </c>
      <c r="Q300" s="106">
        <v>1159.8924999999999</v>
      </c>
      <c r="R300" s="106">
        <v>2319.7849999999999</v>
      </c>
      <c r="S300" s="104" t="s">
        <v>1646</v>
      </c>
    </row>
    <row r="301" spans="1:19" ht="25.5">
      <c r="A301" s="104" t="s">
        <v>1867</v>
      </c>
      <c r="B301" s="105">
        <v>44350</v>
      </c>
      <c r="C301" s="104" t="s">
        <v>1868</v>
      </c>
      <c r="D301" s="105">
        <v>44350</v>
      </c>
      <c r="E301" s="104" t="s">
        <v>1643</v>
      </c>
      <c r="F301" s="104" t="s">
        <v>39</v>
      </c>
      <c r="G301" s="104" t="s">
        <v>1722</v>
      </c>
      <c r="H301" s="104" t="s">
        <v>22</v>
      </c>
      <c r="I301" s="104" t="s">
        <v>1397</v>
      </c>
      <c r="J301" s="106">
        <v>1</v>
      </c>
      <c r="K301" s="106">
        <v>1163</v>
      </c>
      <c r="L301" s="106">
        <v>1163</v>
      </c>
      <c r="M301" s="106">
        <v>2.9079999999999999</v>
      </c>
      <c r="N301" s="106">
        <v>2.9079999999999999</v>
      </c>
      <c r="O301" s="106">
        <v>0</v>
      </c>
      <c r="P301" s="106">
        <v>0</v>
      </c>
      <c r="Q301" s="106">
        <v>1165.9075</v>
      </c>
      <c r="R301" s="106">
        <v>1165.9075</v>
      </c>
      <c r="S301" s="104" t="s">
        <v>1646</v>
      </c>
    </row>
    <row r="302" spans="1:19" ht="25.5">
      <c r="A302" s="104" t="s">
        <v>1867</v>
      </c>
      <c r="B302" s="105">
        <v>44350</v>
      </c>
      <c r="C302" s="104" t="s">
        <v>1868</v>
      </c>
      <c r="D302" s="105">
        <v>44350</v>
      </c>
      <c r="E302" s="104" t="s">
        <v>1643</v>
      </c>
      <c r="F302" s="104" t="s">
        <v>39</v>
      </c>
      <c r="G302" s="104" t="s">
        <v>1722</v>
      </c>
      <c r="H302" s="104" t="s">
        <v>22</v>
      </c>
      <c r="I302" s="104" t="s">
        <v>1398</v>
      </c>
      <c r="J302" s="106">
        <v>12</v>
      </c>
      <c r="K302" s="106">
        <v>1333</v>
      </c>
      <c r="L302" s="106">
        <v>15996</v>
      </c>
      <c r="M302" s="106">
        <v>3.3319999999999999</v>
      </c>
      <c r="N302" s="106">
        <v>39.984000000000002</v>
      </c>
      <c r="O302" s="106">
        <v>0</v>
      </c>
      <c r="P302" s="106">
        <v>0</v>
      </c>
      <c r="Q302" s="106">
        <v>1336.3325</v>
      </c>
      <c r="R302" s="106">
        <v>16035.99</v>
      </c>
      <c r="S302" s="104" t="s">
        <v>1646</v>
      </c>
    </row>
    <row r="303" spans="1:19" ht="25.5">
      <c r="A303" s="104" t="s">
        <v>1867</v>
      </c>
      <c r="B303" s="105">
        <v>44350</v>
      </c>
      <c r="C303" s="104" t="s">
        <v>1868</v>
      </c>
      <c r="D303" s="105">
        <v>44350</v>
      </c>
      <c r="E303" s="104" t="s">
        <v>1643</v>
      </c>
      <c r="F303" s="104" t="s">
        <v>39</v>
      </c>
      <c r="G303" s="104" t="s">
        <v>1722</v>
      </c>
      <c r="H303" s="104" t="s">
        <v>22</v>
      </c>
      <c r="I303" s="104" t="s">
        <v>1391</v>
      </c>
      <c r="J303" s="106">
        <v>1</v>
      </c>
      <c r="K303" s="106">
        <v>1176</v>
      </c>
      <c r="L303" s="106">
        <v>1176</v>
      </c>
      <c r="M303" s="106">
        <v>2.94</v>
      </c>
      <c r="N303" s="106">
        <v>2.94</v>
      </c>
      <c r="O303" s="106">
        <v>0</v>
      </c>
      <c r="P303" s="106">
        <v>0</v>
      </c>
      <c r="Q303" s="106">
        <v>1178.94</v>
      </c>
      <c r="R303" s="106">
        <v>1178.94</v>
      </c>
      <c r="S303" s="104" t="s">
        <v>1646</v>
      </c>
    </row>
    <row r="304" spans="1:19" ht="25.5">
      <c r="A304" s="104" t="s">
        <v>1871</v>
      </c>
      <c r="B304" s="105">
        <v>44350</v>
      </c>
      <c r="C304" s="104" t="s">
        <v>1411</v>
      </c>
      <c r="D304" s="105">
        <v>44350</v>
      </c>
      <c r="E304" s="104" t="s">
        <v>1101</v>
      </c>
      <c r="F304" s="104" t="s">
        <v>1366</v>
      </c>
      <c r="G304" s="104" t="s">
        <v>1101</v>
      </c>
      <c r="H304" s="104" t="s">
        <v>1101</v>
      </c>
      <c r="I304" s="104" t="s">
        <v>1104</v>
      </c>
      <c r="J304" s="106">
        <v>2</v>
      </c>
      <c r="K304" s="106">
        <v>927</v>
      </c>
      <c r="L304" s="106">
        <v>1854</v>
      </c>
      <c r="M304" s="106">
        <v>2.3174999999999999</v>
      </c>
      <c r="N304" s="106">
        <v>4.6349999999999998</v>
      </c>
      <c r="O304" s="106">
        <v>0</v>
      </c>
      <c r="P304" s="106">
        <v>0</v>
      </c>
      <c r="Q304" s="106">
        <v>929.3175</v>
      </c>
      <c r="R304" s="106">
        <v>1858.635</v>
      </c>
      <c r="S304" s="104" t="s">
        <v>1646</v>
      </c>
    </row>
    <row r="305" spans="1:19" ht="25.5">
      <c r="A305" s="104" t="s">
        <v>1871</v>
      </c>
      <c r="B305" s="105">
        <v>44350</v>
      </c>
      <c r="C305" s="104" t="s">
        <v>1411</v>
      </c>
      <c r="D305" s="105">
        <v>44350</v>
      </c>
      <c r="E305" s="104" t="s">
        <v>1101</v>
      </c>
      <c r="F305" s="104" t="s">
        <v>1366</v>
      </c>
      <c r="G305" s="104" t="s">
        <v>1101</v>
      </c>
      <c r="H305" s="104" t="s">
        <v>1101</v>
      </c>
      <c r="I305" s="104" t="s">
        <v>1311</v>
      </c>
      <c r="J305" s="106">
        <v>2</v>
      </c>
      <c r="K305" s="106">
        <v>927</v>
      </c>
      <c r="L305" s="106">
        <v>1854</v>
      </c>
      <c r="M305" s="106">
        <v>2.3174999999999999</v>
      </c>
      <c r="N305" s="106">
        <v>4.6349999999999998</v>
      </c>
      <c r="O305" s="106">
        <v>0</v>
      </c>
      <c r="P305" s="106">
        <v>0</v>
      </c>
      <c r="Q305" s="106">
        <v>929.3175</v>
      </c>
      <c r="R305" s="106">
        <v>1858.635</v>
      </c>
      <c r="S305" s="104" t="s">
        <v>1646</v>
      </c>
    </row>
    <row r="306" spans="1:19" ht="25.5">
      <c r="A306" s="104" t="s">
        <v>1872</v>
      </c>
      <c r="B306" s="105">
        <v>44350</v>
      </c>
      <c r="C306" s="104" t="s">
        <v>1412</v>
      </c>
      <c r="D306" s="105">
        <v>44350</v>
      </c>
      <c r="E306" s="104" t="s">
        <v>1101</v>
      </c>
      <c r="F306" s="104" t="s">
        <v>1109</v>
      </c>
      <c r="G306" s="104" t="s">
        <v>1101</v>
      </c>
      <c r="H306" s="104" t="s">
        <v>1101</v>
      </c>
      <c r="I306" s="104" t="s">
        <v>1099</v>
      </c>
      <c r="J306" s="106">
        <v>5</v>
      </c>
      <c r="K306" s="106">
        <v>907</v>
      </c>
      <c r="L306" s="106">
        <v>4535</v>
      </c>
      <c r="M306" s="106">
        <v>2.2675000000000001</v>
      </c>
      <c r="N306" s="106">
        <v>11.3375</v>
      </c>
      <c r="O306" s="106">
        <v>0</v>
      </c>
      <c r="P306" s="106">
        <v>0</v>
      </c>
      <c r="Q306" s="106">
        <v>909.26750000000004</v>
      </c>
      <c r="R306" s="106">
        <v>4546.3374999999996</v>
      </c>
      <c r="S306" s="104" t="s">
        <v>1646</v>
      </c>
    </row>
    <row r="307" spans="1:19" ht="25.5">
      <c r="A307" s="104" t="s">
        <v>1873</v>
      </c>
      <c r="B307" s="105">
        <v>44350</v>
      </c>
      <c r="C307" s="104" t="s">
        <v>1413</v>
      </c>
      <c r="D307" s="105">
        <v>44350</v>
      </c>
      <c r="E307" s="104" t="s">
        <v>1101</v>
      </c>
      <c r="F307" s="104" t="s">
        <v>1874</v>
      </c>
      <c r="G307" s="104" t="s">
        <v>1101</v>
      </c>
      <c r="H307" s="104" t="s">
        <v>1101</v>
      </c>
      <c r="I307" s="104" t="s">
        <v>1209</v>
      </c>
      <c r="J307" s="106">
        <v>5</v>
      </c>
      <c r="K307" s="106">
        <v>1114.5</v>
      </c>
      <c r="L307" s="106">
        <v>5572.5</v>
      </c>
      <c r="M307" s="106">
        <v>2.7863000000000002</v>
      </c>
      <c r="N307" s="106">
        <v>13.9315</v>
      </c>
      <c r="O307" s="106">
        <v>0</v>
      </c>
      <c r="P307" s="106">
        <v>0</v>
      </c>
      <c r="Q307" s="106">
        <v>1117.2863</v>
      </c>
      <c r="R307" s="106">
        <v>5586.4314999999997</v>
      </c>
      <c r="S307" s="104" t="s">
        <v>1646</v>
      </c>
    </row>
    <row r="308" spans="1:19" ht="25.5">
      <c r="A308" s="104" t="s">
        <v>1873</v>
      </c>
      <c r="B308" s="105">
        <v>44350</v>
      </c>
      <c r="C308" s="104" t="s">
        <v>1413</v>
      </c>
      <c r="D308" s="105">
        <v>44350</v>
      </c>
      <c r="E308" s="104" t="s">
        <v>1101</v>
      </c>
      <c r="F308" s="104" t="s">
        <v>1874</v>
      </c>
      <c r="G308" s="104" t="s">
        <v>1101</v>
      </c>
      <c r="H308" s="104" t="s">
        <v>1101</v>
      </c>
      <c r="I308" s="104" t="s">
        <v>1263</v>
      </c>
      <c r="J308" s="106">
        <v>4</v>
      </c>
      <c r="K308" s="106">
        <v>1079.5</v>
      </c>
      <c r="L308" s="106">
        <v>4318</v>
      </c>
      <c r="M308" s="106">
        <v>2.6987999999999999</v>
      </c>
      <c r="N308" s="106">
        <v>10.795199999999999</v>
      </c>
      <c r="O308" s="106">
        <v>0</v>
      </c>
      <c r="P308" s="106">
        <v>0</v>
      </c>
      <c r="Q308" s="106">
        <v>1082.1987999999999</v>
      </c>
      <c r="R308" s="106">
        <v>4328.7951999999996</v>
      </c>
      <c r="S308" s="104" t="s">
        <v>1646</v>
      </c>
    </row>
    <row r="309" spans="1:19" ht="25.5">
      <c r="A309" s="104" t="s">
        <v>1873</v>
      </c>
      <c r="B309" s="105">
        <v>44350</v>
      </c>
      <c r="C309" s="104" t="s">
        <v>1413</v>
      </c>
      <c r="D309" s="105">
        <v>44350</v>
      </c>
      <c r="E309" s="104" t="s">
        <v>1101</v>
      </c>
      <c r="F309" s="104" t="s">
        <v>1874</v>
      </c>
      <c r="G309" s="104" t="s">
        <v>1101</v>
      </c>
      <c r="H309" s="104" t="s">
        <v>1101</v>
      </c>
      <c r="I309" s="104" t="s">
        <v>1222</v>
      </c>
      <c r="J309" s="106">
        <v>4</v>
      </c>
      <c r="K309" s="106">
        <v>981</v>
      </c>
      <c r="L309" s="106">
        <v>3924</v>
      </c>
      <c r="M309" s="106">
        <v>2.4525000000000001</v>
      </c>
      <c r="N309" s="106">
        <v>9.81</v>
      </c>
      <c r="O309" s="106">
        <v>0</v>
      </c>
      <c r="P309" s="106">
        <v>0</v>
      </c>
      <c r="Q309" s="106">
        <v>983.45249999999999</v>
      </c>
      <c r="R309" s="106">
        <v>3933.81</v>
      </c>
      <c r="S309" s="104" t="s">
        <v>1646</v>
      </c>
    </row>
    <row r="310" spans="1:19" ht="25.5">
      <c r="A310" s="104" t="s">
        <v>1875</v>
      </c>
      <c r="B310" s="105">
        <v>44353</v>
      </c>
      <c r="C310" s="104" t="s">
        <v>1876</v>
      </c>
      <c r="D310" s="105">
        <v>44353</v>
      </c>
      <c r="E310" s="104" t="s">
        <v>1643</v>
      </c>
      <c r="F310" s="104" t="s">
        <v>94</v>
      </c>
      <c r="G310" s="104" t="s">
        <v>1644</v>
      </c>
      <c r="H310" s="104" t="s">
        <v>1645</v>
      </c>
      <c r="I310" s="104" t="s">
        <v>1104</v>
      </c>
      <c r="J310" s="106">
        <v>700</v>
      </c>
      <c r="K310" s="106">
        <v>914</v>
      </c>
      <c r="L310" s="106">
        <v>639800</v>
      </c>
      <c r="M310" s="106">
        <v>2.2850000000000001</v>
      </c>
      <c r="N310" s="106">
        <v>1599.5</v>
      </c>
      <c r="O310" s="106">
        <v>0</v>
      </c>
      <c r="P310" s="106">
        <v>0</v>
      </c>
      <c r="Q310" s="106">
        <v>916.28499999999997</v>
      </c>
      <c r="R310" s="106">
        <v>641399.5</v>
      </c>
      <c r="S310" s="104" t="s">
        <v>1646</v>
      </c>
    </row>
    <row r="311" spans="1:19" ht="25.5">
      <c r="A311" s="104" t="s">
        <v>1875</v>
      </c>
      <c r="B311" s="105">
        <v>44353</v>
      </c>
      <c r="C311" s="104" t="s">
        <v>1876</v>
      </c>
      <c r="D311" s="105">
        <v>44353</v>
      </c>
      <c r="E311" s="104" t="s">
        <v>1643</v>
      </c>
      <c r="F311" s="104" t="s">
        <v>94</v>
      </c>
      <c r="G311" s="104" t="s">
        <v>1644</v>
      </c>
      <c r="H311" s="104" t="s">
        <v>1645</v>
      </c>
      <c r="I311" s="104" t="s">
        <v>1099</v>
      </c>
      <c r="J311" s="106">
        <v>2200</v>
      </c>
      <c r="K311" s="106">
        <v>894</v>
      </c>
      <c r="L311" s="106">
        <v>1966800</v>
      </c>
      <c r="M311" s="106">
        <v>2.2349999999999999</v>
      </c>
      <c r="N311" s="106">
        <v>4917</v>
      </c>
      <c r="O311" s="106">
        <v>0</v>
      </c>
      <c r="P311" s="106">
        <v>0</v>
      </c>
      <c r="Q311" s="106">
        <v>896.23500000000001</v>
      </c>
      <c r="R311" s="106">
        <v>1971717</v>
      </c>
      <c r="S311" s="104" t="s">
        <v>1646</v>
      </c>
    </row>
    <row r="312" spans="1:19" ht="25.5">
      <c r="A312" s="104" t="s">
        <v>1875</v>
      </c>
      <c r="B312" s="105">
        <v>44353</v>
      </c>
      <c r="C312" s="104" t="s">
        <v>1876</v>
      </c>
      <c r="D312" s="105">
        <v>44353</v>
      </c>
      <c r="E312" s="104" t="s">
        <v>1643</v>
      </c>
      <c r="F312" s="104" t="s">
        <v>94</v>
      </c>
      <c r="G312" s="104" t="s">
        <v>1644</v>
      </c>
      <c r="H312" s="104" t="s">
        <v>1645</v>
      </c>
      <c r="I312" s="104" t="s">
        <v>1311</v>
      </c>
      <c r="J312" s="106">
        <v>700</v>
      </c>
      <c r="K312" s="106">
        <v>914</v>
      </c>
      <c r="L312" s="106">
        <v>639800</v>
      </c>
      <c r="M312" s="106">
        <v>2.2850000000000001</v>
      </c>
      <c r="N312" s="106">
        <v>1599.5</v>
      </c>
      <c r="O312" s="106">
        <v>0</v>
      </c>
      <c r="P312" s="106">
        <v>0</v>
      </c>
      <c r="Q312" s="106">
        <v>916.28499999999997</v>
      </c>
      <c r="R312" s="106">
        <v>641399.5</v>
      </c>
      <c r="S312" s="104" t="s">
        <v>1646</v>
      </c>
    </row>
    <row r="313" spans="1:19" ht="25.5">
      <c r="A313" s="104" t="s">
        <v>1875</v>
      </c>
      <c r="B313" s="105">
        <v>44353</v>
      </c>
      <c r="C313" s="104" t="s">
        <v>1876</v>
      </c>
      <c r="D313" s="105">
        <v>44353</v>
      </c>
      <c r="E313" s="104" t="s">
        <v>1643</v>
      </c>
      <c r="F313" s="104" t="s">
        <v>94</v>
      </c>
      <c r="G313" s="104" t="s">
        <v>1644</v>
      </c>
      <c r="H313" s="104" t="s">
        <v>1645</v>
      </c>
      <c r="I313" s="104" t="s">
        <v>1222</v>
      </c>
      <c r="J313" s="106">
        <v>600</v>
      </c>
      <c r="K313" s="106">
        <v>967</v>
      </c>
      <c r="L313" s="106">
        <v>580200</v>
      </c>
      <c r="M313" s="106">
        <v>2.4180000000000001</v>
      </c>
      <c r="N313" s="106">
        <v>1450.8</v>
      </c>
      <c r="O313" s="106">
        <v>0</v>
      </c>
      <c r="P313" s="106">
        <v>0</v>
      </c>
      <c r="Q313" s="106">
        <v>969.41750000000002</v>
      </c>
      <c r="R313" s="106">
        <v>581650.5</v>
      </c>
      <c r="S313" s="104" t="s">
        <v>1646</v>
      </c>
    </row>
    <row r="314" spans="1:19" ht="25.5">
      <c r="A314" s="104" t="s">
        <v>1877</v>
      </c>
      <c r="B314" s="105">
        <v>44353</v>
      </c>
      <c r="C314" s="104" t="s">
        <v>1878</v>
      </c>
      <c r="D314" s="105">
        <v>44353</v>
      </c>
      <c r="E314" s="104" t="s">
        <v>1643</v>
      </c>
      <c r="F314" s="104" t="s">
        <v>81</v>
      </c>
      <c r="G314" s="104" t="s">
        <v>978</v>
      </c>
      <c r="H314" s="104" t="s">
        <v>1645</v>
      </c>
      <c r="I314" s="104" t="s">
        <v>1311</v>
      </c>
      <c r="J314" s="106">
        <v>60</v>
      </c>
      <c r="K314" s="106">
        <v>914</v>
      </c>
      <c r="L314" s="106">
        <v>54840</v>
      </c>
      <c r="M314" s="106">
        <v>2.2850000000000001</v>
      </c>
      <c r="N314" s="106">
        <v>137.1</v>
      </c>
      <c r="O314" s="106">
        <v>0</v>
      </c>
      <c r="P314" s="106">
        <v>0</v>
      </c>
      <c r="Q314" s="106">
        <v>916.28499999999997</v>
      </c>
      <c r="R314" s="106">
        <v>54977.1</v>
      </c>
      <c r="S314" s="104" t="s">
        <v>1646</v>
      </c>
    </row>
    <row r="315" spans="1:19" ht="25.5">
      <c r="A315" s="104" t="s">
        <v>1877</v>
      </c>
      <c r="B315" s="105">
        <v>44353</v>
      </c>
      <c r="C315" s="104" t="s">
        <v>1878</v>
      </c>
      <c r="D315" s="105">
        <v>44353</v>
      </c>
      <c r="E315" s="104" t="s">
        <v>1643</v>
      </c>
      <c r="F315" s="104" t="s">
        <v>81</v>
      </c>
      <c r="G315" s="104" t="s">
        <v>978</v>
      </c>
      <c r="H315" s="104" t="s">
        <v>1645</v>
      </c>
      <c r="I315" s="104" t="s">
        <v>1105</v>
      </c>
      <c r="J315" s="106">
        <v>36</v>
      </c>
      <c r="K315" s="106">
        <v>1176</v>
      </c>
      <c r="L315" s="106">
        <v>42336</v>
      </c>
      <c r="M315" s="106">
        <v>2.94</v>
      </c>
      <c r="N315" s="106">
        <v>105.84</v>
      </c>
      <c r="O315" s="106">
        <v>0</v>
      </c>
      <c r="P315" s="106">
        <v>0</v>
      </c>
      <c r="Q315" s="106">
        <v>1178.94</v>
      </c>
      <c r="R315" s="106">
        <v>42441.84</v>
      </c>
      <c r="S315" s="104" t="s">
        <v>1646</v>
      </c>
    </row>
    <row r="316" spans="1:19" ht="25.5">
      <c r="A316" s="104" t="s">
        <v>1877</v>
      </c>
      <c r="B316" s="105">
        <v>44353</v>
      </c>
      <c r="C316" s="104" t="s">
        <v>1878</v>
      </c>
      <c r="D316" s="105">
        <v>44353</v>
      </c>
      <c r="E316" s="104" t="s">
        <v>1643</v>
      </c>
      <c r="F316" s="104" t="s">
        <v>81</v>
      </c>
      <c r="G316" s="104" t="s">
        <v>978</v>
      </c>
      <c r="H316" s="104" t="s">
        <v>1645</v>
      </c>
      <c r="I316" s="104" t="s">
        <v>1099</v>
      </c>
      <c r="J316" s="106">
        <v>60</v>
      </c>
      <c r="K316" s="106">
        <v>894</v>
      </c>
      <c r="L316" s="106">
        <v>53640</v>
      </c>
      <c r="M316" s="106">
        <v>2.2349999999999999</v>
      </c>
      <c r="N316" s="106">
        <v>134.1</v>
      </c>
      <c r="O316" s="106">
        <v>0</v>
      </c>
      <c r="P316" s="106">
        <v>0</v>
      </c>
      <c r="Q316" s="106">
        <v>896.23500000000001</v>
      </c>
      <c r="R316" s="106">
        <v>53774.1</v>
      </c>
      <c r="S316" s="104" t="s">
        <v>1646</v>
      </c>
    </row>
    <row r="317" spans="1:19" ht="25.5">
      <c r="A317" s="104" t="s">
        <v>1879</v>
      </c>
      <c r="B317" s="105">
        <v>44353</v>
      </c>
      <c r="C317" s="104" t="s">
        <v>1880</v>
      </c>
      <c r="D317" s="105">
        <v>44353</v>
      </c>
      <c r="E317" s="104" t="s">
        <v>1643</v>
      </c>
      <c r="F317" s="104" t="s">
        <v>82</v>
      </c>
      <c r="G317" s="104" t="s">
        <v>1644</v>
      </c>
      <c r="H317" s="104" t="s">
        <v>1645</v>
      </c>
      <c r="I317" s="104" t="s">
        <v>1104</v>
      </c>
      <c r="J317" s="106">
        <v>40</v>
      </c>
      <c r="K317" s="106">
        <v>914</v>
      </c>
      <c r="L317" s="106">
        <v>36560</v>
      </c>
      <c r="M317" s="106">
        <v>2.2850000000000001</v>
      </c>
      <c r="N317" s="106">
        <v>91.4</v>
      </c>
      <c r="O317" s="106">
        <v>0</v>
      </c>
      <c r="P317" s="106">
        <v>0</v>
      </c>
      <c r="Q317" s="106">
        <v>916.28499999999997</v>
      </c>
      <c r="R317" s="106">
        <v>36651.4</v>
      </c>
      <c r="S317" s="104" t="s">
        <v>1646</v>
      </c>
    </row>
    <row r="318" spans="1:19" ht="25.5">
      <c r="A318" s="104" t="s">
        <v>1879</v>
      </c>
      <c r="B318" s="105">
        <v>44353</v>
      </c>
      <c r="C318" s="104" t="s">
        <v>1880</v>
      </c>
      <c r="D318" s="105">
        <v>44353</v>
      </c>
      <c r="E318" s="104" t="s">
        <v>1643</v>
      </c>
      <c r="F318" s="104" t="s">
        <v>82</v>
      </c>
      <c r="G318" s="104" t="s">
        <v>1644</v>
      </c>
      <c r="H318" s="104" t="s">
        <v>1645</v>
      </c>
      <c r="I318" s="104" t="s">
        <v>1099</v>
      </c>
      <c r="J318" s="106">
        <v>20</v>
      </c>
      <c r="K318" s="106">
        <v>894</v>
      </c>
      <c r="L318" s="106">
        <v>17880</v>
      </c>
      <c r="M318" s="106">
        <v>2.2349999999999999</v>
      </c>
      <c r="N318" s="106">
        <v>44.7</v>
      </c>
      <c r="O318" s="106">
        <v>0</v>
      </c>
      <c r="P318" s="106">
        <v>0</v>
      </c>
      <c r="Q318" s="106">
        <v>896.23500000000001</v>
      </c>
      <c r="R318" s="106">
        <v>17924.7</v>
      </c>
      <c r="S318" s="104" t="s">
        <v>1646</v>
      </c>
    </row>
    <row r="319" spans="1:19" ht="25.5">
      <c r="A319" s="104" t="s">
        <v>1881</v>
      </c>
      <c r="B319" s="105">
        <v>44353</v>
      </c>
      <c r="C319" s="104" t="s">
        <v>1882</v>
      </c>
      <c r="D319" s="105">
        <v>44353</v>
      </c>
      <c r="E319" s="104" t="s">
        <v>1643</v>
      </c>
      <c r="F319" s="104" t="s">
        <v>86</v>
      </c>
      <c r="G319" s="104" t="s">
        <v>977</v>
      </c>
      <c r="H319" s="104" t="s">
        <v>1645</v>
      </c>
      <c r="I319" s="104" t="s">
        <v>1311</v>
      </c>
      <c r="J319" s="106">
        <v>40</v>
      </c>
      <c r="K319" s="106">
        <v>914</v>
      </c>
      <c r="L319" s="106">
        <v>36560</v>
      </c>
      <c r="M319" s="106">
        <v>2.2850000000000001</v>
      </c>
      <c r="N319" s="106">
        <v>91.4</v>
      </c>
      <c r="O319" s="106">
        <v>0</v>
      </c>
      <c r="P319" s="106">
        <v>0</v>
      </c>
      <c r="Q319" s="106">
        <v>916.28499999999997</v>
      </c>
      <c r="R319" s="106">
        <v>36651.4</v>
      </c>
      <c r="S319" s="104" t="s">
        <v>1646</v>
      </c>
    </row>
    <row r="320" spans="1:19" ht="25.5">
      <c r="A320" s="104" t="s">
        <v>1881</v>
      </c>
      <c r="B320" s="105">
        <v>44353</v>
      </c>
      <c r="C320" s="104" t="s">
        <v>1882</v>
      </c>
      <c r="D320" s="105">
        <v>44353</v>
      </c>
      <c r="E320" s="104" t="s">
        <v>1643</v>
      </c>
      <c r="F320" s="104" t="s">
        <v>86</v>
      </c>
      <c r="G320" s="104" t="s">
        <v>977</v>
      </c>
      <c r="H320" s="104" t="s">
        <v>1645</v>
      </c>
      <c r="I320" s="104" t="s">
        <v>1099</v>
      </c>
      <c r="J320" s="106">
        <v>60</v>
      </c>
      <c r="K320" s="106">
        <v>894</v>
      </c>
      <c r="L320" s="106">
        <v>53640</v>
      </c>
      <c r="M320" s="106">
        <v>2.2349999999999999</v>
      </c>
      <c r="N320" s="106">
        <v>134.1</v>
      </c>
      <c r="O320" s="106">
        <v>0</v>
      </c>
      <c r="P320" s="106">
        <v>0</v>
      </c>
      <c r="Q320" s="106">
        <v>896.23500000000001</v>
      </c>
      <c r="R320" s="106">
        <v>53774.1</v>
      </c>
      <c r="S320" s="104" t="s">
        <v>1646</v>
      </c>
    </row>
    <row r="321" spans="1:19" ht="25.5">
      <c r="A321" s="104" t="s">
        <v>1883</v>
      </c>
      <c r="B321" s="105">
        <v>44353</v>
      </c>
      <c r="C321" s="104" t="s">
        <v>1884</v>
      </c>
      <c r="D321" s="105">
        <v>44353</v>
      </c>
      <c r="E321" s="104" t="s">
        <v>1643</v>
      </c>
      <c r="F321" s="104" t="s">
        <v>70</v>
      </c>
      <c r="G321" s="104" t="s">
        <v>981</v>
      </c>
      <c r="H321" s="104" t="s">
        <v>1645</v>
      </c>
      <c r="I321" s="104" t="s">
        <v>1099</v>
      </c>
      <c r="J321" s="106">
        <v>100</v>
      </c>
      <c r="K321" s="106">
        <v>894</v>
      </c>
      <c r="L321" s="106">
        <v>89400</v>
      </c>
      <c r="M321" s="106">
        <v>2.2349999999999999</v>
      </c>
      <c r="N321" s="106">
        <v>223.5</v>
      </c>
      <c r="O321" s="106">
        <v>0</v>
      </c>
      <c r="P321" s="106">
        <v>0</v>
      </c>
      <c r="Q321" s="106">
        <v>896.23500000000001</v>
      </c>
      <c r="R321" s="106">
        <v>89623.5</v>
      </c>
      <c r="S321" s="104" t="s">
        <v>1646</v>
      </c>
    </row>
    <row r="322" spans="1:19" ht="25.5">
      <c r="A322" s="104" t="s">
        <v>1883</v>
      </c>
      <c r="B322" s="105">
        <v>44353</v>
      </c>
      <c r="C322" s="104" t="s">
        <v>1884</v>
      </c>
      <c r="D322" s="105">
        <v>44353</v>
      </c>
      <c r="E322" s="104" t="s">
        <v>1643</v>
      </c>
      <c r="F322" s="104" t="s">
        <v>70</v>
      </c>
      <c r="G322" s="104" t="s">
        <v>981</v>
      </c>
      <c r="H322" s="104" t="s">
        <v>1645</v>
      </c>
      <c r="I322" s="104" t="s">
        <v>1222</v>
      </c>
      <c r="J322" s="106">
        <v>40</v>
      </c>
      <c r="K322" s="106">
        <v>967</v>
      </c>
      <c r="L322" s="106">
        <v>38680</v>
      </c>
      <c r="M322" s="106">
        <v>2.4180000000000001</v>
      </c>
      <c r="N322" s="106">
        <v>96.72</v>
      </c>
      <c r="O322" s="106">
        <v>0</v>
      </c>
      <c r="P322" s="106">
        <v>0</v>
      </c>
      <c r="Q322" s="106">
        <v>969.41750000000002</v>
      </c>
      <c r="R322" s="106">
        <v>38776.699999999997</v>
      </c>
      <c r="S322" s="104" t="s">
        <v>1646</v>
      </c>
    </row>
    <row r="323" spans="1:19" ht="25.5">
      <c r="A323" s="104" t="s">
        <v>1883</v>
      </c>
      <c r="B323" s="105">
        <v>44353</v>
      </c>
      <c r="C323" s="104" t="s">
        <v>1884</v>
      </c>
      <c r="D323" s="105">
        <v>44353</v>
      </c>
      <c r="E323" s="104" t="s">
        <v>1643</v>
      </c>
      <c r="F323" s="104" t="s">
        <v>70</v>
      </c>
      <c r="G323" s="104" t="s">
        <v>981</v>
      </c>
      <c r="H323" s="104" t="s">
        <v>1645</v>
      </c>
      <c r="I323" s="104" t="s">
        <v>1311</v>
      </c>
      <c r="J323" s="106">
        <v>40</v>
      </c>
      <c r="K323" s="106">
        <v>914</v>
      </c>
      <c r="L323" s="106">
        <v>36560</v>
      </c>
      <c r="M323" s="106">
        <v>2.2850000000000001</v>
      </c>
      <c r="N323" s="106">
        <v>91.4</v>
      </c>
      <c r="O323" s="106">
        <v>0</v>
      </c>
      <c r="P323" s="106">
        <v>0</v>
      </c>
      <c r="Q323" s="106">
        <v>916.28499999999997</v>
      </c>
      <c r="R323" s="106">
        <v>36651.4</v>
      </c>
      <c r="S323" s="104" t="s">
        <v>1646</v>
      </c>
    </row>
    <row r="324" spans="1:19" ht="25.5">
      <c r="A324" s="104" t="s">
        <v>1883</v>
      </c>
      <c r="B324" s="105">
        <v>44353</v>
      </c>
      <c r="C324" s="104" t="s">
        <v>1884</v>
      </c>
      <c r="D324" s="105">
        <v>44353</v>
      </c>
      <c r="E324" s="104" t="s">
        <v>1643</v>
      </c>
      <c r="F324" s="104" t="s">
        <v>70</v>
      </c>
      <c r="G324" s="104" t="s">
        <v>981</v>
      </c>
      <c r="H324" s="104" t="s">
        <v>1645</v>
      </c>
      <c r="I324" s="104" t="s">
        <v>1104</v>
      </c>
      <c r="J324" s="106">
        <v>40</v>
      </c>
      <c r="K324" s="106">
        <v>914</v>
      </c>
      <c r="L324" s="106">
        <v>36560</v>
      </c>
      <c r="M324" s="106">
        <v>2.2850000000000001</v>
      </c>
      <c r="N324" s="106">
        <v>91.4</v>
      </c>
      <c r="O324" s="106">
        <v>0</v>
      </c>
      <c r="P324" s="106">
        <v>0</v>
      </c>
      <c r="Q324" s="106">
        <v>916.28499999999997</v>
      </c>
      <c r="R324" s="106">
        <v>36651.4</v>
      </c>
      <c r="S324" s="104" t="s">
        <v>1646</v>
      </c>
    </row>
    <row r="325" spans="1:19" ht="25.5">
      <c r="A325" s="104" t="s">
        <v>1885</v>
      </c>
      <c r="B325" s="105">
        <v>44353</v>
      </c>
      <c r="C325" s="104" t="s">
        <v>1886</v>
      </c>
      <c r="D325" s="105">
        <v>44353</v>
      </c>
      <c r="E325" s="104" t="s">
        <v>1643</v>
      </c>
      <c r="F325" s="104" t="s">
        <v>83</v>
      </c>
      <c r="G325" s="104" t="s">
        <v>1780</v>
      </c>
      <c r="H325" s="104" t="s">
        <v>1645</v>
      </c>
      <c r="I325" s="104" t="s">
        <v>1263</v>
      </c>
      <c r="J325" s="106">
        <v>50</v>
      </c>
      <c r="K325" s="106">
        <v>1064</v>
      </c>
      <c r="L325" s="106">
        <v>53200</v>
      </c>
      <c r="M325" s="106">
        <v>2.66</v>
      </c>
      <c r="N325" s="106">
        <v>133</v>
      </c>
      <c r="O325" s="106">
        <v>0</v>
      </c>
      <c r="P325" s="106">
        <v>0</v>
      </c>
      <c r="Q325" s="106">
        <v>1066.6600000000001</v>
      </c>
      <c r="R325" s="106">
        <v>53333</v>
      </c>
      <c r="S325" s="104" t="s">
        <v>1646</v>
      </c>
    </row>
    <row r="326" spans="1:19" ht="25.5">
      <c r="A326" s="104" t="s">
        <v>1885</v>
      </c>
      <c r="B326" s="105">
        <v>44353</v>
      </c>
      <c r="C326" s="104" t="s">
        <v>1886</v>
      </c>
      <c r="D326" s="105">
        <v>44353</v>
      </c>
      <c r="E326" s="104" t="s">
        <v>1643</v>
      </c>
      <c r="F326" s="104" t="s">
        <v>83</v>
      </c>
      <c r="G326" s="104" t="s">
        <v>1780</v>
      </c>
      <c r="H326" s="104" t="s">
        <v>1645</v>
      </c>
      <c r="I326" s="104" t="s">
        <v>1104</v>
      </c>
      <c r="J326" s="106">
        <v>20</v>
      </c>
      <c r="K326" s="106">
        <v>914</v>
      </c>
      <c r="L326" s="106">
        <v>18280</v>
      </c>
      <c r="M326" s="106">
        <v>2.2850000000000001</v>
      </c>
      <c r="N326" s="106">
        <v>45.7</v>
      </c>
      <c r="O326" s="106">
        <v>0</v>
      </c>
      <c r="P326" s="106">
        <v>0</v>
      </c>
      <c r="Q326" s="106">
        <v>916.28499999999997</v>
      </c>
      <c r="R326" s="106">
        <v>18325.7</v>
      </c>
      <c r="S326" s="104" t="s">
        <v>1646</v>
      </c>
    </row>
    <row r="327" spans="1:19" ht="25.5">
      <c r="A327" s="104" t="s">
        <v>1887</v>
      </c>
      <c r="B327" s="105">
        <v>44353</v>
      </c>
      <c r="C327" s="104" t="s">
        <v>1888</v>
      </c>
      <c r="D327" s="105">
        <v>44353</v>
      </c>
      <c r="E327" s="104" t="s">
        <v>1643</v>
      </c>
      <c r="F327" s="104" t="s">
        <v>972</v>
      </c>
      <c r="G327" s="104" t="s">
        <v>977</v>
      </c>
      <c r="H327" s="104" t="s">
        <v>1645</v>
      </c>
      <c r="I327" s="104" t="s">
        <v>1311</v>
      </c>
      <c r="J327" s="106">
        <v>44</v>
      </c>
      <c r="K327" s="106">
        <v>914</v>
      </c>
      <c r="L327" s="106">
        <v>40216</v>
      </c>
      <c r="M327" s="106">
        <v>2.2850000000000001</v>
      </c>
      <c r="N327" s="106">
        <v>100.54</v>
      </c>
      <c r="O327" s="106">
        <v>0</v>
      </c>
      <c r="P327" s="106">
        <v>0</v>
      </c>
      <c r="Q327" s="106">
        <v>916.28499999999997</v>
      </c>
      <c r="R327" s="106">
        <v>40316.54</v>
      </c>
      <c r="S327" s="104" t="s">
        <v>1646</v>
      </c>
    </row>
    <row r="328" spans="1:19" ht="25.5">
      <c r="A328" s="104" t="s">
        <v>1889</v>
      </c>
      <c r="B328" s="105">
        <v>44353</v>
      </c>
      <c r="C328" s="104" t="s">
        <v>1890</v>
      </c>
      <c r="D328" s="105">
        <v>44353</v>
      </c>
      <c r="E328" s="104" t="s">
        <v>1643</v>
      </c>
      <c r="F328" s="104" t="s">
        <v>68</v>
      </c>
      <c r="G328" s="104" t="s">
        <v>981</v>
      </c>
      <c r="H328" s="104" t="s">
        <v>1645</v>
      </c>
      <c r="I328" s="104" t="s">
        <v>1099</v>
      </c>
      <c r="J328" s="106">
        <v>60</v>
      </c>
      <c r="K328" s="106">
        <v>894</v>
      </c>
      <c r="L328" s="106">
        <v>53640</v>
      </c>
      <c r="M328" s="106">
        <v>2.2349999999999999</v>
      </c>
      <c r="N328" s="106">
        <v>134.1</v>
      </c>
      <c r="O328" s="106">
        <v>0</v>
      </c>
      <c r="P328" s="106">
        <v>0</v>
      </c>
      <c r="Q328" s="106">
        <v>896.23500000000001</v>
      </c>
      <c r="R328" s="106">
        <v>53774.1</v>
      </c>
      <c r="S328" s="104" t="s">
        <v>1646</v>
      </c>
    </row>
    <row r="329" spans="1:19" ht="25.5">
      <c r="A329" s="104" t="s">
        <v>1889</v>
      </c>
      <c r="B329" s="105">
        <v>44353</v>
      </c>
      <c r="C329" s="104" t="s">
        <v>1890</v>
      </c>
      <c r="D329" s="105">
        <v>44353</v>
      </c>
      <c r="E329" s="104" t="s">
        <v>1643</v>
      </c>
      <c r="F329" s="104" t="s">
        <v>68</v>
      </c>
      <c r="G329" s="104" t="s">
        <v>981</v>
      </c>
      <c r="H329" s="104" t="s">
        <v>1645</v>
      </c>
      <c r="I329" s="104" t="s">
        <v>1222</v>
      </c>
      <c r="J329" s="106">
        <v>20</v>
      </c>
      <c r="K329" s="106">
        <v>967</v>
      </c>
      <c r="L329" s="106">
        <v>19340</v>
      </c>
      <c r="M329" s="106">
        <v>2.4180000000000001</v>
      </c>
      <c r="N329" s="106">
        <v>48.36</v>
      </c>
      <c r="O329" s="106">
        <v>0</v>
      </c>
      <c r="P329" s="106">
        <v>0</v>
      </c>
      <c r="Q329" s="106">
        <v>969.41750000000002</v>
      </c>
      <c r="R329" s="106">
        <v>19388.349999999999</v>
      </c>
      <c r="S329" s="104" t="s">
        <v>1646</v>
      </c>
    </row>
    <row r="330" spans="1:19" ht="25.5">
      <c r="A330" s="104" t="s">
        <v>1889</v>
      </c>
      <c r="B330" s="105">
        <v>44353</v>
      </c>
      <c r="C330" s="104" t="s">
        <v>1890</v>
      </c>
      <c r="D330" s="105">
        <v>44353</v>
      </c>
      <c r="E330" s="104" t="s">
        <v>1643</v>
      </c>
      <c r="F330" s="104" t="s">
        <v>68</v>
      </c>
      <c r="G330" s="104" t="s">
        <v>981</v>
      </c>
      <c r="H330" s="104" t="s">
        <v>1645</v>
      </c>
      <c r="I330" s="104" t="s">
        <v>1311</v>
      </c>
      <c r="J330" s="106">
        <v>20</v>
      </c>
      <c r="K330" s="106">
        <v>914</v>
      </c>
      <c r="L330" s="106">
        <v>18280</v>
      </c>
      <c r="M330" s="106">
        <v>2.2850000000000001</v>
      </c>
      <c r="N330" s="106">
        <v>45.7</v>
      </c>
      <c r="O330" s="106">
        <v>0</v>
      </c>
      <c r="P330" s="106">
        <v>0</v>
      </c>
      <c r="Q330" s="106">
        <v>916.28499999999997</v>
      </c>
      <c r="R330" s="106">
        <v>18325.7</v>
      </c>
      <c r="S330" s="104" t="s">
        <v>1646</v>
      </c>
    </row>
    <row r="331" spans="1:19" ht="25.5">
      <c r="A331" s="104" t="s">
        <v>1891</v>
      </c>
      <c r="B331" s="105">
        <v>44353</v>
      </c>
      <c r="C331" s="104" t="s">
        <v>1892</v>
      </c>
      <c r="D331" s="105">
        <v>44353</v>
      </c>
      <c r="E331" s="104" t="s">
        <v>1643</v>
      </c>
      <c r="F331" s="104" t="s">
        <v>71</v>
      </c>
      <c r="G331" s="104" t="s">
        <v>981</v>
      </c>
      <c r="H331" s="104" t="s">
        <v>1645</v>
      </c>
      <c r="I331" s="104" t="s">
        <v>1104</v>
      </c>
      <c r="J331" s="106">
        <v>250</v>
      </c>
      <c r="K331" s="106">
        <v>914</v>
      </c>
      <c r="L331" s="106">
        <v>228500</v>
      </c>
      <c r="M331" s="106">
        <v>2.2850000000000001</v>
      </c>
      <c r="N331" s="106">
        <v>571.25</v>
      </c>
      <c r="O331" s="106">
        <v>0</v>
      </c>
      <c r="P331" s="106">
        <v>0</v>
      </c>
      <c r="Q331" s="106">
        <v>916.28499999999997</v>
      </c>
      <c r="R331" s="106">
        <v>229071.25</v>
      </c>
      <c r="S331" s="104" t="s">
        <v>1646</v>
      </c>
    </row>
    <row r="332" spans="1:19" ht="25.5">
      <c r="A332" s="104" t="s">
        <v>1891</v>
      </c>
      <c r="B332" s="105">
        <v>44353</v>
      </c>
      <c r="C332" s="104" t="s">
        <v>1892</v>
      </c>
      <c r="D332" s="105">
        <v>44353</v>
      </c>
      <c r="E332" s="104" t="s">
        <v>1643</v>
      </c>
      <c r="F332" s="104" t="s">
        <v>71</v>
      </c>
      <c r="G332" s="104" t="s">
        <v>981</v>
      </c>
      <c r="H332" s="104" t="s">
        <v>1645</v>
      </c>
      <c r="I332" s="104" t="s">
        <v>1099</v>
      </c>
      <c r="J332" s="106">
        <v>350</v>
      </c>
      <c r="K332" s="106">
        <v>894</v>
      </c>
      <c r="L332" s="106">
        <v>312900</v>
      </c>
      <c r="M332" s="106">
        <v>2.2349999999999999</v>
      </c>
      <c r="N332" s="106">
        <v>782.25</v>
      </c>
      <c r="O332" s="106">
        <v>0</v>
      </c>
      <c r="P332" s="106">
        <v>0</v>
      </c>
      <c r="Q332" s="106">
        <v>896.23500000000001</v>
      </c>
      <c r="R332" s="106">
        <v>313682.25</v>
      </c>
      <c r="S332" s="104" t="s">
        <v>1646</v>
      </c>
    </row>
    <row r="333" spans="1:19" ht="25.5">
      <c r="A333" s="104" t="s">
        <v>1891</v>
      </c>
      <c r="B333" s="105">
        <v>44353</v>
      </c>
      <c r="C333" s="104" t="s">
        <v>1892</v>
      </c>
      <c r="D333" s="105">
        <v>44353</v>
      </c>
      <c r="E333" s="104" t="s">
        <v>1643</v>
      </c>
      <c r="F333" s="104" t="s">
        <v>71</v>
      </c>
      <c r="G333" s="104" t="s">
        <v>981</v>
      </c>
      <c r="H333" s="104" t="s">
        <v>1645</v>
      </c>
      <c r="I333" s="104" t="s">
        <v>1311</v>
      </c>
      <c r="J333" s="106">
        <v>300</v>
      </c>
      <c r="K333" s="106">
        <v>914</v>
      </c>
      <c r="L333" s="106">
        <v>274200</v>
      </c>
      <c r="M333" s="106">
        <v>2.2850000000000001</v>
      </c>
      <c r="N333" s="106">
        <v>685.5</v>
      </c>
      <c r="O333" s="106">
        <v>0</v>
      </c>
      <c r="P333" s="106">
        <v>0</v>
      </c>
      <c r="Q333" s="106">
        <v>916.28499999999997</v>
      </c>
      <c r="R333" s="106">
        <v>274885.5</v>
      </c>
      <c r="S333" s="104" t="s">
        <v>1646</v>
      </c>
    </row>
    <row r="334" spans="1:19" ht="25.5">
      <c r="A334" s="104" t="s">
        <v>1891</v>
      </c>
      <c r="B334" s="105">
        <v>44353</v>
      </c>
      <c r="C334" s="104" t="s">
        <v>1892</v>
      </c>
      <c r="D334" s="105">
        <v>44353</v>
      </c>
      <c r="E334" s="104" t="s">
        <v>1643</v>
      </c>
      <c r="F334" s="104" t="s">
        <v>71</v>
      </c>
      <c r="G334" s="104" t="s">
        <v>981</v>
      </c>
      <c r="H334" s="104" t="s">
        <v>1645</v>
      </c>
      <c r="I334" s="104" t="s">
        <v>1222</v>
      </c>
      <c r="J334" s="106">
        <v>198</v>
      </c>
      <c r="K334" s="106">
        <v>967</v>
      </c>
      <c r="L334" s="106">
        <v>191466</v>
      </c>
      <c r="M334" s="106">
        <v>2.4180000000000001</v>
      </c>
      <c r="N334" s="106">
        <v>478.76400000000001</v>
      </c>
      <c r="O334" s="106">
        <v>0</v>
      </c>
      <c r="P334" s="106">
        <v>0</v>
      </c>
      <c r="Q334" s="106">
        <v>969.41750000000002</v>
      </c>
      <c r="R334" s="106">
        <v>191944.66500000001</v>
      </c>
      <c r="S334" s="104" t="s">
        <v>1646</v>
      </c>
    </row>
    <row r="335" spans="1:19" ht="25.5">
      <c r="A335" s="104" t="s">
        <v>1893</v>
      </c>
      <c r="B335" s="105">
        <v>44353</v>
      </c>
      <c r="C335" s="104" t="s">
        <v>1894</v>
      </c>
      <c r="D335" s="105">
        <v>44353</v>
      </c>
      <c r="E335" s="104" t="s">
        <v>1643</v>
      </c>
      <c r="F335" s="104" t="s">
        <v>90</v>
      </c>
      <c r="G335" s="104" t="s">
        <v>1810</v>
      </c>
      <c r="H335" s="104" t="s">
        <v>1645</v>
      </c>
      <c r="I335" s="104" t="s">
        <v>1222</v>
      </c>
      <c r="J335" s="106">
        <v>40</v>
      </c>
      <c r="K335" s="106">
        <v>967</v>
      </c>
      <c r="L335" s="106">
        <v>38680</v>
      </c>
      <c r="M335" s="106">
        <v>2.4180000000000001</v>
      </c>
      <c r="N335" s="106">
        <v>96.72</v>
      </c>
      <c r="O335" s="106">
        <v>0</v>
      </c>
      <c r="P335" s="106">
        <v>0</v>
      </c>
      <c r="Q335" s="106">
        <v>969.41750000000002</v>
      </c>
      <c r="R335" s="106">
        <v>38776.699999999997</v>
      </c>
      <c r="S335" s="104" t="s">
        <v>1646</v>
      </c>
    </row>
    <row r="336" spans="1:19" ht="25.5">
      <c r="A336" s="104" t="s">
        <v>1893</v>
      </c>
      <c r="B336" s="105">
        <v>44353</v>
      </c>
      <c r="C336" s="104" t="s">
        <v>1894</v>
      </c>
      <c r="D336" s="105">
        <v>44353</v>
      </c>
      <c r="E336" s="104" t="s">
        <v>1643</v>
      </c>
      <c r="F336" s="104" t="s">
        <v>90</v>
      </c>
      <c r="G336" s="104" t="s">
        <v>1810</v>
      </c>
      <c r="H336" s="104" t="s">
        <v>1645</v>
      </c>
      <c r="I336" s="104" t="s">
        <v>1099</v>
      </c>
      <c r="J336" s="106">
        <v>40</v>
      </c>
      <c r="K336" s="106">
        <v>894</v>
      </c>
      <c r="L336" s="106">
        <v>35760</v>
      </c>
      <c r="M336" s="106">
        <v>2.2349999999999999</v>
      </c>
      <c r="N336" s="106">
        <v>89.4</v>
      </c>
      <c r="O336" s="106">
        <v>0</v>
      </c>
      <c r="P336" s="106">
        <v>0</v>
      </c>
      <c r="Q336" s="106">
        <v>896.23500000000001</v>
      </c>
      <c r="R336" s="106">
        <v>35849.4</v>
      </c>
      <c r="S336" s="104" t="s">
        <v>1646</v>
      </c>
    </row>
    <row r="337" spans="1:19" ht="25.5">
      <c r="A337" s="104" t="s">
        <v>1893</v>
      </c>
      <c r="B337" s="105">
        <v>44353</v>
      </c>
      <c r="C337" s="104" t="s">
        <v>1894</v>
      </c>
      <c r="D337" s="105">
        <v>44353</v>
      </c>
      <c r="E337" s="104" t="s">
        <v>1643</v>
      </c>
      <c r="F337" s="104" t="s">
        <v>90</v>
      </c>
      <c r="G337" s="104" t="s">
        <v>1810</v>
      </c>
      <c r="H337" s="104" t="s">
        <v>1645</v>
      </c>
      <c r="I337" s="104" t="s">
        <v>1264</v>
      </c>
      <c r="J337" s="106">
        <v>20</v>
      </c>
      <c r="K337" s="106">
        <v>1205</v>
      </c>
      <c r="L337" s="106">
        <v>24100</v>
      </c>
      <c r="M337" s="106">
        <v>3.012</v>
      </c>
      <c r="N337" s="106">
        <v>60.24</v>
      </c>
      <c r="O337" s="106">
        <v>0</v>
      </c>
      <c r="P337" s="106">
        <v>0</v>
      </c>
      <c r="Q337" s="106">
        <v>1208.0125</v>
      </c>
      <c r="R337" s="106">
        <v>24160.25</v>
      </c>
      <c r="S337" s="104" t="s">
        <v>1646</v>
      </c>
    </row>
    <row r="338" spans="1:19" ht="25.5">
      <c r="A338" s="104" t="s">
        <v>1895</v>
      </c>
      <c r="B338" s="105">
        <v>44353</v>
      </c>
      <c r="C338" s="104" t="s">
        <v>1896</v>
      </c>
      <c r="D338" s="105">
        <v>44353</v>
      </c>
      <c r="E338" s="104" t="s">
        <v>1643</v>
      </c>
      <c r="F338" s="104" t="s">
        <v>91</v>
      </c>
      <c r="G338" s="104" t="s">
        <v>978</v>
      </c>
      <c r="H338" s="104" t="s">
        <v>1645</v>
      </c>
      <c r="I338" s="104" t="s">
        <v>1099</v>
      </c>
      <c r="J338" s="106">
        <v>20</v>
      </c>
      <c r="K338" s="106">
        <v>894</v>
      </c>
      <c r="L338" s="106">
        <v>17880</v>
      </c>
      <c r="M338" s="106">
        <v>2.2349999999999999</v>
      </c>
      <c r="N338" s="106">
        <v>44.7</v>
      </c>
      <c r="O338" s="106">
        <v>0</v>
      </c>
      <c r="P338" s="106">
        <v>0</v>
      </c>
      <c r="Q338" s="106">
        <v>896.23500000000001</v>
      </c>
      <c r="R338" s="106">
        <v>17924.7</v>
      </c>
      <c r="S338" s="104" t="s">
        <v>1646</v>
      </c>
    </row>
    <row r="339" spans="1:19" ht="25.5">
      <c r="A339" s="104" t="s">
        <v>1895</v>
      </c>
      <c r="B339" s="105">
        <v>44353</v>
      </c>
      <c r="C339" s="104" t="s">
        <v>1896</v>
      </c>
      <c r="D339" s="105">
        <v>44353</v>
      </c>
      <c r="E339" s="104" t="s">
        <v>1643</v>
      </c>
      <c r="F339" s="104" t="s">
        <v>91</v>
      </c>
      <c r="G339" s="104" t="s">
        <v>978</v>
      </c>
      <c r="H339" s="104" t="s">
        <v>1645</v>
      </c>
      <c r="I339" s="104" t="s">
        <v>1104</v>
      </c>
      <c r="J339" s="106">
        <v>20</v>
      </c>
      <c r="K339" s="106">
        <v>914</v>
      </c>
      <c r="L339" s="106">
        <v>18280</v>
      </c>
      <c r="M339" s="106">
        <v>2.2850000000000001</v>
      </c>
      <c r="N339" s="106">
        <v>45.7</v>
      </c>
      <c r="O339" s="106">
        <v>0</v>
      </c>
      <c r="P339" s="106">
        <v>0</v>
      </c>
      <c r="Q339" s="106">
        <v>916.28499999999997</v>
      </c>
      <c r="R339" s="106">
        <v>18325.7</v>
      </c>
      <c r="S339" s="104" t="s">
        <v>1646</v>
      </c>
    </row>
    <row r="340" spans="1:19" ht="25.5">
      <c r="A340" s="104" t="s">
        <v>1895</v>
      </c>
      <c r="B340" s="105">
        <v>44353</v>
      </c>
      <c r="C340" s="104" t="s">
        <v>1896</v>
      </c>
      <c r="D340" s="105">
        <v>44353</v>
      </c>
      <c r="E340" s="104" t="s">
        <v>1643</v>
      </c>
      <c r="F340" s="104" t="s">
        <v>91</v>
      </c>
      <c r="G340" s="104" t="s">
        <v>978</v>
      </c>
      <c r="H340" s="104" t="s">
        <v>1645</v>
      </c>
      <c r="I340" s="104" t="s">
        <v>1100</v>
      </c>
      <c r="J340" s="106">
        <v>20</v>
      </c>
      <c r="K340" s="106">
        <v>1030</v>
      </c>
      <c r="L340" s="106">
        <v>20600</v>
      </c>
      <c r="M340" s="106">
        <v>2.5750000000000002</v>
      </c>
      <c r="N340" s="106">
        <v>51.5</v>
      </c>
      <c r="O340" s="106">
        <v>0</v>
      </c>
      <c r="P340" s="106">
        <v>0</v>
      </c>
      <c r="Q340" s="106">
        <v>1032.575</v>
      </c>
      <c r="R340" s="106">
        <v>20651.5</v>
      </c>
      <c r="S340" s="104" t="s">
        <v>1646</v>
      </c>
    </row>
    <row r="341" spans="1:19" ht="25.5">
      <c r="A341" s="104" t="s">
        <v>1895</v>
      </c>
      <c r="B341" s="105">
        <v>44353</v>
      </c>
      <c r="C341" s="104" t="s">
        <v>1896</v>
      </c>
      <c r="D341" s="105">
        <v>44353</v>
      </c>
      <c r="E341" s="104" t="s">
        <v>1643</v>
      </c>
      <c r="F341" s="104" t="s">
        <v>91</v>
      </c>
      <c r="G341" s="104" t="s">
        <v>978</v>
      </c>
      <c r="H341" s="104" t="s">
        <v>1645</v>
      </c>
      <c r="I341" s="104" t="s">
        <v>1313</v>
      </c>
      <c r="J341" s="106">
        <v>12</v>
      </c>
      <c r="K341" s="106">
        <v>1303</v>
      </c>
      <c r="L341" s="106">
        <v>15636</v>
      </c>
      <c r="M341" s="106">
        <v>3.258</v>
      </c>
      <c r="N341" s="106">
        <v>39.095999999999997</v>
      </c>
      <c r="O341" s="106">
        <v>0</v>
      </c>
      <c r="P341" s="106">
        <v>0</v>
      </c>
      <c r="Q341" s="106">
        <v>1306.2574999999999</v>
      </c>
      <c r="R341" s="106">
        <v>15675.09</v>
      </c>
      <c r="S341" s="104" t="s">
        <v>1646</v>
      </c>
    </row>
    <row r="342" spans="1:19" ht="25.5">
      <c r="A342" s="104" t="s">
        <v>1895</v>
      </c>
      <c r="B342" s="105">
        <v>44353</v>
      </c>
      <c r="C342" s="104" t="s">
        <v>1896</v>
      </c>
      <c r="D342" s="105">
        <v>44353</v>
      </c>
      <c r="E342" s="104" t="s">
        <v>1643</v>
      </c>
      <c r="F342" s="104" t="s">
        <v>91</v>
      </c>
      <c r="G342" s="104" t="s">
        <v>978</v>
      </c>
      <c r="H342" s="104" t="s">
        <v>1645</v>
      </c>
      <c r="I342" s="104" t="s">
        <v>1311</v>
      </c>
      <c r="J342" s="106">
        <v>20</v>
      </c>
      <c r="K342" s="106">
        <v>914</v>
      </c>
      <c r="L342" s="106">
        <v>18280</v>
      </c>
      <c r="M342" s="106">
        <v>2.2850000000000001</v>
      </c>
      <c r="N342" s="106">
        <v>45.7</v>
      </c>
      <c r="O342" s="106">
        <v>0</v>
      </c>
      <c r="P342" s="106">
        <v>0</v>
      </c>
      <c r="Q342" s="106">
        <v>916.28499999999997</v>
      </c>
      <c r="R342" s="106">
        <v>18325.7</v>
      </c>
      <c r="S342" s="104" t="s">
        <v>1646</v>
      </c>
    </row>
    <row r="343" spans="1:19" ht="25.5">
      <c r="A343" s="104" t="s">
        <v>1895</v>
      </c>
      <c r="B343" s="105">
        <v>44353</v>
      </c>
      <c r="C343" s="104" t="s">
        <v>1896</v>
      </c>
      <c r="D343" s="105">
        <v>44353</v>
      </c>
      <c r="E343" s="104" t="s">
        <v>1643</v>
      </c>
      <c r="F343" s="104" t="s">
        <v>91</v>
      </c>
      <c r="G343" s="104" t="s">
        <v>978</v>
      </c>
      <c r="H343" s="104" t="s">
        <v>1645</v>
      </c>
      <c r="I343" s="104" t="s">
        <v>1222</v>
      </c>
      <c r="J343" s="106">
        <v>20</v>
      </c>
      <c r="K343" s="106">
        <v>967</v>
      </c>
      <c r="L343" s="106">
        <v>19340</v>
      </c>
      <c r="M343" s="106">
        <v>2.4180000000000001</v>
      </c>
      <c r="N343" s="106">
        <v>48.36</v>
      </c>
      <c r="O343" s="106">
        <v>0</v>
      </c>
      <c r="P343" s="106">
        <v>0</v>
      </c>
      <c r="Q343" s="106">
        <v>969.41750000000002</v>
      </c>
      <c r="R343" s="106">
        <v>19388.349999999999</v>
      </c>
      <c r="S343" s="104" t="s">
        <v>1646</v>
      </c>
    </row>
    <row r="344" spans="1:19" ht="25.5">
      <c r="A344" s="104" t="s">
        <v>1897</v>
      </c>
      <c r="B344" s="105">
        <v>44353</v>
      </c>
      <c r="C344" s="104" t="s">
        <v>1898</v>
      </c>
      <c r="D344" s="105">
        <v>44353</v>
      </c>
      <c r="E344" s="104" t="s">
        <v>1643</v>
      </c>
      <c r="F344" s="104" t="s">
        <v>85</v>
      </c>
      <c r="G344" s="104" t="s">
        <v>978</v>
      </c>
      <c r="H344" s="104" t="s">
        <v>1645</v>
      </c>
      <c r="I344" s="104" t="s">
        <v>1099</v>
      </c>
      <c r="J344" s="106">
        <v>20</v>
      </c>
      <c r="K344" s="106">
        <v>894</v>
      </c>
      <c r="L344" s="106">
        <v>17880</v>
      </c>
      <c r="M344" s="106">
        <v>2.2349999999999999</v>
      </c>
      <c r="N344" s="106">
        <v>44.7</v>
      </c>
      <c r="O344" s="106">
        <v>0</v>
      </c>
      <c r="P344" s="106">
        <v>0</v>
      </c>
      <c r="Q344" s="106">
        <v>896.23500000000001</v>
      </c>
      <c r="R344" s="106">
        <v>17924.7</v>
      </c>
      <c r="S344" s="104" t="s">
        <v>1646</v>
      </c>
    </row>
    <row r="345" spans="1:19" ht="25.5">
      <c r="A345" s="104" t="s">
        <v>1897</v>
      </c>
      <c r="B345" s="105">
        <v>44353</v>
      </c>
      <c r="C345" s="104" t="s">
        <v>1898</v>
      </c>
      <c r="D345" s="105">
        <v>44353</v>
      </c>
      <c r="E345" s="104" t="s">
        <v>1643</v>
      </c>
      <c r="F345" s="104" t="s">
        <v>85</v>
      </c>
      <c r="G345" s="104" t="s">
        <v>978</v>
      </c>
      <c r="H345" s="104" t="s">
        <v>1645</v>
      </c>
      <c r="I345" s="104" t="s">
        <v>1102</v>
      </c>
      <c r="J345" s="106">
        <v>20</v>
      </c>
      <c r="K345" s="106">
        <v>1118</v>
      </c>
      <c r="L345" s="106">
        <v>22360</v>
      </c>
      <c r="M345" s="106">
        <v>2.7949999999999999</v>
      </c>
      <c r="N345" s="106">
        <v>55.9</v>
      </c>
      <c r="O345" s="106">
        <v>0</v>
      </c>
      <c r="P345" s="106">
        <v>0</v>
      </c>
      <c r="Q345" s="106">
        <v>1120.7950000000001</v>
      </c>
      <c r="R345" s="106">
        <v>22415.9</v>
      </c>
      <c r="S345" s="104" t="s">
        <v>1646</v>
      </c>
    </row>
    <row r="346" spans="1:19" ht="25.5">
      <c r="A346" s="104" t="s">
        <v>1897</v>
      </c>
      <c r="B346" s="105">
        <v>44353</v>
      </c>
      <c r="C346" s="104" t="s">
        <v>1898</v>
      </c>
      <c r="D346" s="105">
        <v>44353</v>
      </c>
      <c r="E346" s="104" t="s">
        <v>1643</v>
      </c>
      <c r="F346" s="104" t="s">
        <v>85</v>
      </c>
      <c r="G346" s="104" t="s">
        <v>978</v>
      </c>
      <c r="H346" s="104" t="s">
        <v>1645</v>
      </c>
      <c r="I346" s="104" t="s">
        <v>1105</v>
      </c>
      <c r="J346" s="106">
        <v>20</v>
      </c>
      <c r="K346" s="106">
        <v>1176</v>
      </c>
      <c r="L346" s="106">
        <v>23520</v>
      </c>
      <c r="M346" s="106">
        <v>2.94</v>
      </c>
      <c r="N346" s="106">
        <v>58.8</v>
      </c>
      <c r="O346" s="106">
        <v>0</v>
      </c>
      <c r="P346" s="106">
        <v>0</v>
      </c>
      <c r="Q346" s="106">
        <v>1178.94</v>
      </c>
      <c r="R346" s="106">
        <v>23578.799999999999</v>
      </c>
      <c r="S346" s="104" t="s">
        <v>1646</v>
      </c>
    </row>
    <row r="347" spans="1:19" ht="25.5">
      <c r="A347" s="104" t="s">
        <v>1899</v>
      </c>
      <c r="B347" s="105">
        <v>44353</v>
      </c>
      <c r="C347" s="104" t="s">
        <v>1900</v>
      </c>
      <c r="D347" s="105">
        <v>44353</v>
      </c>
      <c r="E347" s="104" t="s">
        <v>1643</v>
      </c>
      <c r="F347" s="104" t="s">
        <v>92</v>
      </c>
      <c r="G347" s="104" t="s">
        <v>976</v>
      </c>
      <c r="H347" s="104" t="s">
        <v>1645</v>
      </c>
      <c r="I347" s="104" t="s">
        <v>1099</v>
      </c>
      <c r="J347" s="106">
        <v>100</v>
      </c>
      <c r="K347" s="106">
        <v>894</v>
      </c>
      <c r="L347" s="106">
        <v>89400</v>
      </c>
      <c r="M347" s="106">
        <v>2.2349999999999999</v>
      </c>
      <c r="N347" s="106">
        <v>223.5</v>
      </c>
      <c r="O347" s="106">
        <v>0</v>
      </c>
      <c r="P347" s="106">
        <v>0</v>
      </c>
      <c r="Q347" s="106">
        <v>896.23500000000001</v>
      </c>
      <c r="R347" s="106">
        <v>89623.5</v>
      </c>
      <c r="S347" s="104" t="s">
        <v>1646</v>
      </c>
    </row>
    <row r="348" spans="1:19" ht="25.5">
      <c r="A348" s="104" t="s">
        <v>1899</v>
      </c>
      <c r="B348" s="105">
        <v>44353</v>
      </c>
      <c r="C348" s="104" t="s">
        <v>1900</v>
      </c>
      <c r="D348" s="105">
        <v>44353</v>
      </c>
      <c r="E348" s="104" t="s">
        <v>1643</v>
      </c>
      <c r="F348" s="104" t="s">
        <v>92</v>
      </c>
      <c r="G348" s="104" t="s">
        <v>976</v>
      </c>
      <c r="H348" s="104" t="s">
        <v>1645</v>
      </c>
      <c r="I348" s="104" t="s">
        <v>1311</v>
      </c>
      <c r="J348" s="106">
        <v>12</v>
      </c>
      <c r="K348" s="106">
        <v>914</v>
      </c>
      <c r="L348" s="106">
        <v>10968</v>
      </c>
      <c r="M348" s="106">
        <v>2.2850000000000001</v>
      </c>
      <c r="N348" s="106">
        <v>27.42</v>
      </c>
      <c r="O348" s="106">
        <v>0</v>
      </c>
      <c r="P348" s="106">
        <v>0</v>
      </c>
      <c r="Q348" s="106">
        <v>916.28499999999997</v>
      </c>
      <c r="R348" s="106">
        <v>10995.42</v>
      </c>
      <c r="S348" s="104" t="s">
        <v>1646</v>
      </c>
    </row>
    <row r="349" spans="1:19" ht="25.5">
      <c r="A349" s="104" t="s">
        <v>1901</v>
      </c>
      <c r="B349" s="105">
        <v>44353</v>
      </c>
      <c r="C349" s="104" t="s">
        <v>1902</v>
      </c>
      <c r="D349" s="105">
        <v>44353</v>
      </c>
      <c r="E349" s="104" t="s">
        <v>1643</v>
      </c>
      <c r="F349" s="104" t="s">
        <v>868</v>
      </c>
      <c r="G349" s="104" t="s">
        <v>1692</v>
      </c>
      <c r="H349" s="104" t="s">
        <v>107</v>
      </c>
      <c r="I349" s="104" t="s">
        <v>1100</v>
      </c>
      <c r="J349" s="106">
        <v>40</v>
      </c>
      <c r="K349" s="106">
        <v>1030</v>
      </c>
      <c r="L349" s="106">
        <v>41200</v>
      </c>
      <c r="M349" s="106">
        <v>2.5750000000000002</v>
      </c>
      <c r="N349" s="106">
        <v>103</v>
      </c>
      <c r="O349" s="106">
        <v>0</v>
      </c>
      <c r="P349" s="106">
        <v>0</v>
      </c>
      <c r="Q349" s="106">
        <v>1032.575</v>
      </c>
      <c r="R349" s="106">
        <v>41303</v>
      </c>
      <c r="S349" s="104" t="s">
        <v>1646</v>
      </c>
    </row>
    <row r="350" spans="1:19" ht="25.5">
      <c r="A350" s="104" t="s">
        <v>1901</v>
      </c>
      <c r="B350" s="105">
        <v>44353</v>
      </c>
      <c r="C350" s="104" t="s">
        <v>1902</v>
      </c>
      <c r="D350" s="105">
        <v>44353</v>
      </c>
      <c r="E350" s="104" t="s">
        <v>1643</v>
      </c>
      <c r="F350" s="104" t="s">
        <v>868</v>
      </c>
      <c r="G350" s="104" t="s">
        <v>1692</v>
      </c>
      <c r="H350" s="104" t="s">
        <v>107</v>
      </c>
      <c r="I350" s="104" t="s">
        <v>1311</v>
      </c>
      <c r="J350" s="106">
        <v>10</v>
      </c>
      <c r="K350" s="106">
        <v>914</v>
      </c>
      <c r="L350" s="106">
        <v>9140</v>
      </c>
      <c r="M350" s="106">
        <v>2.2850000000000001</v>
      </c>
      <c r="N350" s="106">
        <v>22.85</v>
      </c>
      <c r="O350" s="106">
        <v>0</v>
      </c>
      <c r="P350" s="106">
        <v>0</v>
      </c>
      <c r="Q350" s="106">
        <v>916.28499999999997</v>
      </c>
      <c r="R350" s="106">
        <v>9162.85</v>
      </c>
      <c r="S350" s="104" t="s">
        <v>1646</v>
      </c>
    </row>
    <row r="351" spans="1:19" ht="25.5">
      <c r="A351" s="104" t="s">
        <v>1901</v>
      </c>
      <c r="B351" s="105">
        <v>44353</v>
      </c>
      <c r="C351" s="104" t="s">
        <v>1902</v>
      </c>
      <c r="D351" s="105">
        <v>44353</v>
      </c>
      <c r="E351" s="104" t="s">
        <v>1643</v>
      </c>
      <c r="F351" s="104" t="s">
        <v>868</v>
      </c>
      <c r="G351" s="104" t="s">
        <v>1692</v>
      </c>
      <c r="H351" s="104" t="s">
        <v>107</v>
      </c>
      <c r="I351" s="104" t="s">
        <v>1105</v>
      </c>
      <c r="J351" s="106">
        <v>20</v>
      </c>
      <c r="K351" s="106">
        <v>1176</v>
      </c>
      <c r="L351" s="106">
        <v>23520</v>
      </c>
      <c r="M351" s="106">
        <v>2.94</v>
      </c>
      <c r="N351" s="106">
        <v>58.8</v>
      </c>
      <c r="O351" s="106">
        <v>0</v>
      </c>
      <c r="P351" s="106">
        <v>0</v>
      </c>
      <c r="Q351" s="106">
        <v>1178.94</v>
      </c>
      <c r="R351" s="106">
        <v>23578.799999999999</v>
      </c>
      <c r="S351" s="104" t="s">
        <v>1646</v>
      </c>
    </row>
    <row r="352" spans="1:19" ht="25.5">
      <c r="A352" s="104" t="s">
        <v>1903</v>
      </c>
      <c r="B352" s="105">
        <v>44353</v>
      </c>
      <c r="C352" s="104" t="s">
        <v>1904</v>
      </c>
      <c r="D352" s="105">
        <v>44353</v>
      </c>
      <c r="E352" s="104" t="s">
        <v>1643</v>
      </c>
      <c r="F352" s="104" t="s">
        <v>10</v>
      </c>
      <c r="G352" s="104" t="s">
        <v>1692</v>
      </c>
      <c r="H352" s="104" t="s">
        <v>107</v>
      </c>
      <c r="I352" s="104" t="s">
        <v>1099</v>
      </c>
      <c r="J352" s="106">
        <v>80</v>
      </c>
      <c r="K352" s="106">
        <v>894</v>
      </c>
      <c r="L352" s="106">
        <v>71520</v>
      </c>
      <c r="M352" s="106">
        <v>2.2349999999999999</v>
      </c>
      <c r="N352" s="106">
        <v>178.8</v>
      </c>
      <c r="O352" s="106">
        <v>0</v>
      </c>
      <c r="P352" s="106">
        <v>0</v>
      </c>
      <c r="Q352" s="106">
        <v>896.23500000000001</v>
      </c>
      <c r="R352" s="106">
        <v>71698.8</v>
      </c>
      <c r="S352" s="104" t="s">
        <v>1646</v>
      </c>
    </row>
    <row r="353" spans="1:19" ht="25.5">
      <c r="A353" s="104" t="s">
        <v>1905</v>
      </c>
      <c r="B353" s="105">
        <v>44353</v>
      </c>
      <c r="C353" s="104" t="s">
        <v>1906</v>
      </c>
      <c r="D353" s="105">
        <v>44353</v>
      </c>
      <c r="E353" s="104" t="s">
        <v>1643</v>
      </c>
      <c r="F353" s="104" t="s">
        <v>106</v>
      </c>
      <c r="G353" s="104" t="s">
        <v>980</v>
      </c>
      <c r="H353" s="104" t="s">
        <v>49</v>
      </c>
      <c r="I353" s="104" t="s">
        <v>1099</v>
      </c>
      <c r="J353" s="106">
        <v>40</v>
      </c>
      <c r="K353" s="106">
        <v>894</v>
      </c>
      <c r="L353" s="106">
        <v>35760</v>
      </c>
      <c r="M353" s="106">
        <v>2.2349999999999999</v>
      </c>
      <c r="N353" s="106">
        <v>89.4</v>
      </c>
      <c r="O353" s="106">
        <v>0</v>
      </c>
      <c r="P353" s="106">
        <v>0</v>
      </c>
      <c r="Q353" s="106">
        <v>896.23500000000001</v>
      </c>
      <c r="R353" s="106">
        <v>35849.4</v>
      </c>
      <c r="S353" s="104" t="s">
        <v>1646</v>
      </c>
    </row>
    <row r="354" spans="1:19" ht="25.5">
      <c r="A354" s="104" t="s">
        <v>1905</v>
      </c>
      <c r="B354" s="105">
        <v>44353</v>
      </c>
      <c r="C354" s="104" t="s">
        <v>1906</v>
      </c>
      <c r="D354" s="105">
        <v>44353</v>
      </c>
      <c r="E354" s="104" t="s">
        <v>1643</v>
      </c>
      <c r="F354" s="104" t="s">
        <v>106</v>
      </c>
      <c r="G354" s="104" t="s">
        <v>980</v>
      </c>
      <c r="H354" s="104" t="s">
        <v>49</v>
      </c>
      <c r="I354" s="104" t="s">
        <v>1264</v>
      </c>
      <c r="J354" s="106">
        <v>20</v>
      </c>
      <c r="K354" s="106">
        <v>1205</v>
      </c>
      <c r="L354" s="106">
        <v>24100</v>
      </c>
      <c r="M354" s="106">
        <v>3.0125000000000002</v>
      </c>
      <c r="N354" s="106">
        <v>60.25</v>
      </c>
      <c r="O354" s="106">
        <v>0</v>
      </c>
      <c r="P354" s="106">
        <v>0</v>
      </c>
      <c r="Q354" s="106">
        <v>1208.0125</v>
      </c>
      <c r="R354" s="106">
        <v>24160.25</v>
      </c>
      <c r="S354" s="104" t="s">
        <v>1646</v>
      </c>
    </row>
    <row r="355" spans="1:19" ht="25.5">
      <c r="A355" s="104" t="s">
        <v>1905</v>
      </c>
      <c r="B355" s="105">
        <v>44353</v>
      </c>
      <c r="C355" s="104" t="s">
        <v>1906</v>
      </c>
      <c r="D355" s="105">
        <v>44353</v>
      </c>
      <c r="E355" s="104" t="s">
        <v>1643</v>
      </c>
      <c r="F355" s="104" t="s">
        <v>106</v>
      </c>
      <c r="G355" s="104" t="s">
        <v>980</v>
      </c>
      <c r="H355" s="104" t="s">
        <v>49</v>
      </c>
      <c r="I355" s="104" t="s">
        <v>1313</v>
      </c>
      <c r="J355" s="106">
        <v>20</v>
      </c>
      <c r="K355" s="106">
        <v>1303</v>
      </c>
      <c r="L355" s="106">
        <v>26060</v>
      </c>
      <c r="M355" s="106">
        <v>3.2574999999999998</v>
      </c>
      <c r="N355" s="106">
        <v>65.150000000000006</v>
      </c>
      <c r="O355" s="106">
        <v>0</v>
      </c>
      <c r="P355" s="106">
        <v>0</v>
      </c>
      <c r="Q355" s="106">
        <v>1306.2574999999999</v>
      </c>
      <c r="R355" s="106">
        <v>26125.15</v>
      </c>
      <c r="S355" s="104" t="s">
        <v>1646</v>
      </c>
    </row>
    <row r="356" spans="1:19" ht="25.5">
      <c r="A356" s="104" t="s">
        <v>1905</v>
      </c>
      <c r="B356" s="105">
        <v>44353</v>
      </c>
      <c r="C356" s="104" t="s">
        <v>1906</v>
      </c>
      <c r="D356" s="105">
        <v>44353</v>
      </c>
      <c r="E356" s="104" t="s">
        <v>1643</v>
      </c>
      <c r="F356" s="104" t="s">
        <v>106</v>
      </c>
      <c r="G356" s="104" t="s">
        <v>980</v>
      </c>
      <c r="H356" s="104" t="s">
        <v>49</v>
      </c>
      <c r="I356" s="104" t="s">
        <v>1311</v>
      </c>
      <c r="J356" s="106">
        <v>20</v>
      </c>
      <c r="K356" s="106">
        <v>914</v>
      </c>
      <c r="L356" s="106">
        <v>18280</v>
      </c>
      <c r="M356" s="106">
        <v>2.2850000000000001</v>
      </c>
      <c r="N356" s="106">
        <v>45.7</v>
      </c>
      <c r="O356" s="106">
        <v>0</v>
      </c>
      <c r="P356" s="106">
        <v>0</v>
      </c>
      <c r="Q356" s="106">
        <v>916.28499999999997</v>
      </c>
      <c r="R356" s="106">
        <v>18325.7</v>
      </c>
      <c r="S356" s="104" t="s">
        <v>1646</v>
      </c>
    </row>
    <row r="357" spans="1:19" ht="25.5">
      <c r="A357" s="104" t="s">
        <v>1905</v>
      </c>
      <c r="B357" s="105">
        <v>44353</v>
      </c>
      <c r="C357" s="104" t="s">
        <v>1906</v>
      </c>
      <c r="D357" s="105">
        <v>44353</v>
      </c>
      <c r="E357" s="104" t="s">
        <v>1643</v>
      </c>
      <c r="F357" s="104" t="s">
        <v>106</v>
      </c>
      <c r="G357" s="104" t="s">
        <v>980</v>
      </c>
      <c r="H357" s="104" t="s">
        <v>49</v>
      </c>
      <c r="I357" s="104" t="s">
        <v>1100</v>
      </c>
      <c r="J357" s="106">
        <v>40</v>
      </c>
      <c r="K357" s="106">
        <v>1030</v>
      </c>
      <c r="L357" s="106">
        <v>41200</v>
      </c>
      <c r="M357" s="106">
        <v>2.5750000000000002</v>
      </c>
      <c r="N357" s="106">
        <v>103</v>
      </c>
      <c r="O357" s="106">
        <v>0</v>
      </c>
      <c r="P357" s="106">
        <v>0</v>
      </c>
      <c r="Q357" s="106">
        <v>1032.575</v>
      </c>
      <c r="R357" s="106">
        <v>41303</v>
      </c>
      <c r="S357" s="104" t="s">
        <v>1646</v>
      </c>
    </row>
    <row r="358" spans="1:19" ht="25.5">
      <c r="A358" s="104" t="s">
        <v>1905</v>
      </c>
      <c r="B358" s="105">
        <v>44353</v>
      </c>
      <c r="C358" s="104" t="s">
        <v>1906</v>
      </c>
      <c r="D358" s="105">
        <v>44353</v>
      </c>
      <c r="E358" s="104" t="s">
        <v>1643</v>
      </c>
      <c r="F358" s="104" t="s">
        <v>106</v>
      </c>
      <c r="G358" s="104" t="s">
        <v>980</v>
      </c>
      <c r="H358" s="104" t="s">
        <v>49</v>
      </c>
      <c r="I358" s="104" t="s">
        <v>1222</v>
      </c>
      <c r="J358" s="106">
        <v>40</v>
      </c>
      <c r="K358" s="106">
        <v>967</v>
      </c>
      <c r="L358" s="106">
        <v>38680</v>
      </c>
      <c r="M358" s="106">
        <v>2.4175</v>
      </c>
      <c r="N358" s="106">
        <v>96.7</v>
      </c>
      <c r="O358" s="106">
        <v>0</v>
      </c>
      <c r="P358" s="106">
        <v>0</v>
      </c>
      <c r="Q358" s="106">
        <v>969.41750000000002</v>
      </c>
      <c r="R358" s="106">
        <v>38776.699999999997</v>
      </c>
      <c r="S358" s="104" t="s">
        <v>1646</v>
      </c>
    </row>
    <row r="359" spans="1:19" ht="25.5">
      <c r="A359" s="104" t="s">
        <v>1905</v>
      </c>
      <c r="B359" s="105">
        <v>44353</v>
      </c>
      <c r="C359" s="104" t="s">
        <v>1906</v>
      </c>
      <c r="D359" s="105">
        <v>44353</v>
      </c>
      <c r="E359" s="104" t="s">
        <v>1643</v>
      </c>
      <c r="F359" s="104" t="s">
        <v>106</v>
      </c>
      <c r="G359" s="104" t="s">
        <v>980</v>
      </c>
      <c r="H359" s="104" t="s">
        <v>49</v>
      </c>
      <c r="I359" s="104" t="s">
        <v>1104</v>
      </c>
      <c r="J359" s="106">
        <v>40</v>
      </c>
      <c r="K359" s="106">
        <v>914</v>
      </c>
      <c r="L359" s="106">
        <v>36560</v>
      </c>
      <c r="M359" s="106">
        <v>2.2850000000000001</v>
      </c>
      <c r="N359" s="106">
        <v>91.4</v>
      </c>
      <c r="O359" s="106">
        <v>0</v>
      </c>
      <c r="P359" s="106">
        <v>0</v>
      </c>
      <c r="Q359" s="106">
        <v>916.28499999999997</v>
      </c>
      <c r="R359" s="106">
        <v>36651.4</v>
      </c>
      <c r="S359" s="104" t="s">
        <v>1646</v>
      </c>
    </row>
    <row r="360" spans="1:19" ht="25.5">
      <c r="A360" s="104" t="s">
        <v>1907</v>
      </c>
      <c r="B360" s="105">
        <v>44353</v>
      </c>
      <c r="C360" s="104" t="s">
        <v>1908</v>
      </c>
      <c r="D360" s="105">
        <v>44353</v>
      </c>
      <c r="E360" s="104" t="s">
        <v>1643</v>
      </c>
      <c r="F360" s="104" t="s">
        <v>48</v>
      </c>
      <c r="G360" s="104" t="s">
        <v>1014</v>
      </c>
      <c r="H360" s="104" t="s">
        <v>49</v>
      </c>
      <c r="I360" s="104" t="s">
        <v>1222</v>
      </c>
      <c r="J360" s="106">
        <v>100</v>
      </c>
      <c r="K360" s="106">
        <v>967</v>
      </c>
      <c r="L360" s="106">
        <v>96700</v>
      </c>
      <c r="M360" s="106">
        <v>2.4175</v>
      </c>
      <c r="N360" s="106">
        <v>241.75</v>
      </c>
      <c r="O360" s="106">
        <v>0</v>
      </c>
      <c r="P360" s="106">
        <v>0</v>
      </c>
      <c r="Q360" s="106">
        <v>969.41750000000002</v>
      </c>
      <c r="R360" s="106">
        <v>96941.75</v>
      </c>
      <c r="S360" s="104" t="s">
        <v>1646</v>
      </c>
    </row>
    <row r="361" spans="1:19" ht="25.5">
      <c r="A361" s="104" t="s">
        <v>1907</v>
      </c>
      <c r="B361" s="105">
        <v>44353</v>
      </c>
      <c r="C361" s="104" t="s">
        <v>1908</v>
      </c>
      <c r="D361" s="105">
        <v>44353</v>
      </c>
      <c r="E361" s="104" t="s">
        <v>1643</v>
      </c>
      <c r="F361" s="104" t="s">
        <v>48</v>
      </c>
      <c r="G361" s="104" t="s">
        <v>1014</v>
      </c>
      <c r="H361" s="104" t="s">
        <v>49</v>
      </c>
      <c r="I361" s="104" t="s">
        <v>1102</v>
      </c>
      <c r="J361" s="106">
        <v>60</v>
      </c>
      <c r="K361" s="106">
        <v>1118</v>
      </c>
      <c r="L361" s="106">
        <v>67080</v>
      </c>
      <c r="M361" s="106">
        <v>2.7949999999999999</v>
      </c>
      <c r="N361" s="106">
        <v>167.7</v>
      </c>
      <c r="O361" s="106">
        <v>0</v>
      </c>
      <c r="P361" s="106">
        <v>0</v>
      </c>
      <c r="Q361" s="106">
        <v>1120.7950000000001</v>
      </c>
      <c r="R361" s="106">
        <v>67247.7</v>
      </c>
      <c r="S361" s="104" t="s">
        <v>1646</v>
      </c>
    </row>
    <row r="362" spans="1:19" ht="25.5">
      <c r="A362" s="104" t="s">
        <v>1907</v>
      </c>
      <c r="B362" s="105">
        <v>44353</v>
      </c>
      <c r="C362" s="104" t="s">
        <v>1908</v>
      </c>
      <c r="D362" s="105">
        <v>44353</v>
      </c>
      <c r="E362" s="104" t="s">
        <v>1643</v>
      </c>
      <c r="F362" s="104" t="s">
        <v>48</v>
      </c>
      <c r="G362" s="104" t="s">
        <v>1014</v>
      </c>
      <c r="H362" s="104" t="s">
        <v>49</v>
      </c>
      <c r="I362" s="104" t="s">
        <v>1099</v>
      </c>
      <c r="J362" s="106">
        <v>100</v>
      </c>
      <c r="K362" s="106">
        <v>894</v>
      </c>
      <c r="L362" s="106">
        <v>89400</v>
      </c>
      <c r="M362" s="106">
        <v>2.2349999999999999</v>
      </c>
      <c r="N362" s="106">
        <v>223.5</v>
      </c>
      <c r="O362" s="106">
        <v>0</v>
      </c>
      <c r="P362" s="106">
        <v>0</v>
      </c>
      <c r="Q362" s="106">
        <v>896.23500000000001</v>
      </c>
      <c r="R362" s="106">
        <v>89623.5</v>
      </c>
      <c r="S362" s="104" t="s">
        <v>1646</v>
      </c>
    </row>
    <row r="363" spans="1:19" ht="25.5">
      <c r="A363" s="104" t="s">
        <v>1907</v>
      </c>
      <c r="B363" s="105">
        <v>44353</v>
      </c>
      <c r="C363" s="104" t="s">
        <v>1908</v>
      </c>
      <c r="D363" s="105">
        <v>44353</v>
      </c>
      <c r="E363" s="104" t="s">
        <v>1643</v>
      </c>
      <c r="F363" s="104" t="s">
        <v>48</v>
      </c>
      <c r="G363" s="104" t="s">
        <v>1014</v>
      </c>
      <c r="H363" s="104" t="s">
        <v>49</v>
      </c>
      <c r="I363" s="104" t="s">
        <v>1311</v>
      </c>
      <c r="J363" s="106">
        <v>70</v>
      </c>
      <c r="K363" s="106">
        <v>914</v>
      </c>
      <c r="L363" s="106">
        <v>63980</v>
      </c>
      <c r="M363" s="106">
        <v>2.2850000000000001</v>
      </c>
      <c r="N363" s="106">
        <v>159.94999999999999</v>
      </c>
      <c r="O363" s="106">
        <v>0</v>
      </c>
      <c r="P363" s="106">
        <v>0</v>
      </c>
      <c r="Q363" s="106">
        <v>916.28499999999997</v>
      </c>
      <c r="R363" s="106">
        <v>64139.95</v>
      </c>
      <c r="S363" s="104" t="s">
        <v>1646</v>
      </c>
    </row>
    <row r="364" spans="1:19" ht="25.5">
      <c r="A364" s="104" t="s">
        <v>1907</v>
      </c>
      <c r="B364" s="105">
        <v>44353</v>
      </c>
      <c r="C364" s="104" t="s">
        <v>1908</v>
      </c>
      <c r="D364" s="105">
        <v>44353</v>
      </c>
      <c r="E364" s="104" t="s">
        <v>1643</v>
      </c>
      <c r="F364" s="104" t="s">
        <v>48</v>
      </c>
      <c r="G364" s="104" t="s">
        <v>1014</v>
      </c>
      <c r="H364" s="104" t="s">
        <v>49</v>
      </c>
      <c r="I364" s="104" t="s">
        <v>1104</v>
      </c>
      <c r="J364" s="106">
        <v>60</v>
      </c>
      <c r="K364" s="106">
        <v>914</v>
      </c>
      <c r="L364" s="106">
        <v>54840</v>
      </c>
      <c r="M364" s="106">
        <v>2.2850000000000001</v>
      </c>
      <c r="N364" s="106">
        <v>137.1</v>
      </c>
      <c r="O364" s="106">
        <v>0</v>
      </c>
      <c r="P364" s="106">
        <v>0</v>
      </c>
      <c r="Q364" s="106">
        <v>916.28499999999997</v>
      </c>
      <c r="R364" s="106">
        <v>54977.1</v>
      </c>
      <c r="S364" s="104" t="s">
        <v>1646</v>
      </c>
    </row>
    <row r="365" spans="1:19" ht="25.5">
      <c r="A365" s="104" t="s">
        <v>1909</v>
      </c>
      <c r="B365" s="105">
        <v>44353</v>
      </c>
      <c r="C365" s="104" t="s">
        <v>1910</v>
      </c>
      <c r="D365" s="105">
        <v>44353</v>
      </c>
      <c r="E365" s="104" t="s">
        <v>1643</v>
      </c>
      <c r="F365" s="104" t="s">
        <v>53</v>
      </c>
      <c r="G365" s="104" t="s">
        <v>49</v>
      </c>
      <c r="H365" s="104" t="s">
        <v>49</v>
      </c>
      <c r="I365" s="104" t="s">
        <v>1102</v>
      </c>
      <c r="J365" s="106">
        <v>40</v>
      </c>
      <c r="K365" s="106">
        <v>1118</v>
      </c>
      <c r="L365" s="106">
        <v>44720</v>
      </c>
      <c r="M365" s="106">
        <v>2.7949999999999999</v>
      </c>
      <c r="N365" s="106">
        <v>111.8</v>
      </c>
      <c r="O365" s="106">
        <v>0</v>
      </c>
      <c r="P365" s="106">
        <v>0</v>
      </c>
      <c r="Q365" s="106">
        <v>1120.7950000000001</v>
      </c>
      <c r="R365" s="106">
        <v>44831.8</v>
      </c>
      <c r="S365" s="104" t="s">
        <v>1646</v>
      </c>
    </row>
    <row r="366" spans="1:19" ht="25.5">
      <c r="A366" s="104" t="s">
        <v>1909</v>
      </c>
      <c r="B366" s="105">
        <v>44353</v>
      </c>
      <c r="C366" s="104" t="s">
        <v>1910</v>
      </c>
      <c r="D366" s="105">
        <v>44353</v>
      </c>
      <c r="E366" s="104" t="s">
        <v>1643</v>
      </c>
      <c r="F366" s="104" t="s">
        <v>53</v>
      </c>
      <c r="G366" s="104" t="s">
        <v>49</v>
      </c>
      <c r="H366" s="104" t="s">
        <v>49</v>
      </c>
      <c r="I366" s="104" t="s">
        <v>1263</v>
      </c>
      <c r="J366" s="106">
        <v>20</v>
      </c>
      <c r="K366" s="106">
        <v>1064</v>
      </c>
      <c r="L366" s="106">
        <v>21280</v>
      </c>
      <c r="M366" s="106">
        <v>2.66</v>
      </c>
      <c r="N366" s="106">
        <v>53.2</v>
      </c>
      <c r="O366" s="106">
        <v>0</v>
      </c>
      <c r="P366" s="106">
        <v>0</v>
      </c>
      <c r="Q366" s="106">
        <v>1066.6600000000001</v>
      </c>
      <c r="R366" s="106">
        <v>21333.200000000001</v>
      </c>
      <c r="S366" s="104" t="s">
        <v>1646</v>
      </c>
    </row>
    <row r="367" spans="1:19" ht="25.5">
      <c r="A367" s="104" t="s">
        <v>1909</v>
      </c>
      <c r="B367" s="105">
        <v>44353</v>
      </c>
      <c r="C367" s="104" t="s">
        <v>1910</v>
      </c>
      <c r="D367" s="105">
        <v>44353</v>
      </c>
      <c r="E367" s="104" t="s">
        <v>1643</v>
      </c>
      <c r="F367" s="104" t="s">
        <v>53</v>
      </c>
      <c r="G367" s="104" t="s">
        <v>49</v>
      </c>
      <c r="H367" s="104" t="s">
        <v>49</v>
      </c>
      <c r="I367" s="104" t="s">
        <v>1105</v>
      </c>
      <c r="J367" s="106">
        <v>30</v>
      </c>
      <c r="K367" s="106">
        <v>1176</v>
      </c>
      <c r="L367" s="106">
        <v>35280</v>
      </c>
      <c r="M367" s="106">
        <v>2.94</v>
      </c>
      <c r="N367" s="106">
        <v>88.2</v>
      </c>
      <c r="O367" s="106">
        <v>0</v>
      </c>
      <c r="P367" s="106">
        <v>0</v>
      </c>
      <c r="Q367" s="106">
        <v>1178.94</v>
      </c>
      <c r="R367" s="106">
        <v>35368.199999999997</v>
      </c>
      <c r="S367" s="104" t="s">
        <v>1646</v>
      </c>
    </row>
    <row r="368" spans="1:19" ht="25.5">
      <c r="A368" s="104" t="s">
        <v>1909</v>
      </c>
      <c r="B368" s="105">
        <v>44353</v>
      </c>
      <c r="C368" s="104" t="s">
        <v>1910</v>
      </c>
      <c r="D368" s="105">
        <v>44353</v>
      </c>
      <c r="E368" s="104" t="s">
        <v>1643</v>
      </c>
      <c r="F368" s="104" t="s">
        <v>53</v>
      </c>
      <c r="G368" s="104" t="s">
        <v>49</v>
      </c>
      <c r="H368" s="104" t="s">
        <v>49</v>
      </c>
      <c r="I368" s="104" t="s">
        <v>1222</v>
      </c>
      <c r="J368" s="106">
        <v>100</v>
      </c>
      <c r="K368" s="106">
        <v>967</v>
      </c>
      <c r="L368" s="106">
        <v>96700</v>
      </c>
      <c r="M368" s="106">
        <v>2.4175</v>
      </c>
      <c r="N368" s="106">
        <v>241.75</v>
      </c>
      <c r="O368" s="106">
        <v>0</v>
      </c>
      <c r="P368" s="106">
        <v>0</v>
      </c>
      <c r="Q368" s="106">
        <v>969.41750000000002</v>
      </c>
      <c r="R368" s="106">
        <v>96941.75</v>
      </c>
      <c r="S368" s="104" t="s">
        <v>1646</v>
      </c>
    </row>
    <row r="369" spans="1:19" ht="25.5">
      <c r="A369" s="104" t="s">
        <v>1909</v>
      </c>
      <c r="B369" s="105">
        <v>44353</v>
      </c>
      <c r="C369" s="104" t="s">
        <v>1910</v>
      </c>
      <c r="D369" s="105">
        <v>44353</v>
      </c>
      <c r="E369" s="104" t="s">
        <v>1643</v>
      </c>
      <c r="F369" s="104" t="s">
        <v>53</v>
      </c>
      <c r="G369" s="104" t="s">
        <v>49</v>
      </c>
      <c r="H369" s="104" t="s">
        <v>49</v>
      </c>
      <c r="I369" s="104" t="s">
        <v>1100</v>
      </c>
      <c r="J369" s="106">
        <v>100</v>
      </c>
      <c r="K369" s="106">
        <v>1030</v>
      </c>
      <c r="L369" s="106">
        <v>103000</v>
      </c>
      <c r="M369" s="106">
        <v>2.5750000000000002</v>
      </c>
      <c r="N369" s="106">
        <v>257.5</v>
      </c>
      <c r="O369" s="106">
        <v>0</v>
      </c>
      <c r="P369" s="106">
        <v>0</v>
      </c>
      <c r="Q369" s="106">
        <v>1032.575</v>
      </c>
      <c r="R369" s="106">
        <v>103257.5</v>
      </c>
      <c r="S369" s="104" t="s">
        <v>1646</v>
      </c>
    </row>
    <row r="370" spans="1:19" ht="25.5">
      <c r="A370" s="104" t="s">
        <v>1911</v>
      </c>
      <c r="B370" s="105">
        <v>44353</v>
      </c>
      <c r="C370" s="104" t="s">
        <v>1912</v>
      </c>
      <c r="D370" s="105">
        <v>44353</v>
      </c>
      <c r="E370" s="104" t="s">
        <v>1643</v>
      </c>
      <c r="F370" s="104" t="s">
        <v>56</v>
      </c>
      <c r="G370" s="104" t="s">
        <v>1709</v>
      </c>
      <c r="H370" s="104" t="s">
        <v>49</v>
      </c>
      <c r="I370" s="104" t="s">
        <v>1099</v>
      </c>
      <c r="J370" s="106">
        <v>60</v>
      </c>
      <c r="K370" s="106">
        <v>894</v>
      </c>
      <c r="L370" s="106">
        <v>53640</v>
      </c>
      <c r="M370" s="106">
        <v>2.2349999999999999</v>
      </c>
      <c r="N370" s="106">
        <v>134.1</v>
      </c>
      <c r="O370" s="106">
        <v>0</v>
      </c>
      <c r="P370" s="106">
        <v>0</v>
      </c>
      <c r="Q370" s="106">
        <v>896.23500000000001</v>
      </c>
      <c r="R370" s="106">
        <v>53774.1</v>
      </c>
      <c r="S370" s="104" t="s">
        <v>1646</v>
      </c>
    </row>
    <row r="371" spans="1:19" ht="25.5">
      <c r="A371" s="104" t="s">
        <v>1911</v>
      </c>
      <c r="B371" s="105">
        <v>44353</v>
      </c>
      <c r="C371" s="104" t="s">
        <v>1912</v>
      </c>
      <c r="D371" s="105">
        <v>44353</v>
      </c>
      <c r="E371" s="104" t="s">
        <v>1643</v>
      </c>
      <c r="F371" s="104" t="s">
        <v>56</v>
      </c>
      <c r="G371" s="104" t="s">
        <v>1709</v>
      </c>
      <c r="H371" s="104" t="s">
        <v>49</v>
      </c>
      <c r="I371" s="104" t="s">
        <v>1222</v>
      </c>
      <c r="J371" s="106">
        <v>60</v>
      </c>
      <c r="K371" s="106">
        <v>967</v>
      </c>
      <c r="L371" s="106">
        <v>58020</v>
      </c>
      <c r="M371" s="106">
        <v>2.4175</v>
      </c>
      <c r="N371" s="106">
        <v>145.05000000000001</v>
      </c>
      <c r="O371" s="106">
        <v>0</v>
      </c>
      <c r="P371" s="106">
        <v>0</v>
      </c>
      <c r="Q371" s="106">
        <v>969.41750000000002</v>
      </c>
      <c r="R371" s="106">
        <v>58165.05</v>
      </c>
      <c r="S371" s="104" t="s">
        <v>1646</v>
      </c>
    </row>
    <row r="372" spans="1:19" ht="25.5">
      <c r="A372" s="104" t="s">
        <v>1911</v>
      </c>
      <c r="B372" s="105">
        <v>44353</v>
      </c>
      <c r="C372" s="104" t="s">
        <v>1912</v>
      </c>
      <c r="D372" s="105">
        <v>44353</v>
      </c>
      <c r="E372" s="104" t="s">
        <v>1643</v>
      </c>
      <c r="F372" s="104" t="s">
        <v>56</v>
      </c>
      <c r="G372" s="104" t="s">
        <v>1709</v>
      </c>
      <c r="H372" s="104" t="s">
        <v>49</v>
      </c>
      <c r="I372" s="104" t="s">
        <v>1104</v>
      </c>
      <c r="J372" s="106">
        <v>60</v>
      </c>
      <c r="K372" s="106">
        <v>914</v>
      </c>
      <c r="L372" s="106">
        <v>54840</v>
      </c>
      <c r="M372" s="106">
        <v>2.2850000000000001</v>
      </c>
      <c r="N372" s="106">
        <v>137.1</v>
      </c>
      <c r="O372" s="106">
        <v>0</v>
      </c>
      <c r="P372" s="106">
        <v>0</v>
      </c>
      <c r="Q372" s="106">
        <v>916.28499999999997</v>
      </c>
      <c r="R372" s="106">
        <v>54977.1</v>
      </c>
      <c r="S372" s="104" t="s">
        <v>1646</v>
      </c>
    </row>
    <row r="373" spans="1:19" ht="25.5">
      <c r="A373" s="104" t="s">
        <v>1913</v>
      </c>
      <c r="B373" s="105">
        <v>44353</v>
      </c>
      <c r="C373" s="104" t="s">
        <v>1914</v>
      </c>
      <c r="D373" s="105">
        <v>44353</v>
      </c>
      <c r="E373" s="104" t="s">
        <v>1643</v>
      </c>
      <c r="F373" s="104" t="s">
        <v>8</v>
      </c>
      <c r="G373" s="104" t="s">
        <v>1008</v>
      </c>
      <c r="H373" s="104" t="s">
        <v>107</v>
      </c>
      <c r="I373" s="104" t="s">
        <v>1099</v>
      </c>
      <c r="J373" s="106">
        <v>80</v>
      </c>
      <c r="K373" s="106">
        <v>894</v>
      </c>
      <c r="L373" s="106">
        <v>71520</v>
      </c>
      <c r="M373" s="106">
        <v>2.2349999999999999</v>
      </c>
      <c r="N373" s="106">
        <v>178.8</v>
      </c>
      <c r="O373" s="106">
        <v>0</v>
      </c>
      <c r="P373" s="106">
        <v>0</v>
      </c>
      <c r="Q373" s="106">
        <v>896.23500000000001</v>
      </c>
      <c r="R373" s="106">
        <v>71698.8</v>
      </c>
      <c r="S373" s="104" t="s">
        <v>1646</v>
      </c>
    </row>
    <row r="374" spans="1:19" ht="25.5">
      <c r="A374" s="104" t="s">
        <v>1913</v>
      </c>
      <c r="B374" s="105">
        <v>44353</v>
      </c>
      <c r="C374" s="104" t="s">
        <v>1914</v>
      </c>
      <c r="D374" s="105">
        <v>44353</v>
      </c>
      <c r="E374" s="104" t="s">
        <v>1643</v>
      </c>
      <c r="F374" s="104" t="s">
        <v>8</v>
      </c>
      <c r="G374" s="104" t="s">
        <v>1008</v>
      </c>
      <c r="H374" s="104" t="s">
        <v>107</v>
      </c>
      <c r="I374" s="104" t="s">
        <v>1104</v>
      </c>
      <c r="J374" s="106">
        <v>60</v>
      </c>
      <c r="K374" s="106">
        <v>914</v>
      </c>
      <c r="L374" s="106">
        <v>54840</v>
      </c>
      <c r="M374" s="106">
        <v>2.2850000000000001</v>
      </c>
      <c r="N374" s="106">
        <v>137.1</v>
      </c>
      <c r="O374" s="106">
        <v>0</v>
      </c>
      <c r="P374" s="106">
        <v>0</v>
      </c>
      <c r="Q374" s="106">
        <v>916.28499999999997</v>
      </c>
      <c r="R374" s="106">
        <v>54977.1</v>
      </c>
      <c r="S374" s="104" t="s">
        <v>1646</v>
      </c>
    </row>
    <row r="375" spans="1:19" ht="25.5">
      <c r="A375" s="104" t="s">
        <v>1915</v>
      </c>
      <c r="B375" s="105">
        <v>44353</v>
      </c>
      <c r="C375" s="104" t="s">
        <v>1916</v>
      </c>
      <c r="D375" s="105">
        <v>44353</v>
      </c>
      <c r="E375" s="104" t="s">
        <v>1643</v>
      </c>
      <c r="F375" s="104" t="s">
        <v>1322</v>
      </c>
      <c r="G375" s="104" t="s">
        <v>52</v>
      </c>
      <c r="H375" s="104" t="s">
        <v>49</v>
      </c>
      <c r="I375" s="104" t="s">
        <v>1099</v>
      </c>
      <c r="J375" s="106">
        <v>30</v>
      </c>
      <c r="K375" s="106">
        <v>894</v>
      </c>
      <c r="L375" s="106">
        <v>26820</v>
      </c>
      <c r="M375" s="106">
        <v>2.2349999999999999</v>
      </c>
      <c r="N375" s="106">
        <v>67.05</v>
      </c>
      <c r="O375" s="106">
        <v>0</v>
      </c>
      <c r="P375" s="106">
        <v>0</v>
      </c>
      <c r="Q375" s="106">
        <v>896.23500000000001</v>
      </c>
      <c r="R375" s="106">
        <v>26887.05</v>
      </c>
      <c r="S375" s="104" t="s">
        <v>1646</v>
      </c>
    </row>
    <row r="376" spans="1:19" ht="25.5">
      <c r="A376" s="104" t="s">
        <v>1915</v>
      </c>
      <c r="B376" s="105">
        <v>44353</v>
      </c>
      <c r="C376" s="104" t="s">
        <v>1916</v>
      </c>
      <c r="D376" s="105">
        <v>44353</v>
      </c>
      <c r="E376" s="104" t="s">
        <v>1643</v>
      </c>
      <c r="F376" s="104" t="s">
        <v>1322</v>
      </c>
      <c r="G376" s="104" t="s">
        <v>52</v>
      </c>
      <c r="H376" s="104" t="s">
        <v>49</v>
      </c>
      <c r="I376" s="104" t="s">
        <v>1100</v>
      </c>
      <c r="J376" s="106">
        <v>30</v>
      </c>
      <c r="K376" s="106">
        <v>1030</v>
      </c>
      <c r="L376" s="106">
        <v>30900</v>
      </c>
      <c r="M376" s="106">
        <v>2.5750000000000002</v>
      </c>
      <c r="N376" s="106">
        <v>77.25</v>
      </c>
      <c r="O376" s="106">
        <v>0</v>
      </c>
      <c r="P376" s="106">
        <v>0</v>
      </c>
      <c r="Q376" s="106">
        <v>1032.575</v>
      </c>
      <c r="R376" s="106">
        <v>30977.25</v>
      </c>
      <c r="S376" s="104" t="s">
        <v>1646</v>
      </c>
    </row>
    <row r="377" spans="1:19" ht="25.5">
      <c r="A377" s="104" t="s">
        <v>1915</v>
      </c>
      <c r="B377" s="105">
        <v>44353</v>
      </c>
      <c r="C377" s="104" t="s">
        <v>1916</v>
      </c>
      <c r="D377" s="105">
        <v>44353</v>
      </c>
      <c r="E377" s="104" t="s">
        <v>1643</v>
      </c>
      <c r="F377" s="104" t="s">
        <v>1322</v>
      </c>
      <c r="G377" s="104" t="s">
        <v>52</v>
      </c>
      <c r="H377" s="104" t="s">
        <v>49</v>
      </c>
      <c r="I377" s="104" t="s">
        <v>1102</v>
      </c>
      <c r="J377" s="106">
        <v>30</v>
      </c>
      <c r="K377" s="106">
        <v>1118</v>
      </c>
      <c r="L377" s="106">
        <v>33540</v>
      </c>
      <c r="M377" s="106">
        <v>2.7949999999999999</v>
      </c>
      <c r="N377" s="106">
        <v>83.85</v>
      </c>
      <c r="O377" s="106">
        <v>0</v>
      </c>
      <c r="P377" s="106">
        <v>0</v>
      </c>
      <c r="Q377" s="106">
        <v>1120.7950000000001</v>
      </c>
      <c r="R377" s="106">
        <v>33623.85</v>
      </c>
      <c r="S377" s="104" t="s">
        <v>1646</v>
      </c>
    </row>
    <row r="378" spans="1:19" ht="25.5">
      <c r="A378" s="104" t="s">
        <v>1915</v>
      </c>
      <c r="B378" s="105">
        <v>44353</v>
      </c>
      <c r="C378" s="104" t="s">
        <v>1916</v>
      </c>
      <c r="D378" s="105">
        <v>44353</v>
      </c>
      <c r="E378" s="104" t="s">
        <v>1643</v>
      </c>
      <c r="F378" s="104" t="s">
        <v>1322</v>
      </c>
      <c r="G378" s="104" t="s">
        <v>52</v>
      </c>
      <c r="H378" s="104" t="s">
        <v>49</v>
      </c>
      <c r="I378" s="104" t="s">
        <v>1105</v>
      </c>
      <c r="J378" s="106">
        <v>30</v>
      </c>
      <c r="K378" s="106">
        <v>1176</v>
      </c>
      <c r="L378" s="106">
        <v>35280</v>
      </c>
      <c r="M378" s="106">
        <v>2.94</v>
      </c>
      <c r="N378" s="106">
        <v>88.2</v>
      </c>
      <c r="O378" s="106">
        <v>0</v>
      </c>
      <c r="P378" s="106">
        <v>0</v>
      </c>
      <c r="Q378" s="106">
        <v>1178.94</v>
      </c>
      <c r="R378" s="106">
        <v>35368.199999999997</v>
      </c>
      <c r="S378" s="104" t="s">
        <v>1646</v>
      </c>
    </row>
    <row r="379" spans="1:19" ht="25.5">
      <c r="A379" s="104" t="s">
        <v>1915</v>
      </c>
      <c r="B379" s="105">
        <v>44353</v>
      </c>
      <c r="C379" s="104" t="s">
        <v>1916</v>
      </c>
      <c r="D379" s="105">
        <v>44353</v>
      </c>
      <c r="E379" s="104" t="s">
        <v>1643</v>
      </c>
      <c r="F379" s="104" t="s">
        <v>1322</v>
      </c>
      <c r="G379" s="104" t="s">
        <v>52</v>
      </c>
      <c r="H379" s="104" t="s">
        <v>49</v>
      </c>
      <c r="I379" s="104" t="s">
        <v>1311</v>
      </c>
      <c r="J379" s="106">
        <v>12</v>
      </c>
      <c r="K379" s="106">
        <v>914</v>
      </c>
      <c r="L379" s="106">
        <v>10968</v>
      </c>
      <c r="M379" s="106">
        <v>2.2850000000000001</v>
      </c>
      <c r="N379" s="106">
        <v>27.42</v>
      </c>
      <c r="O379" s="106">
        <v>0</v>
      </c>
      <c r="P379" s="106">
        <v>0</v>
      </c>
      <c r="Q379" s="106">
        <v>916.28499999999997</v>
      </c>
      <c r="R379" s="106">
        <v>10995.42</v>
      </c>
      <c r="S379" s="104" t="s">
        <v>1646</v>
      </c>
    </row>
    <row r="380" spans="1:19" ht="25.5">
      <c r="A380" s="104" t="s">
        <v>1917</v>
      </c>
      <c r="B380" s="105">
        <v>44353</v>
      </c>
      <c r="C380" s="104" t="s">
        <v>1918</v>
      </c>
      <c r="D380" s="105">
        <v>44353</v>
      </c>
      <c r="E380" s="104" t="s">
        <v>1643</v>
      </c>
      <c r="F380" s="104" t="s">
        <v>1919</v>
      </c>
      <c r="G380" s="104" t="s">
        <v>1920</v>
      </c>
      <c r="H380" s="104" t="s">
        <v>12</v>
      </c>
      <c r="I380" s="104" t="s">
        <v>1100</v>
      </c>
      <c r="J380" s="106">
        <v>40</v>
      </c>
      <c r="K380" s="106">
        <v>1030</v>
      </c>
      <c r="L380" s="106">
        <v>41200</v>
      </c>
      <c r="M380" s="106">
        <v>2.5750000000000002</v>
      </c>
      <c r="N380" s="106">
        <v>103</v>
      </c>
      <c r="O380" s="106">
        <v>0</v>
      </c>
      <c r="P380" s="106">
        <v>0</v>
      </c>
      <c r="Q380" s="106">
        <v>1032.575</v>
      </c>
      <c r="R380" s="106">
        <v>41303</v>
      </c>
      <c r="S380" s="104" t="s">
        <v>1646</v>
      </c>
    </row>
    <row r="381" spans="1:19" ht="25.5">
      <c r="A381" s="104" t="s">
        <v>1917</v>
      </c>
      <c r="B381" s="105">
        <v>44353</v>
      </c>
      <c r="C381" s="104" t="s">
        <v>1918</v>
      </c>
      <c r="D381" s="105">
        <v>44353</v>
      </c>
      <c r="E381" s="104" t="s">
        <v>1643</v>
      </c>
      <c r="F381" s="104" t="s">
        <v>1919</v>
      </c>
      <c r="G381" s="104" t="s">
        <v>1920</v>
      </c>
      <c r="H381" s="104" t="s">
        <v>12</v>
      </c>
      <c r="I381" s="104" t="s">
        <v>1102</v>
      </c>
      <c r="J381" s="106">
        <v>40</v>
      </c>
      <c r="K381" s="106">
        <v>1118</v>
      </c>
      <c r="L381" s="106">
        <v>44720</v>
      </c>
      <c r="M381" s="106">
        <v>2.7949999999999999</v>
      </c>
      <c r="N381" s="106">
        <v>111.8</v>
      </c>
      <c r="O381" s="106">
        <v>0</v>
      </c>
      <c r="P381" s="106">
        <v>0</v>
      </c>
      <c r="Q381" s="106">
        <v>1120.7950000000001</v>
      </c>
      <c r="R381" s="106">
        <v>44831.8</v>
      </c>
      <c r="S381" s="104" t="s">
        <v>1646</v>
      </c>
    </row>
    <row r="382" spans="1:19" ht="25.5">
      <c r="A382" s="104" t="s">
        <v>1917</v>
      </c>
      <c r="B382" s="105">
        <v>44353</v>
      </c>
      <c r="C382" s="104" t="s">
        <v>1918</v>
      </c>
      <c r="D382" s="105">
        <v>44353</v>
      </c>
      <c r="E382" s="104" t="s">
        <v>1643</v>
      </c>
      <c r="F382" s="104" t="s">
        <v>1919</v>
      </c>
      <c r="G382" s="104" t="s">
        <v>1920</v>
      </c>
      <c r="H382" s="104" t="s">
        <v>12</v>
      </c>
      <c r="I382" s="104" t="s">
        <v>1104</v>
      </c>
      <c r="J382" s="106">
        <v>60</v>
      </c>
      <c r="K382" s="106">
        <v>914</v>
      </c>
      <c r="L382" s="106">
        <v>54840</v>
      </c>
      <c r="M382" s="106">
        <v>2.2850000000000001</v>
      </c>
      <c r="N382" s="106">
        <v>137.1</v>
      </c>
      <c r="O382" s="106">
        <v>0</v>
      </c>
      <c r="P382" s="106">
        <v>0</v>
      </c>
      <c r="Q382" s="106">
        <v>916.28499999999997</v>
      </c>
      <c r="R382" s="106">
        <v>54977.1</v>
      </c>
      <c r="S382" s="104" t="s">
        <v>1646</v>
      </c>
    </row>
    <row r="383" spans="1:19" ht="25.5">
      <c r="A383" s="104" t="s">
        <v>1917</v>
      </c>
      <c r="B383" s="105">
        <v>44353</v>
      </c>
      <c r="C383" s="104" t="s">
        <v>1918</v>
      </c>
      <c r="D383" s="105">
        <v>44353</v>
      </c>
      <c r="E383" s="104" t="s">
        <v>1643</v>
      </c>
      <c r="F383" s="104" t="s">
        <v>1919</v>
      </c>
      <c r="G383" s="104" t="s">
        <v>1920</v>
      </c>
      <c r="H383" s="104" t="s">
        <v>12</v>
      </c>
      <c r="I383" s="104" t="s">
        <v>1222</v>
      </c>
      <c r="J383" s="106">
        <v>40</v>
      </c>
      <c r="K383" s="106">
        <v>967</v>
      </c>
      <c r="L383" s="106">
        <v>38680</v>
      </c>
      <c r="M383" s="106">
        <v>2.4175</v>
      </c>
      <c r="N383" s="106">
        <v>96.7</v>
      </c>
      <c r="O383" s="106">
        <v>0</v>
      </c>
      <c r="P383" s="106">
        <v>0</v>
      </c>
      <c r="Q383" s="106">
        <v>969.41750000000002</v>
      </c>
      <c r="R383" s="106">
        <v>38776.699999999997</v>
      </c>
      <c r="S383" s="104" t="s">
        <v>1646</v>
      </c>
    </row>
    <row r="384" spans="1:19" ht="25.5">
      <c r="A384" s="104" t="s">
        <v>1917</v>
      </c>
      <c r="B384" s="105">
        <v>44353</v>
      </c>
      <c r="C384" s="104" t="s">
        <v>1918</v>
      </c>
      <c r="D384" s="105">
        <v>44353</v>
      </c>
      <c r="E384" s="104" t="s">
        <v>1643</v>
      </c>
      <c r="F384" s="104" t="s">
        <v>1919</v>
      </c>
      <c r="G384" s="104" t="s">
        <v>1920</v>
      </c>
      <c r="H384" s="104" t="s">
        <v>12</v>
      </c>
      <c r="I384" s="104" t="s">
        <v>1264</v>
      </c>
      <c r="J384" s="106">
        <v>40</v>
      </c>
      <c r="K384" s="106">
        <v>1205</v>
      </c>
      <c r="L384" s="106">
        <v>48200</v>
      </c>
      <c r="M384" s="106">
        <v>3.0125000000000002</v>
      </c>
      <c r="N384" s="106">
        <v>120.5</v>
      </c>
      <c r="O384" s="106">
        <v>0</v>
      </c>
      <c r="P384" s="106">
        <v>0</v>
      </c>
      <c r="Q384" s="106">
        <v>1208.0125</v>
      </c>
      <c r="R384" s="106">
        <v>48320.5</v>
      </c>
      <c r="S384" s="104" t="s">
        <v>1646</v>
      </c>
    </row>
    <row r="385" spans="1:19" ht="25.5">
      <c r="A385" s="104" t="s">
        <v>1917</v>
      </c>
      <c r="B385" s="105">
        <v>44353</v>
      </c>
      <c r="C385" s="104" t="s">
        <v>1918</v>
      </c>
      <c r="D385" s="105">
        <v>44353</v>
      </c>
      <c r="E385" s="104" t="s">
        <v>1643</v>
      </c>
      <c r="F385" s="104" t="s">
        <v>1919</v>
      </c>
      <c r="G385" s="104" t="s">
        <v>1920</v>
      </c>
      <c r="H385" s="104" t="s">
        <v>12</v>
      </c>
      <c r="I385" s="104" t="s">
        <v>1099</v>
      </c>
      <c r="J385" s="106">
        <v>60</v>
      </c>
      <c r="K385" s="106">
        <v>894</v>
      </c>
      <c r="L385" s="106">
        <v>53640</v>
      </c>
      <c r="M385" s="106">
        <v>2.2349999999999999</v>
      </c>
      <c r="N385" s="106">
        <v>134.1</v>
      </c>
      <c r="O385" s="106">
        <v>0</v>
      </c>
      <c r="P385" s="106">
        <v>0</v>
      </c>
      <c r="Q385" s="106">
        <v>896.23500000000001</v>
      </c>
      <c r="R385" s="106">
        <v>53774.1</v>
      </c>
      <c r="S385" s="104" t="s">
        <v>1646</v>
      </c>
    </row>
    <row r="386" spans="1:19" ht="25.5">
      <c r="A386" s="104" t="s">
        <v>1921</v>
      </c>
      <c r="B386" s="105">
        <v>44353</v>
      </c>
      <c r="C386" s="104" t="s">
        <v>1922</v>
      </c>
      <c r="D386" s="105">
        <v>44353</v>
      </c>
      <c r="E386" s="104" t="s">
        <v>1643</v>
      </c>
      <c r="F386" s="104" t="s">
        <v>45</v>
      </c>
      <c r="G386" s="104" t="s">
        <v>1701</v>
      </c>
      <c r="H386" s="104" t="s">
        <v>12</v>
      </c>
      <c r="I386" s="104" t="s">
        <v>1099</v>
      </c>
      <c r="J386" s="106">
        <v>200</v>
      </c>
      <c r="K386" s="106">
        <v>894</v>
      </c>
      <c r="L386" s="106">
        <v>178800</v>
      </c>
      <c r="M386" s="106">
        <v>2.2349999999999999</v>
      </c>
      <c r="N386" s="106">
        <v>447</v>
      </c>
      <c r="O386" s="106">
        <v>0</v>
      </c>
      <c r="P386" s="106">
        <v>0</v>
      </c>
      <c r="Q386" s="106">
        <v>896.23500000000001</v>
      </c>
      <c r="R386" s="106">
        <v>179247</v>
      </c>
      <c r="S386" s="104" t="s">
        <v>1646</v>
      </c>
    </row>
    <row r="387" spans="1:19" ht="25.5">
      <c r="A387" s="104" t="s">
        <v>1921</v>
      </c>
      <c r="B387" s="105">
        <v>44353</v>
      </c>
      <c r="C387" s="104" t="s">
        <v>1922</v>
      </c>
      <c r="D387" s="105">
        <v>44353</v>
      </c>
      <c r="E387" s="104" t="s">
        <v>1643</v>
      </c>
      <c r="F387" s="104" t="s">
        <v>45</v>
      </c>
      <c r="G387" s="104" t="s">
        <v>1701</v>
      </c>
      <c r="H387" s="104" t="s">
        <v>12</v>
      </c>
      <c r="I387" s="104" t="s">
        <v>1102</v>
      </c>
      <c r="J387" s="106">
        <v>100</v>
      </c>
      <c r="K387" s="106">
        <v>1118</v>
      </c>
      <c r="L387" s="106">
        <v>111800</v>
      </c>
      <c r="M387" s="106">
        <v>2.7949999999999999</v>
      </c>
      <c r="N387" s="106">
        <v>279.5</v>
      </c>
      <c r="O387" s="106">
        <v>0</v>
      </c>
      <c r="P387" s="106">
        <v>0</v>
      </c>
      <c r="Q387" s="106">
        <v>1120.7950000000001</v>
      </c>
      <c r="R387" s="106">
        <v>112079.5</v>
      </c>
      <c r="S387" s="104" t="s">
        <v>1646</v>
      </c>
    </row>
    <row r="388" spans="1:19" ht="25.5">
      <c r="A388" s="104" t="s">
        <v>1921</v>
      </c>
      <c r="B388" s="105">
        <v>44353</v>
      </c>
      <c r="C388" s="104" t="s">
        <v>1922</v>
      </c>
      <c r="D388" s="105">
        <v>44353</v>
      </c>
      <c r="E388" s="104" t="s">
        <v>1643</v>
      </c>
      <c r="F388" s="104" t="s">
        <v>45</v>
      </c>
      <c r="G388" s="104" t="s">
        <v>1701</v>
      </c>
      <c r="H388" s="104" t="s">
        <v>12</v>
      </c>
      <c r="I388" s="104" t="s">
        <v>1313</v>
      </c>
      <c r="J388" s="106">
        <v>20</v>
      </c>
      <c r="K388" s="106">
        <v>1303</v>
      </c>
      <c r="L388" s="106">
        <v>26060</v>
      </c>
      <c r="M388" s="106">
        <v>3.2574999999999998</v>
      </c>
      <c r="N388" s="106">
        <v>65.150000000000006</v>
      </c>
      <c r="O388" s="106">
        <v>0</v>
      </c>
      <c r="P388" s="106">
        <v>0</v>
      </c>
      <c r="Q388" s="106">
        <v>1306.2574999999999</v>
      </c>
      <c r="R388" s="106">
        <v>26125.15</v>
      </c>
      <c r="S388" s="104" t="s">
        <v>1646</v>
      </c>
    </row>
    <row r="389" spans="1:19" ht="25.5">
      <c r="A389" s="104" t="s">
        <v>1921</v>
      </c>
      <c r="B389" s="105">
        <v>44353</v>
      </c>
      <c r="C389" s="104" t="s">
        <v>1922</v>
      </c>
      <c r="D389" s="105">
        <v>44353</v>
      </c>
      <c r="E389" s="104" t="s">
        <v>1643</v>
      </c>
      <c r="F389" s="104" t="s">
        <v>45</v>
      </c>
      <c r="G389" s="104" t="s">
        <v>1701</v>
      </c>
      <c r="H389" s="104" t="s">
        <v>12</v>
      </c>
      <c r="I389" s="104" t="s">
        <v>1222</v>
      </c>
      <c r="J389" s="106">
        <v>140</v>
      </c>
      <c r="K389" s="106">
        <v>967</v>
      </c>
      <c r="L389" s="106">
        <v>135380</v>
      </c>
      <c r="M389" s="106">
        <v>2.4175</v>
      </c>
      <c r="N389" s="106">
        <v>338.45</v>
      </c>
      <c r="O389" s="106">
        <v>0</v>
      </c>
      <c r="P389" s="106">
        <v>0</v>
      </c>
      <c r="Q389" s="106">
        <v>969.41750000000002</v>
      </c>
      <c r="R389" s="106">
        <v>135718.45000000001</v>
      </c>
      <c r="S389" s="104" t="s">
        <v>1646</v>
      </c>
    </row>
    <row r="390" spans="1:19" ht="25.5">
      <c r="A390" s="104" t="s">
        <v>1921</v>
      </c>
      <c r="B390" s="105">
        <v>44353</v>
      </c>
      <c r="C390" s="104" t="s">
        <v>1922</v>
      </c>
      <c r="D390" s="105">
        <v>44353</v>
      </c>
      <c r="E390" s="104" t="s">
        <v>1643</v>
      </c>
      <c r="F390" s="104" t="s">
        <v>45</v>
      </c>
      <c r="G390" s="104" t="s">
        <v>1701</v>
      </c>
      <c r="H390" s="104" t="s">
        <v>12</v>
      </c>
      <c r="I390" s="104" t="s">
        <v>1311</v>
      </c>
      <c r="J390" s="106">
        <v>120</v>
      </c>
      <c r="K390" s="106">
        <v>914</v>
      </c>
      <c r="L390" s="106">
        <v>109680</v>
      </c>
      <c r="M390" s="106">
        <v>2.2850000000000001</v>
      </c>
      <c r="N390" s="106">
        <v>274.2</v>
      </c>
      <c r="O390" s="106">
        <v>0</v>
      </c>
      <c r="P390" s="106">
        <v>0</v>
      </c>
      <c r="Q390" s="106">
        <v>916.28499999999997</v>
      </c>
      <c r="R390" s="106">
        <v>109954.2</v>
      </c>
      <c r="S390" s="104" t="s">
        <v>1646</v>
      </c>
    </row>
    <row r="391" spans="1:19" ht="25.5">
      <c r="A391" s="104" t="s">
        <v>1921</v>
      </c>
      <c r="B391" s="105">
        <v>44353</v>
      </c>
      <c r="C391" s="104" t="s">
        <v>1922</v>
      </c>
      <c r="D391" s="105">
        <v>44353</v>
      </c>
      <c r="E391" s="104" t="s">
        <v>1643</v>
      </c>
      <c r="F391" s="104" t="s">
        <v>45</v>
      </c>
      <c r="G391" s="104" t="s">
        <v>1701</v>
      </c>
      <c r="H391" s="104" t="s">
        <v>12</v>
      </c>
      <c r="I391" s="104" t="s">
        <v>1209</v>
      </c>
      <c r="J391" s="106">
        <v>20</v>
      </c>
      <c r="K391" s="106">
        <v>1099</v>
      </c>
      <c r="L391" s="106">
        <v>21980</v>
      </c>
      <c r="M391" s="106">
        <v>2.7475000000000001</v>
      </c>
      <c r="N391" s="106">
        <v>54.95</v>
      </c>
      <c r="O391" s="106">
        <v>0</v>
      </c>
      <c r="P391" s="106">
        <v>0</v>
      </c>
      <c r="Q391" s="106">
        <v>1101.7474999999999</v>
      </c>
      <c r="R391" s="106">
        <v>22034.95</v>
      </c>
      <c r="S391" s="104" t="s">
        <v>1646</v>
      </c>
    </row>
    <row r="392" spans="1:19" ht="25.5">
      <c r="A392" s="104" t="s">
        <v>1923</v>
      </c>
      <c r="B392" s="105">
        <v>44353</v>
      </c>
      <c r="C392" s="104" t="s">
        <v>1924</v>
      </c>
      <c r="D392" s="105">
        <v>44353</v>
      </c>
      <c r="E392" s="104" t="s">
        <v>1643</v>
      </c>
      <c r="F392" s="104" t="s">
        <v>104</v>
      </c>
      <c r="G392" s="104" t="s">
        <v>1689</v>
      </c>
      <c r="H392" s="104" t="s">
        <v>107</v>
      </c>
      <c r="I392" s="104" t="s">
        <v>1099</v>
      </c>
      <c r="J392" s="106">
        <v>100</v>
      </c>
      <c r="K392" s="106">
        <v>894</v>
      </c>
      <c r="L392" s="106">
        <v>89400</v>
      </c>
      <c r="M392" s="106">
        <v>2.2349999999999999</v>
      </c>
      <c r="N392" s="106">
        <v>223.5</v>
      </c>
      <c r="O392" s="106">
        <v>0</v>
      </c>
      <c r="P392" s="106">
        <v>0</v>
      </c>
      <c r="Q392" s="106">
        <v>896.23500000000001</v>
      </c>
      <c r="R392" s="106">
        <v>89623.5</v>
      </c>
      <c r="S392" s="104" t="s">
        <v>1646</v>
      </c>
    </row>
    <row r="393" spans="1:19" ht="25.5">
      <c r="A393" s="104" t="s">
        <v>1925</v>
      </c>
      <c r="B393" s="105">
        <v>44353</v>
      </c>
      <c r="C393" s="104" t="s">
        <v>1926</v>
      </c>
      <c r="D393" s="105">
        <v>44353</v>
      </c>
      <c r="E393" s="104" t="s">
        <v>1643</v>
      </c>
      <c r="F393" s="104" t="s">
        <v>98</v>
      </c>
      <c r="G393" s="104" t="s">
        <v>1055</v>
      </c>
      <c r="H393" s="104" t="s">
        <v>107</v>
      </c>
      <c r="I393" s="104" t="s">
        <v>1099</v>
      </c>
      <c r="J393" s="106">
        <v>200</v>
      </c>
      <c r="K393" s="106">
        <v>894</v>
      </c>
      <c r="L393" s="106">
        <v>178800</v>
      </c>
      <c r="M393" s="106">
        <v>2.2349999999999999</v>
      </c>
      <c r="N393" s="106">
        <v>447</v>
      </c>
      <c r="O393" s="106">
        <v>0</v>
      </c>
      <c r="P393" s="106">
        <v>0</v>
      </c>
      <c r="Q393" s="106">
        <v>896.23500000000001</v>
      </c>
      <c r="R393" s="106">
        <v>179247</v>
      </c>
      <c r="S393" s="104" t="s">
        <v>1646</v>
      </c>
    </row>
    <row r="394" spans="1:19" ht="25.5">
      <c r="A394" s="104" t="s">
        <v>1925</v>
      </c>
      <c r="B394" s="105">
        <v>44353</v>
      </c>
      <c r="C394" s="104" t="s">
        <v>1926</v>
      </c>
      <c r="D394" s="105">
        <v>44353</v>
      </c>
      <c r="E394" s="104" t="s">
        <v>1643</v>
      </c>
      <c r="F394" s="104" t="s">
        <v>98</v>
      </c>
      <c r="G394" s="104" t="s">
        <v>1055</v>
      </c>
      <c r="H394" s="104" t="s">
        <v>107</v>
      </c>
      <c r="I394" s="104" t="s">
        <v>1311</v>
      </c>
      <c r="J394" s="106">
        <v>200</v>
      </c>
      <c r="K394" s="106">
        <v>914</v>
      </c>
      <c r="L394" s="106">
        <v>182800</v>
      </c>
      <c r="M394" s="106">
        <v>2.2850000000000001</v>
      </c>
      <c r="N394" s="106">
        <v>457</v>
      </c>
      <c r="O394" s="106">
        <v>0</v>
      </c>
      <c r="P394" s="106">
        <v>0</v>
      </c>
      <c r="Q394" s="106">
        <v>916.28499999999997</v>
      </c>
      <c r="R394" s="106">
        <v>183257</v>
      </c>
      <c r="S394" s="104" t="s">
        <v>1646</v>
      </c>
    </row>
    <row r="395" spans="1:19" ht="25.5">
      <c r="A395" s="104" t="s">
        <v>1925</v>
      </c>
      <c r="B395" s="105">
        <v>44353</v>
      </c>
      <c r="C395" s="104" t="s">
        <v>1926</v>
      </c>
      <c r="D395" s="105">
        <v>44353</v>
      </c>
      <c r="E395" s="104" t="s">
        <v>1643</v>
      </c>
      <c r="F395" s="104" t="s">
        <v>98</v>
      </c>
      <c r="G395" s="104" t="s">
        <v>1055</v>
      </c>
      <c r="H395" s="104" t="s">
        <v>107</v>
      </c>
      <c r="I395" s="104" t="s">
        <v>1105</v>
      </c>
      <c r="J395" s="106">
        <v>40</v>
      </c>
      <c r="K395" s="106">
        <v>1176</v>
      </c>
      <c r="L395" s="106">
        <v>47040</v>
      </c>
      <c r="M395" s="106">
        <v>2.94</v>
      </c>
      <c r="N395" s="106">
        <v>117.6</v>
      </c>
      <c r="O395" s="106">
        <v>0</v>
      </c>
      <c r="P395" s="106">
        <v>0</v>
      </c>
      <c r="Q395" s="106">
        <v>1178.94</v>
      </c>
      <c r="R395" s="106">
        <v>47157.599999999999</v>
      </c>
      <c r="S395" s="104" t="s">
        <v>1646</v>
      </c>
    </row>
    <row r="396" spans="1:19" ht="25.5">
      <c r="A396" s="104" t="s">
        <v>1925</v>
      </c>
      <c r="B396" s="105">
        <v>44353</v>
      </c>
      <c r="C396" s="104" t="s">
        <v>1926</v>
      </c>
      <c r="D396" s="105">
        <v>44353</v>
      </c>
      <c r="E396" s="104" t="s">
        <v>1643</v>
      </c>
      <c r="F396" s="104" t="s">
        <v>98</v>
      </c>
      <c r="G396" s="104" t="s">
        <v>1055</v>
      </c>
      <c r="H396" s="104" t="s">
        <v>107</v>
      </c>
      <c r="I396" s="104" t="s">
        <v>1104</v>
      </c>
      <c r="J396" s="106">
        <v>60</v>
      </c>
      <c r="K396" s="106">
        <v>914</v>
      </c>
      <c r="L396" s="106">
        <v>54840</v>
      </c>
      <c r="M396" s="106">
        <v>2.2850000000000001</v>
      </c>
      <c r="N396" s="106">
        <v>137.1</v>
      </c>
      <c r="O396" s="106">
        <v>0</v>
      </c>
      <c r="P396" s="106">
        <v>0</v>
      </c>
      <c r="Q396" s="106">
        <v>916.28499999999997</v>
      </c>
      <c r="R396" s="106">
        <v>54977.1</v>
      </c>
      <c r="S396" s="104" t="s">
        <v>1646</v>
      </c>
    </row>
    <row r="397" spans="1:19" ht="25.5">
      <c r="A397" s="104" t="s">
        <v>1925</v>
      </c>
      <c r="B397" s="105">
        <v>44353</v>
      </c>
      <c r="C397" s="104" t="s">
        <v>1926</v>
      </c>
      <c r="D397" s="105">
        <v>44353</v>
      </c>
      <c r="E397" s="104" t="s">
        <v>1643</v>
      </c>
      <c r="F397" s="104" t="s">
        <v>98</v>
      </c>
      <c r="G397" s="104" t="s">
        <v>1055</v>
      </c>
      <c r="H397" s="104" t="s">
        <v>107</v>
      </c>
      <c r="I397" s="104" t="s">
        <v>1102</v>
      </c>
      <c r="J397" s="106">
        <v>60</v>
      </c>
      <c r="K397" s="106">
        <v>1118</v>
      </c>
      <c r="L397" s="106">
        <v>67080</v>
      </c>
      <c r="M397" s="106">
        <v>2.7949999999999999</v>
      </c>
      <c r="N397" s="106">
        <v>167.7</v>
      </c>
      <c r="O397" s="106">
        <v>0</v>
      </c>
      <c r="P397" s="106">
        <v>0</v>
      </c>
      <c r="Q397" s="106">
        <v>1120.7950000000001</v>
      </c>
      <c r="R397" s="106">
        <v>67247.7</v>
      </c>
      <c r="S397" s="104" t="s">
        <v>1646</v>
      </c>
    </row>
    <row r="398" spans="1:19" ht="25.5">
      <c r="A398" s="104" t="s">
        <v>1925</v>
      </c>
      <c r="B398" s="105">
        <v>44353</v>
      </c>
      <c r="C398" s="104" t="s">
        <v>1926</v>
      </c>
      <c r="D398" s="105">
        <v>44353</v>
      </c>
      <c r="E398" s="104" t="s">
        <v>1643</v>
      </c>
      <c r="F398" s="104" t="s">
        <v>98</v>
      </c>
      <c r="G398" s="104" t="s">
        <v>1055</v>
      </c>
      <c r="H398" s="104" t="s">
        <v>107</v>
      </c>
      <c r="I398" s="104" t="s">
        <v>1222</v>
      </c>
      <c r="J398" s="106">
        <v>100</v>
      </c>
      <c r="K398" s="106">
        <v>967</v>
      </c>
      <c r="L398" s="106">
        <v>96700</v>
      </c>
      <c r="M398" s="106">
        <v>2.4175</v>
      </c>
      <c r="N398" s="106">
        <v>241.75</v>
      </c>
      <c r="O398" s="106">
        <v>0</v>
      </c>
      <c r="P398" s="106">
        <v>0</v>
      </c>
      <c r="Q398" s="106">
        <v>969.41750000000002</v>
      </c>
      <c r="R398" s="106">
        <v>96941.75</v>
      </c>
      <c r="S398" s="104" t="s">
        <v>1646</v>
      </c>
    </row>
    <row r="399" spans="1:19" ht="25.5">
      <c r="A399" s="104" t="s">
        <v>1925</v>
      </c>
      <c r="B399" s="105">
        <v>44353</v>
      </c>
      <c r="C399" s="104" t="s">
        <v>1926</v>
      </c>
      <c r="D399" s="105">
        <v>44353</v>
      </c>
      <c r="E399" s="104" t="s">
        <v>1643</v>
      </c>
      <c r="F399" s="104" t="s">
        <v>98</v>
      </c>
      <c r="G399" s="104" t="s">
        <v>1055</v>
      </c>
      <c r="H399" s="104" t="s">
        <v>107</v>
      </c>
      <c r="I399" s="104" t="s">
        <v>1209</v>
      </c>
      <c r="J399" s="106">
        <v>60</v>
      </c>
      <c r="K399" s="106">
        <v>1099</v>
      </c>
      <c r="L399" s="106">
        <v>65940</v>
      </c>
      <c r="M399" s="106">
        <v>2.7475000000000001</v>
      </c>
      <c r="N399" s="106">
        <v>164.85</v>
      </c>
      <c r="O399" s="106">
        <v>0</v>
      </c>
      <c r="P399" s="106">
        <v>0</v>
      </c>
      <c r="Q399" s="106">
        <v>1101.7474999999999</v>
      </c>
      <c r="R399" s="106">
        <v>66104.850000000006</v>
      </c>
      <c r="S399" s="104" t="s">
        <v>1646</v>
      </c>
    </row>
    <row r="400" spans="1:19" ht="25.5">
      <c r="A400" s="104" t="s">
        <v>1927</v>
      </c>
      <c r="B400" s="105">
        <v>44353</v>
      </c>
      <c r="C400" s="104" t="s">
        <v>1928</v>
      </c>
      <c r="D400" s="105">
        <v>44353</v>
      </c>
      <c r="E400" s="104" t="s">
        <v>1643</v>
      </c>
      <c r="F400" s="104" t="s">
        <v>16</v>
      </c>
      <c r="G400" s="104" t="s">
        <v>17</v>
      </c>
      <c r="H400" s="104" t="s">
        <v>12</v>
      </c>
      <c r="I400" s="104" t="s">
        <v>1104</v>
      </c>
      <c r="J400" s="106">
        <v>80</v>
      </c>
      <c r="K400" s="106">
        <v>914</v>
      </c>
      <c r="L400" s="106">
        <v>73120</v>
      </c>
      <c r="M400" s="106">
        <v>2.2850000000000001</v>
      </c>
      <c r="N400" s="106">
        <v>182.8</v>
      </c>
      <c r="O400" s="106">
        <v>0</v>
      </c>
      <c r="P400" s="106">
        <v>0</v>
      </c>
      <c r="Q400" s="106">
        <v>916.28499999999997</v>
      </c>
      <c r="R400" s="106">
        <v>73302.8</v>
      </c>
      <c r="S400" s="104" t="s">
        <v>1646</v>
      </c>
    </row>
    <row r="401" spans="1:19" ht="25.5">
      <c r="A401" s="104" t="s">
        <v>1927</v>
      </c>
      <c r="B401" s="105">
        <v>44353</v>
      </c>
      <c r="C401" s="104" t="s">
        <v>1928</v>
      </c>
      <c r="D401" s="105">
        <v>44353</v>
      </c>
      <c r="E401" s="104" t="s">
        <v>1643</v>
      </c>
      <c r="F401" s="104" t="s">
        <v>16</v>
      </c>
      <c r="G401" s="104" t="s">
        <v>17</v>
      </c>
      <c r="H401" s="104" t="s">
        <v>12</v>
      </c>
      <c r="I401" s="104" t="s">
        <v>1311</v>
      </c>
      <c r="J401" s="106">
        <v>60</v>
      </c>
      <c r="K401" s="106">
        <v>914</v>
      </c>
      <c r="L401" s="106">
        <v>54840</v>
      </c>
      <c r="M401" s="106">
        <v>2.2850000000000001</v>
      </c>
      <c r="N401" s="106">
        <v>137.1</v>
      </c>
      <c r="O401" s="106">
        <v>0</v>
      </c>
      <c r="P401" s="106">
        <v>0</v>
      </c>
      <c r="Q401" s="106">
        <v>916.28499999999997</v>
      </c>
      <c r="R401" s="106">
        <v>54977.1</v>
      </c>
      <c r="S401" s="104" t="s">
        <v>1646</v>
      </c>
    </row>
    <row r="402" spans="1:19" ht="25.5">
      <c r="A402" s="104" t="s">
        <v>1927</v>
      </c>
      <c r="B402" s="105">
        <v>44353</v>
      </c>
      <c r="C402" s="104" t="s">
        <v>1928</v>
      </c>
      <c r="D402" s="105">
        <v>44353</v>
      </c>
      <c r="E402" s="104" t="s">
        <v>1643</v>
      </c>
      <c r="F402" s="104" t="s">
        <v>16</v>
      </c>
      <c r="G402" s="104" t="s">
        <v>17</v>
      </c>
      <c r="H402" s="104" t="s">
        <v>12</v>
      </c>
      <c r="I402" s="104" t="s">
        <v>1099</v>
      </c>
      <c r="J402" s="106">
        <v>90</v>
      </c>
      <c r="K402" s="106">
        <v>894</v>
      </c>
      <c r="L402" s="106">
        <v>80460</v>
      </c>
      <c r="M402" s="106">
        <v>2.2349999999999999</v>
      </c>
      <c r="N402" s="106">
        <v>201.15</v>
      </c>
      <c r="O402" s="106">
        <v>0</v>
      </c>
      <c r="P402" s="106">
        <v>0</v>
      </c>
      <c r="Q402" s="106">
        <v>896.23500000000001</v>
      </c>
      <c r="R402" s="106">
        <v>80661.149999999994</v>
      </c>
      <c r="S402" s="104" t="s">
        <v>1646</v>
      </c>
    </row>
    <row r="403" spans="1:19" ht="25.5">
      <c r="A403" s="104" t="s">
        <v>1927</v>
      </c>
      <c r="B403" s="105">
        <v>44353</v>
      </c>
      <c r="C403" s="104" t="s">
        <v>1928</v>
      </c>
      <c r="D403" s="105">
        <v>44353</v>
      </c>
      <c r="E403" s="104" t="s">
        <v>1643</v>
      </c>
      <c r="F403" s="104" t="s">
        <v>16</v>
      </c>
      <c r="G403" s="104" t="s">
        <v>17</v>
      </c>
      <c r="H403" s="104" t="s">
        <v>12</v>
      </c>
      <c r="I403" s="104" t="s">
        <v>1100</v>
      </c>
      <c r="J403" s="106">
        <v>40</v>
      </c>
      <c r="K403" s="106">
        <v>1030</v>
      </c>
      <c r="L403" s="106">
        <v>41200</v>
      </c>
      <c r="M403" s="106">
        <v>2.5750000000000002</v>
      </c>
      <c r="N403" s="106">
        <v>103</v>
      </c>
      <c r="O403" s="106">
        <v>0</v>
      </c>
      <c r="P403" s="106">
        <v>0</v>
      </c>
      <c r="Q403" s="106">
        <v>1032.575</v>
      </c>
      <c r="R403" s="106">
        <v>41303</v>
      </c>
      <c r="S403" s="104" t="s">
        <v>1646</v>
      </c>
    </row>
    <row r="404" spans="1:19" ht="25.5">
      <c r="A404" s="104" t="s">
        <v>1927</v>
      </c>
      <c r="B404" s="105">
        <v>44353</v>
      </c>
      <c r="C404" s="104" t="s">
        <v>1928</v>
      </c>
      <c r="D404" s="105">
        <v>44353</v>
      </c>
      <c r="E404" s="104" t="s">
        <v>1643</v>
      </c>
      <c r="F404" s="104" t="s">
        <v>16</v>
      </c>
      <c r="G404" s="104" t="s">
        <v>17</v>
      </c>
      <c r="H404" s="104" t="s">
        <v>12</v>
      </c>
      <c r="I404" s="104" t="s">
        <v>1105</v>
      </c>
      <c r="J404" s="106">
        <v>40</v>
      </c>
      <c r="K404" s="106">
        <v>1176</v>
      </c>
      <c r="L404" s="106">
        <v>47040</v>
      </c>
      <c r="M404" s="106">
        <v>2.94</v>
      </c>
      <c r="N404" s="106">
        <v>117.6</v>
      </c>
      <c r="O404" s="106">
        <v>0</v>
      </c>
      <c r="P404" s="106">
        <v>0</v>
      </c>
      <c r="Q404" s="106">
        <v>1178.94</v>
      </c>
      <c r="R404" s="106">
        <v>47157.599999999999</v>
      </c>
      <c r="S404" s="104" t="s">
        <v>1646</v>
      </c>
    </row>
    <row r="405" spans="1:19" ht="25.5">
      <c r="A405" s="104" t="s">
        <v>1929</v>
      </c>
      <c r="B405" s="105">
        <v>44353</v>
      </c>
      <c r="C405" s="104" t="s">
        <v>1930</v>
      </c>
      <c r="D405" s="105">
        <v>44353</v>
      </c>
      <c r="E405" s="104" t="s">
        <v>1643</v>
      </c>
      <c r="F405" s="104" t="s">
        <v>36</v>
      </c>
      <c r="G405" s="104" t="s">
        <v>37</v>
      </c>
      <c r="H405" s="104" t="s">
        <v>12</v>
      </c>
      <c r="I405" s="104" t="s">
        <v>1102</v>
      </c>
      <c r="J405" s="106">
        <v>100</v>
      </c>
      <c r="K405" s="106">
        <v>1118</v>
      </c>
      <c r="L405" s="106">
        <v>111800</v>
      </c>
      <c r="M405" s="106">
        <v>2.7949999999999999</v>
      </c>
      <c r="N405" s="106">
        <v>279.5</v>
      </c>
      <c r="O405" s="106">
        <v>0</v>
      </c>
      <c r="P405" s="106">
        <v>0</v>
      </c>
      <c r="Q405" s="106">
        <v>1120.7950000000001</v>
      </c>
      <c r="R405" s="106">
        <v>112079.5</v>
      </c>
      <c r="S405" s="104" t="s">
        <v>1646</v>
      </c>
    </row>
    <row r="406" spans="1:19" ht="25.5">
      <c r="A406" s="104" t="s">
        <v>1929</v>
      </c>
      <c r="B406" s="105">
        <v>44353</v>
      </c>
      <c r="C406" s="104" t="s">
        <v>1930</v>
      </c>
      <c r="D406" s="105">
        <v>44353</v>
      </c>
      <c r="E406" s="104" t="s">
        <v>1643</v>
      </c>
      <c r="F406" s="104" t="s">
        <v>36</v>
      </c>
      <c r="G406" s="104" t="s">
        <v>37</v>
      </c>
      <c r="H406" s="104" t="s">
        <v>12</v>
      </c>
      <c r="I406" s="104" t="s">
        <v>1104</v>
      </c>
      <c r="J406" s="106">
        <v>200</v>
      </c>
      <c r="K406" s="106">
        <v>914</v>
      </c>
      <c r="L406" s="106">
        <v>182800</v>
      </c>
      <c r="M406" s="106">
        <v>2.2850000000000001</v>
      </c>
      <c r="N406" s="106">
        <v>457</v>
      </c>
      <c r="O406" s="106">
        <v>0</v>
      </c>
      <c r="P406" s="106">
        <v>0</v>
      </c>
      <c r="Q406" s="106">
        <v>916.28499999999997</v>
      </c>
      <c r="R406" s="106">
        <v>183257</v>
      </c>
      <c r="S406" s="104" t="s">
        <v>1646</v>
      </c>
    </row>
    <row r="407" spans="1:19" ht="25.5">
      <c r="A407" s="104" t="s">
        <v>1929</v>
      </c>
      <c r="B407" s="105">
        <v>44353</v>
      </c>
      <c r="C407" s="104" t="s">
        <v>1930</v>
      </c>
      <c r="D407" s="105">
        <v>44353</v>
      </c>
      <c r="E407" s="104" t="s">
        <v>1643</v>
      </c>
      <c r="F407" s="104" t="s">
        <v>36</v>
      </c>
      <c r="G407" s="104" t="s">
        <v>37</v>
      </c>
      <c r="H407" s="104" t="s">
        <v>12</v>
      </c>
      <c r="I407" s="104" t="s">
        <v>1100</v>
      </c>
      <c r="J407" s="106">
        <v>100</v>
      </c>
      <c r="K407" s="106">
        <v>1030</v>
      </c>
      <c r="L407" s="106">
        <v>103000</v>
      </c>
      <c r="M407" s="106">
        <v>2.5750000000000002</v>
      </c>
      <c r="N407" s="106">
        <v>257.5</v>
      </c>
      <c r="O407" s="106">
        <v>0</v>
      </c>
      <c r="P407" s="106">
        <v>0</v>
      </c>
      <c r="Q407" s="106">
        <v>1032.575</v>
      </c>
      <c r="R407" s="106">
        <v>103257.5</v>
      </c>
      <c r="S407" s="104" t="s">
        <v>1646</v>
      </c>
    </row>
    <row r="408" spans="1:19" ht="25.5">
      <c r="A408" s="104" t="s">
        <v>1929</v>
      </c>
      <c r="B408" s="105">
        <v>44353</v>
      </c>
      <c r="C408" s="104" t="s">
        <v>1930</v>
      </c>
      <c r="D408" s="105">
        <v>44353</v>
      </c>
      <c r="E408" s="104" t="s">
        <v>1643</v>
      </c>
      <c r="F408" s="104" t="s">
        <v>36</v>
      </c>
      <c r="G408" s="104" t="s">
        <v>37</v>
      </c>
      <c r="H408" s="104" t="s">
        <v>12</v>
      </c>
      <c r="I408" s="104" t="s">
        <v>1099</v>
      </c>
      <c r="J408" s="106">
        <v>200</v>
      </c>
      <c r="K408" s="106">
        <v>894</v>
      </c>
      <c r="L408" s="106">
        <v>178800</v>
      </c>
      <c r="M408" s="106">
        <v>2.2349999999999999</v>
      </c>
      <c r="N408" s="106">
        <v>447</v>
      </c>
      <c r="O408" s="106">
        <v>0</v>
      </c>
      <c r="P408" s="106">
        <v>0</v>
      </c>
      <c r="Q408" s="106">
        <v>896.23500000000001</v>
      </c>
      <c r="R408" s="106">
        <v>179247</v>
      </c>
      <c r="S408" s="104" t="s">
        <v>1646</v>
      </c>
    </row>
    <row r="409" spans="1:19" ht="25.5">
      <c r="A409" s="104" t="s">
        <v>1929</v>
      </c>
      <c r="B409" s="105">
        <v>44353</v>
      </c>
      <c r="C409" s="104" t="s">
        <v>1930</v>
      </c>
      <c r="D409" s="105">
        <v>44353</v>
      </c>
      <c r="E409" s="104" t="s">
        <v>1643</v>
      </c>
      <c r="F409" s="104" t="s">
        <v>36</v>
      </c>
      <c r="G409" s="104" t="s">
        <v>37</v>
      </c>
      <c r="H409" s="104" t="s">
        <v>12</v>
      </c>
      <c r="I409" s="104" t="s">
        <v>1263</v>
      </c>
      <c r="J409" s="106">
        <v>80</v>
      </c>
      <c r="K409" s="106">
        <v>1064</v>
      </c>
      <c r="L409" s="106">
        <v>85120</v>
      </c>
      <c r="M409" s="106">
        <v>2.66</v>
      </c>
      <c r="N409" s="106">
        <v>212.8</v>
      </c>
      <c r="O409" s="106">
        <v>0</v>
      </c>
      <c r="P409" s="106">
        <v>0</v>
      </c>
      <c r="Q409" s="106">
        <v>1066.6600000000001</v>
      </c>
      <c r="R409" s="106">
        <v>85332.800000000003</v>
      </c>
      <c r="S409" s="104" t="s">
        <v>1646</v>
      </c>
    </row>
    <row r="410" spans="1:19" ht="25.5">
      <c r="A410" s="104" t="s">
        <v>1929</v>
      </c>
      <c r="B410" s="105">
        <v>44353</v>
      </c>
      <c r="C410" s="104" t="s">
        <v>1930</v>
      </c>
      <c r="D410" s="105">
        <v>44353</v>
      </c>
      <c r="E410" s="104" t="s">
        <v>1643</v>
      </c>
      <c r="F410" s="104" t="s">
        <v>36</v>
      </c>
      <c r="G410" s="104" t="s">
        <v>37</v>
      </c>
      <c r="H410" s="104" t="s">
        <v>12</v>
      </c>
      <c r="I410" s="104" t="s">
        <v>1105</v>
      </c>
      <c r="J410" s="106">
        <v>40</v>
      </c>
      <c r="K410" s="106">
        <v>1176</v>
      </c>
      <c r="L410" s="106">
        <v>47040</v>
      </c>
      <c r="M410" s="106">
        <v>2.94</v>
      </c>
      <c r="N410" s="106">
        <v>117.6</v>
      </c>
      <c r="O410" s="106">
        <v>0</v>
      </c>
      <c r="P410" s="106">
        <v>0</v>
      </c>
      <c r="Q410" s="106">
        <v>1178.94</v>
      </c>
      <c r="R410" s="106">
        <v>47157.599999999999</v>
      </c>
      <c r="S410" s="104" t="s">
        <v>1646</v>
      </c>
    </row>
    <row r="411" spans="1:19" ht="25.5">
      <c r="A411" s="104" t="s">
        <v>1929</v>
      </c>
      <c r="B411" s="105">
        <v>44353</v>
      </c>
      <c r="C411" s="104" t="s">
        <v>1930</v>
      </c>
      <c r="D411" s="105">
        <v>44353</v>
      </c>
      <c r="E411" s="104" t="s">
        <v>1643</v>
      </c>
      <c r="F411" s="104" t="s">
        <v>36</v>
      </c>
      <c r="G411" s="104" t="s">
        <v>37</v>
      </c>
      <c r="H411" s="104" t="s">
        <v>12</v>
      </c>
      <c r="I411" s="104" t="s">
        <v>1222</v>
      </c>
      <c r="J411" s="106">
        <v>100</v>
      </c>
      <c r="K411" s="106">
        <v>967</v>
      </c>
      <c r="L411" s="106">
        <v>96700</v>
      </c>
      <c r="M411" s="106">
        <v>2.4175</v>
      </c>
      <c r="N411" s="106">
        <v>241.75</v>
      </c>
      <c r="O411" s="106">
        <v>0</v>
      </c>
      <c r="P411" s="106">
        <v>0</v>
      </c>
      <c r="Q411" s="106">
        <v>969.41750000000002</v>
      </c>
      <c r="R411" s="106">
        <v>96941.75</v>
      </c>
      <c r="S411" s="104" t="s">
        <v>1646</v>
      </c>
    </row>
    <row r="412" spans="1:19" ht="25.5">
      <c r="A412" s="104" t="s">
        <v>1929</v>
      </c>
      <c r="B412" s="105">
        <v>44353</v>
      </c>
      <c r="C412" s="104" t="s">
        <v>1930</v>
      </c>
      <c r="D412" s="105">
        <v>44353</v>
      </c>
      <c r="E412" s="104" t="s">
        <v>1643</v>
      </c>
      <c r="F412" s="104" t="s">
        <v>36</v>
      </c>
      <c r="G412" s="104" t="s">
        <v>37</v>
      </c>
      <c r="H412" s="104" t="s">
        <v>12</v>
      </c>
      <c r="I412" s="104" t="s">
        <v>1209</v>
      </c>
      <c r="J412" s="106">
        <v>60</v>
      </c>
      <c r="K412" s="106">
        <v>1099</v>
      </c>
      <c r="L412" s="106">
        <v>65940</v>
      </c>
      <c r="M412" s="106">
        <v>2.7475000000000001</v>
      </c>
      <c r="N412" s="106">
        <v>164.85</v>
      </c>
      <c r="O412" s="106">
        <v>0</v>
      </c>
      <c r="P412" s="106">
        <v>0</v>
      </c>
      <c r="Q412" s="106">
        <v>1101.7474999999999</v>
      </c>
      <c r="R412" s="106">
        <v>66104.850000000006</v>
      </c>
      <c r="S412" s="104" t="s">
        <v>1646</v>
      </c>
    </row>
    <row r="413" spans="1:19" ht="25.5">
      <c r="A413" s="104" t="s">
        <v>1929</v>
      </c>
      <c r="B413" s="105">
        <v>44353</v>
      </c>
      <c r="C413" s="104" t="s">
        <v>1930</v>
      </c>
      <c r="D413" s="105">
        <v>44353</v>
      </c>
      <c r="E413" s="104" t="s">
        <v>1643</v>
      </c>
      <c r="F413" s="104" t="s">
        <v>36</v>
      </c>
      <c r="G413" s="104" t="s">
        <v>37</v>
      </c>
      <c r="H413" s="104" t="s">
        <v>12</v>
      </c>
      <c r="I413" s="104" t="s">
        <v>1311</v>
      </c>
      <c r="J413" s="106">
        <v>100</v>
      </c>
      <c r="K413" s="106">
        <v>914</v>
      </c>
      <c r="L413" s="106">
        <v>91400</v>
      </c>
      <c r="M413" s="106">
        <v>2.2850000000000001</v>
      </c>
      <c r="N413" s="106">
        <v>228.5</v>
      </c>
      <c r="O413" s="106">
        <v>0</v>
      </c>
      <c r="P413" s="106">
        <v>0</v>
      </c>
      <c r="Q413" s="106">
        <v>916.28499999999997</v>
      </c>
      <c r="R413" s="106">
        <v>91628.5</v>
      </c>
      <c r="S413" s="104" t="s">
        <v>1646</v>
      </c>
    </row>
    <row r="414" spans="1:19" ht="25.5">
      <c r="A414" s="104" t="s">
        <v>1931</v>
      </c>
      <c r="B414" s="105">
        <v>44353</v>
      </c>
      <c r="C414" s="104" t="s">
        <v>1932</v>
      </c>
      <c r="D414" s="105">
        <v>44353</v>
      </c>
      <c r="E414" s="104" t="s">
        <v>1643</v>
      </c>
      <c r="F414" s="104" t="s">
        <v>4</v>
      </c>
      <c r="G414" s="104" t="s">
        <v>1742</v>
      </c>
      <c r="H414" s="104" t="s">
        <v>22</v>
      </c>
      <c r="I414" s="104" t="s">
        <v>1311</v>
      </c>
      <c r="J414" s="106">
        <v>60</v>
      </c>
      <c r="K414" s="106">
        <v>914</v>
      </c>
      <c r="L414" s="106">
        <v>54840</v>
      </c>
      <c r="M414" s="106">
        <v>2.2850000000000001</v>
      </c>
      <c r="N414" s="106">
        <v>137.1</v>
      </c>
      <c r="O414" s="106">
        <v>0</v>
      </c>
      <c r="P414" s="106">
        <v>0</v>
      </c>
      <c r="Q414" s="106">
        <v>916.28499999999997</v>
      </c>
      <c r="R414" s="106">
        <v>54977.1</v>
      </c>
      <c r="S414" s="104" t="s">
        <v>1646</v>
      </c>
    </row>
    <row r="415" spans="1:19" ht="25.5">
      <c r="A415" s="104" t="s">
        <v>1931</v>
      </c>
      <c r="B415" s="105">
        <v>44353</v>
      </c>
      <c r="C415" s="104" t="s">
        <v>1932</v>
      </c>
      <c r="D415" s="105">
        <v>44353</v>
      </c>
      <c r="E415" s="104" t="s">
        <v>1643</v>
      </c>
      <c r="F415" s="104" t="s">
        <v>4</v>
      </c>
      <c r="G415" s="104" t="s">
        <v>1742</v>
      </c>
      <c r="H415" s="104" t="s">
        <v>22</v>
      </c>
      <c r="I415" s="104" t="s">
        <v>1099</v>
      </c>
      <c r="J415" s="106">
        <v>55</v>
      </c>
      <c r="K415" s="106">
        <v>894</v>
      </c>
      <c r="L415" s="106">
        <v>49170</v>
      </c>
      <c r="M415" s="106">
        <v>2.2349999999999999</v>
      </c>
      <c r="N415" s="106">
        <v>122.925</v>
      </c>
      <c r="O415" s="106">
        <v>0</v>
      </c>
      <c r="P415" s="106">
        <v>0</v>
      </c>
      <c r="Q415" s="106">
        <v>896.23500000000001</v>
      </c>
      <c r="R415" s="106">
        <v>49292.925000000003</v>
      </c>
      <c r="S415" s="104" t="s">
        <v>1646</v>
      </c>
    </row>
    <row r="416" spans="1:19" ht="25.5">
      <c r="A416" s="104" t="s">
        <v>1933</v>
      </c>
      <c r="B416" s="105">
        <v>44353</v>
      </c>
      <c r="C416" s="104" t="s">
        <v>1934</v>
      </c>
      <c r="D416" s="105">
        <v>44353</v>
      </c>
      <c r="E416" s="104" t="s">
        <v>1643</v>
      </c>
      <c r="F416" s="104" t="s">
        <v>9</v>
      </c>
      <c r="G416" s="104" t="s">
        <v>1007</v>
      </c>
      <c r="H416" s="104" t="s">
        <v>22</v>
      </c>
      <c r="I416" s="104" t="s">
        <v>1209</v>
      </c>
      <c r="J416" s="106">
        <v>30</v>
      </c>
      <c r="K416" s="106">
        <v>1099</v>
      </c>
      <c r="L416" s="106">
        <v>32970</v>
      </c>
      <c r="M416" s="106">
        <v>2.7475000000000001</v>
      </c>
      <c r="N416" s="106">
        <v>82.424999999999997</v>
      </c>
      <c r="O416" s="106">
        <v>0</v>
      </c>
      <c r="P416" s="106">
        <v>0</v>
      </c>
      <c r="Q416" s="106">
        <v>1101.7474999999999</v>
      </c>
      <c r="R416" s="106">
        <v>33052.425000000003</v>
      </c>
      <c r="S416" s="104" t="s">
        <v>1646</v>
      </c>
    </row>
    <row r="417" spans="1:19" ht="25.5">
      <c r="A417" s="104" t="s">
        <v>1933</v>
      </c>
      <c r="B417" s="105">
        <v>44353</v>
      </c>
      <c r="C417" s="104" t="s">
        <v>1934</v>
      </c>
      <c r="D417" s="105">
        <v>44353</v>
      </c>
      <c r="E417" s="104" t="s">
        <v>1643</v>
      </c>
      <c r="F417" s="104" t="s">
        <v>9</v>
      </c>
      <c r="G417" s="104" t="s">
        <v>1007</v>
      </c>
      <c r="H417" s="104" t="s">
        <v>22</v>
      </c>
      <c r="I417" s="104" t="s">
        <v>1099</v>
      </c>
      <c r="J417" s="106">
        <v>57</v>
      </c>
      <c r="K417" s="106">
        <v>894</v>
      </c>
      <c r="L417" s="106">
        <v>50958</v>
      </c>
      <c r="M417" s="106">
        <v>2.2349999999999999</v>
      </c>
      <c r="N417" s="106">
        <v>127.395</v>
      </c>
      <c r="O417" s="106">
        <v>0</v>
      </c>
      <c r="P417" s="106">
        <v>0</v>
      </c>
      <c r="Q417" s="106">
        <v>896.23500000000001</v>
      </c>
      <c r="R417" s="106">
        <v>51085.394999999997</v>
      </c>
      <c r="S417" s="104" t="s">
        <v>1646</v>
      </c>
    </row>
    <row r="418" spans="1:19" ht="25.5">
      <c r="A418" s="104" t="s">
        <v>1933</v>
      </c>
      <c r="B418" s="105">
        <v>44353</v>
      </c>
      <c r="C418" s="104" t="s">
        <v>1934</v>
      </c>
      <c r="D418" s="105">
        <v>44353</v>
      </c>
      <c r="E418" s="104" t="s">
        <v>1643</v>
      </c>
      <c r="F418" s="104" t="s">
        <v>9</v>
      </c>
      <c r="G418" s="104" t="s">
        <v>1007</v>
      </c>
      <c r="H418" s="104" t="s">
        <v>22</v>
      </c>
      <c r="I418" s="104" t="s">
        <v>1105</v>
      </c>
      <c r="J418" s="106">
        <v>20</v>
      </c>
      <c r="K418" s="106">
        <v>1176</v>
      </c>
      <c r="L418" s="106">
        <v>23520</v>
      </c>
      <c r="M418" s="106">
        <v>2.94</v>
      </c>
      <c r="N418" s="106">
        <v>58.8</v>
      </c>
      <c r="O418" s="106">
        <v>0</v>
      </c>
      <c r="P418" s="106">
        <v>0</v>
      </c>
      <c r="Q418" s="106">
        <v>1178.94</v>
      </c>
      <c r="R418" s="106">
        <v>23578.799999999999</v>
      </c>
      <c r="S418" s="104" t="s">
        <v>1646</v>
      </c>
    </row>
    <row r="419" spans="1:19" ht="25.5">
      <c r="A419" s="104" t="s">
        <v>1933</v>
      </c>
      <c r="B419" s="105">
        <v>44353</v>
      </c>
      <c r="C419" s="104" t="s">
        <v>1934</v>
      </c>
      <c r="D419" s="105">
        <v>44353</v>
      </c>
      <c r="E419" s="104" t="s">
        <v>1643</v>
      </c>
      <c r="F419" s="104" t="s">
        <v>9</v>
      </c>
      <c r="G419" s="104" t="s">
        <v>1007</v>
      </c>
      <c r="H419" s="104" t="s">
        <v>22</v>
      </c>
      <c r="I419" s="104" t="s">
        <v>1311</v>
      </c>
      <c r="J419" s="106">
        <v>20</v>
      </c>
      <c r="K419" s="106">
        <v>914</v>
      </c>
      <c r="L419" s="106">
        <v>18280</v>
      </c>
      <c r="M419" s="106">
        <v>2.2850000000000001</v>
      </c>
      <c r="N419" s="106">
        <v>45.7</v>
      </c>
      <c r="O419" s="106">
        <v>0</v>
      </c>
      <c r="P419" s="106">
        <v>0</v>
      </c>
      <c r="Q419" s="106">
        <v>916.28499999999997</v>
      </c>
      <c r="R419" s="106">
        <v>18325.7</v>
      </c>
      <c r="S419" s="104" t="s">
        <v>1646</v>
      </c>
    </row>
    <row r="420" spans="1:19" ht="25.5">
      <c r="A420" s="104" t="s">
        <v>1935</v>
      </c>
      <c r="B420" s="105">
        <v>44353</v>
      </c>
      <c r="C420" s="104" t="s">
        <v>1936</v>
      </c>
      <c r="D420" s="105">
        <v>44353</v>
      </c>
      <c r="E420" s="104" t="s">
        <v>1643</v>
      </c>
      <c r="F420" s="104" t="s">
        <v>3</v>
      </c>
      <c r="G420" s="104" t="s">
        <v>1007</v>
      </c>
      <c r="H420" s="104" t="s">
        <v>22</v>
      </c>
      <c r="I420" s="104" t="s">
        <v>1099</v>
      </c>
      <c r="J420" s="106">
        <v>20</v>
      </c>
      <c r="K420" s="106">
        <v>894</v>
      </c>
      <c r="L420" s="106">
        <v>17880</v>
      </c>
      <c r="M420" s="106">
        <v>2.2349999999999999</v>
      </c>
      <c r="N420" s="106">
        <v>44.7</v>
      </c>
      <c r="O420" s="106">
        <v>0</v>
      </c>
      <c r="P420" s="106">
        <v>0</v>
      </c>
      <c r="Q420" s="106">
        <v>896.23500000000001</v>
      </c>
      <c r="R420" s="106">
        <v>17924.7</v>
      </c>
      <c r="S420" s="104" t="s">
        <v>1646</v>
      </c>
    </row>
    <row r="421" spans="1:19" ht="25.5">
      <c r="A421" s="104" t="s">
        <v>1935</v>
      </c>
      <c r="B421" s="105">
        <v>44353</v>
      </c>
      <c r="C421" s="104" t="s">
        <v>1936</v>
      </c>
      <c r="D421" s="105">
        <v>44353</v>
      </c>
      <c r="E421" s="104" t="s">
        <v>1643</v>
      </c>
      <c r="F421" s="104" t="s">
        <v>3</v>
      </c>
      <c r="G421" s="104" t="s">
        <v>1007</v>
      </c>
      <c r="H421" s="104" t="s">
        <v>22</v>
      </c>
      <c r="I421" s="104" t="s">
        <v>1311</v>
      </c>
      <c r="J421" s="106">
        <v>38</v>
      </c>
      <c r="K421" s="106">
        <v>914</v>
      </c>
      <c r="L421" s="106">
        <v>34732</v>
      </c>
      <c r="M421" s="106">
        <v>2.2850000000000001</v>
      </c>
      <c r="N421" s="106">
        <v>86.83</v>
      </c>
      <c r="O421" s="106">
        <v>0</v>
      </c>
      <c r="P421" s="106">
        <v>0</v>
      </c>
      <c r="Q421" s="106">
        <v>916.28499999999997</v>
      </c>
      <c r="R421" s="106">
        <v>34818.83</v>
      </c>
      <c r="S421" s="104" t="s">
        <v>1646</v>
      </c>
    </row>
    <row r="422" spans="1:19" ht="25.5">
      <c r="A422" s="104" t="s">
        <v>1937</v>
      </c>
      <c r="B422" s="105">
        <v>44353</v>
      </c>
      <c r="C422" s="104" t="s">
        <v>1938</v>
      </c>
      <c r="D422" s="105">
        <v>44353</v>
      </c>
      <c r="E422" s="104" t="s">
        <v>1643</v>
      </c>
      <c r="F422" s="104" t="s">
        <v>927</v>
      </c>
      <c r="G422" s="104" t="s">
        <v>1684</v>
      </c>
      <c r="H422" s="104" t="s">
        <v>49</v>
      </c>
      <c r="I422" s="104" t="s">
        <v>1263</v>
      </c>
      <c r="J422" s="106">
        <v>20</v>
      </c>
      <c r="K422" s="106">
        <v>1064</v>
      </c>
      <c r="L422" s="106">
        <v>21280</v>
      </c>
      <c r="M422" s="106">
        <v>2.66</v>
      </c>
      <c r="N422" s="106">
        <v>53.2</v>
      </c>
      <c r="O422" s="106">
        <v>0</v>
      </c>
      <c r="P422" s="106">
        <v>0</v>
      </c>
      <c r="Q422" s="106">
        <v>1066.6600000000001</v>
      </c>
      <c r="R422" s="106">
        <v>21333.200000000001</v>
      </c>
      <c r="S422" s="104" t="s">
        <v>1646</v>
      </c>
    </row>
    <row r="423" spans="1:19" ht="25.5">
      <c r="A423" s="104" t="s">
        <v>1937</v>
      </c>
      <c r="B423" s="105">
        <v>44353</v>
      </c>
      <c r="C423" s="104" t="s">
        <v>1938</v>
      </c>
      <c r="D423" s="105">
        <v>44353</v>
      </c>
      <c r="E423" s="104" t="s">
        <v>1643</v>
      </c>
      <c r="F423" s="104" t="s">
        <v>927</v>
      </c>
      <c r="G423" s="104" t="s">
        <v>1684</v>
      </c>
      <c r="H423" s="104" t="s">
        <v>49</v>
      </c>
      <c r="I423" s="104" t="s">
        <v>1222</v>
      </c>
      <c r="J423" s="106">
        <v>40</v>
      </c>
      <c r="K423" s="106">
        <v>967</v>
      </c>
      <c r="L423" s="106">
        <v>38680</v>
      </c>
      <c r="M423" s="106">
        <v>2.4175</v>
      </c>
      <c r="N423" s="106">
        <v>96.7</v>
      </c>
      <c r="O423" s="106">
        <v>0</v>
      </c>
      <c r="P423" s="106">
        <v>0</v>
      </c>
      <c r="Q423" s="106">
        <v>969.41750000000002</v>
      </c>
      <c r="R423" s="106">
        <v>38776.699999999997</v>
      </c>
      <c r="S423" s="104" t="s">
        <v>1646</v>
      </c>
    </row>
    <row r="424" spans="1:19" ht="25.5">
      <c r="A424" s="104" t="s">
        <v>1937</v>
      </c>
      <c r="B424" s="105">
        <v>44353</v>
      </c>
      <c r="C424" s="104" t="s">
        <v>1938</v>
      </c>
      <c r="D424" s="105">
        <v>44353</v>
      </c>
      <c r="E424" s="104" t="s">
        <v>1643</v>
      </c>
      <c r="F424" s="104" t="s">
        <v>927</v>
      </c>
      <c r="G424" s="104" t="s">
        <v>1684</v>
      </c>
      <c r="H424" s="104" t="s">
        <v>49</v>
      </c>
      <c r="I424" s="104" t="s">
        <v>1102</v>
      </c>
      <c r="J424" s="106">
        <v>20</v>
      </c>
      <c r="K424" s="106">
        <v>1118</v>
      </c>
      <c r="L424" s="106">
        <v>22360</v>
      </c>
      <c r="M424" s="106">
        <v>2.7949999999999999</v>
      </c>
      <c r="N424" s="106">
        <v>55.9</v>
      </c>
      <c r="O424" s="106">
        <v>0</v>
      </c>
      <c r="P424" s="106">
        <v>0</v>
      </c>
      <c r="Q424" s="106">
        <v>1120.7950000000001</v>
      </c>
      <c r="R424" s="106">
        <v>22415.9</v>
      </c>
      <c r="S424" s="104" t="s">
        <v>1646</v>
      </c>
    </row>
    <row r="425" spans="1:19" ht="25.5">
      <c r="A425" s="104" t="s">
        <v>1937</v>
      </c>
      <c r="B425" s="105">
        <v>44353</v>
      </c>
      <c r="C425" s="104" t="s">
        <v>1938</v>
      </c>
      <c r="D425" s="105">
        <v>44353</v>
      </c>
      <c r="E425" s="104" t="s">
        <v>1643</v>
      </c>
      <c r="F425" s="104" t="s">
        <v>927</v>
      </c>
      <c r="G425" s="104" t="s">
        <v>1684</v>
      </c>
      <c r="H425" s="104" t="s">
        <v>49</v>
      </c>
      <c r="I425" s="104" t="s">
        <v>1104</v>
      </c>
      <c r="J425" s="106">
        <v>40</v>
      </c>
      <c r="K425" s="106">
        <v>914</v>
      </c>
      <c r="L425" s="106">
        <v>36560</v>
      </c>
      <c r="M425" s="106">
        <v>2.2850000000000001</v>
      </c>
      <c r="N425" s="106">
        <v>91.4</v>
      </c>
      <c r="O425" s="106">
        <v>0</v>
      </c>
      <c r="P425" s="106">
        <v>0</v>
      </c>
      <c r="Q425" s="106">
        <v>916.28499999999997</v>
      </c>
      <c r="R425" s="106">
        <v>36651.4</v>
      </c>
      <c r="S425" s="104" t="s">
        <v>1646</v>
      </c>
    </row>
    <row r="426" spans="1:19" ht="25.5">
      <c r="A426" s="104" t="s">
        <v>1937</v>
      </c>
      <c r="B426" s="105">
        <v>44353</v>
      </c>
      <c r="C426" s="104" t="s">
        <v>1938</v>
      </c>
      <c r="D426" s="105">
        <v>44353</v>
      </c>
      <c r="E426" s="104" t="s">
        <v>1643</v>
      </c>
      <c r="F426" s="104" t="s">
        <v>927</v>
      </c>
      <c r="G426" s="104" t="s">
        <v>1684</v>
      </c>
      <c r="H426" s="104" t="s">
        <v>49</v>
      </c>
      <c r="I426" s="104" t="s">
        <v>1100</v>
      </c>
      <c r="J426" s="106">
        <v>40</v>
      </c>
      <c r="K426" s="106">
        <v>1030</v>
      </c>
      <c r="L426" s="106">
        <v>41200</v>
      </c>
      <c r="M426" s="106">
        <v>2.5750000000000002</v>
      </c>
      <c r="N426" s="106">
        <v>103</v>
      </c>
      <c r="O426" s="106">
        <v>0</v>
      </c>
      <c r="P426" s="106">
        <v>0</v>
      </c>
      <c r="Q426" s="106">
        <v>1032.575</v>
      </c>
      <c r="R426" s="106">
        <v>41303</v>
      </c>
      <c r="S426" s="104" t="s">
        <v>1646</v>
      </c>
    </row>
    <row r="427" spans="1:19" ht="25.5">
      <c r="A427" s="104" t="s">
        <v>1937</v>
      </c>
      <c r="B427" s="105">
        <v>44353</v>
      </c>
      <c r="C427" s="104" t="s">
        <v>1938</v>
      </c>
      <c r="D427" s="105">
        <v>44353</v>
      </c>
      <c r="E427" s="104" t="s">
        <v>1643</v>
      </c>
      <c r="F427" s="104" t="s">
        <v>927</v>
      </c>
      <c r="G427" s="104" t="s">
        <v>1684</v>
      </c>
      <c r="H427" s="104" t="s">
        <v>49</v>
      </c>
      <c r="I427" s="104" t="s">
        <v>1099</v>
      </c>
      <c r="J427" s="106">
        <v>50</v>
      </c>
      <c r="K427" s="106">
        <v>894</v>
      </c>
      <c r="L427" s="106">
        <v>44700</v>
      </c>
      <c r="M427" s="106">
        <v>2.2349999999999999</v>
      </c>
      <c r="N427" s="106">
        <v>111.75</v>
      </c>
      <c r="O427" s="106">
        <v>0</v>
      </c>
      <c r="P427" s="106">
        <v>0</v>
      </c>
      <c r="Q427" s="106">
        <v>896.23500000000001</v>
      </c>
      <c r="R427" s="106">
        <v>44811.75</v>
      </c>
      <c r="S427" s="104" t="s">
        <v>1646</v>
      </c>
    </row>
    <row r="428" spans="1:19" ht="25.5">
      <c r="A428" s="104" t="s">
        <v>1939</v>
      </c>
      <c r="B428" s="105">
        <v>44353</v>
      </c>
      <c r="C428" s="104" t="s">
        <v>1940</v>
      </c>
      <c r="D428" s="105">
        <v>44353</v>
      </c>
      <c r="E428" s="104" t="s">
        <v>1643</v>
      </c>
      <c r="F428" s="104" t="s">
        <v>105</v>
      </c>
      <c r="G428" s="104" t="s">
        <v>1689</v>
      </c>
      <c r="H428" s="104" t="s">
        <v>107</v>
      </c>
      <c r="I428" s="104" t="s">
        <v>1099</v>
      </c>
      <c r="J428" s="106">
        <v>100</v>
      </c>
      <c r="K428" s="106">
        <v>894</v>
      </c>
      <c r="L428" s="106">
        <v>89400</v>
      </c>
      <c r="M428" s="106">
        <v>2.2349999999999999</v>
      </c>
      <c r="N428" s="106">
        <v>223.5</v>
      </c>
      <c r="O428" s="106">
        <v>0</v>
      </c>
      <c r="P428" s="106">
        <v>0</v>
      </c>
      <c r="Q428" s="106">
        <v>896.23500000000001</v>
      </c>
      <c r="R428" s="106">
        <v>89623.5</v>
      </c>
      <c r="S428" s="104" t="s">
        <v>1646</v>
      </c>
    </row>
    <row r="429" spans="1:19" ht="25.5">
      <c r="A429" s="104" t="s">
        <v>1939</v>
      </c>
      <c r="B429" s="105">
        <v>44353</v>
      </c>
      <c r="C429" s="104" t="s">
        <v>1940</v>
      </c>
      <c r="D429" s="105">
        <v>44353</v>
      </c>
      <c r="E429" s="104" t="s">
        <v>1643</v>
      </c>
      <c r="F429" s="104" t="s">
        <v>105</v>
      </c>
      <c r="G429" s="104" t="s">
        <v>1689</v>
      </c>
      <c r="H429" s="104" t="s">
        <v>107</v>
      </c>
      <c r="I429" s="104" t="s">
        <v>1209</v>
      </c>
      <c r="J429" s="106">
        <v>100</v>
      </c>
      <c r="K429" s="106">
        <v>1099</v>
      </c>
      <c r="L429" s="106">
        <v>109900</v>
      </c>
      <c r="M429" s="106">
        <v>2.7475000000000001</v>
      </c>
      <c r="N429" s="106">
        <v>274.75</v>
      </c>
      <c r="O429" s="106">
        <v>0</v>
      </c>
      <c r="P429" s="106">
        <v>0</v>
      </c>
      <c r="Q429" s="106">
        <v>1101.7474999999999</v>
      </c>
      <c r="R429" s="106">
        <v>110174.75</v>
      </c>
      <c r="S429" s="104" t="s">
        <v>1646</v>
      </c>
    </row>
    <row r="430" spans="1:19" ht="25.5">
      <c r="A430" s="104" t="s">
        <v>1941</v>
      </c>
      <c r="B430" s="105">
        <v>44353</v>
      </c>
      <c r="C430" s="104" t="s">
        <v>1942</v>
      </c>
      <c r="D430" s="105">
        <v>44353</v>
      </c>
      <c r="E430" s="104" t="s">
        <v>1643</v>
      </c>
      <c r="F430" s="104" t="s">
        <v>943</v>
      </c>
      <c r="G430" s="104" t="s">
        <v>67</v>
      </c>
      <c r="H430" s="104" t="s">
        <v>49</v>
      </c>
      <c r="I430" s="104" t="s">
        <v>1222</v>
      </c>
      <c r="J430" s="106">
        <v>140</v>
      </c>
      <c r="K430" s="106">
        <v>967</v>
      </c>
      <c r="L430" s="106">
        <v>135380</v>
      </c>
      <c r="M430" s="106">
        <v>2.4175</v>
      </c>
      <c r="N430" s="106">
        <v>338.45</v>
      </c>
      <c r="O430" s="106">
        <v>0</v>
      </c>
      <c r="P430" s="106">
        <v>0</v>
      </c>
      <c r="Q430" s="106">
        <v>969.41750000000002</v>
      </c>
      <c r="R430" s="106">
        <v>135718.45000000001</v>
      </c>
      <c r="S430" s="104" t="s">
        <v>1646</v>
      </c>
    </row>
    <row r="431" spans="1:19" ht="25.5">
      <c r="A431" s="104" t="s">
        <v>1941</v>
      </c>
      <c r="B431" s="105">
        <v>44353</v>
      </c>
      <c r="C431" s="104" t="s">
        <v>1942</v>
      </c>
      <c r="D431" s="105">
        <v>44353</v>
      </c>
      <c r="E431" s="104" t="s">
        <v>1643</v>
      </c>
      <c r="F431" s="104" t="s">
        <v>943</v>
      </c>
      <c r="G431" s="104" t="s">
        <v>67</v>
      </c>
      <c r="H431" s="104" t="s">
        <v>49</v>
      </c>
      <c r="I431" s="104" t="s">
        <v>1313</v>
      </c>
      <c r="J431" s="106">
        <v>100</v>
      </c>
      <c r="K431" s="106">
        <v>1303</v>
      </c>
      <c r="L431" s="106">
        <v>130300</v>
      </c>
      <c r="M431" s="106">
        <v>3.2574999999999998</v>
      </c>
      <c r="N431" s="106">
        <v>325.75</v>
      </c>
      <c r="O431" s="106">
        <v>0</v>
      </c>
      <c r="P431" s="106">
        <v>0</v>
      </c>
      <c r="Q431" s="106">
        <v>1306.2574999999999</v>
      </c>
      <c r="R431" s="106">
        <v>130625.75</v>
      </c>
      <c r="S431" s="104" t="s">
        <v>1646</v>
      </c>
    </row>
    <row r="432" spans="1:19" ht="25.5">
      <c r="A432" s="104" t="s">
        <v>1941</v>
      </c>
      <c r="B432" s="105">
        <v>44353</v>
      </c>
      <c r="C432" s="104" t="s">
        <v>1942</v>
      </c>
      <c r="D432" s="105">
        <v>44353</v>
      </c>
      <c r="E432" s="104" t="s">
        <v>1643</v>
      </c>
      <c r="F432" s="104" t="s">
        <v>943</v>
      </c>
      <c r="G432" s="104" t="s">
        <v>67</v>
      </c>
      <c r="H432" s="104" t="s">
        <v>49</v>
      </c>
      <c r="I432" s="104" t="s">
        <v>1105</v>
      </c>
      <c r="J432" s="106">
        <v>220</v>
      </c>
      <c r="K432" s="106">
        <v>1176</v>
      </c>
      <c r="L432" s="106">
        <v>258720</v>
      </c>
      <c r="M432" s="106">
        <v>2.94</v>
      </c>
      <c r="N432" s="106">
        <v>646.79999999999995</v>
      </c>
      <c r="O432" s="106">
        <v>0</v>
      </c>
      <c r="P432" s="106">
        <v>0</v>
      </c>
      <c r="Q432" s="106">
        <v>1178.94</v>
      </c>
      <c r="R432" s="106">
        <v>259366.8</v>
      </c>
      <c r="S432" s="104" t="s">
        <v>1646</v>
      </c>
    </row>
    <row r="433" spans="1:19" ht="25.5">
      <c r="A433" s="104" t="s">
        <v>1941</v>
      </c>
      <c r="B433" s="105">
        <v>44353</v>
      </c>
      <c r="C433" s="104" t="s">
        <v>1942</v>
      </c>
      <c r="D433" s="105">
        <v>44353</v>
      </c>
      <c r="E433" s="104" t="s">
        <v>1643</v>
      </c>
      <c r="F433" s="104" t="s">
        <v>943</v>
      </c>
      <c r="G433" s="104" t="s">
        <v>67</v>
      </c>
      <c r="H433" s="104" t="s">
        <v>49</v>
      </c>
      <c r="I433" s="104" t="s">
        <v>1100</v>
      </c>
      <c r="J433" s="106">
        <v>80</v>
      </c>
      <c r="K433" s="106">
        <v>1030</v>
      </c>
      <c r="L433" s="106">
        <v>82400</v>
      </c>
      <c r="M433" s="106">
        <v>2.5750000000000002</v>
      </c>
      <c r="N433" s="106">
        <v>206</v>
      </c>
      <c r="O433" s="106">
        <v>0</v>
      </c>
      <c r="P433" s="106">
        <v>0</v>
      </c>
      <c r="Q433" s="106">
        <v>1032.575</v>
      </c>
      <c r="R433" s="106">
        <v>82606</v>
      </c>
      <c r="S433" s="104" t="s">
        <v>1646</v>
      </c>
    </row>
    <row r="434" spans="1:19" ht="25.5">
      <c r="A434" s="104" t="s">
        <v>1941</v>
      </c>
      <c r="B434" s="105">
        <v>44353</v>
      </c>
      <c r="C434" s="104" t="s">
        <v>1942</v>
      </c>
      <c r="D434" s="105">
        <v>44353</v>
      </c>
      <c r="E434" s="104" t="s">
        <v>1643</v>
      </c>
      <c r="F434" s="104" t="s">
        <v>943</v>
      </c>
      <c r="G434" s="104" t="s">
        <v>67</v>
      </c>
      <c r="H434" s="104" t="s">
        <v>49</v>
      </c>
      <c r="I434" s="104" t="s">
        <v>1099</v>
      </c>
      <c r="J434" s="106">
        <v>240</v>
      </c>
      <c r="K434" s="106">
        <v>894</v>
      </c>
      <c r="L434" s="106">
        <v>214560</v>
      </c>
      <c r="M434" s="106">
        <v>2.2349999999999999</v>
      </c>
      <c r="N434" s="106">
        <v>536.4</v>
      </c>
      <c r="O434" s="106">
        <v>0</v>
      </c>
      <c r="P434" s="106">
        <v>0</v>
      </c>
      <c r="Q434" s="106">
        <v>896.23500000000001</v>
      </c>
      <c r="R434" s="106">
        <v>215096.4</v>
      </c>
      <c r="S434" s="104" t="s">
        <v>1646</v>
      </c>
    </row>
    <row r="435" spans="1:19" ht="25.5">
      <c r="A435" s="104" t="s">
        <v>1943</v>
      </c>
      <c r="B435" s="105">
        <v>44353</v>
      </c>
      <c r="C435" s="104" t="s">
        <v>1944</v>
      </c>
      <c r="D435" s="105">
        <v>44353</v>
      </c>
      <c r="E435" s="104" t="s">
        <v>1643</v>
      </c>
      <c r="F435" s="104" t="s">
        <v>66</v>
      </c>
      <c r="G435" s="104" t="s">
        <v>67</v>
      </c>
      <c r="H435" s="104" t="s">
        <v>49</v>
      </c>
      <c r="I435" s="104" t="s">
        <v>1100</v>
      </c>
      <c r="J435" s="106">
        <v>20</v>
      </c>
      <c r="K435" s="106">
        <v>1030</v>
      </c>
      <c r="L435" s="106">
        <v>20600</v>
      </c>
      <c r="M435" s="106">
        <v>2.5750000000000002</v>
      </c>
      <c r="N435" s="106">
        <v>51.5</v>
      </c>
      <c r="O435" s="106">
        <v>0</v>
      </c>
      <c r="P435" s="106">
        <v>0</v>
      </c>
      <c r="Q435" s="106">
        <v>1032.575</v>
      </c>
      <c r="R435" s="106">
        <v>20651.5</v>
      </c>
      <c r="S435" s="104" t="s">
        <v>1646</v>
      </c>
    </row>
    <row r="436" spans="1:19" ht="25.5">
      <c r="A436" s="104" t="s">
        <v>1943</v>
      </c>
      <c r="B436" s="105">
        <v>44353</v>
      </c>
      <c r="C436" s="104" t="s">
        <v>1944</v>
      </c>
      <c r="D436" s="105">
        <v>44353</v>
      </c>
      <c r="E436" s="104" t="s">
        <v>1643</v>
      </c>
      <c r="F436" s="104" t="s">
        <v>66</v>
      </c>
      <c r="G436" s="104" t="s">
        <v>67</v>
      </c>
      <c r="H436" s="104" t="s">
        <v>49</v>
      </c>
      <c r="I436" s="104" t="s">
        <v>1311</v>
      </c>
      <c r="J436" s="106">
        <v>40</v>
      </c>
      <c r="K436" s="106">
        <v>914</v>
      </c>
      <c r="L436" s="106">
        <v>36560</v>
      </c>
      <c r="M436" s="106">
        <v>2.2850000000000001</v>
      </c>
      <c r="N436" s="106">
        <v>91.4</v>
      </c>
      <c r="O436" s="106">
        <v>0</v>
      </c>
      <c r="P436" s="106">
        <v>0</v>
      </c>
      <c r="Q436" s="106">
        <v>916.28499999999997</v>
      </c>
      <c r="R436" s="106">
        <v>36651.4</v>
      </c>
      <c r="S436" s="104" t="s">
        <v>1646</v>
      </c>
    </row>
    <row r="437" spans="1:19" ht="25.5">
      <c r="A437" s="104" t="s">
        <v>1943</v>
      </c>
      <c r="B437" s="105">
        <v>44353</v>
      </c>
      <c r="C437" s="104" t="s">
        <v>1944</v>
      </c>
      <c r="D437" s="105">
        <v>44353</v>
      </c>
      <c r="E437" s="104" t="s">
        <v>1643</v>
      </c>
      <c r="F437" s="104" t="s">
        <v>66</v>
      </c>
      <c r="G437" s="104" t="s">
        <v>67</v>
      </c>
      <c r="H437" s="104" t="s">
        <v>49</v>
      </c>
      <c r="I437" s="104" t="s">
        <v>1099</v>
      </c>
      <c r="J437" s="106">
        <v>80</v>
      </c>
      <c r="K437" s="106">
        <v>894</v>
      </c>
      <c r="L437" s="106">
        <v>71520</v>
      </c>
      <c r="M437" s="106">
        <v>2.2349999999999999</v>
      </c>
      <c r="N437" s="106">
        <v>178.8</v>
      </c>
      <c r="O437" s="106">
        <v>0</v>
      </c>
      <c r="P437" s="106">
        <v>0</v>
      </c>
      <c r="Q437" s="106">
        <v>896.23500000000001</v>
      </c>
      <c r="R437" s="106">
        <v>71698.8</v>
      </c>
      <c r="S437" s="104" t="s">
        <v>1646</v>
      </c>
    </row>
    <row r="438" spans="1:19" ht="25.5">
      <c r="A438" s="104" t="s">
        <v>1943</v>
      </c>
      <c r="B438" s="105">
        <v>44353</v>
      </c>
      <c r="C438" s="104" t="s">
        <v>1944</v>
      </c>
      <c r="D438" s="105">
        <v>44353</v>
      </c>
      <c r="E438" s="104" t="s">
        <v>1643</v>
      </c>
      <c r="F438" s="104" t="s">
        <v>66</v>
      </c>
      <c r="G438" s="104" t="s">
        <v>67</v>
      </c>
      <c r="H438" s="104" t="s">
        <v>49</v>
      </c>
      <c r="I438" s="104" t="s">
        <v>1102</v>
      </c>
      <c r="J438" s="106">
        <v>20</v>
      </c>
      <c r="K438" s="106">
        <v>1118</v>
      </c>
      <c r="L438" s="106">
        <v>22360</v>
      </c>
      <c r="M438" s="106">
        <v>2.7949999999999999</v>
      </c>
      <c r="N438" s="106">
        <v>55.9</v>
      </c>
      <c r="O438" s="106">
        <v>0</v>
      </c>
      <c r="P438" s="106">
        <v>0</v>
      </c>
      <c r="Q438" s="106">
        <v>1120.7950000000001</v>
      </c>
      <c r="R438" s="106">
        <v>22415.9</v>
      </c>
      <c r="S438" s="104" t="s">
        <v>1646</v>
      </c>
    </row>
    <row r="439" spans="1:19" ht="25.5">
      <c r="A439" s="104" t="s">
        <v>1943</v>
      </c>
      <c r="B439" s="105">
        <v>44353</v>
      </c>
      <c r="C439" s="104" t="s">
        <v>1944</v>
      </c>
      <c r="D439" s="105">
        <v>44353</v>
      </c>
      <c r="E439" s="104" t="s">
        <v>1643</v>
      </c>
      <c r="F439" s="104" t="s">
        <v>66</v>
      </c>
      <c r="G439" s="104" t="s">
        <v>67</v>
      </c>
      <c r="H439" s="104" t="s">
        <v>49</v>
      </c>
      <c r="I439" s="104" t="s">
        <v>1104</v>
      </c>
      <c r="J439" s="106">
        <v>72</v>
      </c>
      <c r="K439" s="106">
        <v>914</v>
      </c>
      <c r="L439" s="106">
        <v>65808</v>
      </c>
      <c r="M439" s="106">
        <v>2.2850000000000001</v>
      </c>
      <c r="N439" s="106">
        <v>164.52</v>
      </c>
      <c r="O439" s="106">
        <v>0</v>
      </c>
      <c r="P439" s="106">
        <v>0</v>
      </c>
      <c r="Q439" s="106">
        <v>916.28499999999997</v>
      </c>
      <c r="R439" s="106">
        <v>65972.52</v>
      </c>
      <c r="S439" s="104" t="s">
        <v>1646</v>
      </c>
    </row>
    <row r="440" spans="1:19" ht="25.5">
      <c r="A440" s="104" t="s">
        <v>1943</v>
      </c>
      <c r="B440" s="105">
        <v>44353</v>
      </c>
      <c r="C440" s="104" t="s">
        <v>1944</v>
      </c>
      <c r="D440" s="105">
        <v>44353</v>
      </c>
      <c r="E440" s="104" t="s">
        <v>1643</v>
      </c>
      <c r="F440" s="104" t="s">
        <v>66</v>
      </c>
      <c r="G440" s="104" t="s">
        <v>67</v>
      </c>
      <c r="H440" s="104" t="s">
        <v>49</v>
      </c>
      <c r="I440" s="104" t="s">
        <v>1222</v>
      </c>
      <c r="J440" s="106">
        <v>100</v>
      </c>
      <c r="K440" s="106">
        <v>967</v>
      </c>
      <c r="L440" s="106">
        <v>96700</v>
      </c>
      <c r="M440" s="106">
        <v>2.4175</v>
      </c>
      <c r="N440" s="106">
        <v>241.75</v>
      </c>
      <c r="O440" s="106">
        <v>0</v>
      </c>
      <c r="P440" s="106">
        <v>0</v>
      </c>
      <c r="Q440" s="106">
        <v>969.41750000000002</v>
      </c>
      <c r="R440" s="106">
        <v>96941.75</v>
      </c>
      <c r="S440" s="104" t="s">
        <v>1646</v>
      </c>
    </row>
    <row r="441" spans="1:19" ht="25.5">
      <c r="A441" s="104" t="s">
        <v>1943</v>
      </c>
      <c r="B441" s="105">
        <v>44353</v>
      </c>
      <c r="C441" s="104" t="s">
        <v>1944</v>
      </c>
      <c r="D441" s="105">
        <v>44353</v>
      </c>
      <c r="E441" s="104" t="s">
        <v>1643</v>
      </c>
      <c r="F441" s="104" t="s">
        <v>66</v>
      </c>
      <c r="G441" s="104" t="s">
        <v>67</v>
      </c>
      <c r="H441" s="104" t="s">
        <v>49</v>
      </c>
      <c r="I441" s="104" t="s">
        <v>1263</v>
      </c>
      <c r="J441" s="106">
        <v>20</v>
      </c>
      <c r="K441" s="106">
        <v>1064</v>
      </c>
      <c r="L441" s="106">
        <v>21280</v>
      </c>
      <c r="M441" s="106">
        <v>2.66</v>
      </c>
      <c r="N441" s="106">
        <v>53.2</v>
      </c>
      <c r="O441" s="106">
        <v>0</v>
      </c>
      <c r="P441" s="106">
        <v>0</v>
      </c>
      <c r="Q441" s="106">
        <v>1066.6600000000001</v>
      </c>
      <c r="R441" s="106">
        <v>21333.200000000001</v>
      </c>
      <c r="S441" s="104" t="s">
        <v>1646</v>
      </c>
    </row>
    <row r="442" spans="1:19" ht="25.5">
      <c r="A442" s="104" t="s">
        <v>1945</v>
      </c>
      <c r="B442" s="105">
        <v>44353</v>
      </c>
      <c r="C442" s="104" t="s">
        <v>1946</v>
      </c>
      <c r="D442" s="105">
        <v>44353</v>
      </c>
      <c r="E442" s="104" t="s">
        <v>1643</v>
      </c>
      <c r="F442" s="104" t="s">
        <v>65</v>
      </c>
      <c r="G442" s="104" t="s">
        <v>1015</v>
      </c>
      <c r="H442" s="104" t="s">
        <v>49</v>
      </c>
      <c r="I442" s="104" t="s">
        <v>1313</v>
      </c>
      <c r="J442" s="106">
        <v>20</v>
      </c>
      <c r="K442" s="106">
        <v>1303</v>
      </c>
      <c r="L442" s="106">
        <v>26060</v>
      </c>
      <c r="M442" s="106">
        <v>3.2574999999999998</v>
      </c>
      <c r="N442" s="106">
        <v>65.150000000000006</v>
      </c>
      <c r="O442" s="106">
        <v>0</v>
      </c>
      <c r="P442" s="106">
        <v>0</v>
      </c>
      <c r="Q442" s="106">
        <v>1306.2574999999999</v>
      </c>
      <c r="R442" s="106">
        <v>26125.15</v>
      </c>
      <c r="S442" s="104" t="s">
        <v>1646</v>
      </c>
    </row>
    <row r="443" spans="1:19" ht="25.5">
      <c r="A443" s="104" t="s">
        <v>1945</v>
      </c>
      <c r="B443" s="105">
        <v>44353</v>
      </c>
      <c r="C443" s="104" t="s">
        <v>1946</v>
      </c>
      <c r="D443" s="105">
        <v>44353</v>
      </c>
      <c r="E443" s="104" t="s">
        <v>1643</v>
      </c>
      <c r="F443" s="104" t="s">
        <v>65</v>
      </c>
      <c r="G443" s="104" t="s">
        <v>1015</v>
      </c>
      <c r="H443" s="104" t="s">
        <v>49</v>
      </c>
      <c r="I443" s="104" t="s">
        <v>1105</v>
      </c>
      <c r="J443" s="106">
        <v>40</v>
      </c>
      <c r="K443" s="106">
        <v>1176</v>
      </c>
      <c r="L443" s="106">
        <v>47040</v>
      </c>
      <c r="M443" s="106">
        <v>2.94</v>
      </c>
      <c r="N443" s="106">
        <v>117.6</v>
      </c>
      <c r="O443" s="106">
        <v>0</v>
      </c>
      <c r="P443" s="106">
        <v>0</v>
      </c>
      <c r="Q443" s="106">
        <v>1178.94</v>
      </c>
      <c r="R443" s="106">
        <v>47157.599999999999</v>
      </c>
      <c r="S443" s="104" t="s">
        <v>1646</v>
      </c>
    </row>
    <row r="444" spans="1:19" ht="25.5">
      <c r="A444" s="104" t="s">
        <v>1945</v>
      </c>
      <c r="B444" s="105">
        <v>44353</v>
      </c>
      <c r="C444" s="104" t="s">
        <v>1946</v>
      </c>
      <c r="D444" s="105">
        <v>44353</v>
      </c>
      <c r="E444" s="104" t="s">
        <v>1643</v>
      </c>
      <c r="F444" s="104" t="s">
        <v>65</v>
      </c>
      <c r="G444" s="104" t="s">
        <v>1015</v>
      </c>
      <c r="H444" s="104" t="s">
        <v>49</v>
      </c>
      <c r="I444" s="104" t="s">
        <v>1099</v>
      </c>
      <c r="J444" s="106">
        <v>80</v>
      </c>
      <c r="K444" s="106">
        <v>894</v>
      </c>
      <c r="L444" s="106">
        <v>71520</v>
      </c>
      <c r="M444" s="106">
        <v>2.2349999999999999</v>
      </c>
      <c r="N444" s="106">
        <v>178.8</v>
      </c>
      <c r="O444" s="106">
        <v>0</v>
      </c>
      <c r="P444" s="106">
        <v>0</v>
      </c>
      <c r="Q444" s="106">
        <v>896.23500000000001</v>
      </c>
      <c r="R444" s="106">
        <v>71698.8</v>
      </c>
      <c r="S444" s="104" t="s">
        <v>1646</v>
      </c>
    </row>
    <row r="445" spans="1:19" ht="25.5">
      <c r="A445" s="104" t="s">
        <v>1945</v>
      </c>
      <c r="B445" s="105">
        <v>44353</v>
      </c>
      <c r="C445" s="104" t="s">
        <v>1946</v>
      </c>
      <c r="D445" s="105">
        <v>44353</v>
      </c>
      <c r="E445" s="104" t="s">
        <v>1643</v>
      </c>
      <c r="F445" s="104" t="s">
        <v>65</v>
      </c>
      <c r="G445" s="104" t="s">
        <v>1015</v>
      </c>
      <c r="H445" s="104" t="s">
        <v>49</v>
      </c>
      <c r="I445" s="104" t="s">
        <v>1104</v>
      </c>
      <c r="J445" s="106">
        <v>40</v>
      </c>
      <c r="K445" s="106">
        <v>914</v>
      </c>
      <c r="L445" s="106">
        <v>36560</v>
      </c>
      <c r="M445" s="106">
        <v>2.2850000000000001</v>
      </c>
      <c r="N445" s="106">
        <v>91.4</v>
      </c>
      <c r="O445" s="106">
        <v>0</v>
      </c>
      <c r="P445" s="106">
        <v>0</v>
      </c>
      <c r="Q445" s="106">
        <v>916.28499999999997</v>
      </c>
      <c r="R445" s="106">
        <v>36651.4</v>
      </c>
      <c r="S445" s="104" t="s">
        <v>1646</v>
      </c>
    </row>
    <row r="446" spans="1:19" ht="25.5">
      <c r="A446" s="104" t="s">
        <v>1945</v>
      </c>
      <c r="B446" s="105">
        <v>44353</v>
      </c>
      <c r="C446" s="104" t="s">
        <v>1946</v>
      </c>
      <c r="D446" s="105">
        <v>44353</v>
      </c>
      <c r="E446" s="104" t="s">
        <v>1643</v>
      </c>
      <c r="F446" s="104" t="s">
        <v>65</v>
      </c>
      <c r="G446" s="104" t="s">
        <v>1015</v>
      </c>
      <c r="H446" s="104" t="s">
        <v>49</v>
      </c>
      <c r="I446" s="104" t="s">
        <v>1263</v>
      </c>
      <c r="J446" s="106">
        <v>40</v>
      </c>
      <c r="K446" s="106">
        <v>1064</v>
      </c>
      <c r="L446" s="106">
        <v>42560</v>
      </c>
      <c r="M446" s="106">
        <v>2.66</v>
      </c>
      <c r="N446" s="106">
        <v>106.4</v>
      </c>
      <c r="O446" s="106">
        <v>0</v>
      </c>
      <c r="P446" s="106">
        <v>0</v>
      </c>
      <c r="Q446" s="106">
        <v>1066.6600000000001</v>
      </c>
      <c r="R446" s="106">
        <v>42666.400000000001</v>
      </c>
      <c r="S446" s="104" t="s">
        <v>1646</v>
      </c>
    </row>
    <row r="447" spans="1:19" ht="25.5">
      <c r="A447" s="104" t="s">
        <v>1945</v>
      </c>
      <c r="B447" s="105">
        <v>44353</v>
      </c>
      <c r="C447" s="104" t="s">
        <v>1946</v>
      </c>
      <c r="D447" s="105">
        <v>44353</v>
      </c>
      <c r="E447" s="104" t="s">
        <v>1643</v>
      </c>
      <c r="F447" s="104" t="s">
        <v>65</v>
      </c>
      <c r="G447" s="104" t="s">
        <v>1015</v>
      </c>
      <c r="H447" s="104" t="s">
        <v>49</v>
      </c>
      <c r="I447" s="104" t="s">
        <v>1100</v>
      </c>
      <c r="J447" s="106">
        <v>40</v>
      </c>
      <c r="K447" s="106">
        <v>1030</v>
      </c>
      <c r="L447" s="106">
        <v>41200</v>
      </c>
      <c r="M447" s="106">
        <v>2.5750000000000002</v>
      </c>
      <c r="N447" s="106">
        <v>103</v>
      </c>
      <c r="O447" s="106">
        <v>0</v>
      </c>
      <c r="P447" s="106">
        <v>0</v>
      </c>
      <c r="Q447" s="106">
        <v>1032.575</v>
      </c>
      <c r="R447" s="106">
        <v>41303</v>
      </c>
      <c r="S447" s="104" t="s">
        <v>1646</v>
      </c>
    </row>
    <row r="448" spans="1:19" ht="25.5">
      <c r="A448" s="104" t="s">
        <v>1947</v>
      </c>
      <c r="B448" s="105">
        <v>44353</v>
      </c>
      <c r="C448" s="104" t="s">
        <v>1948</v>
      </c>
      <c r="D448" s="105">
        <v>44353</v>
      </c>
      <c r="E448" s="104" t="s">
        <v>1643</v>
      </c>
      <c r="F448" s="104" t="s">
        <v>63</v>
      </c>
      <c r="G448" s="104" t="s">
        <v>1015</v>
      </c>
      <c r="H448" s="104" t="s">
        <v>49</v>
      </c>
      <c r="I448" s="104" t="s">
        <v>1102</v>
      </c>
      <c r="J448" s="106">
        <v>80</v>
      </c>
      <c r="K448" s="106">
        <v>1118</v>
      </c>
      <c r="L448" s="106">
        <v>89440</v>
      </c>
      <c r="M448" s="106">
        <v>2.7949999999999999</v>
      </c>
      <c r="N448" s="106">
        <v>223.6</v>
      </c>
      <c r="O448" s="106">
        <v>0</v>
      </c>
      <c r="P448" s="106">
        <v>0</v>
      </c>
      <c r="Q448" s="106">
        <v>1120.7950000000001</v>
      </c>
      <c r="R448" s="106">
        <v>89663.6</v>
      </c>
      <c r="S448" s="104" t="s">
        <v>1646</v>
      </c>
    </row>
    <row r="449" spans="1:19" ht="25.5">
      <c r="A449" s="104" t="s">
        <v>1947</v>
      </c>
      <c r="B449" s="105">
        <v>44353</v>
      </c>
      <c r="C449" s="104" t="s">
        <v>1948</v>
      </c>
      <c r="D449" s="105">
        <v>44353</v>
      </c>
      <c r="E449" s="104" t="s">
        <v>1643</v>
      </c>
      <c r="F449" s="104" t="s">
        <v>63</v>
      </c>
      <c r="G449" s="104" t="s">
        <v>1015</v>
      </c>
      <c r="H449" s="104" t="s">
        <v>49</v>
      </c>
      <c r="I449" s="104" t="s">
        <v>1263</v>
      </c>
      <c r="J449" s="106">
        <v>60</v>
      </c>
      <c r="K449" s="106">
        <v>1064</v>
      </c>
      <c r="L449" s="106">
        <v>63840</v>
      </c>
      <c r="M449" s="106">
        <v>2.66</v>
      </c>
      <c r="N449" s="106">
        <v>159.6</v>
      </c>
      <c r="O449" s="106">
        <v>0</v>
      </c>
      <c r="P449" s="106">
        <v>0</v>
      </c>
      <c r="Q449" s="106">
        <v>1066.6600000000001</v>
      </c>
      <c r="R449" s="106">
        <v>63999.6</v>
      </c>
      <c r="S449" s="104" t="s">
        <v>1646</v>
      </c>
    </row>
    <row r="450" spans="1:19" ht="25.5">
      <c r="A450" s="104" t="s">
        <v>1947</v>
      </c>
      <c r="B450" s="105">
        <v>44353</v>
      </c>
      <c r="C450" s="104" t="s">
        <v>1948</v>
      </c>
      <c r="D450" s="105">
        <v>44353</v>
      </c>
      <c r="E450" s="104" t="s">
        <v>1643</v>
      </c>
      <c r="F450" s="104" t="s">
        <v>63</v>
      </c>
      <c r="G450" s="104" t="s">
        <v>1015</v>
      </c>
      <c r="H450" s="104" t="s">
        <v>49</v>
      </c>
      <c r="I450" s="104" t="s">
        <v>1313</v>
      </c>
      <c r="J450" s="106">
        <v>10</v>
      </c>
      <c r="K450" s="106">
        <v>1303</v>
      </c>
      <c r="L450" s="106">
        <v>13030</v>
      </c>
      <c r="M450" s="106">
        <v>3.2574999999999998</v>
      </c>
      <c r="N450" s="106">
        <v>32.575000000000003</v>
      </c>
      <c r="O450" s="106">
        <v>0</v>
      </c>
      <c r="P450" s="106">
        <v>0</v>
      </c>
      <c r="Q450" s="106">
        <v>1306.2574999999999</v>
      </c>
      <c r="R450" s="106">
        <v>13062.575000000001</v>
      </c>
      <c r="S450" s="104" t="s">
        <v>1646</v>
      </c>
    </row>
    <row r="451" spans="1:19" ht="25.5">
      <c r="A451" s="104" t="s">
        <v>1947</v>
      </c>
      <c r="B451" s="105">
        <v>44353</v>
      </c>
      <c r="C451" s="104" t="s">
        <v>1948</v>
      </c>
      <c r="D451" s="105">
        <v>44353</v>
      </c>
      <c r="E451" s="104" t="s">
        <v>1643</v>
      </c>
      <c r="F451" s="104" t="s">
        <v>63</v>
      </c>
      <c r="G451" s="104" t="s">
        <v>1015</v>
      </c>
      <c r="H451" s="104" t="s">
        <v>49</v>
      </c>
      <c r="I451" s="104" t="s">
        <v>1099</v>
      </c>
      <c r="J451" s="106">
        <v>80</v>
      </c>
      <c r="K451" s="106">
        <v>894</v>
      </c>
      <c r="L451" s="106">
        <v>71520</v>
      </c>
      <c r="M451" s="106">
        <v>2.2349999999999999</v>
      </c>
      <c r="N451" s="106">
        <v>178.8</v>
      </c>
      <c r="O451" s="106">
        <v>0</v>
      </c>
      <c r="P451" s="106">
        <v>0</v>
      </c>
      <c r="Q451" s="106">
        <v>896.23500000000001</v>
      </c>
      <c r="R451" s="106">
        <v>71698.8</v>
      </c>
      <c r="S451" s="104" t="s">
        <v>1646</v>
      </c>
    </row>
    <row r="452" spans="1:19" ht="25.5">
      <c r="A452" s="104" t="s">
        <v>1947</v>
      </c>
      <c r="B452" s="105">
        <v>44353</v>
      </c>
      <c r="C452" s="104" t="s">
        <v>1948</v>
      </c>
      <c r="D452" s="105">
        <v>44353</v>
      </c>
      <c r="E452" s="104" t="s">
        <v>1643</v>
      </c>
      <c r="F452" s="104" t="s">
        <v>63</v>
      </c>
      <c r="G452" s="104" t="s">
        <v>1015</v>
      </c>
      <c r="H452" s="104" t="s">
        <v>49</v>
      </c>
      <c r="I452" s="104" t="s">
        <v>1222</v>
      </c>
      <c r="J452" s="106">
        <v>80</v>
      </c>
      <c r="K452" s="106">
        <v>967</v>
      </c>
      <c r="L452" s="106">
        <v>77360</v>
      </c>
      <c r="M452" s="106">
        <v>2.4175</v>
      </c>
      <c r="N452" s="106">
        <v>193.4</v>
      </c>
      <c r="O452" s="106">
        <v>0</v>
      </c>
      <c r="P452" s="106">
        <v>0</v>
      </c>
      <c r="Q452" s="106">
        <v>969.41750000000002</v>
      </c>
      <c r="R452" s="106">
        <v>77553.399999999994</v>
      </c>
      <c r="S452" s="104" t="s">
        <v>1646</v>
      </c>
    </row>
    <row r="453" spans="1:19" ht="25.5">
      <c r="A453" s="104" t="s">
        <v>1947</v>
      </c>
      <c r="B453" s="105">
        <v>44353</v>
      </c>
      <c r="C453" s="104" t="s">
        <v>1948</v>
      </c>
      <c r="D453" s="105">
        <v>44353</v>
      </c>
      <c r="E453" s="104" t="s">
        <v>1643</v>
      </c>
      <c r="F453" s="104" t="s">
        <v>63</v>
      </c>
      <c r="G453" s="104" t="s">
        <v>1015</v>
      </c>
      <c r="H453" s="104" t="s">
        <v>49</v>
      </c>
      <c r="I453" s="104" t="s">
        <v>1104</v>
      </c>
      <c r="J453" s="106">
        <v>60</v>
      </c>
      <c r="K453" s="106">
        <v>914</v>
      </c>
      <c r="L453" s="106">
        <v>54840</v>
      </c>
      <c r="M453" s="106">
        <v>2.2850000000000001</v>
      </c>
      <c r="N453" s="106">
        <v>137.1</v>
      </c>
      <c r="O453" s="106">
        <v>0</v>
      </c>
      <c r="P453" s="106">
        <v>0</v>
      </c>
      <c r="Q453" s="106">
        <v>916.28499999999997</v>
      </c>
      <c r="R453" s="106">
        <v>54977.1</v>
      </c>
      <c r="S453" s="104" t="s">
        <v>1646</v>
      </c>
    </row>
    <row r="454" spans="1:19" ht="25.5">
      <c r="A454" s="104" t="s">
        <v>1947</v>
      </c>
      <c r="B454" s="105">
        <v>44353</v>
      </c>
      <c r="C454" s="104" t="s">
        <v>1948</v>
      </c>
      <c r="D454" s="105">
        <v>44353</v>
      </c>
      <c r="E454" s="104" t="s">
        <v>1643</v>
      </c>
      <c r="F454" s="104" t="s">
        <v>63</v>
      </c>
      <c r="G454" s="104" t="s">
        <v>1015</v>
      </c>
      <c r="H454" s="104" t="s">
        <v>49</v>
      </c>
      <c r="I454" s="104" t="s">
        <v>1264</v>
      </c>
      <c r="J454" s="106">
        <v>40</v>
      </c>
      <c r="K454" s="106">
        <v>1205</v>
      </c>
      <c r="L454" s="106">
        <v>48200</v>
      </c>
      <c r="M454" s="106">
        <v>3.0125000000000002</v>
      </c>
      <c r="N454" s="106">
        <v>120.5</v>
      </c>
      <c r="O454" s="106">
        <v>0</v>
      </c>
      <c r="P454" s="106">
        <v>0</v>
      </c>
      <c r="Q454" s="106">
        <v>1208.0125</v>
      </c>
      <c r="R454" s="106">
        <v>48320.5</v>
      </c>
      <c r="S454" s="104" t="s">
        <v>1646</v>
      </c>
    </row>
    <row r="455" spans="1:19" ht="25.5">
      <c r="A455" s="104" t="s">
        <v>1949</v>
      </c>
      <c r="B455" s="105">
        <v>44353</v>
      </c>
      <c r="C455" s="104" t="s">
        <v>1950</v>
      </c>
      <c r="D455" s="105">
        <v>44353</v>
      </c>
      <c r="E455" s="104" t="s">
        <v>1643</v>
      </c>
      <c r="F455" s="104" t="s">
        <v>982</v>
      </c>
      <c r="G455" s="104" t="s">
        <v>1652</v>
      </c>
      <c r="H455" s="104" t="s">
        <v>49</v>
      </c>
      <c r="I455" s="104" t="s">
        <v>1105</v>
      </c>
      <c r="J455" s="106">
        <v>180</v>
      </c>
      <c r="K455" s="106">
        <v>1176</v>
      </c>
      <c r="L455" s="106">
        <v>211680</v>
      </c>
      <c r="M455" s="106">
        <v>2.94</v>
      </c>
      <c r="N455" s="106">
        <v>529.20000000000005</v>
      </c>
      <c r="O455" s="106">
        <v>0</v>
      </c>
      <c r="P455" s="106">
        <v>0</v>
      </c>
      <c r="Q455" s="106">
        <v>1178.94</v>
      </c>
      <c r="R455" s="106">
        <v>212209.2</v>
      </c>
      <c r="S455" s="104" t="s">
        <v>1646</v>
      </c>
    </row>
    <row r="456" spans="1:19" ht="25.5">
      <c r="A456" s="104" t="s">
        <v>1949</v>
      </c>
      <c r="B456" s="105">
        <v>44353</v>
      </c>
      <c r="C456" s="104" t="s">
        <v>1950</v>
      </c>
      <c r="D456" s="105">
        <v>44353</v>
      </c>
      <c r="E456" s="104" t="s">
        <v>1643</v>
      </c>
      <c r="F456" s="104" t="s">
        <v>982</v>
      </c>
      <c r="G456" s="104" t="s">
        <v>1652</v>
      </c>
      <c r="H456" s="104" t="s">
        <v>49</v>
      </c>
      <c r="I456" s="104" t="s">
        <v>1209</v>
      </c>
      <c r="J456" s="106">
        <v>80</v>
      </c>
      <c r="K456" s="106">
        <v>1099</v>
      </c>
      <c r="L456" s="106">
        <v>87920</v>
      </c>
      <c r="M456" s="106">
        <v>2.7475000000000001</v>
      </c>
      <c r="N456" s="106">
        <v>219.8</v>
      </c>
      <c r="O456" s="106">
        <v>0</v>
      </c>
      <c r="P456" s="106">
        <v>0</v>
      </c>
      <c r="Q456" s="106">
        <v>1101.7474999999999</v>
      </c>
      <c r="R456" s="106">
        <v>88139.8</v>
      </c>
      <c r="S456" s="104" t="s">
        <v>1646</v>
      </c>
    </row>
    <row r="457" spans="1:19" ht="25.5">
      <c r="A457" s="104" t="s">
        <v>1949</v>
      </c>
      <c r="B457" s="105">
        <v>44353</v>
      </c>
      <c r="C457" s="104" t="s">
        <v>1950</v>
      </c>
      <c r="D457" s="105">
        <v>44353</v>
      </c>
      <c r="E457" s="104" t="s">
        <v>1643</v>
      </c>
      <c r="F457" s="104" t="s">
        <v>982</v>
      </c>
      <c r="G457" s="104" t="s">
        <v>1652</v>
      </c>
      <c r="H457" s="104" t="s">
        <v>49</v>
      </c>
      <c r="I457" s="104" t="s">
        <v>1311</v>
      </c>
      <c r="J457" s="106">
        <v>100</v>
      </c>
      <c r="K457" s="106">
        <v>914</v>
      </c>
      <c r="L457" s="106">
        <v>91400</v>
      </c>
      <c r="M457" s="106">
        <v>2.2850000000000001</v>
      </c>
      <c r="N457" s="106">
        <v>228.5</v>
      </c>
      <c r="O457" s="106">
        <v>0</v>
      </c>
      <c r="P457" s="106">
        <v>0</v>
      </c>
      <c r="Q457" s="106">
        <v>916.28499999999997</v>
      </c>
      <c r="R457" s="106">
        <v>91628.5</v>
      </c>
      <c r="S457" s="104" t="s">
        <v>1646</v>
      </c>
    </row>
    <row r="458" spans="1:19" ht="25.5">
      <c r="A458" s="104" t="s">
        <v>1949</v>
      </c>
      <c r="B458" s="105">
        <v>44353</v>
      </c>
      <c r="C458" s="104" t="s">
        <v>1950</v>
      </c>
      <c r="D458" s="105">
        <v>44353</v>
      </c>
      <c r="E458" s="104" t="s">
        <v>1643</v>
      </c>
      <c r="F458" s="104" t="s">
        <v>982</v>
      </c>
      <c r="G458" s="104" t="s">
        <v>1652</v>
      </c>
      <c r="H458" s="104" t="s">
        <v>49</v>
      </c>
      <c r="I458" s="104" t="s">
        <v>1099</v>
      </c>
      <c r="J458" s="106">
        <v>80</v>
      </c>
      <c r="K458" s="106">
        <v>894</v>
      </c>
      <c r="L458" s="106">
        <v>71520</v>
      </c>
      <c r="M458" s="106">
        <v>2.2349999999999999</v>
      </c>
      <c r="N458" s="106">
        <v>178.8</v>
      </c>
      <c r="O458" s="106">
        <v>0</v>
      </c>
      <c r="P458" s="106">
        <v>0</v>
      </c>
      <c r="Q458" s="106">
        <v>896.23500000000001</v>
      </c>
      <c r="R458" s="106">
        <v>71698.8</v>
      </c>
      <c r="S458" s="104" t="s">
        <v>1646</v>
      </c>
    </row>
    <row r="459" spans="1:19" ht="25.5">
      <c r="A459" s="104" t="s">
        <v>1951</v>
      </c>
      <c r="B459" s="105">
        <v>44353</v>
      </c>
      <c r="C459" s="104" t="s">
        <v>1952</v>
      </c>
      <c r="D459" s="105">
        <v>44353</v>
      </c>
      <c r="E459" s="104" t="s">
        <v>1643</v>
      </c>
      <c r="F459" s="104" t="s">
        <v>2</v>
      </c>
      <c r="G459" s="104" t="s">
        <v>1007</v>
      </c>
      <c r="H459" s="104" t="s">
        <v>22</v>
      </c>
      <c r="I459" s="104" t="s">
        <v>1099</v>
      </c>
      <c r="J459" s="106">
        <v>35</v>
      </c>
      <c r="K459" s="106">
        <v>894</v>
      </c>
      <c r="L459" s="106">
        <v>31290</v>
      </c>
      <c r="M459" s="106">
        <v>2.2349999999999999</v>
      </c>
      <c r="N459" s="106">
        <v>78.224999999999994</v>
      </c>
      <c r="O459" s="106">
        <v>0</v>
      </c>
      <c r="P459" s="106">
        <v>0</v>
      </c>
      <c r="Q459" s="106">
        <v>896.23500000000001</v>
      </c>
      <c r="R459" s="106">
        <v>31368.224999999999</v>
      </c>
      <c r="S459" s="104" t="s">
        <v>1646</v>
      </c>
    </row>
    <row r="460" spans="1:19" ht="25.5">
      <c r="A460" s="104" t="s">
        <v>1951</v>
      </c>
      <c r="B460" s="105">
        <v>44353</v>
      </c>
      <c r="C460" s="104" t="s">
        <v>1952</v>
      </c>
      <c r="D460" s="105">
        <v>44353</v>
      </c>
      <c r="E460" s="104" t="s">
        <v>1643</v>
      </c>
      <c r="F460" s="104" t="s">
        <v>2</v>
      </c>
      <c r="G460" s="104" t="s">
        <v>1007</v>
      </c>
      <c r="H460" s="104" t="s">
        <v>22</v>
      </c>
      <c r="I460" s="104" t="s">
        <v>1311</v>
      </c>
      <c r="J460" s="106">
        <v>30</v>
      </c>
      <c r="K460" s="106">
        <v>914</v>
      </c>
      <c r="L460" s="106">
        <v>27420</v>
      </c>
      <c r="M460" s="106">
        <v>2.2850000000000001</v>
      </c>
      <c r="N460" s="106">
        <v>68.55</v>
      </c>
      <c r="O460" s="106">
        <v>0</v>
      </c>
      <c r="P460" s="106">
        <v>0</v>
      </c>
      <c r="Q460" s="106">
        <v>916.28499999999997</v>
      </c>
      <c r="R460" s="106">
        <v>27488.55</v>
      </c>
      <c r="S460" s="104" t="s">
        <v>1646</v>
      </c>
    </row>
    <row r="461" spans="1:19" ht="25.5">
      <c r="A461" s="104" t="s">
        <v>1953</v>
      </c>
      <c r="B461" s="105">
        <v>44353</v>
      </c>
      <c r="C461" s="104" t="s">
        <v>1954</v>
      </c>
      <c r="D461" s="105">
        <v>44353</v>
      </c>
      <c r="E461" s="104" t="s">
        <v>1643</v>
      </c>
      <c r="F461" s="104" t="s">
        <v>62</v>
      </c>
      <c r="G461" s="104" t="s">
        <v>67</v>
      </c>
      <c r="H461" s="104" t="s">
        <v>49</v>
      </c>
      <c r="I461" s="104" t="s">
        <v>1105</v>
      </c>
      <c r="J461" s="106">
        <v>100</v>
      </c>
      <c r="K461" s="106">
        <v>1176</v>
      </c>
      <c r="L461" s="106">
        <v>117600</v>
      </c>
      <c r="M461" s="106">
        <v>2.94</v>
      </c>
      <c r="N461" s="106">
        <v>294</v>
      </c>
      <c r="O461" s="106">
        <v>0</v>
      </c>
      <c r="P461" s="106">
        <v>0</v>
      </c>
      <c r="Q461" s="106">
        <v>1178.94</v>
      </c>
      <c r="R461" s="106">
        <v>117894</v>
      </c>
      <c r="S461" s="104" t="s">
        <v>1646</v>
      </c>
    </row>
    <row r="462" spans="1:19" ht="25.5">
      <c r="A462" s="104" t="s">
        <v>1953</v>
      </c>
      <c r="B462" s="105">
        <v>44353</v>
      </c>
      <c r="C462" s="104" t="s">
        <v>1954</v>
      </c>
      <c r="D462" s="105">
        <v>44353</v>
      </c>
      <c r="E462" s="104" t="s">
        <v>1643</v>
      </c>
      <c r="F462" s="104" t="s">
        <v>62</v>
      </c>
      <c r="G462" s="104" t="s">
        <v>67</v>
      </c>
      <c r="H462" s="104" t="s">
        <v>49</v>
      </c>
      <c r="I462" s="104" t="s">
        <v>1222</v>
      </c>
      <c r="J462" s="106">
        <v>100</v>
      </c>
      <c r="K462" s="106">
        <v>967</v>
      </c>
      <c r="L462" s="106">
        <v>96700</v>
      </c>
      <c r="M462" s="106">
        <v>2.4175</v>
      </c>
      <c r="N462" s="106">
        <v>241.75</v>
      </c>
      <c r="O462" s="106">
        <v>0</v>
      </c>
      <c r="P462" s="106">
        <v>0</v>
      </c>
      <c r="Q462" s="106">
        <v>969.41750000000002</v>
      </c>
      <c r="R462" s="106">
        <v>96941.75</v>
      </c>
      <c r="S462" s="104" t="s">
        <v>1646</v>
      </c>
    </row>
    <row r="463" spans="1:19" ht="25.5">
      <c r="A463" s="104" t="s">
        <v>1953</v>
      </c>
      <c r="B463" s="105">
        <v>44353</v>
      </c>
      <c r="C463" s="104" t="s">
        <v>1954</v>
      </c>
      <c r="D463" s="105">
        <v>44353</v>
      </c>
      <c r="E463" s="104" t="s">
        <v>1643</v>
      </c>
      <c r="F463" s="104" t="s">
        <v>62</v>
      </c>
      <c r="G463" s="104" t="s">
        <v>67</v>
      </c>
      <c r="H463" s="104" t="s">
        <v>49</v>
      </c>
      <c r="I463" s="104" t="s">
        <v>1311</v>
      </c>
      <c r="J463" s="106">
        <v>100</v>
      </c>
      <c r="K463" s="106">
        <v>914</v>
      </c>
      <c r="L463" s="106">
        <v>91400</v>
      </c>
      <c r="M463" s="106">
        <v>2.2850000000000001</v>
      </c>
      <c r="N463" s="106">
        <v>228.5</v>
      </c>
      <c r="O463" s="106">
        <v>0</v>
      </c>
      <c r="P463" s="106">
        <v>0</v>
      </c>
      <c r="Q463" s="106">
        <v>916.28499999999997</v>
      </c>
      <c r="R463" s="106">
        <v>91628.5</v>
      </c>
      <c r="S463" s="104" t="s">
        <v>1646</v>
      </c>
    </row>
    <row r="464" spans="1:19" ht="25.5">
      <c r="A464" s="104" t="s">
        <v>1953</v>
      </c>
      <c r="B464" s="105">
        <v>44353</v>
      </c>
      <c r="C464" s="104" t="s">
        <v>1954</v>
      </c>
      <c r="D464" s="105">
        <v>44353</v>
      </c>
      <c r="E464" s="104" t="s">
        <v>1643</v>
      </c>
      <c r="F464" s="104" t="s">
        <v>62</v>
      </c>
      <c r="G464" s="104" t="s">
        <v>67</v>
      </c>
      <c r="H464" s="104" t="s">
        <v>49</v>
      </c>
      <c r="I464" s="104" t="s">
        <v>1099</v>
      </c>
      <c r="J464" s="106">
        <v>200</v>
      </c>
      <c r="K464" s="106">
        <v>894</v>
      </c>
      <c r="L464" s="106">
        <v>178800</v>
      </c>
      <c r="M464" s="106">
        <v>2.2349999999999999</v>
      </c>
      <c r="N464" s="106">
        <v>447</v>
      </c>
      <c r="O464" s="106">
        <v>0</v>
      </c>
      <c r="P464" s="106">
        <v>0</v>
      </c>
      <c r="Q464" s="106">
        <v>896.23500000000001</v>
      </c>
      <c r="R464" s="106">
        <v>179247</v>
      </c>
      <c r="S464" s="104" t="s">
        <v>1646</v>
      </c>
    </row>
    <row r="465" spans="1:19" ht="25.5">
      <c r="A465" s="104" t="s">
        <v>1953</v>
      </c>
      <c r="B465" s="105">
        <v>44353</v>
      </c>
      <c r="C465" s="104" t="s">
        <v>1954</v>
      </c>
      <c r="D465" s="105">
        <v>44353</v>
      </c>
      <c r="E465" s="104" t="s">
        <v>1643</v>
      </c>
      <c r="F465" s="104" t="s">
        <v>62</v>
      </c>
      <c r="G465" s="104" t="s">
        <v>67</v>
      </c>
      <c r="H465" s="104" t="s">
        <v>49</v>
      </c>
      <c r="I465" s="104" t="s">
        <v>1102</v>
      </c>
      <c r="J465" s="106">
        <v>100</v>
      </c>
      <c r="K465" s="106">
        <v>1118</v>
      </c>
      <c r="L465" s="106">
        <v>111800</v>
      </c>
      <c r="M465" s="106">
        <v>2.7949999999999999</v>
      </c>
      <c r="N465" s="106">
        <v>279.5</v>
      </c>
      <c r="O465" s="106">
        <v>0</v>
      </c>
      <c r="P465" s="106">
        <v>0</v>
      </c>
      <c r="Q465" s="106">
        <v>1120.7950000000001</v>
      </c>
      <c r="R465" s="106">
        <v>112079.5</v>
      </c>
      <c r="S465" s="104" t="s">
        <v>1646</v>
      </c>
    </row>
    <row r="466" spans="1:19" ht="25.5">
      <c r="A466" s="104" t="s">
        <v>1953</v>
      </c>
      <c r="B466" s="105">
        <v>44353</v>
      </c>
      <c r="C466" s="104" t="s">
        <v>1954</v>
      </c>
      <c r="D466" s="105">
        <v>44353</v>
      </c>
      <c r="E466" s="104" t="s">
        <v>1643</v>
      </c>
      <c r="F466" s="104" t="s">
        <v>62</v>
      </c>
      <c r="G466" s="104" t="s">
        <v>67</v>
      </c>
      <c r="H466" s="104" t="s">
        <v>49</v>
      </c>
      <c r="I466" s="104" t="s">
        <v>1313</v>
      </c>
      <c r="J466" s="106">
        <v>40</v>
      </c>
      <c r="K466" s="106">
        <v>1303</v>
      </c>
      <c r="L466" s="106">
        <v>52120</v>
      </c>
      <c r="M466" s="106">
        <v>3.2574999999999998</v>
      </c>
      <c r="N466" s="106">
        <v>130.30000000000001</v>
      </c>
      <c r="O466" s="106">
        <v>0</v>
      </c>
      <c r="P466" s="106">
        <v>0</v>
      </c>
      <c r="Q466" s="106">
        <v>1306.2574999999999</v>
      </c>
      <c r="R466" s="106">
        <v>52250.3</v>
      </c>
      <c r="S466" s="104" t="s">
        <v>1646</v>
      </c>
    </row>
    <row r="467" spans="1:19" ht="25.5">
      <c r="A467" s="104" t="s">
        <v>1953</v>
      </c>
      <c r="B467" s="105">
        <v>44353</v>
      </c>
      <c r="C467" s="104" t="s">
        <v>1954</v>
      </c>
      <c r="D467" s="105">
        <v>44353</v>
      </c>
      <c r="E467" s="104" t="s">
        <v>1643</v>
      </c>
      <c r="F467" s="104" t="s">
        <v>62</v>
      </c>
      <c r="G467" s="104" t="s">
        <v>67</v>
      </c>
      <c r="H467" s="104" t="s">
        <v>49</v>
      </c>
      <c r="I467" s="104" t="s">
        <v>1264</v>
      </c>
      <c r="J467" s="106">
        <v>60</v>
      </c>
      <c r="K467" s="106">
        <v>1205</v>
      </c>
      <c r="L467" s="106">
        <v>72300</v>
      </c>
      <c r="M467" s="106">
        <v>3.0125000000000002</v>
      </c>
      <c r="N467" s="106">
        <v>180.75</v>
      </c>
      <c r="O467" s="106">
        <v>0</v>
      </c>
      <c r="P467" s="106">
        <v>0</v>
      </c>
      <c r="Q467" s="106">
        <v>1208.0125</v>
      </c>
      <c r="R467" s="106">
        <v>72480.75</v>
      </c>
      <c r="S467" s="104" t="s">
        <v>1646</v>
      </c>
    </row>
    <row r="468" spans="1:19" ht="25.5">
      <c r="A468" s="104" t="s">
        <v>1955</v>
      </c>
      <c r="B468" s="105">
        <v>44353</v>
      </c>
      <c r="C468" s="104" t="s">
        <v>1956</v>
      </c>
      <c r="D468" s="105">
        <v>44353</v>
      </c>
      <c r="E468" s="104" t="s">
        <v>1643</v>
      </c>
      <c r="F468" s="104" t="s">
        <v>55</v>
      </c>
      <c r="G468" s="104" t="s">
        <v>49</v>
      </c>
      <c r="H468" s="104" t="s">
        <v>49</v>
      </c>
      <c r="I468" s="104" t="s">
        <v>1105</v>
      </c>
      <c r="J468" s="106">
        <v>20</v>
      </c>
      <c r="K468" s="106">
        <v>1176</v>
      </c>
      <c r="L468" s="106">
        <v>23520</v>
      </c>
      <c r="M468" s="106">
        <v>2.94</v>
      </c>
      <c r="N468" s="106">
        <v>58.8</v>
      </c>
      <c r="O468" s="106">
        <v>0</v>
      </c>
      <c r="P468" s="106">
        <v>0</v>
      </c>
      <c r="Q468" s="106">
        <v>1178.94</v>
      </c>
      <c r="R468" s="106">
        <v>23578.799999999999</v>
      </c>
      <c r="S468" s="104" t="s">
        <v>1646</v>
      </c>
    </row>
    <row r="469" spans="1:19" ht="25.5">
      <c r="A469" s="104" t="s">
        <v>1955</v>
      </c>
      <c r="B469" s="105">
        <v>44353</v>
      </c>
      <c r="C469" s="104" t="s">
        <v>1956</v>
      </c>
      <c r="D469" s="105">
        <v>44353</v>
      </c>
      <c r="E469" s="104" t="s">
        <v>1643</v>
      </c>
      <c r="F469" s="104" t="s">
        <v>55</v>
      </c>
      <c r="G469" s="104" t="s">
        <v>49</v>
      </c>
      <c r="H469" s="104" t="s">
        <v>49</v>
      </c>
      <c r="I469" s="104" t="s">
        <v>1313</v>
      </c>
      <c r="J469" s="106">
        <v>15</v>
      </c>
      <c r="K469" s="106">
        <v>1303</v>
      </c>
      <c r="L469" s="106">
        <v>19545</v>
      </c>
      <c r="M469" s="106">
        <v>3.2574999999999998</v>
      </c>
      <c r="N469" s="106">
        <v>48.862499999999997</v>
      </c>
      <c r="O469" s="106">
        <v>0</v>
      </c>
      <c r="P469" s="106">
        <v>0</v>
      </c>
      <c r="Q469" s="106">
        <v>1306.2574999999999</v>
      </c>
      <c r="R469" s="106">
        <v>19593.862499999999</v>
      </c>
      <c r="S469" s="104" t="s">
        <v>1646</v>
      </c>
    </row>
    <row r="470" spans="1:19" ht="25.5">
      <c r="A470" s="104" t="s">
        <v>1955</v>
      </c>
      <c r="B470" s="105">
        <v>44353</v>
      </c>
      <c r="C470" s="104" t="s">
        <v>1956</v>
      </c>
      <c r="D470" s="105">
        <v>44353</v>
      </c>
      <c r="E470" s="104" t="s">
        <v>1643</v>
      </c>
      <c r="F470" s="104" t="s">
        <v>55</v>
      </c>
      <c r="G470" s="104" t="s">
        <v>49</v>
      </c>
      <c r="H470" s="104" t="s">
        <v>49</v>
      </c>
      <c r="I470" s="104" t="s">
        <v>1100</v>
      </c>
      <c r="J470" s="106">
        <v>35</v>
      </c>
      <c r="K470" s="106">
        <v>1030</v>
      </c>
      <c r="L470" s="106">
        <v>36050</v>
      </c>
      <c r="M470" s="106">
        <v>2.5750000000000002</v>
      </c>
      <c r="N470" s="106">
        <v>90.125</v>
      </c>
      <c r="O470" s="106">
        <v>0</v>
      </c>
      <c r="P470" s="106">
        <v>0</v>
      </c>
      <c r="Q470" s="106">
        <v>1032.575</v>
      </c>
      <c r="R470" s="106">
        <v>36140.125</v>
      </c>
      <c r="S470" s="104" t="s">
        <v>1646</v>
      </c>
    </row>
    <row r="471" spans="1:19" ht="25.5">
      <c r="A471" s="104" t="s">
        <v>1955</v>
      </c>
      <c r="B471" s="105">
        <v>44353</v>
      </c>
      <c r="C471" s="104" t="s">
        <v>1956</v>
      </c>
      <c r="D471" s="105">
        <v>44353</v>
      </c>
      <c r="E471" s="104" t="s">
        <v>1643</v>
      </c>
      <c r="F471" s="104" t="s">
        <v>55</v>
      </c>
      <c r="G471" s="104" t="s">
        <v>49</v>
      </c>
      <c r="H471" s="104" t="s">
        <v>49</v>
      </c>
      <c r="I471" s="104" t="s">
        <v>1104</v>
      </c>
      <c r="J471" s="106">
        <v>20</v>
      </c>
      <c r="K471" s="106">
        <v>914</v>
      </c>
      <c r="L471" s="106">
        <v>18280</v>
      </c>
      <c r="M471" s="106">
        <v>2.2850000000000001</v>
      </c>
      <c r="N471" s="106">
        <v>45.7</v>
      </c>
      <c r="O471" s="106">
        <v>0</v>
      </c>
      <c r="P471" s="106">
        <v>0</v>
      </c>
      <c r="Q471" s="106">
        <v>916.28499999999997</v>
      </c>
      <c r="R471" s="106">
        <v>18325.7</v>
      </c>
      <c r="S471" s="104" t="s">
        <v>1646</v>
      </c>
    </row>
    <row r="472" spans="1:19" ht="25.5">
      <c r="A472" s="104" t="s">
        <v>1955</v>
      </c>
      <c r="B472" s="105">
        <v>44353</v>
      </c>
      <c r="C472" s="104" t="s">
        <v>1956</v>
      </c>
      <c r="D472" s="105">
        <v>44353</v>
      </c>
      <c r="E472" s="104" t="s">
        <v>1643</v>
      </c>
      <c r="F472" s="104" t="s">
        <v>55</v>
      </c>
      <c r="G472" s="104" t="s">
        <v>49</v>
      </c>
      <c r="H472" s="104" t="s">
        <v>49</v>
      </c>
      <c r="I472" s="104" t="s">
        <v>1099</v>
      </c>
      <c r="J472" s="106">
        <v>20</v>
      </c>
      <c r="K472" s="106">
        <v>894</v>
      </c>
      <c r="L472" s="106">
        <v>17880</v>
      </c>
      <c r="M472" s="106">
        <v>2.2349999999999999</v>
      </c>
      <c r="N472" s="106">
        <v>44.7</v>
      </c>
      <c r="O472" s="106">
        <v>0</v>
      </c>
      <c r="P472" s="106">
        <v>0</v>
      </c>
      <c r="Q472" s="106">
        <v>896.23500000000001</v>
      </c>
      <c r="R472" s="106">
        <v>17924.7</v>
      </c>
      <c r="S472" s="104" t="s">
        <v>1646</v>
      </c>
    </row>
    <row r="473" spans="1:19" ht="25.5">
      <c r="A473" s="104" t="s">
        <v>1955</v>
      </c>
      <c r="B473" s="105">
        <v>44353</v>
      </c>
      <c r="C473" s="104" t="s">
        <v>1956</v>
      </c>
      <c r="D473" s="105">
        <v>44353</v>
      </c>
      <c r="E473" s="104" t="s">
        <v>1643</v>
      </c>
      <c r="F473" s="104" t="s">
        <v>55</v>
      </c>
      <c r="G473" s="104" t="s">
        <v>49</v>
      </c>
      <c r="H473" s="104" t="s">
        <v>49</v>
      </c>
      <c r="I473" s="104" t="s">
        <v>1311</v>
      </c>
      <c r="J473" s="106">
        <v>20</v>
      </c>
      <c r="K473" s="106">
        <v>914</v>
      </c>
      <c r="L473" s="106">
        <v>18280</v>
      </c>
      <c r="M473" s="106">
        <v>2.2850000000000001</v>
      </c>
      <c r="N473" s="106">
        <v>45.7</v>
      </c>
      <c r="O473" s="106">
        <v>0</v>
      </c>
      <c r="P473" s="106">
        <v>0</v>
      </c>
      <c r="Q473" s="106">
        <v>916.28499999999997</v>
      </c>
      <c r="R473" s="106">
        <v>18325.7</v>
      </c>
      <c r="S473" s="104" t="s">
        <v>1646</v>
      </c>
    </row>
    <row r="474" spans="1:19" ht="25.5">
      <c r="A474" s="104" t="s">
        <v>1957</v>
      </c>
      <c r="B474" s="105">
        <v>44353</v>
      </c>
      <c r="C474" s="104" t="s">
        <v>1958</v>
      </c>
      <c r="D474" s="105">
        <v>44353</v>
      </c>
      <c r="E474" s="104" t="s">
        <v>1643</v>
      </c>
      <c r="F474" s="104" t="s">
        <v>822</v>
      </c>
      <c r="G474" s="104" t="s">
        <v>976</v>
      </c>
      <c r="H474" s="104" t="s">
        <v>1645</v>
      </c>
      <c r="I474" s="104" t="s">
        <v>1311</v>
      </c>
      <c r="J474" s="106">
        <v>60</v>
      </c>
      <c r="K474" s="106">
        <v>914</v>
      </c>
      <c r="L474" s="106">
        <v>54840</v>
      </c>
      <c r="M474" s="106">
        <v>2.2850000000000001</v>
      </c>
      <c r="N474" s="106">
        <v>137.1</v>
      </c>
      <c r="O474" s="106">
        <v>0</v>
      </c>
      <c r="P474" s="106">
        <v>0</v>
      </c>
      <c r="Q474" s="106">
        <v>916.28499999999997</v>
      </c>
      <c r="R474" s="106">
        <v>54977.1</v>
      </c>
      <c r="S474" s="104" t="s">
        <v>1646</v>
      </c>
    </row>
    <row r="475" spans="1:19" ht="25.5">
      <c r="A475" s="104" t="s">
        <v>1957</v>
      </c>
      <c r="B475" s="105">
        <v>44353</v>
      </c>
      <c r="C475" s="104" t="s">
        <v>1958</v>
      </c>
      <c r="D475" s="105">
        <v>44353</v>
      </c>
      <c r="E475" s="104" t="s">
        <v>1643</v>
      </c>
      <c r="F475" s="104" t="s">
        <v>822</v>
      </c>
      <c r="G475" s="104" t="s">
        <v>976</v>
      </c>
      <c r="H475" s="104" t="s">
        <v>1645</v>
      </c>
      <c r="I475" s="104" t="s">
        <v>1099</v>
      </c>
      <c r="J475" s="106">
        <v>55</v>
      </c>
      <c r="K475" s="106">
        <v>894</v>
      </c>
      <c r="L475" s="106">
        <v>49170</v>
      </c>
      <c r="M475" s="106">
        <v>2.2349999999999999</v>
      </c>
      <c r="N475" s="106">
        <v>122.925</v>
      </c>
      <c r="O475" s="106">
        <v>0</v>
      </c>
      <c r="P475" s="106">
        <v>0</v>
      </c>
      <c r="Q475" s="106">
        <v>896.23500000000001</v>
      </c>
      <c r="R475" s="106">
        <v>49292.925000000003</v>
      </c>
      <c r="S475" s="104" t="s">
        <v>1646</v>
      </c>
    </row>
    <row r="476" spans="1:19" ht="25.5">
      <c r="A476" s="104" t="s">
        <v>1959</v>
      </c>
      <c r="B476" s="105">
        <v>44353</v>
      </c>
      <c r="C476" s="104" t="s">
        <v>1960</v>
      </c>
      <c r="D476" s="105">
        <v>44353</v>
      </c>
      <c r="E476" s="104" t="s">
        <v>1643</v>
      </c>
      <c r="F476" s="104" t="s">
        <v>1708</v>
      </c>
      <c r="G476" s="104" t="s">
        <v>1709</v>
      </c>
      <c r="H476" s="104" t="s">
        <v>49</v>
      </c>
      <c r="I476" s="104" t="s">
        <v>1099</v>
      </c>
      <c r="J476" s="106">
        <v>100</v>
      </c>
      <c r="K476" s="106">
        <v>894</v>
      </c>
      <c r="L476" s="106">
        <v>89400</v>
      </c>
      <c r="M476" s="106">
        <v>2.2349999999999999</v>
      </c>
      <c r="N476" s="106">
        <v>223.5</v>
      </c>
      <c r="O476" s="106">
        <v>0</v>
      </c>
      <c r="P476" s="106">
        <v>0</v>
      </c>
      <c r="Q476" s="106">
        <v>896.23500000000001</v>
      </c>
      <c r="R476" s="106">
        <v>89623.5</v>
      </c>
      <c r="S476" s="104" t="s">
        <v>1646</v>
      </c>
    </row>
    <row r="477" spans="1:19" ht="25.5">
      <c r="A477" s="104" t="s">
        <v>1959</v>
      </c>
      <c r="B477" s="105">
        <v>44353</v>
      </c>
      <c r="C477" s="104" t="s">
        <v>1960</v>
      </c>
      <c r="D477" s="105">
        <v>44353</v>
      </c>
      <c r="E477" s="104" t="s">
        <v>1643</v>
      </c>
      <c r="F477" s="104" t="s">
        <v>1708</v>
      </c>
      <c r="G477" s="104" t="s">
        <v>1709</v>
      </c>
      <c r="H477" s="104" t="s">
        <v>49</v>
      </c>
      <c r="I477" s="104" t="s">
        <v>1311</v>
      </c>
      <c r="J477" s="106">
        <v>90</v>
      </c>
      <c r="K477" s="106">
        <v>914</v>
      </c>
      <c r="L477" s="106">
        <v>82260</v>
      </c>
      <c r="M477" s="106">
        <v>2.2850000000000001</v>
      </c>
      <c r="N477" s="106">
        <v>205.65</v>
      </c>
      <c r="O477" s="106">
        <v>0</v>
      </c>
      <c r="P477" s="106">
        <v>0</v>
      </c>
      <c r="Q477" s="106">
        <v>916.28499999999997</v>
      </c>
      <c r="R477" s="106">
        <v>82465.649999999994</v>
      </c>
      <c r="S477" s="104" t="s">
        <v>1646</v>
      </c>
    </row>
    <row r="478" spans="1:19" ht="25.5">
      <c r="A478" s="104" t="s">
        <v>1961</v>
      </c>
      <c r="B478" s="105">
        <v>44353</v>
      </c>
      <c r="C478" s="104" t="s">
        <v>1962</v>
      </c>
      <c r="D478" s="105">
        <v>44353</v>
      </c>
      <c r="E478" s="104" t="s">
        <v>1643</v>
      </c>
      <c r="F478" s="104" t="s">
        <v>46</v>
      </c>
      <c r="G478" s="104" t="s">
        <v>1013</v>
      </c>
      <c r="H478" s="104" t="s">
        <v>12</v>
      </c>
      <c r="I478" s="104" t="s">
        <v>1099</v>
      </c>
      <c r="J478" s="106">
        <v>20</v>
      </c>
      <c r="K478" s="106">
        <v>894</v>
      </c>
      <c r="L478" s="106">
        <v>17880</v>
      </c>
      <c r="M478" s="106">
        <v>2.2349999999999999</v>
      </c>
      <c r="N478" s="106">
        <v>44.7</v>
      </c>
      <c r="O478" s="106">
        <v>0</v>
      </c>
      <c r="P478" s="106">
        <v>0</v>
      </c>
      <c r="Q478" s="106">
        <v>896.23500000000001</v>
      </c>
      <c r="R478" s="106">
        <v>17924.7</v>
      </c>
      <c r="S478" s="104" t="s">
        <v>1646</v>
      </c>
    </row>
    <row r="479" spans="1:19" ht="25.5">
      <c r="A479" s="104" t="s">
        <v>1961</v>
      </c>
      <c r="B479" s="105">
        <v>44353</v>
      </c>
      <c r="C479" s="104" t="s">
        <v>1962</v>
      </c>
      <c r="D479" s="105">
        <v>44353</v>
      </c>
      <c r="E479" s="104" t="s">
        <v>1643</v>
      </c>
      <c r="F479" s="104" t="s">
        <v>46</v>
      </c>
      <c r="G479" s="104" t="s">
        <v>1013</v>
      </c>
      <c r="H479" s="104" t="s">
        <v>12</v>
      </c>
      <c r="I479" s="104" t="s">
        <v>1104</v>
      </c>
      <c r="J479" s="106">
        <v>20</v>
      </c>
      <c r="K479" s="106">
        <v>914</v>
      </c>
      <c r="L479" s="106">
        <v>18280</v>
      </c>
      <c r="M479" s="106">
        <v>2.2850000000000001</v>
      </c>
      <c r="N479" s="106">
        <v>45.7</v>
      </c>
      <c r="O479" s="106">
        <v>0</v>
      </c>
      <c r="P479" s="106">
        <v>0</v>
      </c>
      <c r="Q479" s="106">
        <v>916.28499999999997</v>
      </c>
      <c r="R479" s="106">
        <v>18325.7</v>
      </c>
      <c r="S479" s="104" t="s">
        <v>1646</v>
      </c>
    </row>
    <row r="480" spans="1:19" ht="25.5">
      <c r="A480" s="104" t="s">
        <v>1961</v>
      </c>
      <c r="B480" s="105">
        <v>44353</v>
      </c>
      <c r="C480" s="104" t="s">
        <v>1962</v>
      </c>
      <c r="D480" s="105">
        <v>44353</v>
      </c>
      <c r="E480" s="104" t="s">
        <v>1643</v>
      </c>
      <c r="F480" s="104" t="s">
        <v>46</v>
      </c>
      <c r="G480" s="104" t="s">
        <v>1013</v>
      </c>
      <c r="H480" s="104" t="s">
        <v>12</v>
      </c>
      <c r="I480" s="104" t="s">
        <v>1100</v>
      </c>
      <c r="J480" s="106">
        <v>30</v>
      </c>
      <c r="K480" s="106">
        <v>1030</v>
      </c>
      <c r="L480" s="106">
        <v>30900</v>
      </c>
      <c r="M480" s="106">
        <v>2.5750000000000002</v>
      </c>
      <c r="N480" s="106">
        <v>77.25</v>
      </c>
      <c r="O480" s="106">
        <v>0</v>
      </c>
      <c r="P480" s="106">
        <v>0</v>
      </c>
      <c r="Q480" s="106">
        <v>1032.575</v>
      </c>
      <c r="R480" s="106">
        <v>30977.25</v>
      </c>
      <c r="S480" s="104" t="s">
        <v>1646</v>
      </c>
    </row>
    <row r="481" spans="1:19" ht="25.5">
      <c r="A481" s="104" t="s">
        <v>1961</v>
      </c>
      <c r="B481" s="105">
        <v>44353</v>
      </c>
      <c r="C481" s="104" t="s">
        <v>1962</v>
      </c>
      <c r="D481" s="105">
        <v>44353</v>
      </c>
      <c r="E481" s="104" t="s">
        <v>1643</v>
      </c>
      <c r="F481" s="104" t="s">
        <v>46</v>
      </c>
      <c r="G481" s="104" t="s">
        <v>1013</v>
      </c>
      <c r="H481" s="104" t="s">
        <v>12</v>
      </c>
      <c r="I481" s="104" t="s">
        <v>1222</v>
      </c>
      <c r="J481" s="106">
        <v>20</v>
      </c>
      <c r="K481" s="106">
        <v>967</v>
      </c>
      <c r="L481" s="106">
        <v>19340</v>
      </c>
      <c r="M481" s="106">
        <v>2.4175</v>
      </c>
      <c r="N481" s="106">
        <v>48.35</v>
      </c>
      <c r="O481" s="106">
        <v>0</v>
      </c>
      <c r="P481" s="106">
        <v>0</v>
      </c>
      <c r="Q481" s="106">
        <v>969.41750000000002</v>
      </c>
      <c r="R481" s="106">
        <v>19388.349999999999</v>
      </c>
      <c r="S481" s="104" t="s">
        <v>1646</v>
      </c>
    </row>
    <row r="482" spans="1:19" ht="25.5">
      <c r="A482" s="104" t="s">
        <v>1961</v>
      </c>
      <c r="B482" s="105">
        <v>44353</v>
      </c>
      <c r="C482" s="104" t="s">
        <v>1962</v>
      </c>
      <c r="D482" s="105">
        <v>44353</v>
      </c>
      <c r="E482" s="104" t="s">
        <v>1643</v>
      </c>
      <c r="F482" s="104" t="s">
        <v>46</v>
      </c>
      <c r="G482" s="104" t="s">
        <v>1013</v>
      </c>
      <c r="H482" s="104" t="s">
        <v>12</v>
      </c>
      <c r="I482" s="104" t="s">
        <v>1311</v>
      </c>
      <c r="J482" s="106">
        <v>20</v>
      </c>
      <c r="K482" s="106">
        <v>914</v>
      </c>
      <c r="L482" s="106">
        <v>18280</v>
      </c>
      <c r="M482" s="106">
        <v>2.2850000000000001</v>
      </c>
      <c r="N482" s="106">
        <v>45.7</v>
      </c>
      <c r="O482" s="106">
        <v>0</v>
      </c>
      <c r="P482" s="106">
        <v>0</v>
      </c>
      <c r="Q482" s="106">
        <v>916.28499999999997</v>
      </c>
      <c r="R482" s="106">
        <v>18325.7</v>
      </c>
      <c r="S482" s="104" t="s">
        <v>1646</v>
      </c>
    </row>
    <row r="483" spans="1:19" ht="25.5">
      <c r="A483" s="104" t="s">
        <v>1963</v>
      </c>
      <c r="B483" s="105">
        <v>44353</v>
      </c>
      <c r="C483" s="104" t="s">
        <v>1964</v>
      </c>
      <c r="D483" s="105">
        <v>44353</v>
      </c>
      <c r="E483" s="104" t="s">
        <v>1643</v>
      </c>
      <c r="F483" s="104" t="s">
        <v>50</v>
      </c>
      <c r="G483" s="104" t="s">
        <v>1014</v>
      </c>
      <c r="H483" s="104" t="s">
        <v>49</v>
      </c>
      <c r="I483" s="104" t="s">
        <v>1099</v>
      </c>
      <c r="J483" s="106">
        <v>40</v>
      </c>
      <c r="K483" s="106">
        <v>894</v>
      </c>
      <c r="L483" s="106">
        <v>35760</v>
      </c>
      <c r="M483" s="106">
        <v>2.2349999999999999</v>
      </c>
      <c r="N483" s="106">
        <v>89.4</v>
      </c>
      <c r="O483" s="106">
        <v>0</v>
      </c>
      <c r="P483" s="106">
        <v>0</v>
      </c>
      <c r="Q483" s="106">
        <v>896.23500000000001</v>
      </c>
      <c r="R483" s="106">
        <v>35849.4</v>
      </c>
      <c r="S483" s="104" t="s">
        <v>1646</v>
      </c>
    </row>
    <row r="484" spans="1:19" ht="25.5">
      <c r="A484" s="104" t="s">
        <v>1963</v>
      </c>
      <c r="B484" s="105">
        <v>44353</v>
      </c>
      <c r="C484" s="104" t="s">
        <v>1964</v>
      </c>
      <c r="D484" s="105">
        <v>44353</v>
      </c>
      <c r="E484" s="104" t="s">
        <v>1643</v>
      </c>
      <c r="F484" s="104" t="s">
        <v>50</v>
      </c>
      <c r="G484" s="104" t="s">
        <v>1014</v>
      </c>
      <c r="H484" s="104" t="s">
        <v>49</v>
      </c>
      <c r="I484" s="104" t="s">
        <v>1105</v>
      </c>
      <c r="J484" s="106">
        <v>20</v>
      </c>
      <c r="K484" s="106">
        <v>1176</v>
      </c>
      <c r="L484" s="106">
        <v>23520</v>
      </c>
      <c r="M484" s="106">
        <v>2.94</v>
      </c>
      <c r="N484" s="106">
        <v>58.8</v>
      </c>
      <c r="O484" s="106">
        <v>0</v>
      </c>
      <c r="P484" s="106">
        <v>0</v>
      </c>
      <c r="Q484" s="106">
        <v>1178.94</v>
      </c>
      <c r="R484" s="106">
        <v>23578.799999999999</v>
      </c>
      <c r="S484" s="104" t="s">
        <v>1646</v>
      </c>
    </row>
    <row r="485" spans="1:19" ht="25.5">
      <c r="A485" s="104" t="s">
        <v>1963</v>
      </c>
      <c r="B485" s="105">
        <v>44353</v>
      </c>
      <c r="C485" s="104" t="s">
        <v>1964</v>
      </c>
      <c r="D485" s="105">
        <v>44353</v>
      </c>
      <c r="E485" s="104" t="s">
        <v>1643</v>
      </c>
      <c r="F485" s="104" t="s">
        <v>50</v>
      </c>
      <c r="G485" s="104" t="s">
        <v>1014</v>
      </c>
      <c r="H485" s="104" t="s">
        <v>49</v>
      </c>
      <c r="I485" s="104" t="s">
        <v>1311</v>
      </c>
      <c r="J485" s="106">
        <v>40</v>
      </c>
      <c r="K485" s="106">
        <v>914</v>
      </c>
      <c r="L485" s="106">
        <v>36560</v>
      </c>
      <c r="M485" s="106">
        <v>2.2850000000000001</v>
      </c>
      <c r="N485" s="106">
        <v>91.4</v>
      </c>
      <c r="O485" s="106">
        <v>0</v>
      </c>
      <c r="P485" s="106">
        <v>0</v>
      </c>
      <c r="Q485" s="106">
        <v>916.28499999999997</v>
      </c>
      <c r="R485" s="106">
        <v>36651.4</v>
      </c>
      <c r="S485" s="104" t="s">
        <v>1646</v>
      </c>
    </row>
    <row r="486" spans="1:19" ht="25.5">
      <c r="A486" s="104" t="s">
        <v>1965</v>
      </c>
      <c r="B486" s="105">
        <v>44353</v>
      </c>
      <c r="C486" s="104" t="s">
        <v>1966</v>
      </c>
      <c r="D486" s="105">
        <v>44353</v>
      </c>
      <c r="E486" s="104" t="s">
        <v>1643</v>
      </c>
      <c r="F486" s="104" t="s">
        <v>51</v>
      </c>
      <c r="G486" s="104" t="s">
        <v>52</v>
      </c>
      <c r="H486" s="104" t="s">
        <v>49</v>
      </c>
      <c r="I486" s="104" t="s">
        <v>1263</v>
      </c>
      <c r="J486" s="106">
        <v>20</v>
      </c>
      <c r="K486" s="106">
        <v>1064</v>
      </c>
      <c r="L486" s="106">
        <v>21280</v>
      </c>
      <c r="M486" s="106">
        <v>2.66</v>
      </c>
      <c r="N486" s="106">
        <v>53.2</v>
      </c>
      <c r="O486" s="106">
        <v>0</v>
      </c>
      <c r="P486" s="106">
        <v>0</v>
      </c>
      <c r="Q486" s="106">
        <v>1066.6600000000001</v>
      </c>
      <c r="R486" s="106">
        <v>21333.200000000001</v>
      </c>
      <c r="S486" s="104" t="s">
        <v>1646</v>
      </c>
    </row>
    <row r="487" spans="1:19" ht="25.5">
      <c r="A487" s="104" t="s">
        <v>1965</v>
      </c>
      <c r="B487" s="105">
        <v>44353</v>
      </c>
      <c r="C487" s="104" t="s">
        <v>1966</v>
      </c>
      <c r="D487" s="105">
        <v>44353</v>
      </c>
      <c r="E487" s="104" t="s">
        <v>1643</v>
      </c>
      <c r="F487" s="104" t="s">
        <v>51</v>
      </c>
      <c r="G487" s="104" t="s">
        <v>52</v>
      </c>
      <c r="H487" s="104" t="s">
        <v>49</v>
      </c>
      <c r="I487" s="104" t="s">
        <v>1102</v>
      </c>
      <c r="J487" s="106">
        <v>60</v>
      </c>
      <c r="K487" s="106">
        <v>1118</v>
      </c>
      <c r="L487" s="106">
        <v>67080</v>
      </c>
      <c r="M487" s="106">
        <v>2.7949999999999999</v>
      </c>
      <c r="N487" s="106">
        <v>167.7</v>
      </c>
      <c r="O487" s="106">
        <v>0</v>
      </c>
      <c r="P487" s="106">
        <v>0</v>
      </c>
      <c r="Q487" s="106">
        <v>1120.7950000000001</v>
      </c>
      <c r="R487" s="106">
        <v>67247.7</v>
      </c>
      <c r="S487" s="104" t="s">
        <v>1646</v>
      </c>
    </row>
    <row r="488" spans="1:19" ht="25.5">
      <c r="A488" s="104" t="s">
        <v>1965</v>
      </c>
      <c r="B488" s="105">
        <v>44353</v>
      </c>
      <c r="C488" s="104" t="s">
        <v>1966</v>
      </c>
      <c r="D488" s="105">
        <v>44353</v>
      </c>
      <c r="E488" s="104" t="s">
        <v>1643</v>
      </c>
      <c r="F488" s="104" t="s">
        <v>51</v>
      </c>
      <c r="G488" s="104" t="s">
        <v>52</v>
      </c>
      <c r="H488" s="104" t="s">
        <v>49</v>
      </c>
      <c r="I488" s="104" t="s">
        <v>1264</v>
      </c>
      <c r="J488" s="106">
        <v>20</v>
      </c>
      <c r="K488" s="106">
        <v>1205</v>
      </c>
      <c r="L488" s="106">
        <v>24100</v>
      </c>
      <c r="M488" s="106">
        <v>3.0125000000000002</v>
      </c>
      <c r="N488" s="106">
        <v>60.25</v>
      </c>
      <c r="O488" s="106">
        <v>0</v>
      </c>
      <c r="P488" s="106">
        <v>0</v>
      </c>
      <c r="Q488" s="106">
        <v>1208.0125</v>
      </c>
      <c r="R488" s="106">
        <v>24160.25</v>
      </c>
      <c r="S488" s="104" t="s">
        <v>1646</v>
      </c>
    </row>
    <row r="489" spans="1:19" ht="25.5">
      <c r="A489" s="104" t="s">
        <v>1965</v>
      </c>
      <c r="B489" s="105">
        <v>44353</v>
      </c>
      <c r="C489" s="104" t="s">
        <v>1966</v>
      </c>
      <c r="D489" s="105">
        <v>44353</v>
      </c>
      <c r="E489" s="104" t="s">
        <v>1643</v>
      </c>
      <c r="F489" s="104" t="s">
        <v>51</v>
      </c>
      <c r="G489" s="104" t="s">
        <v>52</v>
      </c>
      <c r="H489" s="104" t="s">
        <v>49</v>
      </c>
      <c r="I489" s="104" t="s">
        <v>1100</v>
      </c>
      <c r="J489" s="106">
        <v>60</v>
      </c>
      <c r="K489" s="106">
        <v>1030</v>
      </c>
      <c r="L489" s="106">
        <v>61800</v>
      </c>
      <c r="M489" s="106">
        <v>2.5750000000000002</v>
      </c>
      <c r="N489" s="106">
        <v>154.5</v>
      </c>
      <c r="O489" s="106">
        <v>0</v>
      </c>
      <c r="P489" s="106">
        <v>0</v>
      </c>
      <c r="Q489" s="106">
        <v>1032.575</v>
      </c>
      <c r="R489" s="106">
        <v>61954.5</v>
      </c>
      <c r="S489" s="104" t="s">
        <v>1646</v>
      </c>
    </row>
    <row r="490" spans="1:19" ht="25.5">
      <c r="A490" s="104" t="s">
        <v>1965</v>
      </c>
      <c r="B490" s="105">
        <v>44353</v>
      </c>
      <c r="C490" s="104" t="s">
        <v>1966</v>
      </c>
      <c r="D490" s="105">
        <v>44353</v>
      </c>
      <c r="E490" s="104" t="s">
        <v>1643</v>
      </c>
      <c r="F490" s="104" t="s">
        <v>51</v>
      </c>
      <c r="G490" s="104" t="s">
        <v>52</v>
      </c>
      <c r="H490" s="104" t="s">
        <v>49</v>
      </c>
      <c r="I490" s="104" t="s">
        <v>1104</v>
      </c>
      <c r="J490" s="106">
        <v>60</v>
      </c>
      <c r="K490" s="106">
        <v>914</v>
      </c>
      <c r="L490" s="106">
        <v>54840</v>
      </c>
      <c r="M490" s="106">
        <v>2.2850000000000001</v>
      </c>
      <c r="N490" s="106">
        <v>137.1</v>
      </c>
      <c r="O490" s="106">
        <v>0</v>
      </c>
      <c r="P490" s="106">
        <v>0</v>
      </c>
      <c r="Q490" s="106">
        <v>916.28499999999997</v>
      </c>
      <c r="R490" s="106">
        <v>54977.1</v>
      </c>
      <c r="S490" s="104" t="s">
        <v>1646</v>
      </c>
    </row>
    <row r="491" spans="1:19" ht="25.5">
      <c r="A491" s="104" t="s">
        <v>1965</v>
      </c>
      <c r="B491" s="105">
        <v>44353</v>
      </c>
      <c r="C491" s="104" t="s">
        <v>1966</v>
      </c>
      <c r="D491" s="105">
        <v>44353</v>
      </c>
      <c r="E491" s="104" t="s">
        <v>1643</v>
      </c>
      <c r="F491" s="104" t="s">
        <v>51</v>
      </c>
      <c r="G491" s="104" t="s">
        <v>52</v>
      </c>
      <c r="H491" s="104" t="s">
        <v>49</v>
      </c>
      <c r="I491" s="104" t="s">
        <v>1209</v>
      </c>
      <c r="J491" s="106">
        <v>40</v>
      </c>
      <c r="K491" s="106">
        <v>1099</v>
      </c>
      <c r="L491" s="106">
        <v>43960</v>
      </c>
      <c r="M491" s="106">
        <v>2.7475000000000001</v>
      </c>
      <c r="N491" s="106">
        <v>109.9</v>
      </c>
      <c r="O491" s="106">
        <v>0</v>
      </c>
      <c r="P491" s="106">
        <v>0</v>
      </c>
      <c r="Q491" s="106">
        <v>1101.7474999999999</v>
      </c>
      <c r="R491" s="106">
        <v>44069.9</v>
      </c>
      <c r="S491" s="104" t="s">
        <v>1646</v>
      </c>
    </row>
    <row r="492" spans="1:19" ht="25.5">
      <c r="A492" s="104" t="s">
        <v>1965</v>
      </c>
      <c r="B492" s="105">
        <v>44353</v>
      </c>
      <c r="C492" s="104" t="s">
        <v>1966</v>
      </c>
      <c r="D492" s="105">
        <v>44353</v>
      </c>
      <c r="E492" s="104" t="s">
        <v>1643</v>
      </c>
      <c r="F492" s="104" t="s">
        <v>51</v>
      </c>
      <c r="G492" s="104" t="s">
        <v>52</v>
      </c>
      <c r="H492" s="104" t="s">
        <v>49</v>
      </c>
      <c r="I492" s="104" t="s">
        <v>1222</v>
      </c>
      <c r="J492" s="106">
        <v>60</v>
      </c>
      <c r="K492" s="106">
        <v>967</v>
      </c>
      <c r="L492" s="106">
        <v>58020</v>
      </c>
      <c r="M492" s="106">
        <v>2.4175</v>
      </c>
      <c r="N492" s="106">
        <v>145.05000000000001</v>
      </c>
      <c r="O492" s="106">
        <v>0</v>
      </c>
      <c r="P492" s="106">
        <v>0</v>
      </c>
      <c r="Q492" s="106">
        <v>969.41750000000002</v>
      </c>
      <c r="R492" s="106">
        <v>58165.05</v>
      </c>
      <c r="S492" s="104" t="s">
        <v>1646</v>
      </c>
    </row>
    <row r="493" spans="1:19" ht="25.5">
      <c r="A493" s="104" t="s">
        <v>1967</v>
      </c>
      <c r="B493" s="105">
        <v>44353</v>
      </c>
      <c r="C493" s="104" t="s">
        <v>1968</v>
      </c>
      <c r="D493" s="105">
        <v>44353</v>
      </c>
      <c r="E493" s="104" t="s">
        <v>1643</v>
      </c>
      <c r="F493" s="104" t="s">
        <v>18</v>
      </c>
      <c r="G493" s="104" t="s">
        <v>1010</v>
      </c>
      <c r="H493" s="104" t="s">
        <v>22</v>
      </c>
      <c r="I493" s="104" t="s">
        <v>1222</v>
      </c>
      <c r="J493" s="106">
        <v>40</v>
      </c>
      <c r="K493" s="106">
        <v>967</v>
      </c>
      <c r="L493" s="106">
        <v>38680</v>
      </c>
      <c r="M493" s="106">
        <v>2.4175</v>
      </c>
      <c r="N493" s="106">
        <v>96.7</v>
      </c>
      <c r="O493" s="106">
        <v>0</v>
      </c>
      <c r="P493" s="106">
        <v>0</v>
      </c>
      <c r="Q493" s="106">
        <v>969.41750000000002</v>
      </c>
      <c r="R493" s="106">
        <v>38776.699999999997</v>
      </c>
      <c r="S493" s="104" t="s">
        <v>1646</v>
      </c>
    </row>
    <row r="494" spans="1:19" ht="25.5">
      <c r="A494" s="104" t="s">
        <v>1967</v>
      </c>
      <c r="B494" s="105">
        <v>44353</v>
      </c>
      <c r="C494" s="104" t="s">
        <v>1968</v>
      </c>
      <c r="D494" s="105">
        <v>44353</v>
      </c>
      <c r="E494" s="104" t="s">
        <v>1643</v>
      </c>
      <c r="F494" s="104" t="s">
        <v>18</v>
      </c>
      <c r="G494" s="104" t="s">
        <v>1010</v>
      </c>
      <c r="H494" s="104" t="s">
        <v>22</v>
      </c>
      <c r="I494" s="104" t="s">
        <v>1104</v>
      </c>
      <c r="J494" s="106">
        <v>40</v>
      </c>
      <c r="K494" s="106">
        <v>914</v>
      </c>
      <c r="L494" s="106">
        <v>36560</v>
      </c>
      <c r="M494" s="106">
        <v>2.2850000000000001</v>
      </c>
      <c r="N494" s="106">
        <v>91.4</v>
      </c>
      <c r="O494" s="106">
        <v>0</v>
      </c>
      <c r="P494" s="106">
        <v>0</v>
      </c>
      <c r="Q494" s="106">
        <v>916.28499999999997</v>
      </c>
      <c r="R494" s="106">
        <v>36651.4</v>
      </c>
      <c r="S494" s="104" t="s">
        <v>1646</v>
      </c>
    </row>
    <row r="495" spans="1:19" ht="25.5">
      <c r="A495" s="104" t="s">
        <v>1967</v>
      </c>
      <c r="B495" s="105">
        <v>44353</v>
      </c>
      <c r="C495" s="104" t="s">
        <v>1968</v>
      </c>
      <c r="D495" s="105">
        <v>44353</v>
      </c>
      <c r="E495" s="104" t="s">
        <v>1643</v>
      </c>
      <c r="F495" s="104" t="s">
        <v>18</v>
      </c>
      <c r="G495" s="104" t="s">
        <v>1010</v>
      </c>
      <c r="H495" s="104" t="s">
        <v>22</v>
      </c>
      <c r="I495" s="104" t="s">
        <v>1100</v>
      </c>
      <c r="J495" s="106">
        <v>40</v>
      </c>
      <c r="K495" s="106">
        <v>1030</v>
      </c>
      <c r="L495" s="106">
        <v>41200</v>
      </c>
      <c r="M495" s="106">
        <v>2.5750000000000002</v>
      </c>
      <c r="N495" s="106">
        <v>103</v>
      </c>
      <c r="O495" s="106">
        <v>0</v>
      </c>
      <c r="P495" s="106">
        <v>0</v>
      </c>
      <c r="Q495" s="106">
        <v>1032.575</v>
      </c>
      <c r="R495" s="106">
        <v>41303</v>
      </c>
      <c r="S495" s="104" t="s">
        <v>1646</v>
      </c>
    </row>
    <row r="496" spans="1:19" ht="25.5">
      <c r="A496" s="104" t="s">
        <v>1967</v>
      </c>
      <c r="B496" s="105">
        <v>44353</v>
      </c>
      <c r="C496" s="104" t="s">
        <v>1968</v>
      </c>
      <c r="D496" s="105">
        <v>44353</v>
      </c>
      <c r="E496" s="104" t="s">
        <v>1643</v>
      </c>
      <c r="F496" s="104" t="s">
        <v>18</v>
      </c>
      <c r="G496" s="104" t="s">
        <v>1010</v>
      </c>
      <c r="H496" s="104" t="s">
        <v>22</v>
      </c>
      <c r="I496" s="104" t="s">
        <v>1102</v>
      </c>
      <c r="J496" s="106">
        <v>40</v>
      </c>
      <c r="K496" s="106">
        <v>1118</v>
      </c>
      <c r="L496" s="106">
        <v>44720</v>
      </c>
      <c r="M496" s="106">
        <v>2.7949999999999999</v>
      </c>
      <c r="N496" s="106">
        <v>111.8</v>
      </c>
      <c r="O496" s="106">
        <v>0</v>
      </c>
      <c r="P496" s="106">
        <v>0</v>
      </c>
      <c r="Q496" s="106">
        <v>1120.7950000000001</v>
      </c>
      <c r="R496" s="106">
        <v>44831.8</v>
      </c>
      <c r="S496" s="104" t="s">
        <v>1646</v>
      </c>
    </row>
    <row r="497" spans="1:19" ht="25.5">
      <c r="A497" s="104" t="s">
        <v>1967</v>
      </c>
      <c r="B497" s="105">
        <v>44353</v>
      </c>
      <c r="C497" s="104" t="s">
        <v>1968</v>
      </c>
      <c r="D497" s="105">
        <v>44353</v>
      </c>
      <c r="E497" s="104" t="s">
        <v>1643</v>
      </c>
      <c r="F497" s="104" t="s">
        <v>18</v>
      </c>
      <c r="G497" s="104" t="s">
        <v>1010</v>
      </c>
      <c r="H497" s="104" t="s">
        <v>22</v>
      </c>
      <c r="I497" s="104" t="s">
        <v>1099</v>
      </c>
      <c r="J497" s="106">
        <v>60</v>
      </c>
      <c r="K497" s="106">
        <v>894</v>
      </c>
      <c r="L497" s="106">
        <v>53640</v>
      </c>
      <c r="M497" s="106">
        <v>2.2349999999999999</v>
      </c>
      <c r="N497" s="106">
        <v>134.1</v>
      </c>
      <c r="O497" s="106">
        <v>0</v>
      </c>
      <c r="P497" s="106">
        <v>0</v>
      </c>
      <c r="Q497" s="106">
        <v>896.23500000000001</v>
      </c>
      <c r="R497" s="106">
        <v>53774.1</v>
      </c>
      <c r="S497" s="104" t="s">
        <v>1646</v>
      </c>
    </row>
    <row r="498" spans="1:19" ht="25.5">
      <c r="A498" s="104" t="s">
        <v>1967</v>
      </c>
      <c r="B498" s="105">
        <v>44353</v>
      </c>
      <c r="C498" s="104" t="s">
        <v>1968</v>
      </c>
      <c r="D498" s="105">
        <v>44353</v>
      </c>
      <c r="E498" s="104" t="s">
        <v>1643</v>
      </c>
      <c r="F498" s="104" t="s">
        <v>18</v>
      </c>
      <c r="G498" s="104" t="s">
        <v>1010</v>
      </c>
      <c r="H498" s="104" t="s">
        <v>22</v>
      </c>
      <c r="I498" s="104" t="s">
        <v>1209</v>
      </c>
      <c r="J498" s="106">
        <v>40</v>
      </c>
      <c r="K498" s="106">
        <v>1099</v>
      </c>
      <c r="L498" s="106">
        <v>43960</v>
      </c>
      <c r="M498" s="106">
        <v>2.7475000000000001</v>
      </c>
      <c r="N498" s="106">
        <v>109.9</v>
      </c>
      <c r="O498" s="106">
        <v>0</v>
      </c>
      <c r="P498" s="106">
        <v>0</v>
      </c>
      <c r="Q498" s="106">
        <v>1101.7474999999999</v>
      </c>
      <c r="R498" s="106">
        <v>44069.9</v>
      </c>
      <c r="S498" s="104" t="s">
        <v>1646</v>
      </c>
    </row>
    <row r="499" spans="1:19" ht="25.5">
      <c r="A499" s="104" t="s">
        <v>1969</v>
      </c>
      <c r="B499" s="105">
        <v>44353</v>
      </c>
      <c r="C499" s="104" t="s">
        <v>1970</v>
      </c>
      <c r="D499" s="105">
        <v>44353</v>
      </c>
      <c r="E499" s="104" t="s">
        <v>1643</v>
      </c>
      <c r="F499" s="104" t="s">
        <v>40</v>
      </c>
      <c r="G499" s="104" t="s">
        <v>1971</v>
      </c>
      <c r="H499" s="104" t="s">
        <v>22</v>
      </c>
      <c r="I499" s="104" t="s">
        <v>1311</v>
      </c>
      <c r="J499" s="106">
        <v>190</v>
      </c>
      <c r="K499" s="106">
        <v>914</v>
      </c>
      <c r="L499" s="106">
        <v>173660</v>
      </c>
      <c r="M499" s="106">
        <v>2.2850000000000001</v>
      </c>
      <c r="N499" s="106">
        <v>434.15</v>
      </c>
      <c r="O499" s="106">
        <v>0</v>
      </c>
      <c r="P499" s="106">
        <v>0</v>
      </c>
      <c r="Q499" s="106">
        <v>916.28499999999997</v>
      </c>
      <c r="R499" s="106">
        <v>174094.15</v>
      </c>
      <c r="S499" s="104" t="s">
        <v>1646</v>
      </c>
    </row>
    <row r="500" spans="1:19" ht="25.5">
      <c r="A500" s="104" t="s">
        <v>1969</v>
      </c>
      <c r="B500" s="105">
        <v>44353</v>
      </c>
      <c r="C500" s="104" t="s">
        <v>1970</v>
      </c>
      <c r="D500" s="105">
        <v>44353</v>
      </c>
      <c r="E500" s="104" t="s">
        <v>1643</v>
      </c>
      <c r="F500" s="104" t="s">
        <v>40</v>
      </c>
      <c r="G500" s="104" t="s">
        <v>1971</v>
      </c>
      <c r="H500" s="104" t="s">
        <v>22</v>
      </c>
      <c r="I500" s="104" t="s">
        <v>1099</v>
      </c>
      <c r="J500" s="106">
        <v>200</v>
      </c>
      <c r="K500" s="106">
        <v>894</v>
      </c>
      <c r="L500" s="106">
        <v>178800</v>
      </c>
      <c r="M500" s="106">
        <v>2.2349999999999999</v>
      </c>
      <c r="N500" s="106">
        <v>447</v>
      </c>
      <c r="O500" s="106">
        <v>0</v>
      </c>
      <c r="P500" s="106">
        <v>0</v>
      </c>
      <c r="Q500" s="106">
        <v>896.23500000000001</v>
      </c>
      <c r="R500" s="106">
        <v>179247</v>
      </c>
      <c r="S500" s="104" t="s">
        <v>1646</v>
      </c>
    </row>
    <row r="501" spans="1:19" ht="25.5">
      <c r="A501" s="104" t="s">
        <v>1972</v>
      </c>
      <c r="B501" s="105">
        <v>44353</v>
      </c>
      <c r="C501" s="104" t="s">
        <v>1973</v>
      </c>
      <c r="D501" s="105">
        <v>44353</v>
      </c>
      <c r="E501" s="104" t="s">
        <v>1643</v>
      </c>
      <c r="F501" s="104" t="s">
        <v>7</v>
      </c>
      <c r="G501" s="104" t="s">
        <v>1742</v>
      </c>
      <c r="H501" s="104" t="s">
        <v>107</v>
      </c>
      <c r="I501" s="104" t="s">
        <v>1104</v>
      </c>
      <c r="J501" s="106">
        <v>20</v>
      </c>
      <c r="K501" s="106">
        <v>914</v>
      </c>
      <c r="L501" s="106">
        <v>18280</v>
      </c>
      <c r="M501" s="106">
        <v>2.2850000000000001</v>
      </c>
      <c r="N501" s="106">
        <v>45.7</v>
      </c>
      <c r="O501" s="106">
        <v>0</v>
      </c>
      <c r="P501" s="106">
        <v>0</v>
      </c>
      <c r="Q501" s="106">
        <v>916.28499999999997</v>
      </c>
      <c r="R501" s="106">
        <v>18325.7</v>
      </c>
      <c r="S501" s="104" t="s">
        <v>1646</v>
      </c>
    </row>
    <row r="502" spans="1:19" ht="25.5">
      <c r="A502" s="104" t="s">
        <v>1972</v>
      </c>
      <c r="B502" s="105">
        <v>44353</v>
      </c>
      <c r="C502" s="104" t="s">
        <v>1973</v>
      </c>
      <c r="D502" s="105">
        <v>44353</v>
      </c>
      <c r="E502" s="104" t="s">
        <v>1643</v>
      </c>
      <c r="F502" s="104" t="s">
        <v>7</v>
      </c>
      <c r="G502" s="104" t="s">
        <v>1742</v>
      </c>
      <c r="H502" s="104" t="s">
        <v>107</v>
      </c>
      <c r="I502" s="104" t="s">
        <v>1313</v>
      </c>
      <c r="J502" s="106">
        <v>20</v>
      </c>
      <c r="K502" s="106">
        <v>1303</v>
      </c>
      <c r="L502" s="106">
        <v>26060</v>
      </c>
      <c r="M502" s="106">
        <v>3.2574999999999998</v>
      </c>
      <c r="N502" s="106">
        <v>65.150000000000006</v>
      </c>
      <c r="O502" s="106">
        <v>0</v>
      </c>
      <c r="P502" s="106">
        <v>0</v>
      </c>
      <c r="Q502" s="106">
        <v>1306.2574999999999</v>
      </c>
      <c r="R502" s="106">
        <v>26125.15</v>
      </c>
      <c r="S502" s="104" t="s">
        <v>1646</v>
      </c>
    </row>
    <row r="503" spans="1:19" ht="25.5">
      <c r="A503" s="104" t="s">
        <v>1972</v>
      </c>
      <c r="B503" s="105">
        <v>44353</v>
      </c>
      <c r="C503" s="104" t="s">
        <v>1973</v>
      </c>
      <c r="D503" s="105">
        <v>44353</v>
      </c>
      <c r="E503" s="104" t="s">
        <v>1643</v>
      </c>
      <c r="F503" s="104" t="s">
        <v>7</v>
      </c>
      <c r="G503" s="104" t="s">
        <v>1742</v>
      </c>
      <c r="H503" s="104" t="s">
        <v>107</v>
      </c>
      <c r="I503" s="104" t="s">
        <v>1100</v>
      </c>
      <c r="J503" s="106">
        <v>20</v>
      </c>
      <c r="K503" s="106">
        <v>1030</v>
      </c>
      <c r="L503" s="106">
        <v>20600</v>
      </c>
      <c r="M503" s="106">
        <v>2.5750000000000002</v>
      </c>
      <c r="N503" s="106">
        <v>51.5</v>
      </c>
      <c r="O503" s="106">
        <v>0</v>
      </c>
      <c r="P503" s="106">
        <v>0</v>
      </c>
      <c r="Q503" s="106">
        <v>1032.575</v>
      </c>
      <c r="R503" s="106">
        <v>20651.5</v>
      </c>
      <c r="S503" s="104" t="s">
        <v>1646</v>
      </c>
    </row>
    <row r="504" spans="1:19" ht="25.5">
      <c r="A504" s="104" t="s">
        <v>1972</v>
      </c>
      <c r="B504" s="105">
        <v>44353</v>
      </c>
      <c r="C504" s="104" t="s">
        <v>1973</v>
      </c>
      <c r="D504" s="105">
        <v>44353</v>
      </c>
      <c r="E504" s="104" t="s">
        <v>1643</v>
      </c>
      <c r="F504" s="104" t="s">
        <v>7</v>
      </c>
      <c r="G504" s="104" t="s">
        <v>1742</v>
      </c>
      <c r="H504" s="104" t="s">
        <v>107</v>
      </c>
      <c r="I504" s="104" t="s">
        <v>1222</v>
      </c>
      <c r="J504" s="106">
        <v>20</v>
      </c>
      <c r="K504" s="106">
        <v>967</v>
      </c>
      <c r="L504" s="106">
        <v>19340</v>
      </c>
      <c r="M504" s="106">
        <v>2.4175</v>
      </c>
      <c r="N504" s="106">
        <v>48.35</v>
      </c>
      <c r="O504" s="106">
        <v>0</v>
      </c>
      <c r="P504" s="106">
        <v>0</v>
      </c>
      <c r="Q504" s="106">
        <v>969.41750000000002</v>
      </c>
      <c r="R504" s="106">
        <v>19388.349999999999</v>
      </c>
      <c r="S504" s="104" t="s">
        <v>1646</v>
      </c>
    </row>
    <row r="505" spans="1:19" ht="25.5">
      <c r="A505" s="104" t="s">
        <v>1972</v>
      </c>
      <c r="B505" s="105">
        <v>44353</v>
      </c>
      <c r="C505" s="104" t="s">
        <v>1973</v>
      </c>
      <c r="D505" s="105">
        <v>44353</v>
      </c>
      <c r="E505" s="104" t="s">
        <v>1643</v>
      </c>
      <c r="F505" s="104" t="s">
        <v>7</v>
      </c>
      <c r="G505" s="104" t="s">
        <v>1742</v>
      </c>
      <c r="H505" s="104" t="s">
        <v>107</v>
      </c>
      <c r="I505" s="104" t="s">
        <v>1264</v>
      </c>
      <c r="J505" s="106">
        <v>20</v>
      </c>
      <c r="K505" s="106">
        <v>1205</v>
      </c>
      <c r="L505" s="106">
        <v>24100</v>
      </c>
      <c r="M505" s="106">
        <v>3.0125000000000002</v>
      </c>
      <c r="N505" s="106">
        <v>60.25</v>
      </c>
      <c r="O505" s="106">
        <v>0</v>
      </c>
      <c r="P505" s="106">
        <v>0</v>
      </c>
      <c r="Q505" s="106">
        <v>1208.0125</v>
      </c>
      <c r="R505" s="106">
        <v>24160.25</v>
      </c>
      <c r="S505" s="104" t="s">
        <v>1646</v>
      </c>
    </row>
    <row r="506" spans="1:19" ht="25.5">
      <c r="A506" s="104" t="s">
        <v>1972</v>
      </c>
      <c r="B506" s="105">
        <v>44353</v>
      </c>
      <c r="C506" s="104" t="s">
        <v>1973</v>
      </c>
      <c r="D506" s="105">
        <v>44353</v>
      </c>
      <c r="E506" s="104" t="s">
        <v>1643</v>
      </c>
      <c r="F506" s="104" t="s">
        <v>7</v>
      </c>
      <c r="G506" s="104" t="s">
        <v>1742</v>
      </c>
      <c r="H506" s="104" t="s">
        <v>107</v>
      </c>
      <c r="I506" s="104" t="s">
        <v>1311</v>
      </c>
      <c r="J506" s="106">
        <v>20</v>
      </c>
      <c r="K506" s="106">
        <v>914</v>
      </c>
      <c r="L506" s="106">
        <v>18280</v>
      </c>
      <c r="M506" s="106">
        <v>2.2850000000000001</v>
      </c>
      <c r="N506" s="106">
        <v>45.7</v>
      </c>
      <c r="O506" s="106">
        <v>0</v>
      </c>
      <c r="P506" s="106">
        <v>0</v>
      </c>
      <c r="Q506" s="106">
        <v>916.28499999999997</v>
      </c>
      <c r="R506" s="106">
        <v>18325.7</v>
      </c>
      <c r="S506" s="104" t="s">
        <v>1646</v>
      </c>
    </row>
    <row r="507" spans="1:19" ht="25.5">
      <c r="A507" s="104" t="s">
        <v>1972</v>
      </c>
      <c r="B507" s="105">
        <v>44353</v>
      </c>
      <c r="C507" s="104" t="s">
        <v>1973</v>
      </c>
      <c r="D507" s="105">
        <v>44353</v>
      </c>
      <c r="E507" s="104" t="s">
        <v>1643</v>
      </c>
      <c r="F507" s="104" t="s">
        <v>7</v>
      </c>
      <c r="G507" s="104" t="s">
        <v>1742</v>
      </c>
      <c r="H507" s="104" t="s">
        <v>107</v>
      </c>
      <c r="I507" s="104" t="s">
        <v>1099</v>
      </c>
      <c r="J507" s="106">
        <v>40</v>
      </c>
      <c r="K507" s="106">
        <v>894</v>
      </c>
      <c r="L507" s="106">
        <v>35760</v>
      </c>
      <c r="M507" s="106">
        <v>2.2349999999999999</v>
      </c>
      <c r="N507" s="106">
        <v>89.4</v>
      </c>
      <c r="O507" s="106">
        <v>0</v>
      </c>
      <c r="P507" s="106">
        <v>0</v>
      </c>
      <c r="Q507" s="106">
        <v>896.23500000000001</v>
      </c>
      <c r="R507" s="106">
        <v>35849.4</v>
      </c>
      <c r="S507" s="104" t="s">
        <v>1646</v>
      </c>
    </row>
    <row r="508" spans="1:19" ht="25.5">
      <c r="A508" s="104" t="s">
        <v>1974</v>
      </c>
      <c r="B508" s="105">
        <v>44353</v>
      </c>
      <c r="C508" s="104" t="s">
        <v>1975</v>
      </c>
      <c r="D508" s="105">
        <v>44353</v>
      </c>
      <c r="E508" s="104" t="s">
        <v>1643</v>
      </c>
      <c r="F508" s="104" t="s">
        <v>6</v>
      </c>
      <c r="G508" s="104" t="s">
        <v>1742</v>
      </c>
      <c r="H508" s="104" t="s">
        <v>107</v>
      </c>
      <c r="I508" s="104" t="s">
        <v>1099</v>
      </c>
      <c r="J508" s="106">
        <v>20</v>
      </c>
      <c r="K508" s="106">
        <v>894</v>
      </c>
      <c r="L508" s="106">
        <v>17880</v>
      </c>
      <c r="M508" s="106">
        <v>2.2349999999999999</v>
      </c>
      <c r="N508" s="106">
        <v>44.7</v>
      </c>
      <c r="O508" s="106">
        <v>0</v>
      </c>
      <c r="P508" s="106">
        <v>0</v>
      </c>
      <c r="Q508" s="106">
        <v>896.23500000000001</v>
      </c>
      <c r="R508" s="106">
        <v>17924.7</v>
      </c>
      <c r="S508" s="104" t="s">
        <v>1646</v>
      </c>
    </row>
    <row r="509" spans="1:19" ht="25.5">
      <c r="A509" s="104" t="s">
        <v>1976</v>
      </c>
      <c r="B509" s="105">
        <v>44353</v>
      </c>
      <c r="C509" s="104" t="s">
        <v>1977</v>
      </c>
      <c r="D509" s="105">
        <v>44353</v>
      </c>
      <c r="E509" s="104" t="s">
        <v>1643</v>
      </c>
      <c r="F509" s="104" t="s">
        <v>95</v>
      </c>
      <c r="G509" s="104" t="s">
        <v>1657</v>
      </c>
      <c r="H509" s="104" t="s">
        <v>107</v>
      </c>
      <c r="I509" s="104" t="s">
        <v>1104</v>
      </c>
      <c r="J509" s="106">
        <v>40</v>
      </c>
      <c r="K509" s="106">
        <v>914</v>
      </c>
      <c r="L509" s="106">
        <v>36560</v>
      </c>
      <c r="M509" s="106">
        <v>2.2850000000000001</v>
      </c>
      <c r="N509" s="106">
        <v>91.4</v>
      </c>
      <c r="O509" s="106">
        <v>0</v>
      </c>
      <c r="P509" s="106">
        <v>0</v>
      </c>
      <c r="Q509" s="106">
        <v>916.28499999999997</v>
      </c>
      <c r="R509" s="106">
        <v>36651.4</v>
      </c>
      <c r="S509" s="104" t="s">
        <v>1646</v>
      </c>
    </row>
    <row r="510" spans="1:19" ht="25.5">
      <c r="A510" s="104" t="s">
        <v>1976</v>
      </c>
      <c r="B510" s="105">
        <v>44353</v>
      </c>
      <c r="C510" s="104" t="s">
        <v>1977</v>
      </c>
      <c r="D510" s="105">
        <v>44353</v>
      </c>
      <c r="E510" s="104" t="s">
        <v>1643</v>
      </c>
      <c r="F510" s="104" t="s">
        <v>95</v>
      </c>
      <c r="G510" s="104" t="s">
        <v>1657</v>
      </c>
      <c r="H510" s="104" t="s">
        <v>107</v>
      </c>
      <c r="I510" s="104" t="s">
        <v>1105</v>
      </c>
      <c r="J510" s="106">
        <v>20</v>
      </c>
      <c r="K510" s="106">
        <v>1176</v>
      </c>
      <c r="L510" s="106">
        <v>23520</v>
      </c>
      <c r="M510" s="106">
        <v>2.94</v>
      </c>
      <c r="N510" s="106">
        <v>58.8</v>
      </c>
      <c r="O510" s="106">
        <v>0</v>
      </c>
      <c r="P510" s="106">
        <v>0</v>
      </c>
      <c r="Q510" s="106">
        <v>1178.94</v>
      </c>
      <c r="R510" s="106">
        <v>23578.799999999999</v>
      </c>
      <c r="S510" s="104" t="s">
        <v>1646</v>
      </c>
    </row>
    <row r="511" spans="1:19" ht="25.5">
      <c r="A511" s="104" t="s">
        <v>1976</v>
      </c>
      <c r="B511" s="105">
        <v>44353</v>
      </c>
      <c r="C511" s="104" t="s">
        <v>1977</v>
      </c>
      <c r="D511" s="105">
        <v>44353</v>
      </c>
      <c r="E511" s="104" t="s">
        <v>1643</v>
      </c>
      <c r="F511" s="104" t="s">
        <v>95</v>
      </c>
      <c r="G511" s="104" t="s">
        <v>1657</v>
      </c>
      <c r="H511" s="104" t="s">
        <v>107</v>
      </c>
      <c r="I511" s="104" t="s">
        <v>1209</v>
      </c>
      <c r="J511" s="106">
        <v>20</v>
      </c>
      <c r="K511" s="106">
        <v>1099</v>
      </c>
      <c r="L511" s="106">
        <v>21980</v>
      </c>
      <c r="M511" s="106">
        <v>2.7475000000000001</v>
      </c>
      <c r="N511" s="106">
        <v>54.95</v>
      </c>
      <c r="O511" s="106">
        <v>0</v>
      </c>
      <c r="P511" s="106">
        <v>0</v>
      </c>
      <c r="Q511" s="106">
        <v>1101.7474999999999</v>
      </c>
      <c r="R511" s="106">
        <v>22034.95</v>
      </c>
      <c r="S511" s="104" t="s">
        <v>1646</v>
      </c>
    </row>
    <row r="512" spans="1:19" ht="25.5">
      <c r="A512" s="104" t="s">
        <v>1976</v>
      </c>
      <c r="B512" s="105">
        <v>44353</v>
      </c>
      <c r="C512" s="104" t="s">
        <v>1977</v>
      </c>
      <c r="D512" s="105">
        <v>44353</v>
      </c>
      <c r="E512" s="104" t="s">
        <v>1643</v>
      </c>
      <c r="F512" s="104" t="s">
        <v>95</v>
      </c>
      <c r="G512" s="104" t="s">
        <v>1657</v>
      </c>
      <c r="H512" s="104" t="s">
        <v>107</v>
      </c>
      <c r="I512" s="104" t="s">
        <v>1102</v>
      </c>
      <c r="J512" s="106">
        <v>40</v>
      </c>
      <c r="K512" s="106">
        <v>1118</v>
      </c>
      <c r="L512" s="106">
        <v>44720</v>
      </c>
      <c r="M512" s="106">
        <v>2.7949999999999999</v>
      </c>
      <c r="N512" s="106">
        <v>111.8</v>
      </c>
      <c r="O512" s="106">
        <v>0</v>
      </c>
      <c r="P512" s="106">
        <v>0</v>
      </c>
      <c r="Q512" s="106">
        <v>1120.7950000000001</v>
      </c>
      <c r="R512" s="106">
        <v>44831.8</v>
      </c>
      <c r="S512" s="104" t="s">
        <v>1646</v>
      </c>
    </row>
    <row r="513" spans="1:19" ht="25.5">
      <c r="A513" s="104" t="s">
        <v>1976</v>
      </c>
      <c r="B513" s="105">
        <v>44353</v>
      </c>
      <c r="C513" s="104" t="s">
        <v>1977</v>
      </c>
      <c r="D513" s="105">
        <v>44353</v>
      </c>
      <c r="E513" s="104" t="s">
        <v>1643</v>
      </c>
      <c r="F513" s="104" t="s">
        <v>95</v>
      </c>
      <c r="G513" s="104" t="s">
        <v>1657</v>
      </c>
      <c r="H513" s="104" t="s">
        <v>107</v>
      </c>
      <c r="I513" s="104" t="s">
        <v>1222</v>
      </c>
      <c r="J513" s="106">
        <v>60</v>
      </c>
      <c r="K513" s="106">
        <v>967</v>
      </c>
      <c r="L513" s="106">
        <v>58020</v>
      </c>
      <c r="M513" s="106">
        <v>2.4175</v>
      </c>
      <c r="N513" s="106">
        <v>145.05000000000001</v>
      </c>
      <c r="O513" s="106">
        <v>0</v>
      </c>
      <c r="P513" s="106">
        <v>0</v>
      </c>
      <c r="Q513" s="106">
        <v>969.41750000000002</v>
      </c>
      <c r="R513" s="106">
        <v>58165.05</v>
      </c>
      <c r="S513" s="104" t="s">
        <v>1646</v>
      </c>
    </row>
    <row r="514" spans="1:19" ht="25.5">
      <c r="A514" s="104" t="s">
        <v>1976</v>
      </c>
      <c r="B514" s="105">
        <v>44353</v>
      </c>
      <c r="C514" s="104" t="s">
        <v>1977</v>
      </c>
      <c r="D514" s="105">
        <v>44353</v>
      </c>
      <c r="E514" s="104" t="s">
        <v>1643</v>
      </c>
      <c r="F514" s="104" t="s">
        <v>95</v>
      </c>
      <c r="G514" s="104" t="s">
        <v>1657</v>
      </c>
      <c r="H514" s="104" t="s">
        <v>107</v>
      </c>
      <c r="I514" s="104" t="s">
        <v>1099</v>
      </c>
      <c r="J514" s="106">
        <v>120</v>
      </c>
      <c r="K514" s="106">
        <v>894</v>
      </c>
      <c r="L514" s="106">
        <v>107280</v>
      </c>
      <c r="M514" s="106">
        <v>2.2349999999999999</v>
      </c>
      <c r="N514" s="106">
        <v>268.2</v>
      </c>
      <c r="O514" s="106">
        <v>0</v>
      </c>
      <c r="P514" s="106">
        <v>0</v>
      </c>
      <c r="Q514" s="106">
        <v>896.23500000000001</v>
      </c>
      <c r="R514" s="106">
        <v>107548.2</v>
      </c>
      <c r="S514" s="104" t="s">
        <v>1646</v>
      </c>
    </row>
    <row r="515" spans="1:19" ht="25.5">
      <c r="A515" s="104" t="s">
        <v>1978</v>
      </c>
      <c r="B515" s="105">
        <v>44353</v>
      </c>
      <c r="C515" s="104" t="s">
        <v>1979</v>
      </c>
      <c r="D515" s="105">
        <v>44353</v>
      </c>
      <c r="E515" s="104" t="s">
        <v>1643</v>
      </c>
      <c r="F515" s="104" t="s">
        <v>41</v>
      </c>
      <c r="G515" s="104" t="s">
        <v>1701</v>
      </c>
      <c r="H515" s="104" t="s">
        <v>12</v>
      </c>
      <c r="I515" s="104" t="s">
        <v>1104</v>
      </c>
      <c r="J515" s="106">
        <v>68</v>
      </c>
      <c r="K515" s="106">
        <v>914</v>
      </c>
      <c r="L515" s="106">
        <v>62152</v>
      </c>
      <c r="M515" s="106">
        <v>2.2850000000000001</v>
      </c>
      <c r="N515" s="106">
        <v>155.38</v>
      </c>
      <c r="O515" s="106">
        <v>0</v>
      </c>
      <c r="P515" s="106">
        <v>0</v>
      </c>
      <c r="Q515" s="106">
        <v>916.28499999999997</v>
      </c>
      <c r="R515" s="106">
        <v>62307.38</v>
      </c>
      <c r="S515" s="104" t="s">
        <v>1646</v>
      </c>
    </row>
    <row r="516" spans="1:19" ht="25.5">
      <c r="A516" s="104" t="s">
        <v>1978</v>
      </c>
      <c r="B516" s="105">
        <v>44353</v>
      </c>
      <c r="C516" s="104" t="s">
        <v>1979</v>
      </c>
      <c r="D516" s="105">
        <v>44353</v>
      </c>
      <c r="E516" s="104" t="s">
        <v>1643</v>
      </c>
      <c r="F516" s="104" t="s">
        <v>41</v>
      </c>
      <c r="G516" s="104" t="s">
        <v>1701</v>
      </c>
      <c r="H516" s="104" t="s">
        <v>12</v>
      </c>
      <c r="I516" s="104" t="s">
        <v>1311</v>
      </c>
      <c r="J516" s="106">
        <v>60</v>
      </c>
      <c r="K516" s="106">
        <v>914</v>
      </c>
      <c r="L516" s="106">
        <v>54840</v>
      </c>
      <c r="M516" s="106">
        <v>2.2850000000000001</v>
      </c>
      <c r="N516" s="106">
        <v>137.1</v>
      </c>
      <c r="O516" s="106">
        <v>0</v>
      </c>
      <c r="P516" s="106">
        <v>0</v>
      </c>
      <c r="Q516" s="106">
        <v>916.28499999999997</v>
      </c>
      <c r="R516" s="106">
        <v>54977.1</v>
      </c>
      <c r="S516" s="104" t="s">
        <v>1646</v>
      </c>
    </row>
    <row r="517" spans="1:19" ht="25.5">
      <c r="A517" s="104" t="s">
        <v>1978</v>
      </c>
      <c r="B517" s="105">
        <v>44353</v>
      </c>
      <c r="C517" s="104" t="s">
        <v>1979</v>
      </c>
      <c r="D517" s="105">
        <v>44353</v>
      </c>
      <c r="E517" s="104" t="s">
        <v>1643</v>
      </c>
      <c r="F517" s="104" t="s">
        <v>41</v>
      </c>
      <c r="G517" s="104" t="s">
        <v>1701</v>
      </c>
      <c r="H517" s="104" t="s">
        <v>12</v>
      </c>
      <c r="I517" s="104" t="s">
        <v>1105</v>
      </c>
      <c r="J517" s="106">
        <v>60</v>
      </c>
      <c r="K517" s="106">
        <v>1176</v>
      </c>
      <c r="L517" s="106">
        <v>70560</v>
      </c>
      <c r="M517" s="106">
        <v>2.94</v>
      </c>
      <c r="N517" s="106">
        <v>176.4</v>
      </c>
      <c r="O517" s="106">
        <v>0</v>
      </c>
      <c r="P517" s="106">
        <v>0</v>
      </c>
      <c r="Q517" s="106">
        <v>1178.94</v>
      </c>
      <c r="R517" s="106">
        <v>70736.399999999994</v>
      </c>
      <c r="S517" s="104" t="s">
        <v>1646</v>
      </c>
    </row>
    <row r="518" spans="1:19" ht="25.5">
      <c r="A518" s="104" t="s">
        <v>1978</v>
      </c>
      <c r="B518" s="105">
        <v>44353</v>
      </c>
      <c r="C518" s="104" t="s">
        <v>1979</v>
      </c>
      <c r="D518" s="105">
        <v>44353</v>
      </c>
      <c r="E518" s="104" t="s">
        <v>1643</v>
      </c>
      <c r="F518" s="104" t="s">
        <v>41</v>
      </c>
      <c r="G518" s="104" t="s">
        <v>1701</v>
      </c>
      <c r="H518" s="104" t="s">
        <v>12</v>
      </c>
      <c r="I518" s="104" t="s">
        <v>1099</v>
      </c>
      <c r="J518" s="106">
        <v>60</v>
      </c>
      <c r="K518" s="106">
        <v>894</v>
      </c>
      <c r="L518" s="106">
        <v>53640</v>
      </c>
      <c r="M518" s="106">
        <v>2.2349999999999999</v>
      </c>
      <c r="N518" s="106">
        <v>134.1</v>
      </c>
      <c r="O518" s="106">
        <v>0</v>
      </c>
      <c r="P518" s="106">
        <v>0</v>
      </c>
      <c r="Q518" s="106">
        <v>896.23500000000001</v>
      </c>
      <c r="R518" s="106">
        <v>53774.1</v>
      </c>
      <c r="S518" s="104" t="s">
        <v>1646</v>
      </c>
    </row>
    <row r="519" spans="1:19" ht="25.5">
      <c r="A519" s="104" t="s">
        <v>1978</v>
      </c>
      <c r="B519" s="105">
        <v>44353</v>
      </c>
      <c r="C519" s="104" t="s">
        <v>1979</v>
      </c>
      <c r="D519" s="105">
        <v>44353</v>
      </c>
      <c r="E519" s="104" t="s">
        <v>1643</v>
      </c>
      <c r="F519" s="104" t="s">
        <v>41</v>
      </c>
      <c r="G519" s="104" t="s">
        <v>1701</v>
      </c>
      <c r="H519" s="104" t="s">
        <v>12</v>
      </c>
      <c r="I519" s="104" t="s">
        <v>1222</v>
      </c>
      <c r="J519" s="106">
        <v>60</v>
      </c>
      <c r="K519" s="106">
        <v>967</v>
      </c>
      <c r="L519" s="106">
        <v>58020</v>
      </c>
      <c r="M519" s="106">
        <v>2.4175</v>
      </c>
      <c r="N519" s="106">
        <v>145.05000000000001</v>
      </c>
      <c r="O519" s="106">
        <v>0</v>
      </c>
      <c r="P519" s="106">
        <v>0</v>
      </c>
      <c r="Q519" s="106">
        <v>969.41750000000002</v>
      </c>
      <c r="R519" s="106">
        <v>58165.05</v>
      </c>
      <c r="S519" s="104" t="s">
        <v>1646</v>
      </c>
    </row>
    <row r="520" spans="1:19" ht="25.5">
      <c r="A520" s="104" t="s">
        <v>1980</v>
      </c>
      <c r="B520" s="105">
        <v>44353</v>
      </c>
      <c r="C520" s="104" t="s">
        <v>1981</v>
      </c>
      <c r="D520" s="105">
        <v>44353</v>
      </c>
      <c r="E520" s="104" t="s">
        <v>1643</v>
      </c>
      <c r="F520" s="104" t="s">
        <v>84</v>
      </c>
      <c r="G520" s="104" t="s">
        <v>978</v>
      </c>
      <c r="H520" s="104" t="s">
        <v>1645</v>
      </c>
      <c r="I520" s="104" t="s">
        <v>1099</v>
      </c>
      <c r="J520" s="106">
        <v>20</v>
      </c>
      <c r="K520" s="106">
        <v>894</v>
      </c>
      <c r="L520" s="106">
        <v>17880</v>
      </c>
      <c r="M520" s="106">
        <v>2.2349999999999999</v>
      </c>
      <c r="N520" s="106">
        <v>44.7</v>
      </c>
      <c r="O520" s="106">
        <v>0</v>
      </c>
      <c r="P520" s="106">
        <v>0</v>
      </c>
      <c r="Q520" s="106">
        <v>896.23500000000001</v>
      </c>
      <c r="R520" s="106">
        <v>17924.7</v>
      </c>
      <c r="S520" s="104" t="s">
        <v>1646</v>
      </c>
    </row>
    <row r="521" spans="1:19" ht="25.5">
      <c r="A521" s="104" t="s">
        <v>1980</v>
      </c>
      <c r="B521" s="105">
        <v>44353</v>
      </c>
      <c r="C521" s="104" t="s">
        <v>1981</v>
      </c>
      <c r="D521" s="105">
        <v>44353</v>
      </c>
      <c r="E521" s="104" t="s">
        <v>1643</v>
      </c>
      <c r="F521" s="104" t="s">
        <v>84</v>
      </c>
      <c r="G521" s="104" t="s">
        <v>978</v>
      </c>
      <c r="H521" s="104" t="s">
        <v>1645</v>
      </c>
      <c r="I521" s="104" t="s">
        <v>1105</v>
      </c>
      <c r="J521" s="106">
        <v>10</v>
      </c>
      <c r="K521" s="106">
        <v>1176</v>
      </c>
      <c r="L521" s="106">
        <v>11760</v>
      </c>
      <c r="M521" s="106">
        <v>2.94</v>
      </c>
      <c r="N521" s="106">
        <v>29.4</v>
      </c>
      <c r="O521" s="106">
        <v>0</v>
      </c>
      <c r="P521" s="106">
        <v>0</v>
      </c>
      <c r="Q521" s="106">
        <v>1178.94</v>
      </c>
      <c r="R521" s="106">
        <v>11789.4</v>
      </c>
      <c r="S521" s="104" t="s">
        <v>1646</v>
      </c>
    </row>
    <row r="522" spans="1:19" ht="25.5">
      <c r="A522" s="104" t="s">
        <v>1980</v>
      </c>
      <c r="B522" s="105">
        <v>44353</v>
      </c>
      <c r="C522" s="104" t="s">
        <v>1981</v>
      </c>
      <c r="D522" s="105">
        <v>44353</v>
      </c>
      <c r="E522" s="104" t="s">
        <v>1643</v>
      </c>
      <c r="F522" s="104" t="s">
        <v>84</v>
      </c>
      <c r="G522" s="104" t="s">
        <v>978</v>
      </c>
      <c r="H522" s="104" t="s">
        <v>1645</v>
      </c>
      <c r="I522" s="104" t="s">
        <v>1311</v>
      </c>
      <c r="J522" s="106">
        <v>30</v>
      </c>
      <c r="K522" s="106">
        <v>914</v>
      </c>
      <c r="L522" s="106">
        <v>27420</v>
      </c>
      <c r="M522" s="106">
        <v>2.2850000000000001</v>
      </c>
      <c r="N522" s="106">
        <v>68.55</v>
      </c>
      <c r="O522" s="106">
        <v>0</v>
      </c>
      <c r="P522" s="106">
        <v>0</v>
      </c>
      <c r="Q522" s="106">
        <v>916.28499999999997</v>
      </c>
      <c r="R522" s="106">
        <v>27488.55</v>
      </c>
      <c r="S522" s="104" t="s">
        <v>1646</v>
      </c>
    </row>
    <row r="523" spans="1:19" ht="25.5">
      <c r="A523" s="104" t="s">
        <v>1982</v>
      </c>
      <c r="B523" s="105">
        <v>44353</v>
      </c>
      <c r="C523" s="104" t="s">
        <v>1983</v>
      </c>
      <c r="D523" s="105">
        <v>44353</v>
      </c>
      <c r="E523" s="104" t="s">
        <v>1643</v>
      </c>
      <c r="F523" s="104" t="s">
        <v>79</v>
      </c>
      <c r="G523" s="104" t="s">
        <v>69</v>
      </c>
      <c r="H523" s="104" t="s">
        <v>1645</v>
      </c>
      <c r="I523" s="104" t="s">
        <v>1104</v>
      </c>
      <c r="J523" s="106">
        <v>20</v>
      </c>
      <c r="K523" s="106">
        <v>914</v>
      </c>
      <c r="L523" s="106">
        <v>18280</v>
      </c>
      <c r="M523" s="106">
        <v>2.2850000000000001</v>
      </c>
      <c r="N523" s="106">
        <v>45.7</v>
      </c>
      <c r="O523" s="106">
        <v>0</v>
      </c>
      <c r="P523" s="106">
        <v>0</v>
      </c>
      <c r="Q523" s="106">
        <v>916.28499999999997</v>
      </c>
      <c r="R523" s="106">
        <v>18325.7</v>
      </c>
      <c r="S523" s="104" t="s">
        <v>1646</v>
      </c>
    </row>
    <row r="524" spans="1:19" ht="25.5">
      <c r="A524" s="104" t="s">
        <v>1982</v>
      </c>
      <c r="B524" s="105">
        <v>44353</v>
      </c>
      <c r="C524" s="104" t="s">
        <v>1983</v>
      </c>
      <c r="D524" s="105">
        <v>44353</v>
      </c>
      <c r="E524" s="104" t="s">
        <v>1643</v>
      </c>
      <c r="F524" s="104" t="s">
        <v>79</v>
      </c>
      <c r="G524" s="104" t="s">
        <v>69</v>
      </c>
      <c r="H524" s="104" t="s">
        <v>1645</v>
      </c>
      <c r="I524" s="104" t="s">
        <v>1263</v>
      </c>
      <c r="J524" s="106">
        <v>20</v>
      </c>
      <c r="K524" s="106">
        <v>1064</v>
      </c>
      <c r="L524" s="106">
        <v>21280</v>
      </c>
      <c r="M524" s="106">
        <v>2.66</v>
      </c>
      <c r="N524" s="106">
        <v>53.2</v>
      </c>
      <c r="O524" s="106">
        <v>0</v>
      </c>
      <c r="P524" s="106">
        <v>0</v>
      </c>
      <c r="Q524" s="106">
        <v>1066.6600000000001</v>
      </c>
      <c r="R524" s="106">
        <v>21333.200000000001</v>
      </c>
      <c r="S524" s="104" t="s">
        <v>1646</v>
      </c>
    </row>
    <row r="525" spans="1:19" ht="25.5">
      <c r="A525" s="104" t="s">
        <v>1982</v>
      </c>
      <c r="B525" s="105">
        <v>44353</v>
      </c>
      <c r="C525" s="104" t="s">
        <v>1983</v>
      </c>
      <c r="D525" s="105">
        <v>44353</v>
      </c>
      <c r="E525" s="104" t="s">
        <v>1643</v>
      </c>
      <c r="F525" s="104" t="s">
        <v>79</v>
      </c>
      <c r="G525" s="104" t="s">
        <v>69</v>
      </c>
      <c r="H525" s="104" t="s">
        <v>1645</v>
      </c>
      <c r="I525" s="104" t="s">
        <v>1311</v>
      </c>
      <c r="J525" s="106">
        <v>20</v>
      </c>
      <c r="K525" s="106">
        <v>914</v>
      </c>
      <c r="L525" s="106">
        <v>18280</v>
      </c>
      <c r="M525" s="106">
        <v>2.2850000000000001</v>
      </c>
      <c r="N525" s="106">
        <v>45.7</v>
      </c>
      <c r="O525" s="106">
        <v>0</v>
      </c>
      <c r="P525" s="106">
        <v>0</v>
      </c>
      <c r="Q525" s="106">
        <v>916.28499999999997</v>
      </c>
      <c r="R525" s="106">
        <v>18325.7</v>
      </c>
      <c r="S525" s="104" t="s">
        <v>1646</v>
      </c>
    </row>
    <row r="526" spans="1:19" ht="25.5">
      <c r="A526" s="104" t="s">
        <v>1982</v>
      </c>
      <c r="B526" s="105">
        <v>44353</v>
      </c>
      <c r="C526" s="104" t="s">
        <v>1983</v>
      </c>
      <c r="D526" s="105">
        <v>44353</v>
      </c>
      <c r="E526" s="104" t="s">
        <v>1643</v>
      </c>
      <c r="F526" s="104" t="s">
        <v>79</v>
      </c>
      <c r="G526" s="104" t="s">
        <v>69</v>
      </c>
      <c r="H526" s="104" t="s">
        <v>1645</v>
      </c>
      <c r="I526" s="104" t="s">
        <v>1222</v>
      </c>
      <c r="J526" s="106">
        <v>20</v>
      </c>
      <c r="K526" s="106">
        <v>967</v>
      </c>
      <c r="L526" s="106">
        <v>19340</v>
      </c>
      <c r="M526" s="106">
        <v>2.4175</v>
      </c>
      <c r="N526" s="106">
        <v>48.35</v>
      </c>
      <c r="O526" s="106">
        <v>0</v>
      </c>
      <c r="P526" s="106">
        <v>0</v>
      </c>
      <c r="Q526" s="106">
        <v>969.41750000000002</v>
      </c>
      <c r="R526" s="106">
        <v>19388.349999999999</v>
      </c>
      <c r="S526" s="104" t="s">
        <v>1646</v>
      </c>
    </row>
    <row r="527" spans="1:19" ht="25.5">
      <c r="A527" s="104" t="s">
        <v>1984</v>
      </c>
      <c r="B527" s="105">
        <v>44353</v>
      </c>
      <c r="C527" s="104" t="s">
        <v>1985</v>
      </c>
      <c r="D527" s="105">
        <v>44353</v>
      </c>
      <c r="E527" s="104" t="s">
        <v>1643</v>
      </c>
      <c r="F527" s="104" t="s">
        <v>73</v>
      </c>
      <c r="G527" s="104" t="s">
        <v>1725</v>
      </c>
      <c r="H527" s="104" t="s">
        <v>1645</v>
      </c>
      <c r="I527" s="104" t="s">
        <v>1099</v>
      </c>
      <c r="J527" s="106">
        <v>80</v>
      </c>
      <c r="K527" s="106">
        <v>894</v>
      </c>
      <c r="L527" s="106">
        <v>71520</v>
      </c>
      <c r="M527" s="106">
        <v>2.2349999999999999</v>
      </c>
      <c r="N527" s="106">
        <v>178.8</v>
      </c>
      <c r="O527" s="106">
        <v>0</v>
      </c>
      <c r="P527" s="106">
        <v>0</v>
      </c>
      <c r="Q527" s="106">
        <v>896.23500000000001</v>
      </c>
      <c r="R527" s="106">
        <v>71698.8</v>
      </c>
      <c r="S527" s="104" t="s">
        <v>1646</v>
      </c>
    </row>
    <row r="528" spans="1:19" ht="25.5">
      <c r="A528" s="104" t="s">
        <v>1984</v>
      </c>
      <c r="B528" s="105">
        <v>44353</v>
      </c>
      <c r="C528" s="104" t="s">
        <v>1985</v>
      </c>
      <c r="D528" s="105">
        <v>44353</v>
      </c>
      <c r="E528" s="104" t="s">
        <v>1643</v>
      </c>
      <c r="F528" s="104" t="s">
        <v>73</v>
      </c>
      <c r="G528" s="104" t="s">
        <v>1725</v>
      </c>
      <c r="H528" s="104" t="s">
        <v>1645</v>
      </c>
      <c r="I528" s="104" t="s">
        <v>1209</v>
      </c>
      <c r="J528" s="106">
        <v>40</v>
      </c>
      <c r="K528" s="106">
        <v>1099</v>
      </c>
      <c r="L528" s="106">
        <v>43960</v>
      </c>
      <c r="M528" s="106">
        <v>2.7475000000000001</v>
      </c>
      <c r="N528" s="106">
        <v>109.9</v>
      </c>
      <c r="O528" s="106">
        <v>0</v>
      </c>
      <c r="P528" s="106">
        <v>0</v>
      </c>
      <c r="Q528" s="106">
        <v>1101.7474999999999</v>
      </c>
      <c r="R528" s="106">
        <v>44069.9</v>
      </c>
      <c r="S528" s="104" t="s">
        <v>1646</v>
      </c>
    </row>
    <row r="529" spans="1:19" ht="25.5">
      <c r="A529" s="104" t="s">
        <v>1986</v>
      </c>
      <c r="B529" s="105">
        <v>44353</v>
      </c>
      <c r="C529" s="104" t="s">
        <v>1987</v>
      </c>
      <c r="D529" s="105">
        <v>44353</v>
      </c>
      <c r="E529" s="104" t="s">
        <v>1643</v>
      </c>
      <c r="F529" s="104" t="s">
        <v>72</v>
      </c>
      <c r="G529" s="104" t="s">
        <v>1722</v>
      </c>
      <c r="H529" s="104" t="s">
        <v>22</v>
      </c>
      <c r="I529" s="104" t="s">
        <v>1222</v>
      </c>
      <c r="J529" s="106">
        <v>15</v>
      </c>
      <c r="K529" s="106">
        <v>967</v>
      </c>
      <c r="L529" s="106">
        <v>14505</v>
      </c>
      <c r="M529" s="106">
        <v>2.4175</v>
      </c>
      <c r="N529" s="106">
        <v>36.262500000000003</v>
      </c>
      <c r="O529" s="106">
        <v>0</v>
      </c>
      <c r="P529" s="106">
        <v>0</v>
      </c>
      <c r="Q529" s="106">
        <v>969.41750000000002</v>
      </c>
      <c r="R529" s="106">
        <v>14541.262500000001</v>
      </c>
      <c r="S529" s="104" t="s">
        <v>1646</v>
      </c>
    </row>
    <row r="530" spans="1:19" ht="25.5">
      <c r="A530" s="104" t="s">
        <v>1986</v>
      </c>
      <c r="B530" s="105">
        <v>44353</v>
      </c>
      <c r="C530" s="104" t="s">
        <v>1987</v>
      </c>
      <c r="D530" s="105">
        <v>44353</v>
      </c>
      <c r="E530" s="104" t="s">
        <v>1643</v>
      </c>
      <c r="F530" s="104" t="s">
        <v>72</v>
      </c>
      <c r="G530" s="104" t="s">
        <v>1722</v>
      </c>
      <c r="H530" s="104" t="s">
        <v>22</v>
      </c>
      <c r="I530" s="104" t="s">
        <v>1209</v>
      </c>
      <c r="J530" s="106">
        <v>10</v>
      </c>
      <c r="K530" s="106">
        <v>1099</v>
      </c>
      <c r="L530" s="106">
        <v>10990</v>
      </c>
      <c r="M530" s="106">
        <v>2.7475000000000001</v>
      </c>
      <c r="N530" s="106">
        <v>27.475000000000001</v>
      </c>
      <c r="O530" s="106">
        <v>0</v>
      </c>
      <c r="P530" s="106">
        <v>0</v>
      </c>
      <c r="Q530" s="106">
        <v>1101.7474999999999</v>
      </c>
      <c r="R530" s="106">
        <v>11017.475</v>
      </c>
      <c r="S530" s="104" t="s">
        <v>1646</v>
      </c>
    </row>
    <row r="531" spans="1:19" ht="25.5">
      <c r="A531" s="104" t="s">
        <v>1986</v>
      </c>
      <c r="B531" s="105">
        <v>44353</v>
      </c>
      <c r="C531" s="104" t="s">
        <v>1987</v>
      </c>
      <c r="D531" s="105">
        <v>44353</v>
      </c>
      <c r="E531" s="104" t="s">
        <v>1643</v>
      </c>
      <c r="F531" s="104" t="s">
        <v>72</v>
      </c>
      <c r="G531" s="104" t="s">
        <v>1722</v>
      </c>
      <c r="H531" s="104" t="s">
        <v>22</v>
      </c>
      <c r="I531" s="104" t="s">
        <v>1100</v>
      </c>
      <c r="J531" s="106">
        <v>20</v>
      </c>
      <c r="K531" s="106">
        <v>1030</v>
      </c>
      <c r="L531" s="106">
        <v>20600</v>
      </c>
      <c r="M531" s="106">
        <v>2.5750000000000002</v>
      </c>
      <c r="N531" s="106">
        <v>51.5</v>
      </c>
      <c r="O531" s="106">
        <v>0</v>
      </c>
      <c r="P531" s="106">
        <v>0</v>
      </c>
      <c r="Q531" s="106">
        <v>1032.575</v>
      </c>
      <c r="R531" s="106">
        <v>20651.5</v>
      </c>
      <c r="S531" s="104" t="s">
        <v>1646</v>
      </c>
    </row>
    <row r="532" spans="1:19" ht="25.5">
      <c r="A532" s="104" t="s">
        <v>1988</v>
      </c>
      <c r="B532" s="105">
        <v>44353</v>
      </c>
      <c r="C532" s="104" t="s">
        <v>1989</v>
      </c>
      <c r="D532" s="105">
        <v>44353</v>
      </c>
      <c r="E532" s="104" t="s">
        <v>1643</v>
      </c>
      <c r="F532" s="104" t="s">
        <v>78</v>
      </c>
      <c r="G532" s="104" t="s">
        <v>1722</v>
      </c>
      <c r="H532" s="104" t="s">
        <v>22</v>
      </c>
      <c r="I532" s="104" t="s">
        <v>1311</v>
      </c>
      <c r="J532" s="106">
        <v>13</v>
      </c>
      <c r="K532" s="106">
        <v>914</v>
      </c>
      <c r="L532" s="106">
        <v>11882</v>
      </c>
      <c r="M532" s="106">
        <v>2.2850000000000001</v>
      </c>
      <c r="N532" s="106">
        <v>29.704999999999998</v>
      </c>
      <c r="O532" s="106">
        <v>0</v>
      </c>
      <c r="P532" s="106">
        <v>0</v>
      </c>
      <c r="Q532" s="106">
        <v>916.28499999999997</v>
      </c>
      <c r="R532" s="106">
        <v>11911.705</v>
      </c>
      <c r="S532" s="104" t="s">
        <v>1646</v>
      </c>
    </row>
    <row r="533" spans="1:19" ht="25.5">
      <c r="A533" s="104" t="s">
        <v>1990</v>
      </c>
      <c r="B533" s="105">
        <v>44353</v>
      </c>
      <c r="C533" s="104" t="s">
        <v>1991</v>
      </c>
      <c r="D533" s="105">
        <v>44353</v>
      </c>
      <c r="E533" s="104" t="s">
        <v>1643</v>
      </c>
      <c r="F533" s="104" t="s">
        <v>30</v>
      </c>
      <c r="G533" s="104" t="s">
        <v>1992</v>
      </c>
      <c r="H533" s="104" t="s">
        <v>22</v>
      </c>
      <c r="I533" s="104" t="s">
        <v>1100</v>
      </c>
      <c r="J533" s="106">
        <v>20</v>
      </c>
      <c r="K533" s="106">
        <v>1030</v>
      </c>
      <c r="L533" s="106">
        <v>20600</v>
      </c>
      <c r="M533" s="106">
        <v>2.5750000000000002</v>
      </c>
      <c r="N533" s="106">
        <v>51.5</v>
      </c>
      <c r="O533" s="106">
        <v>0</v>
      </c>
      <c r="P533" s="106">
        <v>0</v>
      </c>
      <c r="Q533" s="106">
        <v>1032.575</v>
      </c>
      <c r="R533" s="106">
        <v>20651.5</v>
      </c>
      <c r="S533" s="104" t="s">
        <v>1646</v>
      </c>
    </row>
    <row r="534" spans="1:19" ht="25.5">
      <c r="A534" s="104" t="s">
        <v>1990</v>
      </c>
      <c r="B534" s="105">
        <v>44353</v>
      </c>
      <c r="C534" s="104" t="s">
        <v>1991</v>
      </c>
      <c r="D534" s="105">
        <v>44353</v>
      </c>
      <c r="E534" s="104" t="s">
        <v>1643</v>
      </c>
      <c r="F534" s="104" t="s">
        <v>30</v>
      </c>
      <c r="G534" s="104" t="s">
        <v>1992</v>
      </c>
      <c r="H534" s="104" t="s">
        <v>22</v>
      </c>
      <c r="I534" s="104" t="s">
        <v>1222</v>
      </c>
      <c r="J534" s="106">
        <v>20</v>
      </c>
      <c r="K534" s="106">
        <v>967</v>
      </c>
      <c r="L534" s="106">
        <v>19340</v>
      </c>
      <c r="M534" s="106">
        <v>2.4175</v>
      </c>
      <c r="N534" s="106">
        <v>48.35</v>
      </c>
      <c r="O534" s="106">
        <v>0</v>
      </c>
      <c r="P534" s="106">
        <v>0</v>
      </c>
      <c r="Q534" s="106">
        <v>969.41750000000002</v>
      </c>
      <c r="R534" s="106">
        <v>19388.349999999999</v>
      </c>
      <c r="S534" s="104" t="s">
        <v>1646</v>
      </c>
    </row>
    <row r="535" spans="1:19" ht="25.5">
      <c r="A535" s="104" t="s">
        <v>1990</v>
      </c>
      <c r="B535" s="105">
        <v>44353</v>
      </c>
      <c r="C535" s="104" t="s">
        <v>1991</v>
      </c>
      <c r="D535" s="105">
        <v>44353</v>
      </c>
      <c r="E535" s="104" t="s">
        <v>1643</v>
      </c>
      <c r="F535" s="104" t="s">
        <v>30</v>
      </c>
      <c r="G535" s="104" t="s">
        <v>1992</v>
      </c>
      <c r="H535" s="104" t="s">
        <v>22</v>
      </c>
      <c r="I535" s="104" t="s">
        <v>1264</v>
      </c>
      <c r="J535" s="106">
        <v>20</v>
      </c>
      <c r="K535" s="106">
        <v>1205</v>
      </c>
      <c r="L535" s="106">
        <v>24100</v>
      </c>
      <c r="M535" s="106">
        <v>3.0125000000000002</v>
      </c>
      <c r="N535" s="106">
        <v>60.25</v>
      </c>
      <c r="O535" s="106">
        <v>0</v>
      </c>
      <c r="P535" s="106">
        <v>0</v>
      </c>
      <c r="Q535" s="106">
        <v>1208.0125</v>
      </c>
      <c r="R535" s="106">
        <v>24160.25</v>
      </c>
      <c r="S535" s="104" t="s">
        <v>1646</v>
      </c>
    </row>
    <row r="536" spans="1:19" ht="25.5">
      <c r="A536" s="104" t="s">
        <v>1990</v>
      </c>
      <c r="B536" s="105">
        <v>44353</v>
      </c>
      <c r="C536" s="104" t="s">
        <v>1991</v>
      </c>
      <c r="D536" s="105">
        <v>44353</v>
      </c>
      <c r="E536" s="104" t="s">
        <v>1643</v>
      </c>
      <c r="F536" s="104" t="s">
        <v>30</v>
      </c>
      <c r="G536" s="104" t="s">
        <v>1992</v>
      </c>
      <c r="H536" s="104" t="s">
        <v>22</v>
      </c>
      <c r="I536" s="104" t="s">
        <v>1104</v>
      </c>
      <c r="J536" s="106">
        <v>40</v>
      </c>
      <c r="K536" s="106">
        <v>914</v>
      </c>
      <c r="L536" s="106">
        <v>36560</v>
      </c>
      <c r="M536" s="106">
        <v>2.2850000000000001</v>
      </c>
      <c r="N536" s="106">
        <v>91.4</v>
      </c>
      <c r="O536" s="106">
        <v>0</v>
      </c>
      <c r="P536" s="106">
        <v>0</v>
      </c>
      <c r="Q536" s="106">
        <v>916.28499999999997</v>
      </c>
      <c r="R536" s="106">
        <v>36651.4</v>
      </c>
      <c r="S536" s="104" t="s">
        <v>1646</v>
      </c>
    </row>
    <row r="537" spans="1:19" ht="25.5">
      <c r="A537" s="104" t="s">
        <v>1993</v>
      </c>
      <c r="B537" s="105">
        <v>44353</v>
      </c>
      <c r="C537" s="104" t="s">
        <v>1994</v>
      </c>
      <c r="D537" s="105">
        <v>44353</v>
      </c>
      <c r="E537" s="104" t="s">
        <v>1643</v>
      </c>
      <c r="F537" s="104" t="s">
        <v>1995</v>
      </c>
      <c r="G537" s="104" t="s">
        <v>1996</v>
      </c>
      <c r="H537" s="104" t="s">
        <v>22</v>
      </c>
      <c r="I537" s="104" t="s">
        <v>1264</v>
      </c>
      <c r="J537" s="106">
        <v>40</v>
      </c>
      <c r="K537" s="106">
        <v>1205</v>
      </c>
      <c r="L537" s="106">
        <v>48200</v>
      </c>
      <c r="M537" s="106">
        <v>3.0125000000000002</v>
      </c>
      <c r="N537" s="106">
        <v>120.5</v>
      </c>
      <c r="O537" s="106">
        <v>0</v>
      </c>
      <c r="P537" s="106">
        <v>0</v>
      </c>
      <c r="Q537" s="106">
        <v>1208.0125</v>
      </c>
      <c r="R537" s="106">
        <v>48320.5</v>
      </c>
      <c r="S537" s="104" t="s">
        <v>1646</v>
      </c>
    </row>
    <row r="538" spans="1:19" ht="25.5">
      <c r="A538" s="104" t="s">
        <v>1993</v>
      </c>
      <c r="B538" s="105">
        <v>44353</v>
      </c>
      <c r="C538" s="104" t="s">
        <v>1994</v>
      </c>
      <c r="D538" s="105">
        <v>44353</v>
      </c>
      <c r="E538" s="104" t="s">
        <v>1643</v>
      </c>
      <c r="F538" s="104" t="s">
        <v>1995</v>
      </c>
      <c r="G538" s="104" t="s">
        <v>1996</v>
      </c>
      <c r="H538" s="104" t="s">
        <v>22</v>
      </c>
      <c r="I538" s="104" t="s">
        <v>1263</v>
      </c>
      <c r="J538" s="106">
        <v>100</v>
      </c>
      <c r="K538" s="106">
        <v>1064</v>
      </c>
      <c r="L538" s="106">
        <v>106400</v>
      </c>
      <c r="M538" s="106">
        <v>2.66</v>
      </c>
      <c r="N538" s="106">
        <v>266</v>
      </c>
      <c r="O538" s="106">
        <v>0</v>
      </c>
      <c r="P538" s="106">
        <v>0</v>
      </c>
      <c r="Q538" s="106">
        <v>1066.6600000000001</v>
      </c>
      <c r="R538" s="106">
        <v>106666</v>
      </c>
      <c r="S538" s="104" t="s">
        <v>1646</v>
      </c>
    </row>
    <row r="539" spans="1:19" ht="25.5">
      <c r="A539" s="104" t="s">
        <v>1993</v>
      </c>
      <c r="B539" s="105">
        <v>44353</v>
      </c>
      <c r="C539" s="104" t="s">
        <v>1994</v>
      </c>
      <c r="D539" s="105">
        <v>44353</v>
      </c>
      <c r="E539" s="104" t="s">
        <v>1643</v>
      </c>
      <c r="F539" s="104" t="s">
        <v>1995</v>
      </c>
      <c r="G539" s="104" t="s">
        <v>1996</v>
      </c>
      <c r="H539" s="104" t="s">
        <v>22</v>
      </c>
      <c r="I539" s="104" t="s">
        <v>1099</v>
      </c>
      <c r="J539" s="106">
        <v>60</v>
      </c>
      <c r="K539" s="106">
        <v>894</v>
      </c>
      <c r="L539" s="106">
        <v>53640</v>
      </c>
      <c r="M539" s="106">
        <v>2.2349999999999999</v>
      </c>
      <c r="N539" s="106">
        <v>134.1</v>
      </c>
      <c r="O539" s="106">
        <v>0</v>
      </c>
      <c r="P539" s="106">
        <v>0</v>
      </c>
      <c r="Q539" s="106">
        <v>896.23500000000001</v>
      </c>
      <c r="R539" s="106">
        <v>53774.1</v>
      </c>
      <c r="S539" s="104" t="s">
        <v>1646</v>
      </c>
    </row>
    <row r="540" spans="1:19" ht="25.5">
      <c r="A540" s="104" t="s">
        <v>1993</v>
      </c>
      <c r="B540" s="105">
        <v>44353</v>
      </c>
      <c r="C540" s="104" t="s">
        <v>1994</v>
      </c>
      <c r="D540" s="105">
        <v>44353</v>
      </c>
      <c r="E540" s="104" t="s">
        <v>1643</v>
      </c>
      <c r="F540" s="104" t="s">
        <v>1995</v>
      </c>
      <c r="G540" s="104" t="s">
        <v>1996</v>
      </c>
      <c r="H540" s="104" t="s">
        <v>22</v>
      </c>
      <c r="I540" s="104" t="s">
        <v>1104</v>
      </c>
      <c r="J540" s="106">
        <v>60</v>
      </c>
      <c r="K540" s="106">
        <v>914</v>
      </c>
      <c r="L540" s="106">
        <v>54840</v>
      </c>
      <c r="M540" s="106">
        <v>2.2850000000000001</v>
      </c>
      <c r="N540" s="106">
        <v>137.1</v>
      </c>
      <c r="O540" s="106">
        <v>0</v>
      </c>
      <c r="P540" s="106">
        <v>0</v>
      </c>
      <c r="Q540" s="106">
        <v>916.28499999999997</v>
      </c>
      <c r="R540" s="106">
        <v>54977.1</v>
      </c>
      <c r="S540" s="104" t="s">
        <v>1646</v>
      </c>
    </row>
    <row r="541" spans="1:19" ht="25.5">
      <c r="A541" s="104" t="s">
        <v>1993</v>
      </c>
      <c r="B541" s="105">
        <v>44353</v>
      </c>
      <c r="C541" s="104" t="s">
        <v>1994</v>
      </c>
      <c r="D541" s="105">
        <v>44353</v>
      </c>
      <c r="E541" s="104" t="s">
        <v>1643</v>
      </c>
      <c r="F541" s="104" t="s">
        <v>1995</v>
      </c>
      <c r="G541" s="104" t="s">
        <v>1996</v>
      </c>
      <c r="H541" s="104" t="s">
        <v>22</v>
      </c>
      <c r="I541" s="104" t="s">
        <v>1102</v>
      </c>
      <c r="J541" s="106">
        <v>40</v>
      </c>
      <c r="K541" s="106">
        <v>1118</v>
      </c>
      <c r="L541" s="106">
        <v>44720</v>
      </c>
      <c r="M541" s="106">
        <v>2.7949999999999999</v>
      </c>
      <c r="N541" s="106">
        <v>111.8</v>
      </c>
      <c r="O541" s="106">
        <v>0</v>
      </c>
      <c r="P541" s="106">
        <v>0</v>
      </c>
      <c r="Q541" s="106">
        <v>1120.7950000000001</v>
      </c>
      <c r="R541" s="106">
        <v>44831.8</v>
      </c>
      <c r="S541" s="104" t="s">
        <v>1646</v>
      </c>
    </row>
    <row r="542" spans="1:19" ht="25.5">
      <c r="A542" s="104" t="s">
        <v>1997</v>
      </c>
      <c r="B542" s="105">
        <v>44353</v>
      </c>
      <c r="C542" s="104" t="s">
        <v>1998</v>
      </c>
      <c r="D542" s="105">
        <v>44353</v>
      </c>
      <c r="E542" s="104" t="s">
        <v>1643</v>
      </c>
      <c r="F542" s="104" t="s">
        <v>24</v>
      </c>
      <c r="G542" s="104" t="s">
        <v>1051</v>
      </c>
      <c r="H542" s="104" t="s">
        <v>22</v>
      </c>
      <c r="I542" s="104" t="s">
        <v>1099</v>
      </c>
      <c r="J542" s="106">
        <v>20</v>
      </c>
      <c r="K542" s="106">
        <v>894</v>
      </c>
      <c r="L542" s="106">
        <v>17880</v>
      </c>
      <c r="M542" s="106">
        <v>2.2349999999999999</v>
      </c>
      <c r="N542" s="106">
        <v>44.7</v>
      </c>
      <c r="O542" s="106">
        <v>0</v>
      </c>
      <c r="P542" s="106">
        <v>0</v>
      </c>
      <c r="Q542" s="106">
        <v>896.23500000000001</v>
      </c>
      <c r="R542" s="106">
        <v>17924.7</v>
      </c>
      <c r="S542" s="104" t="s">
        <v>1646</v>
      </c>
    </row>
    <row r="543" spans="1:19" ht="25.5">
      <c r="A543" s="104" t="s">
        <v>1997</v>
      </c>
      <c r="B543" s="105">
        <v>44353</v>
      </c>
      <c r="C543" s="104" t="s">
        <v>1998</v>
      </c>
      <c r="D543" s="105">
        <v>44353</v>
      </c>
      <c r="E543" s="104" t="s">
        <v>1643</v>
      </c>
      <c r="F543" s="104" t="s">
        <v>24</v>
      </c>
      <c r="G543" s="104" t="s">
        <v>1051</v>
      </c>
      <c r="H543" s="104" t="s">
        <v>22</v>
      </c>
      <c r="I543" s="104" t="s">
        <v>1263</v>
      </c>
      <c r="J543" s="106">
        <v>16</v>
      </c>
      <c r="K543" s="106">
        <v>1064</v>
      </c>
      <c r="L543" s="106">
        <v>17024</v>
      </c>
      <c r="M543" s="106">
        <v>2.66</v>
      </c>
      <c r="N543" s="106">
        <v>42.56</v>
      </c>
      <c r="O543" s="106">
        <v>0</v>
      </c>
      <c r="P543" s="106">
        <v>0</v>
      </c>
      <c r="Q543" s="106">
        <v>1066.6600000000001</v>
      </c>
      <c r="R543" s="106">
        <v>17066.560000000001</v>
      </c>
      <c r="S543" s="104" t="s">
        <v>1646</v>
      </c>
    </row>
    <row r="544" spans="1:19" ht="25.5">
      <c r="A544" s="104" t="s">
        <v>1997</v>
      </c>
      <c r="B544" s="105">
        <v>44353</v>
      </c>
      <c r="C544" s="104" t="s">
        <v>1998</v>
      </c>
      <c r="D544" s="105">
        <v>44353</v>
      </c>
      <c r="E544" s="104" t="s">
        <v>1643</v>
      </c>
      <c r="F544" s="104" t="s">
        <v>24</v>
      </c>
      <c r="G544" s="104" t="s">
        <v>1051</v>
      </c>
      <c r="H544" s="104" t="s">
        <v>22</v>
      </c>
      <c r="I544" s="104" t="s">
        <v>1311</v>
      </c>
      <c r="J544" s="106">
        <v>40</v>
      </c>
      <c r="K544" s="106">
        <v>914</v>
      </c>
      <c r="L544" s="106">
        <v>36560</v>
      </c>
      <c r="M544" s="106">
        <v>2.2850000000000001</v>
      </c>
      <c r="N544" s="106">
        <v>91.4</v>
      </c>
      <c r="O544" s="106">
        <v>0</v>
      </c>
      <c r="P544" s="106">
        <v>0</v>
      </c>
      <c r="Q544" s="106">
        <v>916.28499999999997</v>
      </c>
      <c r="R544" s="106">
        <v>36651.4</v>
      </c>
      <c r="S544" s="104" t="s">
        <v>1646</v>
      </c>
    </row>
    <row r="545" spans="1:19" ht="25.5">
      <c r="A545" s="104" t="s">
        <v>1997</v>
      </c>
      <c r="B545" s="105">
        <v>44353</v>
      </c>
      <c r="C545" s="104" t="s">
        <v>1998</v>
      </c>
      <c r="D545" s="105">
        <v>44353</v>
      </c>
      <c r="E545" s="104" t="s">
        <v>1643</v>
      </c>
      <c r="F545" s="104" t="s">
        <v>24</v>
      </c>
      <c r="G545" s="104" t="s">
        <v>1051</v>
      </c>
      <c r="H545" s="104" t="s">
        <v>22</v>
      </c>
      <c r="I545" s="104" t="s">
        <v>1104</v>
      </c>
      <c r="J545" s="106">
        <v>20</v>
      </c>
      <c r="K545" s="106">
        <v>914</v>
      </c>
      <c r="L545" s="106">
        <v>18280</v>
      </c>
      <c r="M545" s="106">
        <v>2.2850000000000001</v>
      </c>
      <c r="N545" s="106">
        <v>45.7</v>
      </c>
      <c r="O545" s="106">
        <v>0</v>
      </c>
      <c r="P545" s="106">
        <v>0</v>
      </c>
      <c r="Q545" s="106">
        <v>916.28499999999997</v>
      </c>
      <c r="R545" s="106">
        <v>18325.7</v>
      </c>
      <c r="S545" s="104" t="s">
        <v>1646</v>
      </c>
    </row>
    <row r="546" spans="1:19" ht="25.5">
      <c r="A546" s="104" t="s">
        <v>1999</v>
      </c>
      <c r="B546" s="105">
        <v>44353</v>
      </c>
      <c r="C546" s="104" t="s">
        <v>2000</v>
      </c>
      <c r="D546" s="105">
        <v>44353</v>
      </c>
      <c r="E546" s="104" t="s">
        <v>1643</v>
      </c>
      <c r="F546" s="104" t="s">
        <v>1141</v>
      </c>
      <c r="G546" s="104" t="s">
        <v>23</v>
      </c>
      <c r="H546" s="104" t="s">
        <v>22</v>
      </c>
      <c r="I546" s="104" t="s">
        <v>1222</v>
      </c>
      <c r="J546" s="106">
        <v>28</v>
      </c>
      <c r="K546" s="106">
        <v>967</v>
      </c>
      <c r="L546" s="106">
        <v>27076</v>
      </c>
      <c r="M546" s="106">
        <v>2.4175</v>
      </c>
      <c r="N546" s="106">
        <v>67.69</v>
      </c>
      <c r="O546" s="106">
        <v>0</v>
      </c>
      <c r="P546" s="106">
        <v>0</v>
      </c>
      <c r="Q546" s="106">
        <v>969.41750000000002</v>
      </c>
      <c r="R546" s="106">
        <v>27143.69</v>
      </c>
      <c r="S546" s="104" t="s">
        <v>1646</v>
      </c>
    </row>
    <row r="547" spans="1:19" ht="25.5">
      <c r="A547" s="104" t="s">
        <v>2001</v>
      </c>
      <c r="B547" s="105">
        <v>44353</v>
      </c>
      <c r="C547" s="104" t="s">
        <v>2002</v>
      </c>
      <c r="D547" s="105">
        <v>44353</v>
      </c>
      <c r="E547" s="104" t="s">
        <v>1643</v>
      </c>
      <c r="F547" s="104" t="s">
        <v>13</v>
      </c>
      <c r="G547" s="104" t="s">
        <v>1920</v>
      </c>
      <c r="H547" s="104" t="s">
        <v>12</v>
      </c>
      <c r="I547" s="104" t="s">
        <v>1099</v>
      </c>
      <c r="J547" s="106">
        <v>100</v>
      </c>
      <c r="K547" s="106">
        <v>894</v>
      </c>
      <c r="L547" s="106">
        <v>89400</v>
      </c>
      <c r="M547" s="106">
        <v>2.2349999999999999</v>
      </c>
      <c r="N547" s="106">
        <v>223.5</v>
      </c>
      <c r="O547" s="106">
        <v>0</v>
      </c>
      <c r="P547" s="106">
        <v>0</v>
      </c>
      <c r="Q547" s="106">
        <v>896.23500000000001</v>
      </c>
      <c r="R547" s="106">
        <v>89623.5</v>
      </c>
      <c r="S547" s="104" t="s">
        <v>1646</v>
      </c>
    </row>
    <row r="548" spans="1:19" ht="25.5">
      <c r="A548" s="104" t="s">
        <v>2001</v>
      </c>
      <c r="B548" s="105">
        <v>44353</v>
      </c>
      <c r="C548" s="104" t="s">
        <v>2002</v>
      </c>
      <c r="D548" s="105">
        <v>44353</v>
      </c>
      <c r="E548" s="104" t="s">
        <v>1643</v>
      </c>
      <c r="F548" s="104" t="s">
        <v>13</v>
      </c>
      <c r="G548" s="104" t="s">
        <v>1920</v>
      </c>
      <c r="H548" s="104" t="s">
        <v>12</v>
      </c>
      <c r="I548" s="104" t="s">
        <v>1392</v>
      </c>
      <c r="J548" s="106">
        <v>40</v>
      </c>
      <c r="K548" s="106">
        <v>1303</v>
      </c>
      <c r="L548" s="106">
        <v>52120</v>
      </c>
      <c r="M548" s="106">
        <v>3.2574999999999998</v>
      </c>
      <c r="N548" s="106">
        <v>130.30000000000001</v>
      </c>
      <c r="O548" s="106">
        <v>0</v>
      </c>
      <c r="P548" s="106">
        <v>0</v>
      </c>
      <c r="Q548" s="106">
        <v>1306.2574999999999</v>
      </c>
      <c r="R548" s="106">
        <v>52250.3</v>
      </c>
      <c r="S548" s="104" t="s">
        <v>1646</v>
      </c>
    </row>
    <row r="549" spans="1:19" ht="25.5">
      <c r="A549" s="104" t="s">
        <v>2001</v>
      </c>
      <c r="B549" s="105">
        <v>44353</v>
      </c>
      <c r="C549" s="104" t="s">
        <v>2002</v>
      </c>
      <c r="D549" s="105">
        <v>44353</v>
      </c>
      <c r="E549" s="104" t="s">
        <v>1643</v>
      </c>
      <c r="F549" s="104" t="s">
        <v>13</v>
      </c>
      <c r="G549" s="104" t="s">
        <v>1920</v>
      </c>
      <c r="H549" s="104" t="s">
        <v>12</v>
      </c>
      <c r="I549" s="104" t="s">
        <v>1264</v>
      </c>
      <c r="J549" s="106">
        <v>19</v>
      </c>
      <c r="K549" s="106">
        <v>1205</v>
      </c>
      <c r="L549" s="106">
        <v>22895</v>
      </c>
      <c r="M549" s="106">
        <v>3.0125000000000002</v>
      </c>
      <c r="N549" s="106">
        <v>57.237499999999997</v>
      </c>
      <c r="O549" s="106">
        <v>0</v>
      </c>
      <c r="P549" s="106">
        <v>0</v>
      </c>
      <c r="Q549" s="106">
        <v>1208.0125</v>
      </c>
      <c r="R549" s="106">
        <v>22952.237499999999</v>
      </c>
      <c r="S549" s="104" t="s">
        <v>1646</v>
      </c>
    </row>
    <row r="550" spans="1:19" ht="25.5">
      <c r="A550" s="104" t="s">
        <v>2001</v>
      </c>
      <c r="B550" s="105">
        <v>44353</v>
      </c>
      <c r="C550" s="104" t="s">
        <v>2002</v>
      </c>
      <c r="D550" s="105">
        <v>44353</v>
      </c>
      <c r="E550" s="104" t="s">
        <v>1643</v>
      </c>
      <c r="F550" s="104" t="s">
        <v>13</v>
      </c>
      <c r="G550" s="104" t="s">
        <v>1920</v>
      </c>
      <c r="H550" s="104" t="s">
        <v>12</v>
      </c>
      <c r="I550" s="104" t="s">
        <v>1105</v>
      </c>
      <c r="J550" s="106">
        <v>20</v>
      </c>
      <c r="K550" s="106">
        <v>1176</v>
      </c>
      <c r="L550" s="106">
        <v>23520</v>
      </c>
      <c r="M550" s="106">
        <v>2.94</v>
      </c>
      <c r="N550" s="106">
        <v>58.8</v>
      </c>
      <c r="O550" s="106">
        <v>0</v>
      </c>
      <c r="P550" s="106">
        <v>0</v>
      </c>
      <c r="Q550" s="106">
        <v>1178.94</v>
      </c>
      <c r="R550" s="106">
        <v>23578.799999999999</v>
      </c>
      <c r="S550" s="104" t="s">
        <v>1646</v>
      </c>
    </row>
    <row r="551" spans="1:19" ht="25.5">
      <c r="A551" s="104" t="s">
        <v>2001</v>
      </c>
      <c r="B551" s="105">
        <v>44353</v>
      </c>
      <c r="C551" s="104" t="s">
        <v>2002</v>
      </c>
      <c r="D551" s="105">
        <v>44353</v>
      </c>
      <c r="E551" s="104" t="s">
        <v>1643</v>
      </c>
      <c r="F551" s="104" t="s">
        <v>13</v>
      </c>
      <c r="G551" s="104" t="s">
        <v>1920</v>
      </c>
      <c r="H551" s="104" t="s">
        <v>12</v>
      </c>
      <c r="I551" s="104" t="s">
        <v>1100</v>
      </c>
      <c r="J551" s="106">
        <v>30</v>
      </c>
      <c r="K551" s="106">
        <v>1030</v>
      </c>
      <c r="L551" s="106">
        <v>30900</v>
      </c>
      <c r="M551" s="106">
        <v>2.5750000000000002</v>
      </c>
      <c r="N551" s="106">
        <v>77.25</v>
      </c>
      <c r="O551" s="106">
        <v>0</v>
      </c>
      <c r="P551" s="106">
        <v>0</v>
      </c>
      <c r="Q551" s="106">
        <v>1032.575</v>
      </c>
      <c r="R551" s="106">
        <v>30977.25</v>
      </c>
      <c r="S551" s="104" t="s">
        <v>1646</v>
      </c>
    </row>
    <row r="552" spans="1:19" ht="25.5">
      <c r="A552" s="104" t="s">
        <v>2001</v>
      </c>
      <c r="B552" s="105">
        <v>44353</v>
      </c>
      <c r="C552" s="104" t="s">
        <v>2002</v>
      </c>
      <c r="D552" s="105">
        <v>44353</v>
      </c>
      <c r="E552" s="104" t="s">
        <v>1643</v>
      </c>
      <c r="F552" s="104" t="s">
        <v>13</v>
      </c>
      <c r="G552" s="104" t="s">
        <v>1920</v>
      </c>
      <c r="H552" s="104" t="s">
        <v>12</v>
      </c>
      <c r="I552" s="104" t="s">
        <v>1104</v>
      </c>
      <c r="J552" s="106">
        <v>100</v>
      </c>
      <c r="K552" s="106">
        <v>914</v>
      </c>
      <c r="L552" s="106">
        <v>91400</v>
      </c>
      <c r="M552" s="106">
        <v>2.2850000000000001</v>
      </c>
      <c r="N552" s="106">
        <v>228.5</v>
      </c>
      <c r="O552" s="106">
        <v>0</v>
      </c>
      <c r="P552" s="106">
        <v>0</v>
      </c>
      <c r="Q552" s="106">
        <v>916.28499999999997</v>
      </c>
      <c r="R552" s="106">
        <v>91628.5</v>
      </c>
      <c r="S552" s="104" t="s">
        <v>1646</v>
      </c>
    </row>
    <row r="553" spans="1:19" ht="25.5">
      <c r="A553" s="104" t="s">
        <v>2003</v>
      </c>
      <c r="B553" s="105">
        <v>44353</v>
      </c>
      <c r="C553" s="104" t="s">
        <v>2004</v>
      </c>
      <c r="D553" s="105">
        <v>44353</v>
      </c>
      <c r="E553" s="104" t="s">
        <v>1643</v>
      </c>
      <c r="F553" s="104" t="s">
        <v>1348</v>
      </c>
      <c r="G553" s="104" t="s">
        <v>107</v>
      </c>
      <c r="H553" s="104" t="s">
        <v>107</v>
      </c>
      <c r="I553" s="104" t="s">
        <v>1311</v>
      </c>
      <c r="J553" s="106">
        <v>40</v>
      </c>
      <c r="K553" s="106">
        <v>914</v>
      </c>
      <c r="L553" s="106">
        <v>36560</v>
      </c>
      <c r="M553" s="106">
        <v>2.2850000000000001</v>
      </c>
      <c r="N553" s="106">
        <v>91.4</v>
      </c>
      <c r="O553" s="106">
        <v>0</v>
      </c>
      <c r="P553" s="106">
        <v>0</v>
      </c>
      <c r="Q553" s="106">
        <v>916.28499999999997</v>
      </c>
      <c r="R553" s="106">
        <v>36651.4</v>
      </c>
      <c r="S553" s="104" t="s">
        <v>1646</v>
      </c>
    </row>
    <row r="554" spans="1:19" ht="25.5">
      <c r="A554" s="104" t="s">
        <v>2003</v>
      </c>
      <c r="B554" s="105">
        <v>44353</v>
      </c>
      <c r="C554" s="104" t="s">
        <v>2004</v>
      </c>
      <c r="D554" s="105">
        <v>44353</v>
      </c>
      <c r="E554" s="104" t="s">
        <v>1643</v>
      </c>
      <c r="F554" s="104" t="s">
        <v>1348</v>
      </c>
      <c r="G554" s="104" t="s">
        <v>107</v>
      </c>
      <c r="H554" s="104" t="s">
        <v>107</v>
      </c>
      <c r="I554" s="104" t="s">
        <v>1104</v>
      </c>
      <c r="J554" s="106">
        <v>40</v>
      </c>
      <c r="K554" s="106">
        <v>914</v>
      </c>
      <c r="L554" s="106">
        <v>36560</v>
      </c>
      <c r="M554" s="106">
        <v>2.2850000000000001</v>
      </c>
      <c r="N554" s="106">
        <v>91.4</v>
      </c>
      <c r="O554" s="106">
        <v>0</v>
      </c>
      <c r="P554" s="106">
        <v>0</v>
      </c>
      <c r="Q554" s="106">
        <v>916.28499999999997</v>
      </c>
      <c r="R554" s="106">
        <v>36651.4</v>
      </c>
      <c r="S554" s="104" t="s">
        <v>1646</v>
      </c>
    </row>
    <row r="555" spans="1:19" ht="25.5">
      <c r="A555" s="104" t="s">
        <v>2005</v>
      </c>
      <c r="B555" s="105">
        <v>44353</v>
      </c>
      <c r="C555" s="104" t="s">
        <v>2006</v>
      </c>
      <c r="D555" s="105">
        <v>44353</v>
      </c>
      <c r="E555" s="104" t="s">
        <v>1643</v>
      </c>
      <c r="F555" s="104" t="s">
        <v>64</v>
      </c>
      <c r="G555" s="104" t="s">
        <v>2007</v>
      </c>
      <c r="H555" s="104" t="s">
        <v>49</v>
      </c>
      <c r="I555" s="104" t="s">
        <v>1263</v>
      </c>
      <c r="J555" s="106">
        <v>60</v>
      </c>
      <c r="K555" s="106">
        <v>1064</v>
      </c>
      <c r="L555" s="106">
        <v>63840</v>
      </c>
      <c r="M555" s="106">
        <v>2.66</v>
      </c>
      <c r="N555" s="106">
        <v>159.6</v>
      </c>
      <c r="O555" s="106">
        <v>0</v>
      </c>
      <c r="P555" s="106">
        <v>0</v>
      </c>
      <c r="Q555" s="106">
        <v>1066.6600000000001</v>
      </c>
      <c r="R555" s="106">
        <v>63999.6</v>
      </c>
      <c r="S555" s="104" t="s">
        <v>1646</v>
      </c>
    </row>
    <row r="556" spans="1:19" ht="25.5">
      <c r="A556" s="104" t="s">
        <v>2005</v>
      </c>
      <c r="B556" s="105">
        <v>44353</v>
      </c>
      <c r="C556" s="104" t="s">
        <v>2006</v>
      </c>
      <c r="D556" s="105">
        <v>44353</v>
      </c>
      <c r="E556" s="104" t="s">
        <v>1643</v>
      </c>
      <c r="F556" s="104" t="s">
        <v>64</v>
      </c>
      <c r="G556" s="104" t="s">
        <v>2007</v>
      </c>
      <c r="H556" s="104" t="s">
        <v>49</v>
      </c>
      <c r="I556" s="104" t="s">
        <v>1222</v>
      </c>
      <c r="J556" s="106">
        <v>60</v>
      </c>
      <c r="K556" s="106">
        <v>967</v>
      </c>
      <c r="L556" s="106">
        <v>58020</v>
      </c>
      <c r="M556" s="106">
        <v>2.4175</v>
      </c>
      <c r="N556" s="106">
        <v>145.05000000000001</v>
      </c>
      <c r="O556" s="106">
        <v>0</v>
      </c>
      <c r="P556" s="106">
        <v>0</v>
      </c>
      <c r="Q556" s="106">
        <v>969.41750000000002</v>
      </c>
      <c r="R556" s="106">
        <v>58165.05</v>
      </c>
      <c r="S556" s="104" t="s">
        <v>1646</v>
      </c>
    </row>
    <row r="557" spans="1:19" ht="25.5">
      <c r="A557" s="104" t="s">
        <v>2005</v>
      </c>
      <c r="B557" s="105">
        <v>44353</v>
      </c>
      <c r="C557" s="104" t="s">
        <v>2006</v>
      </c>
      <c r="D557" s="105">
        <v>44353</v>
      </c>
      <c r="E557" s="104" t="s">
        <v>1643</v>
      </c>
      <c r="F557" s="104" t="s">
        <v>64</v>
      </c>
      <c r="G557" s="104" t="s">
        <v>2007</v>
      </c>
      <c r="H557" s="104" t="s">
        <v>49</v>
      </c>
      <c r="I557" s="104" t="s">
        <v>1311</v>
      </c>
      <c r="J557" s="106">
        <v>40</v>
      </c>
      <c r="K557" s="106">
        <v>914</v>
      </c>
      <c r="L557" s="106">
        <v>36560</v>
      </c>
      <c r="M557" s="106">
        <v>2.2850000000000001</v>
      </c>
      <c r="N557" s="106">
        <v>91.4</v>
      </c>
      <c r="O557" s="106">
        <v>0</v>
      </c>
      <c r="P557" s="106">
        <v>0</v>
      </c>
      <c r="Q557" s="106">
        <v>916.28499999999997</v>
      </c>
      <c r="R557" s="106">
        <v>36651.4</v>
      </c>
      <c r="S557" s="104" t="s">
        <v>1646</v>
      </c>
    </row>
    <row r="558" spans="1:19" ht="25.5">
      <c r="A558" s="104" t="s">
        <v>2005</v>
      </c>
      <c r="B558" s="105">
        <v>44353</v>
      </c>
      <c r="C558" s="104" t="s">
        <v>2006</v>
      </c>
      <c r="D558" s="105">
        <v>44353</v>
      </c>
      <c r="E558" s="104" t="s">
        <v>1643</v>
      </c>
      <c r="F558" s="104" t="s">
        <v>64</v>
      </c>
      <c r="G558" s="104" t="s">
        <v>2007</v>
      </c>
      <c r="H558" s="104" t="s">
        <v>49</v>
      </c>
      <c r="I558" s="104" t="s">
        <v>1099</v>
      </c>
      <c r="J558" s="106">
        <v>40</v>
      </c>
      <c r="K558" s="106">
        <v>894</v>
      </c>
      <c r="L558" s="106">
        <v>35760</v>
      </c>
      <c r="M558" s="106">
        <v>2.2349999999999999</v>
      </c>
      <c r="N558" s="106">
        <v>89.4</v>
      </c>
      <c r="O558" s="106">
        <v>0</v>
      </c>
      <c r="P558" s="106">
        <v>0</v>
      </c>
      <c r="Q558" s="106">
        <v>896.23500000000001</v>
      </c>
      <c r="R558" s="106">
        <v>35849.4</v>
      </c>
      <c r="S558" s="104" t="s">
        <v>1646</v>
      </c>
    </row>
    <row r="559" spans="1:19" ht="25.5">
      <c r="A559" s="104" t="s">
        <v>2005</v>
      </c>
      <c r="B559" s="105">
        <v>44353</v>
      </c>
      <c r="C559" s="104" t="s">
        <v>2006</v>
      </c>
      <c r="D559" s="105">
        <v>44353</v>
      </c>
      <c r="E559" s="104" t="s">
        <v>1643</v>
      </c>
      <c r="F559" s="104" t="s">
        <v>64</v>
      </c>
      <c r="G559" s="104" t="s">
        <v>2007</v>
      </c>
      <c r="H559" s="104" t="s">
        <v>49</v>
      </c>
      <c r="I559" s="104" t="s">
        <v>1100</v>
      </c>
      <c r="J559" s="106">
        <v>60</v>
      </c>
      <c r="K559" s="106">
        <v>1030</v>
      </c>
      <c r="L559" s="106">
        <v>61800</v>
      </c>
      <c r="M559" s="106">
        <v>2.5750000000000002</v>
      </c>
      <c r="N559" s="106">
        <v>154.5</v>
      </c>
      <c r="O559" s="106">
        <v>0</v>
      </c>
      <c r="P559" s="106">
        <v>0</v>
      </c>
      <c r="Q559" s="106">
        <v>1032.575</v>
      </c>
      <c r="R559" s="106">
        <v>61954.5</v>
      </c>
      <c r="S559" s="104" t="s">
        <v>1646</v>
      </c>
    </row>
    <row r="560" spans="1:19" ht="25.5">
      <c r="A560" s="104" t="s">
        <v>2005</v>
      </c>
      <c r="B560" s="105">
        <v>44353</v>
      </c>
      <c r="C560" s="104" t="s">
        <v>2006</v>
      </c>
      <c r="D560" s="105">
        <v>44353</v>
      </c>
      <c r="E560" s="104" t="s">
        <v>1643</v>
      </c>
      <c r="F560" s="104" t="s">
        <v>64</v>
      </c>
      <c r="G560" s="104" t="s">
        <v>2007</v>
      </c>
      <c r="H560" s="104" t="s">
        <v>49</v>
      </c>
      <c r="I560" s="104" t="s">
        <v>1102</v>
      </c>
      <c r="J560" s="106">
        <v>60</v>
      </c>
      <c r="K560" s="106">
        <v>1118</v>
      </c>
      <c r="L560" s="106">
        <v>67080</v>
      </c>
      <c r="M560" s="106">
        <v>2.7949999999999999</v>
      </c>
      <c r="N560" s="106">
        <v>167.7</v>
      </c>
      <c r="O560" s="106">
        <v>0</v>
      </c>
      <c r="P560" s="106">
        <v>0</v>
      </c>
      <c r="Q560" s="106">
        <v>1120.7950000000001</v>
      </c>
      <c r="R560" s="106">
        <v>67247.7</v>
      </c>
      <c r="S560" s="104" t="s">
        <v>1646</v>
      </c>
    </row>
    <row r="561" spans="1:19" ht="25.5">
      <c r="A561" s="104" t="s">
        <v>2005</v>
      </c>
      <c r="B561" s="105">
        <v>44353</v>
      </c>
      <c r="C561" s="104" t="s">
        <v>2006</v>
      </c>
      <c r="D561" s="105">
        <v>44353</v>
      </c>
      <c r="E561" s="104" t="s">
        <v>1643</v>
      </c>
      <c r="F561" s="104" t="s">
        <v>64</v>
      </c>
      <c r="G561" s="104" t="s">
        <v>2007</v>
      </c>
      <c r="H561" s="104" t="s">
        <v>49</v>
      </c>
      <c r="I561" s="104" t="s">
        <v>1104</v>
      </c>
      <c r="J561" s="106">
        <v>40</v>
      </c>
      <c r="K561" s="106">
        <v>914</v>
      </c>
      <c r="L561" s="106">
        <v>36560</v>
      </c>
      <c r="M561" s="106">
        <v>2.2850000000000001</v>
      </c>
      <c r="N561" s="106">
        <v>91.4</v>
      </c>
      <c r="O561" s="106">
        <v>0</v>
      </c>
      <c r="P561" s="106">
        <v>0</v>
      </c>
      <c r="Q561" s="106">
        <v>916.28499999999997</v>
      </c>
      <c r="R561" s="106">
        <v>36651.4</v>
      </c>
      <c r="S561" s="104" t="s">
        <v>1646</v>
      </c>
    </row>
    <row r="562" spans="1:19" ht="25.5">
      <c r="A562" s="104" t="s">
        <v>2008</v>
      </c>
      <c r="B562" s="105">
        <v>44353</v>
      </c>
      <c r="C562" s="104" t="s">
        <v>2009</v>
      </c>
      <c r="D562" s="105">
        <v>44353</v>
      </c>
      <c r="E562" s="104" t="s">
        <v>1643</v>
      </c>
      <c r="F562" s="104" t="s">
        <v>103</v>
      </c>
      <c r="G562" s="104" t="s">
        <v>975</v>
      </c>
      <c r="H562" s="104" t="s">
        <v>107</v>
      </c>
      <c r="I562" s="104" t="s">
        <v>1104</v>
      </c>
      <c r="J562" s="106">
        <v>140</v>
      </c>
      <c r="K562" s="106">
        <v>914</v>
      </c>
      <c r="L562" s="106">
        <v>127960</v>
      </c>
      <c r="M562" s="106">
        <v>2.2850000000000001</v>
      </c>
      <c r="N562" s="106">
        <v>319.89999999999998</v>
      </c>
      <c r="O562" s="106">
        <v>0</v>
      </c>
      <c r="P562" s="106">
        <v>0</v>
      </c>
      <c r="Q562" s="106">
        <v>916.28499999999997</v>
      </c>
      <c r="R562" s="106">
        <v>128279.9</v>
      </c>
      <c r="S562" s="104" t="s">
        <v>1646</v>
      </c>
    </row>
    <row r="563" spans="1:19" ht="25.5">
      <c r="A563" s="104" t="s">
        <v>2008</v>
      </c>
      <c r="B563" s="105">
        <v>44353</v>
      </c>
      <c r="C563" s="104" t="s">
        <v>2009</v>
      </c>
      <c r="D563" s="105">
        <v>44353</v>
      </c>
      <c r="E563" s="104" t="s">
        <v>1643</v>
      </c>
      <c r="F563" s="104" t="s">
        <v>103</v>
      </c>
      <c r="G563" s="104" t="s">
        <v>975</v>
      </c>
      <c r="H563" s="104" t="s">
        <v>107</v>
      </c>
      <c r="I563" s="104" t="s">
        <v>1100</v>
      </c>
      <c r="J563" s="106">
        <v>120</v>
      </c>
      <c r="K563" s="106">
        <v>1030</v>
      </c>
      <c r="L563" s="106">
        <v>123600</v>
      </c>
      <c r="M563" s="106">
        <v>2.5750000000000002</v>
      </c>
      <c r="N563" s="106">
        <v>309</v>
      </c>
      <c r="O563" s="106">
        <v>0</v>
      </c>
      <c r="P563" s="106">
        <v>0</v>
      </c>
      <c r="Q563" s="106">
        <v>1032.575</v>
      </c>
      <c r="R563" s="106">
        <v>123909</v>
      </c>
      <c r="S563" s="104" t="s">
        <v>1646</v>
      </c>
    </row>
    <row r="564" spans="1:19" ht="25.5">
      <c r="A564" s="104" t="s">
        <v>2008</v>
      </c>
      <c r="B564" s="105">
        <v>44353</v>
      </c>
      <c r="C564" s="104" t="s">
        <v>2009</v>
      </c>
      <c r="D564" s="105">
        <v>44353</v>
      </c>
      <c r="E564" s="104" t="s">
        <v>1643</v>
      </c>
      <c r="F564" s="104" t="s">
        <v>103</v>
      </c>
      <c r="G564" s="104" t="s">
        <v>975</v>
      </c>
      <c r="H564" s="104" t="s">
        <v>107</v>
      </c>
      <c r="I564" s="104" t="s">
        <v>1311</v>
      </c>
      <c r="J564" s="106">
        <v>140</v>
      </c>
      <c r="K564" s="106">
        <v>914</v>
      </c>
      <c r="L564" s="106">
        <v>127960</v>
      </c>
      <c r="M564" s="106">
        <v>2.2850000000000001</v>
      </c>
      <c r="N564" s="106">
        <v>319.89999999999998</v>
      </c>
      <c r="O564" s="106">
        <v>0</v>
      </c>
      <c r="P564" s="106">
        <v>0</v>
      </c>
      <c r="Q564" s="106">
        <v>916.28499999999997</v>
      </c>
      <c r="R564" s="106">
        <v>128279.9</v>
      </c>
      <c r="S564" s="104" t="s">
        <v>1646</v>
      </c>
    </row>
    <row r="565" spans="1:19" ht="25.5">
      <c r="A565" s="104" t="s">
        <v>2008</v>
      </c>
      <c r="B565" s="105">
        <v>44353</v>
      </c>
      <c r="C565" s="104" t="s">
        <v>2009</v>
      </c>
      <c r="D565" s="105">
        <v>44353</v>
      </c>
      <c r="E565" s="104" t="s">
        <v>1643</v>
      </c>
      <c r="F565" s="104" t="s">
        <v>103</v>
      </c>
      <c r="G565" s="104" t="s">
        <v>975</v>
      </c>
      <c r="H565" s="104" t="s">
        <v>107</v>
      </c>
      <c r="I565" s="104" t="s">
        <v>1099</v>
      </c>
      <c r="J565" s="106">
        <v>140</v>
      </c>
      <c r="K565" s="106">
        <v>894</v>
      </c>
      <c r="L565" s="106">
        <v>125160</v>
      </c>
      <c r="M565" s="106">
        <v>2.2349999999999999</v>
      </c>
      <c r="N565" s="106">
        <v>312.89999999999998</v>
      </c>
      <c r="O565" s="106">
        <v>0</v>
      </c>
      <c r="P565" s="106">
        <v>0</v>
      </c>
      <c r="Q565" s="106">
        <v>896.23500000000001</v>
      </c>
      <c r="R565" s="106">
        <v>125472.9</v>
      </c>
      <c r="S565" s="104" t="s">
        <v>1646</v>
      </c>
    </row>
    <row r="566" spans="1:19" ht="25.5">
      <c r="A566" s="104" t="s">
        <v>2008</v>
      </c>
      <c r="B566" s="105">
        <v>44353</v>
      </c>
      <c r="C566" s="104" t="s">
        <v>2009</v>
      </c>
      <c r="D566" s="105">
        <v>44353</v>
      </c>
      <c r="E566" s="104" t="s">
        <v>1643</v>
      </c>
      <c r="F566" s="104" t="s">
        <v>103</v>
      </c>
      <c r="G566" s="104" t="s">
        <v>975</v>
      </c>
      <c r="H566" s="104" t="s">
        <v>107</v>
      </c>
      <c r="I566" s="104" t="s">
        <v>1222</v>
      </c>
      <c r="J566" s="106">
        <v>140</v>
      </c>
      <c r="K566" s="106">
        <v>967</v>
      </c>
      <c r="L566" s="106">
        <v>135380</v>
      </c>
      <c r="M566" s="106">
        <v>2.4175</v>
      </c>
      <c r="N566" s="106">
        <v>338.45</v>
      </c>
      <c r="O566" s="106">
        <v>0</v>
      </c>
      <c r="P566" s="106">
        <v>0</v>
      </c>
      <c r="Q566" s="106">
        <v>969.41750000000002</v>
      </c>
      <c r="R566" s="106">
        <v>135718.45000000001</v>
      </c>
      <c r="S566" s="104" t="s">
        <v>1646</v>
      </c>
    </row>
    <row r="567" spans="1:19" ht="25.5">
      <c r="A567" s="104" t="s">
        <v>2010</v>
      </c>
      <c r="B567" s="105">
        <v>44353</v>
      </c>
      <c r="C567" s="104" t="s">
        <v>2011</v>
      </c>
      <c r="D567" s="105">
        <v>44353</v>
      </c>
      <c r="E567" s="104" t="s">
        <v>1643</v>
      </c>
      <c r="F567" s="104" t="s">
        <v>101</v>
      </c>
      <c r="G567" s="104" t="s">
        <v>975</v>
      </c>
      <c r="H567" s="104" t="s">
        <v>107</v>
      </c>
      <c r="I567" s="104" t="s">
        <v>1222</v>
      </c>
      <c r="J567" s="106">
        <v>80</v>
      </c>
      <c r="K567" s="106">
        <v>967</v>
      </c>
      <c r="L567" s="106">
        <v>77360</v>
      </c>
      <c r="M567" s="106">
        <v>2.4175</v>
      </c>
      <c r="N567" s="106">
        <v>193.4</v>
      </c>
      <c r="O567" s="106">
        <v>0</v>
      </c>
      <c r="P567" s="106">
        <v>0</v>
      </c>
      <c r="Q567" s="106">
        <v>969.41750000000002</v>
      </c>
      <c r="R567" s="106">
        <v>77553.399999999994</v>
      </c>
      <c r="S567" s="104" t="s">
        <v>1646</v>
      </c>
    </row>
    <row r="568" spans="1:19" ht="25.5">
      <c r="A568" s="104" t="s">
        <v>2010</v>
      </c>
      <c r="B568" s="105">
        <v>44353</v>
      </c>
      <c r="C568" s="104" t="s">
        <v>2011</v>
      </c>
      <c r="D568" s="105">
        <v>44353</v>
      </c>
      <c r="E568" s="104" t="s">
        <v>1643</v>
      </c>
      <c r="F568" s="104" t="s">
        <v>101</v>
      </c>
      <c r="G568" s="104" t="s">
        <v>975</v>
      </c>
      <c r="H568" s="104" t="s">
        <v>107</v>
      </c>
      <c r="I568" s="104" t="s">
        <v>1263</v>
      </c>
      <c r="J568" s="106">
        <v>10</v>
      </c>
      <c r="K568" s="106">
        <v>1064</v>
      </c>
      <c r="L568" s="106">
        <v>10640</v>
      </c>
      <c r="M568" s="106">
        <v>2.66</v>
      </c>
      <c r="N568" s="106">
        <v>26.6</v>
      </c>
      <c r="O568" s="106">
        <v>0</v>
      </c>
      <c r="P568" s="106">
        <v>0</v>
      </c>
      <c r="Q568" s="106">
        <v>1066.6600000000001</v>
      </c>
      <c r="R568" s="106">
        <v>10666.6</v>
      </c>
      <c r="S568" s="104" t="s">
        <v>1646</v>
      </c>
    </row>
    <row r="569" spans="1:19" ht="25.5">
      <c r="A569" s="104" t="s">
        <v>2010</v>
      </c>
      <c r="B569" s="105">
        <v>44353</v>
      </c>
      <c r="C569" s="104" t="s">
        <v>2011</v>
      </c>
      <c r="D569" s="105">
        <v>44353</v>
      </c>
      <c r="E569" s="104" t="s">
        <v>1643</v>
      </c>
      <c r="F569" s="104" t="s">
        <v>101</v>
      </c>
      <c r="G569" s="104" t="s">
        <v>975</v>
      </c>
      <c r="H569" s="104" t="s">
        <v>107</v>
      </c>
      <c r="I569" s="104" t="s">
        <v>1311</v>
      </c>
      <c r="J569" s="106">
        <v>60</v>
      </c>
      <c r="K569" s="106">
        <v>914</v>
      </c>
      <c r="L569" s="106">
        <v>54840</v>
      </c>
      <c r="M569" s="106">
        <v>2.2850000000000001</v>
      </c>
      <c r="N569" s="106">
        <v>137.1</v>
      </c>
      <c r="O569" s="106">
        <v>0</v>
      </c>
      <c r="P569" s="106">
        <v>0</v>
      </c>
      <c r="Q569" s="106">
        <v>916.28499999999997</v>
      </c>
      <c r="R569" s="106">
        <v>54977.1</v>
      </c>
      <c r="S569" s="104" t="s">
        <v>1646</v>
      </c>
    </row>
    <row r="570" spans="1:19" ht="25.5">
      <c r="A570" s="104" t="s">
        <v>2010</v>
      </c>
      <c r="B570" s="105">
        <v>44353</v>
      </c>
      <c r="C570" s="104" t="s">
        <v>2011</v>
      </c>
      <c r="D570" s="105">
        <v>44353</v>
      </c>
      <c r="E570" s="104" t="s">
        <v>1643</v>
      </c>
      <c r="F570" s="104" t="s">
        <v>101</v>
      </c>
      <c r="G570" s="104" t="s">
        <v>975</v>
      </c>
      <c r="H570" s="104" t="s">
        <v>107</v>
      </c>
      <c r="I570" s="104" t="s">
        <v>1313</v>
      </c>
      <c r="J570" s="106">
        <v>10</v>
      </c>
      <c r="K570" s="106">
        <v>1303</v>
      </c>
      <c r="L570" s="106">
        <v>13030</v>
      </c>
      <c r="M570" s="106">
        <v>3.2574999999999998</v>
      </c>
      <c r="N570" s="106">
        <v>32.575000000000003</v>
      </c>
      <c r="O570" s="106">
        <v>0</v>
      </c>
      <c r="P570" s="106">
        <v>0</v>
      </c>
      <c r="Q570" s="106">
        <v>1306.2574999999999</v>
      </c>
      <c r="R570" s="106">
        <v>13062.575000000001</v>
      </c>
      <c r="S570" s="104" t="s">
        <v>1646</v>
      </c>
    </row>
    <row r="571" spans="1:19" ht="25.5">
      <c r="A571" s="104" t="s">
        <v>2010</v>
      </c>
      <c r="B571" s="105">
        <v>44353</v>
      </c>
      <c r="C571" s="104" t="s">
        <v>2011</v>
      </c>
      <c r="D571" s="105">
        <v>44353</v>
      </c>
      <c r="E571" s="104" t="s">
        <v>1643</v>
      </c>
      <c r="F571" s="104" t="s">
        <v>101</v>
      </c>
      <c r="G571" s="104" t="s">
        <v>975</v>
      </c>
      <c r="H571" s="104" t="s">
        <v>107</v>
      </c>
      <c r="I571" s="104" t="s">
        <v>1104</v>
      </c>
      <c r="J571" s="106">
        <v>60</v>
      </c>
      <c r="K571" s="106">
        <v>914</v>
      </c>
      <c r="L571" s="106">
        <v>54840</v>
      </c>
      <c r="M571" s="106">
        <v>2.2850000000000001</v>
      </c>
      <c r="N571" s="106">
        <v>137.1</v>
      </c>
      <c r="O571" s="106">
        <v>0</v>
      </c>
      <c r="P571" s="106">
        <v>0</v>
      </c>
      <c r="Q571" s="106">
        <v>916.28499999999997</v>
      </c>
      <c r="R571" s="106">
        <v>54977.1</v>
      </c>
      <c r="S571" s="104" t="s">
        <v>1646</v>
      </c>
    </row>
    <row r="572" spans="1:19" ht="25.5">
      <c r="A572" s="104" t="s">
        <v>2010</v>
      </c>
      <c r="B572" s="105">
        <v>44353</v>
      </c>
      <c r="C572" s="104" t="s">
        <v>2011</v>
      </c>
      <c r="D572" s="105">
        <v>44353</v>
      </c>
      <c r="E572" s="104" t="s">
        <v>1643</v>
      </c>
      <c r="F572" s="104" t="s">
        <v>101</v>
      </c>
      <c r="G572" s="104" t="s">
        <v>975</v>
      </c>
      <c r="H572" s="104" t="s">
        <v>107</v>
      </c>
      <c r="I572" s="104" t="s">
        <v>1099</v>
      </c>
      <c r="J572" s="106">
        <v>40</v>
      </c>
      <c r="K572" s="106">
        <v>894</v>
      </c>
      <c r="L572" s="106">
        <v>35760</v>
      </c>
      <c r="M572" s="106">
        <v>2.2349999999999999</v>
      </c>
      <c r="N572" s="106">
        <v>89.4</v>
      </c>
      <c r="O572" s="106">
        <v>0</v>
      </c>
      <c r="P572" s="106">
        <v>0</v>
      </c>
      <c r="Q572" s="106">
        <v>896.23500000000001</v>
      </c>
      <c r="R572" s="106">
        <v>35849.4</v>
      </c>
      <c r="S572" s="104" t="s">
        <v>1646</v>
      </c>
    </row>
    <row r="573" spans="1:19" ht="25.5">
      <c r="A573" s="104" t="s">
        <v>2010</v>
      </c>
      <c r="B573" s="105">
        <v>44353</v>
      </c>
      <c r="C573" s="104" t="s">
        <v>2011</v>
      </c>
      <c r="D573" s="105">
        <v>44353</v>
      </c>
      <c r="E573" s="104" t="s">
        <v>1643</v>
      </c>
      <c r="F573" s="104" t="s">
        <v>101</v>
      </c>
      <c r="G573" s="104" t="s">
        <v>975</v>
      </c>
      <c r="H573" s="104" t="s">
        <v>107</v>
      </c>
      <c r="I573" s="104" t="s">
        <v>1100</v>
      </c>
      <c r="J573" s="106">
        <v>90</v>
      </c>
      <c r="K573" s="106">
        <v>1030</v>
      </c>
      <c r="L573" s="106">
        <v>92700</v>
      </c>
      <c r="M573" s="106">
        <v>2.5750000000000002</v>
      </c>
      <c r="N573" s="106">
        <v>231.75</v>
      </c>
      <c r="O573" s="106">
        <v>0</v>
      </c>
      <c r="P573" s="106">
        <v>0</v>
      </c>
      <c r="Q573" s="106">
        <v>1032.575</v>
      </c>
      <c r="R573" s="106">
        <v>92931.75</v>
      </c>
      <c r="S573" s="104" t="s">
        <v>1646</v>
      </c>
    </row>
    <row r="574" spans="1:19" ht="25.5">
      <c r="A574" s="104" t="s">
        <v>2012</v>
      </c>
      <c r="B574" s="105">
        <v>44353</v>
      </c>
      <c r="C574" s="104" t="s">
        <v>2013</v>
      </c>
      <c r="D574" s="105">
        <v>44353</v>
      </c>
      <c r="E574" s="104" t="s">
        <v>1643</v>
      </c>
      <c r="F574" s="104" t="s">
        <v>57</v>
      </c>
      <c r="G574" s="104" t="s">
        <v>980</v>
      </c>
      <c r="H574" s="104" t="s">
        <v>49</v>
      </c>
      <c r="I574" s="104" t="s">
        <v>1311</v>
      </c>
      <c r="J574" s="106">
        <v>300</v>
      </c>
      <c r="K574" s="106">
        <v>914</v>
      </c>
      <c r="L574" s="106">
        <v>274200</v>
      </c>
      <c r="M574" s="106">
        <v>2.2850000000000001</v>
      </c>
      <c r="N574" s="106">
        <v>685.5</v>
      </c>
      <c r="O574" s="106">
        <v>0</v>
      </c>
      <c r="P574" s="106">
        <v>0</v>
      </c>
      <c r="Q574" s="106">
        <v>916.28499999999997</v>
      </c>
      <c r="R574" s="106">
        <v>274885.5</v>
      </c>
      <c r="S574" s="104" t="s">
        <v>1646</v>
      </c>
    </row>
    <row r="575" spans="1:19" ht="25.5">
      <c r="A575" s="104" t="s">
        <v>2012</v>
      </c>
      <c r="B575" s="105">
        <v>44353</v>
      </c>
      <c r="C575" s="104" t="s">
        <v>2013</v>
      </c>
      <c r="D575" s="105">
        <v>44353</v>
      </c>
      <c r="E575" s="104" t="s">
        <v>1643</v>
      </c>
      <c r="F575" s="104" t="s">
        <v>57</v>
      </c>
      <c r="G575" s="104" t="s">
        <v>980</v>
      </c>
      <c r="H575" s="104" t="s">
        <v>49</v>
      </c>
      <c r="I575" s="104" t="s">
        <v>1104</v>
      </c>
      <c r="J575" s="106">
        <v>300</v>
      </c>
      <c r="K575" s="106">
        <v>914</v>
      </c>
      <c r="L575" s="106">
        <v>274200</v>
      </c>
      <c r="M575" s="106">
        <v>2.2850000000000001</v>
      </c>
      <c r="N575" s="106">
        <v>685.5</v>
      </c>
      <c r="O575" s="106">
        <v>0</v>
      </c>
      <c r="P575" s="106">
        <v>0</v>
      </c>
      <c r="Q575" s="106">
        <v>916.28499999999997</v>
      </c>
      <c r="R575" s="106">
        <v>274885.5</v>
      </c>
      <c r="S575" s="104" t="s">
        <v>1646</v>
      </c>
    </row>
    <row r="576" spans="1:19" ht="25.5">
      <c r="A576" s="104" t="s">
        <v>2012</v>
      </c>
      <c r="B576" s="105">
        <v>44353</v>
      </c>
      <c r="C576" s="104" t="s">
        <v>2013</v>
      </c>
      <c r="D576" s="105">
        <v>44353</v>
      </c>
      <c r="E576" s="104" t="s">
        <v>1643</v>
      </c>
      <c r="F576" s="104" t="s">
        <v>57</v>
      </c>
      <c r="G576" s="104" t="s">
        <v>980</v>
      </c>
      <c r="H576" s="104" t="s">
        <v>49</v>
      </c>
      <c r="I576" s="104" t="s">
        <v>1102</v>
      </c>
      <c r="J576" s="106">
        <v>200</v>
      </c>
      <c r="K576" s="106">
        <v>1118</v>
      </c>
      <c r="L576" s="106">
        <v>223600</v>
      </c>
      <c r="M576" s="106">
        <v>2.7949999999999999</v>
      </c>
      <c r="N576" s="106">
        <v>559</v>
      </c>
      <c r="O576" s="106">
        <v>0</v>
      </c>
      <c r="P576" s="106">
        <v>0</v>
      </c>
      <c r="Q576" s="106">
        <v>1120.7950000000001</v>
      </c>
      <c r="R576" s="106">
        <v>224159</v>
      </c>
      <c r="S576" s="104" t="s">
        <v>1646</v>
      </c>
    </row>
    <row r="577" spans="1:19" ht="25.5">
      <c r="A577" s="104" t="s">
        <v>2012</v>
      </c>
      <c r="B577" s="105">
        <v>44353</v>
      </c>
      <c r="C577" s="104" t="s">
        <v>2013</v>
      </c>
      <c r="D577" s="105">
        <v>44353</v>
      </c>
      <c r="E577" s="104" t="s">
        <v>1643</v>
      </c>
      <c r="F577" s="104" t="s">
        <v>57</v>
      </c>
      <c r="G577" s="104" t="s">
        <v>980</v>
      </c>
      <c r="H577" s="104" t="s">
        <v>49</v>
      </c>
      <c r="I577" s="104" t="s">
        <v>1263</v>
      </c>
      <c r="J577" s="106">
        <v>200</v>
      </c>
      <c r="K577" s="106">
        <v>1064</v>
      </c>
      <c r="L577" s="106">
        <v>212800</v>
      </c>
      <c r="M577" s="106">
        <v>2.66</v>
      </c>
      <c r="N577" s="106">
        <v>532</v>
      </c>
      <c r="O577" s="106">
        <v>0</v>
      </c>
      <c r="P577" s="106">
        <v>0</v>
      </c>
      <c r="Q577" s="106">
        <v>1066.6600000000001</v>
      </c>
      <c r="R577" s="106">
        <v>213332</v>
      </c>
      <c r="S577" s="104" t="s">
        <v>1646</v>
      </c>
    </row>
    <row r="578" spans="1:19" ht="25.5">
      <c r="A578" s="104" t="s">
        <v>2012</v>
      </c>
      <c r="B578" s="105">
        <v>44353</v>
      </c>
      <c r="C578" s="104" t="s">
        <v>2013</v>
      </c>
      <c r="D578" s="105">
        <v>44353</v>
      </c>
      <c r="E578" s="104" t="s">
        <v>1643</v>
      </c>
      <c r="F578" s="104" t="s">
        <v>57</v>
      </c>
      <c r="G578" s="104" t="s">
        <v>980</v>
      </c>
      <c r="H578" s="104" t="s">
        <v>49</v>
      </c>
      <c r="I578" s="104" t="s">
        <v>1099</v>
      </c>
      <c r="J578" s="106">
        <v>400</v>
      </c>
      <c r="K578" s="106">
        <v>894</v>
      </c>
      <c r="L578" s="106">
        <v>357600</v>
      </c>
      <c r="M578" s="106">
        <v>2.2349999999999999</v>
      </c>
      <c r="N578" s="106">
        <v>894</v>
      </c>
      <c r="O578" s="106">
        <v>0</v>
      </c>
      <c r="P578" s="106">
        <v>0</v>
      </c>
      <c r="Q578" s="106">
        <v>896.23500000000001</v>
      </c>
      <c r="R578" s="106">
        <v>358494</v>
      </c>
      <c r="S578" s="104" t="s">
        <v>1646</v>
      </c>
    </row>
    <row r="579" spans="1:19" ht="25.5">
      <c r="A579" s="104" t="s">
        <v>2012</v>
      </c>
      <c r="B579" s="105">
        <v>44353</v>
      </c>
      <c r="C579" s="104" t="s">
        <v>2013</v>
      </c>
      <c r="D579" s="105">
        <v>44353</v>
      </c>
      <c r="E579" s="104" t="s">
        <v>1643</v>
      </c>
      <c r="F579" s="104" t="s">
        <v>57</v>
      </c>
      <c r="G579" s="104" t="s">
        <v>980</v>
      </c>
      <c r="H579" s="104" t="s">
        <v>49</v>
      </c>
      <c r="I579" s="104" t="s">
        <v>1100</v>
      </c>
      <c r="J579" s="106">
        <v>400</v>
      </c>
      <c r="K579" s="106">
        <v>1030</v>
      </c>
      <c r="L579" s="106">
        <v>412000</v>
      </c>
      <c r="M579" s="106">
        <v>2.5750000000000002</v>
      </c>
      <c r="N579" s="106">
        <v>1030</v>
      </c>
      <c r="O579" s="106">
        <v>0</v>
      </c>
      <c r="P579" s="106">
        <v>0</v>
      </c>
      <c r="Q579" s="106">
        <v>1032.575</v>
      </c>
      <c r="R579" s="106">
        <v>413030</v>
      </c>
      <c r="S579" s="104" t="s">
        <v>1646</v>
      </c>
    </row>
    <row r="580" spans="1:19" ht="25.5">
      <c r="A580" s="104" t="s">
        <v>2012</v>
      </c>
      <c r="B580" s="105">
        <v>44353</v>
      </c>
      <c r="C580" s="104" t="s">
        <v>2013</v>
      </c>
      <c r="D580" s="105">
        <v>44353</v>
      </c>
      <c r="E580" s="104" t="s">
        <v>1643</v>
      </c>
      <c r="F580" s="104" t="s">
        <v>57</v>
      </c>
      <c r="G580" s="104" t="s">
        <v>980</v>
      </c>
      <c r="H580" s="104" t="s">
        <v>49</v>
      </c>
      <c r="I580" s="104" t="s">
        <v>1222</v>
      </c>
      <c r="J580" s="106">
        <v>400</v>
      </c>
      <c r="K580" s="106">
        <v>967</v>
      </c>
      <c r="L580" s="106">
        <v>386800</v>
      </c>
      <c r="M580" s="106">
        <v>2.4175</v>
      </c>
      <c r="N580" s="106">
        <v>967</v>
      </c>
      <c r="O580" s="106">
        <v>0</v>
      </c>
      <c r="P580" s="106">
        <v>0</v>
      </c>
      <c r="Q580" s="106">
        <v>969.41750000000002</v>
      </c>
      <c r="R580" s="106">
        <v>387767</v>
      </c>
      <c r="S580" s="104" t="s">
        <v>1646</v>
      </c>
    </row>
    <row r="581" spans="1:19" ht="25.5">
      <c r="A581" s="104" t="s">
        <v>2014</v>
      </c>
      <c r="B581" s="105">
        <v>44353</v>
      </c>
      <c r="C581" s="104" t="s">
        <v>2015</v>
      </c>
      <c r="D581" s="105">
        <v>44353</v>
      </c>
      <c r="E581" s="104" t="s">
        <v>1643</v>
      </c>
      <c r="F581" s="104" t="s">
        <v>97</v>
      </c>
      <c r="G581" s="104" t="s">
        <v>1055</v>
      </c>
      <c r="H581" s="104" t="s">
        <v>107</v>
      </c>
      <c r="I581" s="104" t="s">
        <v>1099</v>
      </c>
      <c r="J581" s="106">
        <v>100</v>
      </c>
      <c r="K581" s="106">
        <v>894</v>
      </c>
      <c r="L581" s="106">
        <v>89400</v>
      </c>
      <c r="M581" s="106">
        <v>2.2349999999999999</v>
      </c>
      <c r="N581" s="106">
        <v>223.5</v>
      </c>
      <c r="O581" s="106">
        <v>0</v>
      </c>
      <c r="P581" s="106">
        <v>0</v>
      </c>
      <c r="Q581" s="106">
        <v>896.23500000000001</v>
      </c>
      <c r="R581" s="106">
        <v>89623.5</v>
      </c>
      <c r="S581" s="104" t="s">
        <v>1646</v>
      </c>
    </row>
    <row r="582" spans="1:19" ht="25.5">
      <c r="A582" s="104" t="s">
        <v>2014</v>
      </c>
      <c r="B582" s="105">
        <v>44353</v>
      </c>
      <c r="C582" s="104" t="s">
        <v>2015</v>
      </c>
      <c r="D582" s="105">
        <v>44353</v>
      </c>
      <c r="E582" s="104" t="s">
        <v>1643</v>
      </c>
      <c r="F582" s="104" t="s">
        <v>97</v>
      </c>
      <c r="G582" s="104" t="s">
        <v>1055</v>
      </c>
      <c r="H582" s="104" t="s">
        <v>107</v>
      </c>
      <c r="I582" s="104" t="s">
        <v>1100</v>
      </c>
      <c r="J582" s="106">
        <v>200</v>
      </c>
      <c r="K582" s="106">
        <v>1030</v>
      </c>
      <c r="L582" s="106">
        <v>206000</v>
      </c>
      <c r="M582" s="106">
        <v>2.5750000000000002</v>
      </c>
      <c r="N582" s="106">
        <v>515</v>
      </c>
      <c r="O582" s="106">
        <v>0</v>
      </c>
      <c r="P582" s="106">
        <v>0</v>
      </c>
      <c r="Q582" s="106">
        <v>1032.575</v>
      </c>
      <c r="R582" s="106">
        <v>206515</v>
      </c>
      <c r="S582" s="104" t="s">
        <v>1646</v>
      </c>
    </row>
    <row r="583" spans="1:19" ht="25.5">
      <c r="A583" s="104" t="s">
        <v>2014</v>
      </c>
      <c r="B583" s="105">
        <v>44353</v>
      </c>
      <c r="C583" s="104" t="s">
        <v>2015</v>
      </c>
      <c r="D583" s="105">
        <v>44353</v>
      </c>
      <c r="E583" s="104" t="s">
        <v>1643</v>
      </c>
      <c r="F583" s="104" t="s">
        <v>97</v>
      </c>
      <c r="G583" s="104" t="s">
        <v>1055</v>
      </c>
      <c r="H583" s="104" t="s">
        <v>107</v>
      </c>
      <c r="I583" s="104" t="s">
        <v>1222</v>
      </c>
      <c r="J583" s="106">
        <v>200</v>
      </c>
      <c r="K583" s="106">
        <v>967</v>
      </c>
      <c r="L583" s="106">
        <v>193400</v>
      </c>
      <c r="M583" s="106">
        <v>2.4175</v>
      </c>
      <c r="N583" s="106">
        <v>483.5</v>
      </c>
      <c r="O583" s="106">
        <v>0</v>
      </c>
      <c r="P583" s="106">
        <v>0</v>
      </c>
      <c r="Q583" s="106">
        <v>969.41750000000002</v>
      </c>
      <c r="R583" s="106">
        <v>193883.5</v>
      </c>
      <c r="S583" s="104" t="s">
        <v>1646</v>
      </c>
    </row>
    <row r="584" spans="1:19" ht="25.5">
      <c r="A584" s="104" t="s">
        <v>2016</v>
      </c>
      <c r="B584" s="105">
        <v>44353</v>
      </c>
      <c r="C584" s="104" t="s">
        <v>2017</v>
      </c>
      <c r="D584" s="105">
        <v>44353</v>
      </c>
      <c r="E584" s="104" t="s">
        <v>1643</v>
      </c>
      <c r="F584" s="104" t="s">
        <v>54</v>
      </c>
      <c r="G584" s="104" t="s">
        <v>49</v>
      </c>
      <c r="H584" s="104" t="s">
        <v>49</v>
      </c>
      <c r="I584" s="104" t="s">
        <v>1102</v>
      </c>
      <c r="J584" s="106">
        <v>20</v>
      </c>
      <c r="K584" s="106">
        <v>1118</v>
      </c>
      <c r="L584" s="106">
        <v>22360</v>
      </c>
      <c r="M584" s="106">
        <v>2.7949999999999999</v>
      </c>
      <c r="N584" s="106">
        <v>55.9</v>
      </c>
      <c r="O584" s="106">
        <v>0</v>
      </c>
      <c r="P584" s="106">
        <v>0</v>
      </c>
      <c r="Q584" s="106">
        <v>1120.7950000000001</v>
      </c>
      <c r="R584" s="106">
        <v>22415.9</v>
      </c>
      <c r="S584" s="104" t="s">
        <v>1646</v>
      </c>
    </row>
    <row r="585" spans="1:19" ht="25.5">
      <c r="A585" s="104" t="s">
        <v>2016</v>
      </c>
      <c r="B585" s="105">
        <v>44353</v>
      </c>
      <c r="C585" s="104" t="s">
        <v>2017</v>
      </c>
      <c r="D585" s="105">
        <v>44353</v>
      </c>
      <c r="E585" s="104" t="s">
        <v>1643</v>
      </c>
      <c r="F585" s="104" t="s">
        <v>54</v>
      </c>
      <c r="G585" s="104" t="s">
        <v>49</v>
      </c>
      <c r="H585" s="104" t="s">
        <v>49</v>
      </c>
      <c r="I585" s="104" t="s">
        <v>1104</v>
      </c>
      <c r="J585" s="106">
        <v>200</v>
      </c>
      <c r="K585" s="106">
        <v>914</v>
      </c>
      <c r="L585" s="106">
        <v>182800</v>
      </c>
      <c r="M585" s="106">
        <v>2.2850000000000001</v>
      </c>
      <c r="N585" s="106">
        <v>457</v>
      </c>
      <c r="O585" s="106">
        <v>0</v>
      </c>
      <c r="P585" s="106">
        <v>0</v>
      </c>
      <c r="Q585" s="106">
        <v>916.28499999999997</v>
      </c>
      <c r="R585" s="106">
        <v>183257</v>
      </c>
      <c r="S585" s="104" t="s">
        <v>1646</v>
      </c>
    </row>
    <row r="586" spans="1:19" ht="25.5">
      <c r="A586" s="104" t="s">
        <v>2016</v>
      </c>
      <c r="B586" s="105">
        <v>44353</v>
      </c>
      <c r="C586" s="104" t="s">
        <v>2017</v>
      </c>
      <c r="D586" s="105">
        <v>44353</v>
      </c>
      <c r="E586" s="104" t="s">
        <v>1643</v>
      </c>
      <c r="F586" s="104" t="s">
        <v>54</v>
      </c>
      <c r="G586" s="104" t="s">
        <v>49</v>
      </c>
      <c r="H586" s="104" t="s">
        <v>49</v>
      </c>
      <c r="I586" s="104" t="s">
        <v>1311</v>
      </c>
      <c r="J586" s="106">
        <v>200</v>
      </c>
      <c r="K586" s="106">
        <v>914</v>
      </c>
      <c r="L586" s="106">
        <v>182800</v>
      </c>
      <c r="M586" s="106">
        <v>2.2850000000000001</v>
      </c>
      <c r="N586" s="106">
        <v>457</v>
      </c>
      <c r="O586" s="106">
        <v>0</v>
      </c>
      <c r="P586" s="106">
        <v>0</v>
      </c>
      <c r="Q586" s="106">
        <v>916.28499999999997</v>
      </c>
      <c r="R586" s="106">
        <v>183257</v>
      </c>
      <c r="S586" s="104" t="s">
        <v>1646</v>
      </c>
    </row>
    <row r="587" spans="1:19" ht="25.5">
      <c r="A587" s="104" t="s">
        <v>2016</v>
      </c>
      <c r="B587" s="105">
        <v>44353</v>
      </c>
      <c r="C587" s="104" t="s">
        <v>2017</v>
      </c>
      <c r="D587" s="105">
        <v>44353</v>
      </c>
      <c r="E587" s="104" t="s">
        <v>1643</v>
      </c>
      <c r="F587" s="104" t="s">
        <v>54</v>
      </c>
      <c r="G587" s="104" t="s">
        <v>49</v>
      </c>
      <c r="H587" s="104" t="s">
        <v>49</v>
      </c>
      <c r="I587" s="104" t="s">
        <v>1099</v>
      </c>
      <c r="J587" s="106">
        <v>200</v>
      </c>
      <c r="K587" s="106">
        <v>894</v>
      </c>
      <c r="L587" s="106">
        <v>178800</v>
      </c>
      <c r="M587" s="106">
        <v>2.2349999999999999</v>
      </c>
      <c r="N587" s="106">
        <v>447</v>
      </c>
      <c r="O587" s="106">
        <v>0</v>
      </c>
      <c r="P587" s="106">
        <v>0</v>
      </c>
      <c r="Q587" s="106">
        <v>896.23500000000001</v>
      </c>
      <c r="R587" s="106">
        <v>179247</v>
      </c>
      <c r="S587" s="104" t="s">
        <v>1646</v>
      </c>
    </row>
    <row r="588" spans="1:19" ht="25.5">
      <c r="A588" s="104" t="s">
        <v>2016</v>
      </c>
      <c r="B588" s="105">
        <v>44353</v>
      </c>
      <c r="C588" s="104" t="s">
        <v>2017</v>
      </c>
      <c r="D588" s="105">
        <v>44353</v>
      </c>
      <c r="E588" s="104" t="s">
        <v>1643</v>
      </c>
      <c r="F588" s="104" t="s">
        <v>54</v>
      </c>
      <c r="G588" s="104" t="s">
        <v>49</v>
      </c>
      <c r="H588" s="104" t="s">
        <v>49</v>
      </c>
      <c r="I588" s="104" t="s">
        <v>1100</v>
      </c>
      <c r="J588" s="106">
        <v>200</v>
      </c>
      <c r="K588" s="106">
        <v>1030</v>
      </c>
      <c r="L588" s="106">
        <v>206000</v>
      </c>
      <c r="M588" s="106">
        <v>2.5750000000000002</v>
      </c>
      <c r="N588" s="106">
        <v>515</v>
      </c>
      <c r="O588" s="106">
        <v>0</v>
      </c>
      <c r="P588" s="106">
        <v>0</v>
      </c>
      <c r="Q588" s="106">
        <v>1032.575</v>
      </c>
      <c r="R588" s="106">
        <v>206515</v>
      </c>
      <c r="S588" s="104" t="s">
        <v>1646</v>
      </c>
    </row>
    <row r="589" spans="1:19" ht="25.5">
      <c r="A589" s="104" t="s">
        <v>2018</v>
      </c>
      <c r="B589" s="105">
        <v>44353</v>
      </c>
      <c r="C589" s="104" t="s">
        <v>2019</v>
      </c>
      <c r="D589" s="105">
        <v>44353</v>
      </c>
      <c r="E589" s="104" t="s">
        <v>1643</v>
      </c>
      <c r="F589" s="104" t="s">
        <v>102</v>
      </c>
      <c r="G589" s="104" t="s">
        <v>975</v>
      </c>
      <c r="H589" s="104" t="s">
        <v>107</v>
      </c>
      <c r="I589" s="104" t="s">
        <v>1311</v>
      </c>
      <c r="J589" s="106">
        <v>100</v>
      </c>
      <c r="K589" s="106">
        <v>914</v>
      </c>
      <c r="L589" s="106">
        <v>91400</v>
      </c>
      <c r="M589" s="106">
        <v>2.2850000000000001</v>
      </c>
      <c r="N589" s="106">
        <v>228.5</v>
      </c>
      <c r="O589" s="106">
        <v>0</v>
      </c>
      <c r="P589" s="106">
        <v>0</v>
      </c>
      <c r="Q589" s="106">
        <v>916.28499999999997</v>
      </c>
      <c r="R589" s="106">
        <v>91628.5</v>
      </c>
      <c r="S589" s="104" t="s">
        <v>1646</v>
      </c>
    </row>
    <row r="590" spans="1:19" ht="25.5">
      <c r="A590" s="104" t="s">
        <v>2018</v>
      </c>
      <c r="B590" s="105">
        <v>44353</v>
      </c>
      <c r="C590" s="104" t="s">
        <v>2019</v>
      </c>
      <c r="D590" s="105">
        <v>44353</v>
      </c>
      <c r="E590" s="104" t="s">
        <v>1643</v>
      </c>
      <c r="F590" s="104" t="s">
        <v>102</v>
      </c>
      <c r="G590" s="104" t="s">
        <v>975</v>
      </c>
      <c r="H590" s="104" t="s">
        <v>107</v>
      </c>
      <c r="I590" s="104" t="s">
        <v>1222</v>
      </c>
      <c r="J590" s="106">
        <v>200</v>
      </c>
      <c r="K590" s="106">
        <v>967</v>
      </c>
      <c r="L590" s="106">
        <v>193400</v>
      </c>
      <c r="M590" s="106">
        <v>2.4175</v>
      </c>
      <c r="N590" s="106">
        <v>483.5</v>
      </c>
      <c r="O590" s="106">
        <v>0</v>
      </c>
      <c r="P590" s="106">
        <v>0</v>
      </c>
      <c r="Q590" s="106">
        <v>969.41750000000002</v>
      </c>
      <c r="R590" s="106">
        <v>193883.5</v>
      </c>
      <c r="S590" s="104" t="s">
        <v>1646</v>
      </c>
    </row>
    <row r="591" spans="1:19" ht="25.5">
      <c r="A591" s="104" t="s">
        <v>2018</v>
      </c>
      <c r="B591" s="105">
        <v>44353</v>
      </c>
      <c r="C591" s="104" t="s">
        <v>2019</v>
      </c>
      <c r="D591" s="105">
        <v>44353</v>
      </c>
      <c r="E591" s="104" t="s">
        <v>1643</v>
      </c>
      <c r="F591" s="104" t="s">
        <v>102</v>
      </c>
      <c r="G591" s="104" t="s">
        <v>975</v>
      </c>
      <c r="H591" s="104" t="s">
        <v>107</v>
      </c>
      <c r="I591" s="104" t="s">
        <v>1105</v>
      </c>
      <c r="J591" s="106">
        <v>100</v>
      </c>
      <c r="K591" s="106">
        <v>1176</v>
      </c>
      <c r="L591" s="106">
        <v>117600</v>
      </c>
      <c r="M591" s="106">
        <v>2.94</v>
      </c>
      <c r="N591" s="106">
        <v>294</v>
      </c>
      <c r="O591" s="106">
        <v>0</v>
      </c>
      <c r="P591" s="106">
        <v>0</v>
      </c>
      <c r="Q591" s="106">
        <v>1178.94</v>
      </c>
      <c r="R591" s="106">
        <v>117894</v>
      </c>
      <c r="S591" s="104" t="s">
        <v>1646</v>
      </c>
    </row>
    <row r="592" spans="1:19" ht="25.5">
      <c r="A592" s="104" t="s">
        <v>2018</v>
      </c>
      <c r="B592" s="105">
        <v>44353</v>
      </c>
      <c r="C592" s="104" t="s">
        <v>2019</v>
      </c>
      <c r="D592" s="105">
        <v>44353</v>
      </c>
      <c r="E592" s="104" t="s">
        <v>1643</v>
      </c>
      <c r="F592" s="104" t="s">
        <v>102</v>
      </c>
      <c r="G592" s="104" t="s">
        <v>975</v>
      </c>
      <c r="H592" s="104" t="s">
        <v>107</v>
      </c>
      <c r="I592" s="104" t="s">
        <v>1099</v>
      </c>
      <c r="J592" s="106">
        <v>100</v>
      </c>
      <c r="K592" s="106">
        <v>894</v>
      </c>
      <c r="L592" s="106">
        <v>89400</v>
      </c>
      <c r="M592" s="106">
        <v>2.2349999999999999</v>
      </c>
      <c r="N592" s="106">
        <v>223.5</v>
      </c>
      <c r="O592" s="106">
        <v>0</v>
      </c>
      <c r="P592" s="106">
        <v>0</v>
      </c>
      <c r="Q592" s="106">
        <v>896.23500000000001</v>
      </c>
      <c r="R592" s="106">
        <v>89623.5</v>
      </c>
      <c r="S592" s="104" t="s">
        <v>1646</v>
      </c>
    </row>
    <row r="593" spans="1:19" ht="25.5">
      <c r="A593" s="104" t="s">
        <v>2018</v>
      </c>
      <c r="B593" s="105">
        <v>44353</v>
      </c>
      <c r="C593" s="104" t="s">
        <v>2019</v>
      </c>
      <c r="D593" s="105">
        <v>44353</v>
      </c>
      <c r="E593" s="104" t="s">
        <v>1643</v>
      </c>
      <c r="F593" s="104" t="s">
        <v>102</v>
      </c>
      <c r="G593" s="104" t="s">
        <v>975</v>
      </c>
      <c r="H593" s="104" t="s">
        <v>107</v>
      </c>
      <c r="I593" s="104" t="s">
        <v>1209</v>
      </c>
      <c r="J593" s="106">
        <v>60</v>
      </c>
      <c r="K593" s="106">
        <v>1099</v>
      </c>
      <c r="L593" s="106">
        <v>65940</v>
      </c>
      <c r="M593" s="106">
        <v>2.7475000000000001</v>
      </c>
      <c r="N593" s="106">
        <v>164.85</v>
      </c>
      <c r="O593" s="106">
        <v>0</v>
      </c>
      <c r="P593" s="106">
        <v>0</v>
      </c>
      <c r="Q593" s="106">
        <v>1101.7474999999999</v>
      </c>
      <c r="R593" s="106">
        <v>66104.850000000006</v>
      </c>
      <c r="S593" s="104" t="s">
        <v>1646</v>
      </c>
    </row>
    <row r="594" spans="1:19" ht="25.5">
      <c r="A594" s="104" t="s">
        <v>2018</v>
      </c>
      <c r="B594" s="105">
        <v>44353</v>
      </c>
      <c r="C594" s="104" t="s">
        <v>2019</v>
      </c>
      <c r="D594" s="105">
        <v>44353</v>
      </c>
      <c r="E594" s="104" t="s">
        <v>1643</v>
      </c>
      <c r="F594" s="104" t="s">
        <v>102</v>
      </c>
      <c r="G594" s="104" t="s">
        <v>975</v>
      </c>
      <c r="H594" s="104" t="s">
        <v>107</v>
      </c>
      <c r="I594" s="104" t="s">
        <v>1100</v>
      </c>
      <c r="J594" s="106">
        <v>200</v>
      </c>
      <c r="K594" s="106">
        <v>1030</v>
      </c>
      <c r="L594" s="106">
        <v>206000</v>
      </c>
      <c r="M594" s="106">
        <v>2.5750000000000002</v>
      </c>
      <c r="N594" s="106">
        <v>515</v>
      </c>
      <c r="O594" s="106">
        <v>0</v>
      </c>
      <c r="P594" s="106">
        <v>0</v>
      </c>
      <c r="Q594" s="106">
        <v>1032.575</v>
      </c>
      <c r="R594" s="106">
        <v>206515</v>
      </c>
      <c r="S594" s="104" t="s">
        <v>1646</v>
      </c>
    </row>
    <row r="595" spans="1:19" ht="25.5">
      <c r="A595" s="104" t="s">
        <v>2020</v>
      </c>
      <c r="B595" s="105">
        <v>44353</v>
      </c>
      <c r="C595" s="104" t="s">
        <v>2021</v>
      </c>
      <c r="D595" s="105">
        <v>44353</v>
      </c>
      <c r="E595" s="104" t="s">
        <v>1643</v>
      </c>
      <c r="F595" s="104" t="s">
        <v>1403</v>
      </c>
      <c r="G595" s="104" t="s">
        <v>59</v>
      </c>
      <c r="H595" s="104" t="s">
        <v>49</v>
      </c>
      <c r="I595" s="104" t="s">
        <v>1263</v>
      </c>
      <c r="J595" s="106">
        <v>80</v>
      </c>
      <c r="K595" s="106">
        <v>1064</v>
      </c>
      <c r="L595" s="106">
        <v>85120</v>
      </c>
      <c r="M595" s="106">
        <v>2.66</v>
      </c>
      <c r="N595" s="106">
        <v>212.8</v>
      </c>
      <c r="O595" s="106">
        <v>0</v>
      </c>
      <c r="P595" s="106">
        <v>0</v>
      </c>
      <c r="Q595" s="106">
        <v>1066.6600000000001</v>
      </c>
      <c r="R595" s="106">
        <v>85332.800000000003</v>
      </c>
      <c r="S595" s="104" t="s">
        <v>1646</v>
      </c>
    </row>
    <row r="596" spans="1:19" ht="25.5">
      <c r="A596" s="104" t="s">
        <v>2020</v>
      </c>
      <c r="B596" s="105">
        <v>44353</v>
      </c>
      <c r="C596" s="104" t="s">
        <v>2021</v>
      </c>
      <c r="D596" s="105">
        <v>44353</v>
      </c>
      <c r="E596" s="104" t="s">
        <v>1643</v>
      </c>
      <c r="F596" s="104" t="s">
        <v>1403</v>
      </c>
      <c r="G596" s="104" t="s">
        <v>59</v>
      </c>
      <c r="H596" s="104" t="s">
        <v>49</v>
      </c>
      <c r="I596" s="104" t="s">
        <v>1209</v>
      </c>
      <c r="J596" s="106">
        <v>80</v>
      </c>
      <c r="K596" s="106">
        <v>1099</v>
      </c>
      <c r="L596" s="106">
        <v>87920</v>
      </c>
      <c r="M596" s="106">
        <v>2.7475000000000001</v>
      </c>
      <c r="N596" s="106">
        <v>219.8</v>
      </c>
      <c r="O596" s="106">
        <v>0</v>
      </c>
      <c r="P596" s="106">
        <v>0</v>
      </c>
      <c r="Q596" s="106">
        <v>1101.7474999999999</v>
      </c>
      <c r="R596" s="106">
        <v>88139.8</v>
      </c>
      <c r="S596" s="104" t="s">
        <v>1646</v>
      </c>
    </row>
    <row r="597" spans="1:19" ht="25.5">
      <c r="A597" s="104" t="s">
        <v>2020</v>
      </c>
      <c r="B597" s="105">
        <v>44353</v>
      </c>
      <c r="C597" s="104" t="s">
        <v>2021</v>
      </c>
      <c r="D597" s="105">
        <v>44353</v>
      </c>
      <c r="E597" s="104" t="s">
        <v>1643</v>
      </c>
      <c r="F597" s="104" t="s">
        <v>1403</v>
      </c>
      <c r="G597" s="104" t="s">
        <v>59</v>
      </c>
      <c r="H597" s="104" t="s">
        <v>49</v>
      </c>
      <c r="I597" s="104" t="s">
        <v>1311</v>
      </c>
      <c r="J597" s="106">
        <v>155</v>
      </c>
      <c r="K597" s="106">
        <v>914</v>
      </c>
      <c r="L597" s="106">
        <v>141670</v>
      </c>
      <c r="M597" s="106">
        <v>2.2850000000000001</v>
      </c>
      <c r="N597" s="106">
        <v>354.17500000000001</v>
      </c>
      <c r="O597" s="106">
        <v>0</v>
      </c>
      <c r="P597" s="106">
        <v>0</v>
      </c>
      <c r="Q597" s="106">
        <v>916.28499999999997</v>
      </c>
      <c r="R597" s="106">
        <v>142024.17499999999</v>
      </c>
      <c r="S597" s="104" t="s">
        <v>1646</v>
      </c>
    </row>
    <row r="598" spans="1:19" ht="25.5">
      <c r="A598" s="104" t="s">
        <v>2022</v>
      </c>
      <c r="B598" s="105">
        <v>44353</v>
      </c>
      <c r="C598" s="104" t="s">
        <v>2023</v>
      </c>
      <c r="D598" s="105">
        <v>44353</v>
      </c>
      <c r="E598" s="104" t="s">
        <v>1643</v>
      </c>
      <c r="F598" s="104" t="s">
        <v>5</v>
      </c>
      <c r="G598" s="104" t="s">
        <v>1742</v>
      </c>
      <c r="H598" s="104" t="s">
        <v>107</v>
      </c>
      <c r="I598" s="104" t="s">
        <v>1311</v>
      </c>
      <c r="J598" s="106">
        <v>20</v>
      </c>
      <c r="K598" s="106">
        <v>914</v>
      </c>
      <c r="L598" s="106">
        <v>18280</v>
      </c>
      <c r="M598" s="106">
        <v>2.2850000000000001</v>
      </c>
      <c r="N598" s="106">
        <v>45.7</v>
      </c>
      <c r="O598" s="106">
        <v>0</v>
      </c>
      <c r="P598" s="106">
        <v>0</v>
      </c>
      <c r="Q598" s="106">
        <v>916.28499999999997</v>
      </c>
      <c r="R598" s="106">
        <v>18325.7</v>
      </c>
      <c r="S598" s="104" t="s">
        <v>1646</v>
      </c>
    </row>
    <row r="599" spans="1:19" ht="25.5">
      <c r="A599" s="104" t="s">
        <v>2022</v>
      </c>
      <c r="B599" s="105">
        <v>44353</v>
      </c>
      <c r="C599" s="104" t="s">
        <v>2023</v>
      </c>
      <c r="D599" s="105">
        <v>44353</v>
      </c>
      <c r="E599" s="104" t="s">
        <v>1643</v>
      </c>
      <c r="F599" s="104" t="s">
        <v>5</v>
      </c>
      <c r="G599" s="104" t="s">
        <v>1742</v>
      </c>
      <c r="H599" s="104" t="s">
        <v>107</v>
      </c>
      <c r="I599" s="104" t="s">
        <v>1313</v>
      </c>
      <c r="J599" s="106">
        <v>20</v>
      </c>
      <c r="K599" s="106">
        <v>1303</v>
      </c>
      <c r="L599" s="106">
        <v>26060</v>
      </c>
      <c r="M599" s="106">
        <v>3.2574999999999998</v>
      </c>
      <c r="N599" s="106">
        <v>65.150000000000006</v>
      </c>
      <c r="O599" s="106">
        <v>0</v>
      </c>
      <c r="P599" s="106">
        <v>0</v>
      </c>
      <c r="Q599" s="106">
        <v>1306.2574999999999</v>
      </c>
      <c r="R599" s="106">
        <v>26125.15</v>
      </c>
      <c r="S599" s="104" t="s">
        <v>1646</v>
      </c>
    </row>
    <row r="600" spans="1:19" ht="25.5">
      <c r="A600" s="104" t="s">
        <v>2024</v>
      </c>
      <c r="B600" s="105">
        <v>44353</v>
      </c>
      <c r="C600" s="104" t="s">
        <v>2025</v>
      </c>
      <c r="D600" s="105">
        <v>44353</v>
      </c>
      <c r="E600" s="104" t="s">
        <v>1643</v>
      </c>
      <c r="F600" s="104" t="s">
        <v>1006</v>
      </c>
      <c r="G600" s="104" t="s">
        <v>1008</v>
      </c>
      <c r="H600" s="104" t="s">
        <v>107</v>
      </c>
      <c r="I600" s="104" t="s">
        <v>1099</v>
      </c>
      <c r="J600" s="106">
        <v>100</v>
      </c>
      <c r="K600" s="106">
        <v>894</v>
      </c>
      <c r="L600" s="106">
        <v>89400</v>
      </c>
      <c r="M600" s="106">
        <v>2.2349999999999999</v>
      </c>
      <c r="N600" s="106">
        <v>223.5</v>
      </c>
      <c r="O600" s="106">
        <v>0</v>
      </c>
      <c r="P600" s="106">
        <v>0</v>
      </c>
      <c r="Q600" s="106">
        <v>896.23500000000001</v>
      </c>
      <c r="R600" s="106">
        <v>89623.5</v>
      </c>
      <c r="S600" s="104" t="s">
        <v>1646</v>
      </c>
    </row>
    <row r="601" spans="1:19" ht="25.5">
      <c r="A601" s="104" t="s">
        <v>2024</v>
      </c>
      <c r="B601" s="105">
        <v>44353</v>
      </c>
      <c r="C601" s="104" t="s">
        <v>2025</v>
      </c>
      <c r="D601" s="105">
        <v>44353</v>
      </c>
      <c r="E601" s="104" t="s">
        <v>1643</v>
      </c>
      <c r="F601" s="104" t="s">
        <v>1006</v>
      </c>
      <c r="G601" s="104" t="s">
        <v>1008</v>
      </c>
      <c r="H601" s="104" t="s">
        <v>107</v>
      </c>
      <c r="I601" s="104" t="s">
        <v>1209</v>
      </c>
      <c r="J601" s="106">
        <v>40</v>
      </c>
      <c r="K601" s="106">
        <v>1099</v>
      </c>
      <c r="L601" s="106">
        <v>43960</v>
      </c>
      <c r="M601" s="106">
        <v>2.7475000000000001</v>
      </c>
      <c r="N601" s="106">
        <v>109.9</v>
      </c>
      <c r="O601" s="106">
        <v>0</v>
      </c>
      <c r="P601" s="106">
        <v>0</v>
      </c>
      <c r="Q601" s="106">
        <v>1101.7474999999999</v>
      </c>
      <c r="R601" s="106">
        <v>44069.9</v>
      </c>
      <c r="S601" s="104" t="s">
        <v>1646</v>
      </c>
    </row>
    <row r="602" spans="1:19" ht="25.5">
      <c r="A602" s="104" t="s">
        <v>2024</v>
      </c>
      <c r="B602" s="105">
        <v>44353</v>
      </c>
      <c r="C602" s="104" t="s">
        <v>2025</v>
      </c>
      <c r="D602" s="105">
        <v>44353</v>
      </c>
      <c r="E602" s="104" t="s">
        <v>1643</v>
      </c>
      <c r="F602" s="104" t="s">
        <v>1006</v>
      </c>
      <c r="G602" s="104" t="s">
        <v>1008</v>
      </c>
      <c r="H602" s="104" t="s">
        <v>107</v>
      </c>
      <c r="I602" s="104" t="s">
        <v>1311</v>
      </c>
      <c r="J602" s="106">
        <v>60</v>
      </c>
      <c r="K602" s="106">
        <v>914</v>
      </c>
      <c r="L602" s="106">
        <v>54840</v>
      </c>
      <c r="M602" s="106">
        <v>2.2850000000000001</v>
      </c>
      <c r="N602" s="106">
        <v>137.1</v>
      </c>
      <c r="O602" s="106">
        <v>0</v>
      </c>
      <c r="P602" s="106">
        <v>0</v>
      </c>
      <c r="Q602" s="106">
        <v>916.28499999999997</v>
      </c>
      <c r="R602" s="106">
        <v>54977.1</v>
      </c>
      <c r="S602" s="104" t="s">
        <v>1646</v>
      </c>
    </row>
    <row r="603" spans="1:19" ht="25.5">
      <c r="A603" s="104" t="s">
        <v>2026</v>
      </c>
      <c r="B603" s="105">
        <v>44353</v>
      </c>
      <c r="C603" s="104" t="s">
        <v>2027</v>
      </c>
      <c r="D603" s="105">
        <v>44353</v>
      </c>
      <c r="E603" s="104" t="s">
        <v>1643</v>
      </c>
      <c r="F603" s="104" t="s">
        <v>1</v>
      </c>
      <c r="G603" s="104" t="s">
        <v>1008</v>
      </c>
      <c r="H603" s="104" t="s">
        <v>107</v>
      </c>
      <c r="I603" s="104" t="s">
        <v>1264</v>
      </c>
      <c r="J603" s="106">
        <v>260</v>
      </c>
      <c r="K603" s="106">
        <v>1205</v>
      </c>
      <c r="L603" s="106">
        <v>313300</v>
      </c>
      <c r="M603" s="106">
        <v>3.0125000000000002</v>
      </c>
      <c r="N603" s="106">
        <v>783.25</v>
      </c>
      <c r="O603" s="106">
        <v>0</v>
      </c>
      <c r="P603" s="106">
        <v>0</v>
      </c>
      <c r="Q603" s="106">
        <v>1208.0125</v>
      </c>
      <c r="R603" s="106">
        <v>314083.25</v>
      </c>
      <c r="S603" s="104" t="s">
        <v>1646</v>
      </c>
    </row>
    <row r="604" spans="1:19" ht="25.5">
      <c r="A604" s="104" t="s">
        <v>2026</v>
      </c>
      <c r="B604" s="105">
        <v>44353</v>
      </c>
      <c r="C604" s="104" t="s">
        <v>2027</v>
      </c>
      <c r="D604" s="105">
        <v>44353</v>
      </c>
      <c r="E604" s="104" t="s">
        <v>1643</v>
      </c>
      <c r="F604" s="104" t="s">
        <v>1</v>
      </c>
      <c r="G604" s="104" t="s">
        <v>1008</v>
      </c>
      <c r="H604" s="104" t="s">
        <v>107</v>
      </c>
      <c r="I604" s="104" t="s">
        <v>1311</v>
      </c>
      <c r="J604" s="106">
        <v>60</v>
      </c>
      <c r="K604" s="106">
        <v>914</v>
      </c>
      <c r="L604" s="106">
        <v>54840</v>
      </c>
      <c r="M604" s="106">
        <v>2.2850000000000001</v>
      </c>
      <c r="N604" s="106">
        <v>137.1</v>
      </c>
      <c r="O604" s="106">
        <v>0</v>
      </c>
      <c r="P604" s="106">
        <v>0</v>
      </c>
      <c r="Q604" s="106">
        <v>916.28499999999997</v>
      </c>
      <c r="R604" s="106">
        <v>54977.1</v>
      </c>
      <c r="S604" s="104" t="s">
        <v>1646</v>
      </c>
    </row>
    <row r="605" spans="1:19" ht="25.5">
      <c r="A605" s="104" t="s">
        <v>2026</v>
      </c>
      <c r="B605" s="105">
        <v>44353</v>
      </c>
      <c r="C605" s="104" t="s">
        <v>2027</v>
      </c>
      <c r="D605" s="105">
        <v>44353</v>
      </c>
      <c r="E605" s="104" t="s">
        <v>1643</v>
      </c>
      <c r="F605" s="104" t="s">
        <v>1</v>
      </c>
      <c r="G605" s="104" t="s">
        <v>1008</v>
      </c>
      <c r="H605" s="104" t="s">
        <v>107</v>
      </c>
      <c r="I605" s="104" t="s">
        <v>1099</v>
      </c>
      <c r="J605" s="106">
        <v>500</v>
      </c>
      <c r="K605" s="106">
        <v>894</v>
      </c>
      <c r="L605" s="106">
        <v>447000</v>
      </c>
      <c r="M605" s="106">
        <v>2.2349999999999999</v>
      </c>
      <c r="N605" s="106">
        <v>1117.5</v>
      </c>
      <c r="O605" s="106">
        <v>0</v>
      </c>
      <c r="P605" s="106">
        <v>0</v>
      </c>
      <c r="Q605" s="106">
        <v>896.23500000000001</v>
      </c>
      <c r="R605" s="106">
        <v>448117.5</v>
      </c>
      <c r="S605" s="104" t="s">
        <v>1646</v>
      </c>
    </row>
    <row r="606" spans="1:19" ht="25.5">
      <c r="A606" s="104" t="s">
        <v>2026</v>
      </c>
      <c r="B606" s="105">
        <v>44353</v>
      </c>
      <c r="C606" s="104" t="s">
        <v>2027</v>
      </c>
      <c r="D606" s="105">
        <v>44353</v>
      </c>
      <c r="E606" s="104" t="s">
        <v>1643</v>
      </c>
      <c r="F606" s="104" t="s">
        <v>1</v>
      </c>
      <c r="G606" s="104" t="s">
        <v>1008</v>
      </c>
      <c r="H606" s="104" t="s">
        <v>107</v>
      </c>
      <c r="I606" s="104" t="s">
        <v>1102</v>
      </c>
      <c r="J606" s="106">
        <v>400</v>
      </c>
      <c r="K606" s="106">
        <v>1118</v>
      </c>
      <c r="L606" s="106">
        <v>447200</v>
      </c>
      <c r="M606" s="106">
        <v>2.7949999999999999</v>
      </c>
      <c r="N606" s="106">
        <v>1118</v>
      </c>
      <c r="O606" s="106">
        <v>0</v>
      </c>
      <c r="P606" s="106">
        <v>0</v>
      </c>
      <c r="Q606" s="106">
        <v>1120.7950000000001</v>
      </c>
      <c r="R606" s="106">
        <v>448318</v>
      </c>
      <c r="S606" s="104" t="s">
        <v>1646</v>
      </c>
    </row>
    <row r="607" spans="1:19" ht="25.5">
      <c r="A607" s="104" t="s">
        <v>2026</v>
      </c>
      <c r="B607" s="105">
        <v>44353</v>
      </c>
      <c r="C607" s="104" t="s">
        <v>2027</v>
      </c>
      <c r="D607" s="105">
        <v>44353</v>
      </c>
      <c r="E607" s="104" t="s">
        <v>1643</v>
      </c>
      <c r="F607" s="104" t="s">
        <v>1</v>
      </c>
      <c r="G607" s="104" t="s">
        <v>1008</v>
      </c>
      <c r="H607" s="104" t="s">
        <v>107</v>
      </c>
      <c r="I607" s="104" t="s">
        <v>1209</v>
      </c>
      <c r="J607" s="106">
        <v>60</v>
      </c>
      <c r="K607" s="106">
        <v>1099</v>
      </c>
      <c r="L607" s="106">
        <v>65940</v>
      </c>
      <c r="M607" s="106">
        <v>2.7475000000000001</v>
      </c>
      <c r="N607" s="106">
        <v>164.85</v>
      </c>
      <c r="O607" s="106">
        <v>0</v>
      </c>
      <c r="P607" s="106">
        <v>0</v>
      </c>
      <c r="Q607" s="106">
        <v>1101.7474999999999</v>
      </c>
      <c r="R607" s="106">
        <v>66104.850000000006</v>
      </c>
      <c r="S607" s="104" t="s">
        <v>1646</v>
      </c>
    </row>
    <row r="608" spans="1:19" ht="25.5">
      <c r="A608" s="104" t="s">
        <v>2026</v>
      </c>
      <c r="B608" s="105">
        <v>44353</v>
      </c>
      <c r="C608" s="104" t="s">
        <v>2027</v>
      </c>
      <c r="D608" s="105">
        <v>44353</v>
      </c>
      <c r="E608" s="104" t="s">
        <v>1643</v>
      </c>
      <c r="F608" s="104" t="s">
        <v>1</v>
      </c>
      <c r="G608" s="104" t="s">
        <v>1008</v>
      </c>
      <c r="H608" s="104" t="s">
        <v>107</v>
      </c>
      <c r="I608" s="104" t="s">
        <v>1104</v>
      </c>
      <c r="J608" s="106">
        <v>60</v>
      </c>
      <c r="K608" s="106">
        <v>914</v>
      </c>
      <c r="L608" s="106">
        <v>54840</v>
      </c>
      <c r="M608" s="106">
        <v>2.2850000000000001</v>
      </c>
      <c r="N608" s="106">
        <v>137.1</v>
      </c>
      <c r="O608" s="106">
        <v>0</v>
      </c>
      <c r="P608" s="106">
        <v>0</v>
      </c>
      <c r="Q608" s="106">
        <v>916.28499999999997</v>
      </c>
      <c r="R608" s="106">
        <v>54977.1</v>
      </c>
      <c r="S608" s="104" t="s">
        <v>1646</v>
      </c>
    </row>
    <row r="609" spans="1:19" ht="25.5">
      <c r="A609" s="104" t="s">
        <v>2026</v>
      </c>
      <c r="B609" s="105">
        <v>44353</v>
      </c>
      <c r="C609" s="104" t="s">
        <v>2027</v>
      </c>
      <c r="D609" s="105">
        <v>44353</v>
      </c>
      <c r="E609" s="104" t="s">
        <v>1643</v>
      </c>
      <c r="F609" s="104" t="s">
        <v>1</v>
      </c>
      <c r="G609" s="104" t="s">
        <v>1008</v>
      </c>
      <c r="H609" s="104" t="s">
        <v>107</v>
      </c>
      <c r="I609" s="104" t="s">
        <v>1263</v>
      </c>
      <c r="J609" s="106">
        <v>40</v>
      </c>
      <c r="K609" s="106">
        <v>1064</v>
      </c>
      <c r="L609" s="106">
        <v>42560</v>
      </c>
      <c r="M609" s="106">
        <v>2.66</v>
      </c>
      <c r="N609" s="106">
        <v>106.4</v>
      </c>
      <c r="O609" s="106">
        <v>0</v>
      </c>
      <c r="P609" s="106">
        <v>0</v>
      </c>
      <c r="Q609" s="106">
        <v>1066.6600000000001</v>
      </c>
      <c r="R609" s="106">
        <v>42666.400000000001</v>
      </c>
      <c r="S609" s="104" t="s">
        <v>1646</v>
      </c>
    </row>
    <row r="610" spans="1:19" ht="25.5">
      <c r="A610" s="104" t="s">
        <v>2028</v>
      </c>
      <c r="B610" s="105">
        <v>44353</v>
      </c>
      <c r="C610" s="104" t="s">
        <v>2029</v>
      </c>
      <c r="D610" s="105">
        <v>44353</v>
      </c>
      <c r="E610" s="104" t="s">
        <v>1643</v>
      </c>
      <c r="F610" s="104" t="s">
        <v>897</v>
      </c>
      <c r="G610" s="104" t="s">
        <v>978</v>
      </c>
      <c r="H610" s="104" t="s">
        <v>1645</v>
      </c>
      <c r="I610" s="104" t="s">
        <v>1264</v>
      </c>
      <c r="J610" s="106">
        <v>60</v>
      </c>
      <c r="K610" s="106">
        <v>1205</v>
      </c>
      <c r="L610" s="106">
        <v>72300</v>
      </c>
      <c r="M610" s="106">
        <v>3.012</v>
      </c>
      <c r="N610" s="106">
        <v>180.72</v>
      </c>
      <c r="O610" s="106">
        <v>0</v>
      </c>
      <c r="P610" s="106">
        <v>0</v>
      </c>
      <c r="Q610" s="106">
        <v>1208.0125</v>
      </c>
      <c r="R610" s="106">
        <v>72480.75</v>
      </c>
      <c r="S610" s="104" t="s">
        <v>1646</v>
      </c>
    </row>
    <row r="611" spans="1:19" ht="25.5">
      <c r="A611" s="104" t="s">
        <v>2028</v>
      </c>
      <c r="B611" s="105">
        <v>44353</v>
      </c>
      <c r="C611" s="104" t="s">
        <v>2029</v>
      </c>
      <c r="D611" s="105">
        <v>44353</v>
      </c>
      <c r="E611" s="104" t="s">
        <v>1643</v>
      </c>
      <c r="F611" s="104" t="s">
        <v>897</v>
      </c>
      <c r="G611" s="104" t="s">
        <v>978</v>
      </c>
      <c r="H611" s="104" t="s">
        <v>1645</v>
      </c>
      <c r="I611" s="104" t="s">
        <v>1313</v>
      </c>
      <c r="J611" s="106">
        <v>40</v>
      </c>
      <c r="K611" s="106">
        <v>1303</v>
      </c>
      <c r="L611" s="106">
        <v>52120</v>
      </c>
      <c r="M611" s="106">
        <v>3.258</v>
      </c>
      <c r="N611" s="106">
        <v>130.32</v>
      </c>
      <c r="O611" s="106">
        <v>0</v>
      </c>
      <c r="P611" s="106">
        <v>0</v>
      </c>
      <c r="Q611" s="106">
        <v>1306.2574999999999</v>
      </c>
      <c r="R611" s="106">
        <v>52250.3</v>
      </c>
      <c r="S611" s="104" t="s">
        <v>1646</v>
      </c>
    </row>
    <row r="612" spans="1:19" ht="25.5">
      <c r="A612" s="104" t="s">
        <v>2028</v>
      </c>
      <c r="B612" s="105">
        <v>44353</v>
      </c>
      <c r="C612" s="104" t="s">
        <v>2029</v>
      </c>
      <c r="D612" s="105">
        <v>44353</v>
      </c>
      <c r="E612" s="104" t="s">
        <v>1643</v>
      </c>
      <c r="F612" s="104" t="s">
        <v>897</v>
      </c>
      <c r="G612" s="104" t="s">
        <v>978</v>
      </c>
      <c r="H612" s="104" t="s">
        <v>1645</v>
      </c>
      <c r="I612" s="104" t="s">
        <v>1311</v>
      </c>
      <c r="J612" s="106">
        <v>80</v>
      </c>
      <c r="K612" s="106">
        <v>914</v>
      </c>
      <c r="L612" s="106">
        <v>73120</v>
      </c>
      <c r="M612" s="106">
        <v>2.2850000000000001</v>
      </c>
      <c r="N612" s="106">
        <v>182.8</v>
      </c>
      <c r="O612" s="106">
        <v>0</v>
      </c>
      <c r="P612" s="106">
        <v>0</v>
      </c>
      <c r="Q612" s="106">
        <v>916.28499999999997</v>
      </c>
      <c r="R612" s="106">
        <v>73302.8</v>
      </c>
      <c r="S612" s="104" t="s">
        <v>1646</v>
      </c>
    </row>
    <row r="613" spans="1:19" ht="25.5">
      <c r="A613" s="104" t="s">
        <v>2028</v>
      </c>
      <c r="B613" s="105">
        <v>44353</v>
      </c>
      <c r="C613" s="104" t="s">
        <v>2029</v>
      </c>
      <c r="D613" s="105">
        <v>44353</v>
      </c>
      <c r="E613" s="104" t="s">
        <v>1643</v>
      </c>
      <c r="F613" s="104" t="s">
        <v>897</v>
      </c>
      <c r="G613" s="104" t="s">
        <v>978</v>
      </c>
      <c r="H613" s="104" t="s">
        <v>1645</v>
      </c>
      <c r="I613" s="104" t="s">
        <v>1104</v>
      </c>
      <c r="J613" s="106">
        <v>80</v>
      </c>
      <c r="K613" s="106">
        <v>914</v>
      </c>
      <c r="L613" s="106">
        <v>73120</v>
      </c>
      <c r="M613" s="106">
        <v>2.2850000000000001</v>
      </c>
      <c r="N613" s="106">
        <v>182.8</v>
      </c>
      <c r="O613" s="106">
        <v>0</v>
      </c>
      <c r="P613" s="106">
        <v>0</v>
      </c>
      <c r="Q613" s="106">
        <v>916.28499999999997</v>
      </c>
      <c r="R613" s="106">
        <v>73302.8</v>
      </c>
      <c r="S613" s="104" t="s">
        <v>1646</v>
      </c>
    </row>
    <row r="614" spans="1:19" ht="25.5">
      <c r="A614" s="104" t="s">
        <v>2028</v>
      </c>
      <c r="B614" s="105">
        <v>44353</v>
      </c>
      <c r="C614" s="104" t="s">
        <v>2029</v>
      </c>
      <c r="D614" s="105">
        <v>44353</v>
      </c>
      <c r="E614" s="104" t="s">
        <v>1643</v>
      </c>
      <c r="F614" s="104" t="s">
        <v>897</v>
      </c>
      <c r="G614" s="104" t="s">
        <v>978</v>
      </c>
      <c r="H614" s="104" t="s">
        <v>1645</v>
      </c>
      <c r="I614" s="104" t="s">
        <v>1099</v>
      </c>
      <c r="J614" s="106">
        <v>80</v>
      </c>
      <c r="K614" s="106">
        <v>894</v>
      </c>
      <c r="L614" s="106">
        <v>71520</v>
      </c>
      <c r="M614" s="106">
        <v>2.2349999999999999</v>
      </c>
      <c r="N614" s="106">
        <v>178.8</v>
      </c>
      <c r="O614" s="106">
        <v>0</v>
      </c>
      <c r="P614" s="106">
        <v>0</v>
      </c>
      <c r="Q614" s="106">
        <v>896.23500000000001</v>
      </c>
      <c r="R614" s="106">
        <v>71698.8</v>
      </c>
      <c r="S614" s="104" t="s">
        <v>1646</v>
      </c>
    </row>
    <row r="615" spans="1:19" ht="25.5">
      <c r="A615" s="104" t="s">
        <v>2028</v>
      </c>
      <c r="B615" s="105">
        <v>44353</v>
      </c>
      <c r="C615" s="104" t="s">
        <v>2029</v>
      </c>
      <c r="D615" s="105">
        <v>44353</v>
      </c>
      <c r="E615" s="104" t="s">
        <v>1643</v>
      </c>
      <c r="F615" s="104" t="s">
        <v>897</v>
      </c>
      <c r="G615" s="104" t="s">
        <v>978</v>
      </c>
      <c r="H615" s="104" t="s">
        <v>1645</v>
      </c>
      <c r="I615" s="104" t="s">
        <v>1209</v>
      </c>
      <c r="J615" s="106">
        <v>60</v>
      </c>
      <c r="K615" s="106">
        <v>1099</v>
      </c>
      <c r="L615" s="106">
        <v>65940</v>
      </c>
      <c r="M615" s="106">
        <v>2.7480000000000002</v>
      </c>
      <c r="N615" s="106">
        <v>164.88</v>
      </c>
      <c r="O615" s="106">
        <v>0</v>
      </c>
      <c r="P615" s="106">
        <v>0</v>
      </c>
      <c r="Q615" s="106">
        <v>1101.7474999999999</v>
      </c>
      <c r="R615" s="106">
        <v>66104.850000000006</v>
      </c>
      <c r="S615" s="104" t="s">
        <v>1646</v>
      </c>
    </row>
    <row r="616" spans="1:19" ht="25.5">
      <c r="A616" s="104" t="s">
        <v>2028</v>
      </c>
      <c r="B616" s="105">
        <v>44353</v>
      </c>
      <c r="C616" s="104" t="s">
        <v>2029</v>
      </c>
      <c r="D616" s="105">
        <v>44353</v>
      </c>
      <c r="E616" s="104" t="s">
        <v>1643</v>
      </c>
      <c r="F616" s="104" t="s">
        <v>897</v>
      </c>
      <c r="G616" s="104" t="s">
        <v>978</v>
      </c>
      <c r="H616" s="104" t="s">
        <v>1645</v>
      </c>
      <c r="I616" s="104" t="s">
        <v>1102</v>
      </c>
      <c r="J616" s="106">
        <v>60</v>
      </c>
      <c r="K616" s="106">
        <v>1118</v>
      </c>
      <c r="L616" s="106">
        <v>67080</v>
      </c>
      <c r="M616" s="106">
        <v>2.7949999999999999</v>
      </c>
      <c r="N616" s="106">
        <v>167.7</v>
      </c>
      <c r="O616" s="106">
        <v>0</v>
      </c>
      <c r="P616" s="106">
        <v>0</v>
      </c>
      <c r="Q616" s="106">
        <v>1120.7950000000001</v>
      </c>
      <c r="R616" s="106">
        <v>67247.7</v>
      </c>
      <c r="S616" s="104" t="s">
        <v>1646</v>
      </c>
    </row>
    <row r="617" spans="1:19" ht="25.5">
      <c r="A617" s="104" t="s">
        <v>2030</v>
      </c>
      <c r="B617" s="105">
        <v>44353</v>
      </c>
      <c r="C617" s="104" t="s">
        <v>2031</v>
      </c>
      <c r="D617" s="105">
        <v>44353</v>
      </c>
      <c r="E617" s="104" t="s">
        <v>1643</v>
      </c>
      <c r="F617" s="104" t="s">
        <v>1363</v>
      </c>
      <c r="G617" s="104" t="s">
        <v>1992</v>
      </c>
      <c r="H617" s="104" t="s">
        <v>1645</v>
      </c>
      <c r="I617" s="104" t="s">
        <v>1209</v>
      </c>
      <c r="J617" s="106">
        <v>60</v>
      </c>
      <c r="K617" s="106">
        <v>1099</v>
      </c>
      <c r="L617" s="106">
        <v>65940</v>
      </c>
      <c r="M617" s="106">
        <v>2.7475000000000001</v>
      </c>
      <c r="N617" s="106">
        <v>164.85</v>
      </c>
      <c r="O617" s="106">
        <v>0</v>
      </c>
      <c r="P617" s="106">
        <v>0</v>
      </c>
      <c r="Q617" s="106">
        <v>1101.7474999999999</v>
      </c>
      <c r="R617" s="106">
        <v>66104.850000000006</v>
      </c>
      <c r="S617" s="104" t="s">
        <v>1646</v>
      </c>
    </row>
    <row r="618" spans="1:19" ht="25.5">
      <c r="A618" s="104" t="s">
        <v>2030</v>
      </c>
      <c r="B618" s="105">
        <v>44353</v>
      </c>
      <c r="C618" s="104" t="s">
        <v>2031</v>
      </c>
      <c r="D618" s="105">
        <v>44353</v>
      </c>
      <c r="E618" s="104" t="s">
        <v>1643</v>
      </c>
      <c r="F618" s="104" t="s">
        <v>1363</v>
      </c>
      <c r="G618" s="104" t="s">
        <v>1992</v>
      </c>
      <c r="H618" s="104" t="s">
        <v>1645</v>
      </c>
      <c r="I618" s="104" t="s">
        <v>1263</v>
      </c>
      <c r="J618" s="106">
        <v>60</v>
      </c>
      <c r="K618" s="106">
        <v>1064</v>
      </c>
      <c r="L618" s="106">
        <v>63840</v>
      </c>
      <c r="M618" s="106">
        <v>2.66</v>
      </c>
      <c r="N618" s="106">
        <v>159.6</v>
      </c>
      <c r="O618" s="106">
        <v>0</v>
      </c>
      <c r="P618" s="106">
        <v>0</v>
      </c>
      <c r="Q618" s="106">
        <v>1066.6600000000001</v>
      </c>
      <c r="R618" s="106">
        <v>63999.6</v>
      </c>
      <c r="S618" s="104" t="s">
        <v>1646</v>
      </c>
    </row>
    <row r="619" spans="1:19" ht="25.5">
      <c r="A619" s="104" t="s">
        <v>2032</v>
      </c>
      <c r="B619" s="105">
        <v>44353</v>
      </c>
      <c r="C619" s="104" t="s">
        <v>1414</v>
      </c>
      <c r="D619" s="105">
        <v>44353</v>
      </c>
      <c r="E619" s="104" t="s">
        <v>1101</v>
      </c>
      <c r="F619" s="104" t="s">
        <v>1258</v>
      </c>
      <c r="G619" s="104" t="s">
        <v>1101</v>
      </c>
      <c r="H619" s="104" t="s">
        <v>1101</v>
      </c>
      <c r="I619" s="104" t="s">
        <v>1311</v>
      </c>
      <c r="J619" s="106">
        <v>3</v>
      </c>
      <c r="K619" s="106">
        <v>927</v>
      </c>
      <c r="L619" s="106">
        <v>2781</v>
      </c>
      <c r="M619" s="106">
        <v>2.3174999999999999</v>
      </c>
      <c r="N619" s="106">
        <v>6.9524999999999997</v>
      </c>
      <c r="O619" s="106">
        <v>0</v>
      </c>
      <c r="P619" s="106">
        <v>0</v>
      </c>
      <c r="Q619" s="106">
        <v>929.3175</v>
      </c>
      <c r="R619" s="106">
        <v>2787.9524999999999</v>
      </c>
      <c r="S619" s="104" t="s">
        <v>1646</v>
      </c>
    </row>
    <row r="620" spans="1:19" ht="25.5">
      <c r="A620" s="104" t="s">
        <v>2032</v>
      </c>
      <c r="B620" s="105">
        <v>44353</v>
      </c>
      <c r="C620" s="104" t="s">
        <v>1414</v>
      </c>
      <c r="D620" s="105">
        <v>44353</v>
      </c>
      <c r="E620" s="104" t="s">
        <v>1101</v>
      </c>
      <c r="F620" s="104" t="s">
        <v>1258</v>
      </c>
      <c r="G620" s="104" t="s">
        <v>1101</v>
      </c>
      <c r="H620" s="104" t="s">
        <v>1101</v>
      </c>
      <c r="I620" s="104" t="s">
        <v>1104</v>
      </c>
      <c r="J620" s="106">
        <v>3</v>
      </c>
      <c r="K620" s="106">
        <v>927</v>
      </c>
      <c r="L620" s="106">
        <v>2781</v>
      </c>
      <c r="M620" s="106">
        <v>2.3174999999999999</v>
      </c>
      <c r="N620" s="106">
        <v>6.9524999999999997</v>
      </c>
      <c r="O620" s="106">
        <v>0</v>
      </c>
      <c r="P620" s="106">
        <v>0</v>
      </c>
      <c r="Q620" s="106">
        <v>929.3175</v>
      </c>
      <c r="R620" s="106">
        <v>2787.9524999999999</v>
      </c>
      <c r="S620" s="104" t="s">
        <v>1646</v>
      </c>
    </row>
    <row r="621" spans="1:19" ht="25.5">
      <c r="A621" s="104" t="s">
        <v>2033</v>
      </c>
      <c r="B621" s="105">
        <v>44353</v>
      </c>
      <c r="C621" s="104" t="s">
        <v>1415</v>
      </c>
      <c r="D621" s="105">
        <v>44353</v>
      </c>
      <c r="E621" s="104" t="s">
        <v>1101</v>
      </c>
      <c r="F621" s="104" t="s">
        <v>1360</v>
      </c>
      <c r="G621" s="104" t="s">
        <v>1101</v>
      </c>
      <c r="H621" s="104" t="s">
        <v>1101</v>
      </c>
      <c r="I621" s="104" t="s">
        <v>1104</v>
      </c>
      <c r="J621" s="106">
        <v>5</v>
      </c>
      <c r="K621" s="106">
        <v>927</v>
      </c>
      <c r="L621" s="106">
        <v>4635</v>
      </c>
      <c r="M621" s="106">
        <v>2.3174999999999999</v>
      </c>
      <c r="N621" s="106">
        <v>11.5875</v>
      </c>
      <c r="O621" s="106">
        <v>0</v>
      </c>
      <c r="P621" s="106">
        <v>0</v>
      </c>
      <c r="Q621" s="106">
        <v>929.3175</v>
      </c>
      <c r="R621" s="106">
        <v>4646.5874999999996</v>
      </c>
      <c r="S621" s="104" t="s">
        <v>1646</v>
      </c>
    </row>
    <row r="622" spans="1:19" ht="25.5">
      <c r="A622" s="104" t="s">
        <v>2033</v>
      </c>
      <c r="B622" s="105">
        <v>44353</v>
      </c>
      <c r="C622" s="104" t="s">
        <v>1415</v>
      </c>
      <c r="D622" s="105">
        <v>44353</v>
      </c>
      <c r="E622" s="104" t="s">
        <v>1101</v>
      </c>
      <c r="F622" s="104" t="s">
        <v>1360</v>
      </c>
      <c r="G622" s="104" t="s">
        <v>1101</v>
      </c>
      <c r="H622" s="104" t="s">
        <v>1101</v>
      </c>
      <c r="I622" s="104" t="s">
        <v>1311</v>
      </c>
      <c r="J622" s="106">
        <v>4</v>
      </c>
      <c r="K622" s="106">
        <v>927</v>
      </c>
      <c r="L622" s="106">
        <v>3708</v>
      </c>
      <c r="M622" s="106">
        <v>2.3174999999999999</v>
      </c>
      <c r="N622" s="106">
        <v>9.27</v>
      </c>
      <c r="O622" s="106">
        <v>0</v>
      </c>
      <c r="P622" s="106">
        <v>0</v>
      </c>
      <c r="Q622" s="106">
        <v>929.3175</v>
      </c>
      <c r="R622" s="106">
        <v>3717.27</v>
      </c>
      <c r="S622" s="104" t="s">
        <v>1646</v>
      </c>
    </row>
    <row r="623" spans="1:19" ht="25.5">
      <c r="A623" s="104" t="s">
        <v>2033</v>
      </c>
      <c r="B623" s="105">
        <v>44353</v>
      </c>
      <c r="C623" s="104" t="s">
        <v>1415</v>
      </c>
      <c r="D623" s="105">
        <v>44353</v>
      </c>
      <c r="E623" s="104" t="s">
        <v>1101</v>
      </c>
      <c r="F623" s="104" t="s">
        <v>1360</v>
      </c>
      <c r="G623" s="104" t="s">
        <v>1101</v>
      </c>
      <c r="H623" s="104" t="s">
        <v>1101</v>
      </c>
      <c r="I623" s="104" t="s">
        <v>1100</v>
      </c>
      <c r="J623" s="106">
        <v>5</v>
      </c>
      <c r="K623" s="106">
        <v>1045</v>
      </c>
      <c r="L623" s="106">
        <v>5225</v>
      </c>
      <c r="M623" s="106">
        <v>2.6124999999999998</v>
      </c>
      <c r="N623" s="106">
        <v>13.0625</v>
      </c>
      <c r="O623" s="106">
        <v>0</v>
      </c>
      <c r="P623" s="106">
        <v>0</v>
      </c>
      <c r="Q623" s="106">
        <v>1047.6125</v>
      </c>
      <c r="R623" s="106">
        <v>5238.0625</v>
      </c>
      <c r="S623" s="104" t="s">
        <v>1646</v>
      </c>
    </row>
    <row r="624" spans="1:19" ht="25.5">
      <c r="A624" s="104" t="s">
        <v>2033</v>
      </c>
      <c r="B624" s="105">
        <v>44353</v>
      </c>
      <c r="C624" s="104" t="s">
        <v>1415</v>
      </c>
      <c r="D624" s="105">
        <v>44353</v>
      </c>
      <c r="E624" s="104" t="s">
        <v>1101</v>
      </c>
      <c r="F624" s="104" t="s">
        <v>1360</v>
      </c>
      <c r="G624" s="104" t="s">
        <v>1101</v>
      </c>
      <c r="H624" s="104" t="s">
        <v>1101</v>
      </c>
      <c r="I624" s="104" t="s">
        <v>1099</v>
      </c>
      <c r="J624" s="106">
        <v>5</v>
      </c>
      <c r="K624" s="106">
        <v>907</v>
      </c>
      <c r="L624" s="106">
        <v>4535</v>
      </c>
      <c r="M624" s="106">
        <v>2.2675000000000001</v>
      </c>
      <c r="N624" s="106">
        <v>11.3375</v>
      </c>
      <c r="O624" s="106">
        <v>0</v>
      </c>
      <c r="P624" s="106">
        <v>0</v>
      </c>
      <c r="Q624" s="106">
        <v>909.26750000000004</v>
      </c>
      <c r="R624" s="106">
        <v>4546.3374999999996</v>
      </c>
      <c r="S624" s="104" t="s">
        <v>1646</v>
      </c>
    </row>
    <row r="625" spans="1:19" ht="25.5">
      <c r="A625" s="104" t="s">
        <v>2033</v>
      </c>
      <c r="B625" s="105">
        <v>44353</v>
      </c>
      <c r="C625" s="104" t="s">
        <v>1415</v>
      </c>
      <c r="D625" s="105">
        <v>44353</v>
      </c>
      <c r="E625" s="104" t="s">
        <v>1101</v>
      </c>
      <c r="F625" s="104" t="s">
        <v>1360</v>
      </c>
      <c r="G625" s="104" t="s">
        <v>1101</v>
      </c>
      <c r="H625" s="104" t="s">
        <v>1101</v>
      </c>
      <c r="I625" s="104" t="s">
        <v>1222</v>
      </c>
      <c r="J625" s="106">
        <v>4</v>
      </c>
      <c r="K625" s="106">
        <v>981</v>
      </c>
      <c r="L625" s="106">
        <v>3924</v>
      </c>
      <c r="M625" s="106">
        <v>2.4525000000000001</v>
      </c>
      <c r="N625" s="106">
        <v>9.81</v>
      </c>
      <c r="O625" s="106">
        <v>0</v>
      </c>
      <c r="P625" s="106">
        <v>0</v>
      </c>
      <c r="Q625" s="106">
        <v>983.45249999999999</v>
      </c>
      <c r="R625" s="106">
        <v>3933.81</v>
      </c>
      <c r="S625" s="104" t="s">
        <v>1646</v>
      </c>
    </row>
    <row r="626" spans="1:19" ht="25.5">
      <c r="A626" s="104" t="s">
        <v>2034</v>
      </c>
      <c r="B626" s="105">
        <v>44353</v>
      </c>
      <c r="C626" s="104" t="s">
        <v>1416</v>
      </c>
      <c r="D626" s="105">
        <v>44353</v>
      </c>
      <c r="E626" s="104" t="s">
        <v>1101</v>
      </c>
      <c r="F626" s="104" t="s">
        <v>2035</v>
      </c>
      <c r="G626" s="104" t="s">
        <v>1101</v>
      </c>
      <c r="H626" s="104" t="s">
        <v>1101</v>
      </c>
      <c r="I626" s="104" t="s">
        <v>1104</v>
      </c>
      <c r="J626" s="106">
        <v>8</v>
      </c>
      <c r="K626" s="106">
        <v>927</v>
      </c>
      <c r="L626" s="106">
        <v>7416</v>
      </c>
      <c r="M626" s="106">
        <v>2.3174999999999999</v>
      </c>
      <c r="N626" s="106">
        <v>18.54</v>
      </c>
      <c r="O626" s="106">
        <v>0</v>
      </c>
      <c r="P626" s="106">
        <v>0</v>
      </c>
      <c r="Q626" s="106">
        <v>929.3175</v>
      </c>
      <c r="R626" s="106">
        <v>7434.54</v>
      </c>
      <c r="S626" s="104" t="s">
        <v>1646</v>
      </c>
    </row>
    <row r="627" spans="1:19" ht="25.5">
      <c r="A627" s="104" t="s">
        <v>2036</v>
      </c>
      <c r="B627" s="105">
        <v>44353</v>
      </c>
      <c r="C627" s="104" t="s">
        <v>1417</v>
      </c>
      <c r="D627" s="105">
        <v>44353</v>
      </c>
      <c r="E627" s="104" t="s">
        <v>1101</v>
      </c>
      <c r="F627" s="104" t="s">
        <v>2037</v>
      </c>
      <c r="G627" s="104" t="s">
        <v>1101</v>
      </c>
      <c r="H627" s="104" t="s">
        <v>1101</v>
      </c>
      <c r="I627" s="104" t="s">
        <v>1100</v>
      </c>
      <c r="J627" s="106">
        <v>2</v>
      </c>
      <c r="K627" s="106">
        <v>1045</v>
      </c>
      <c r="L627" s="106">
        <v>2090</v>
      </c>
      <c r="M627" s="106">
        <v>2.6124999999999998</v>
      </c>
      <c r="N627" s="106">
        <v>5.2249999999999996</v>
      </c>
      <c r="O627" s="106">
        <v>0</v>
      </c>
      <c r="P627" s="106">
        <v>0</v>
      </c>
      <c r="Q627" s="106">
        <v>1047.6125</v>
      </c>
      <c r="R627" s="106">
        <v>2095.2249999999999</v>
      </c>
      <c r="S627" s="104" t="s">
        <v>1646</v>
      </c>
    </row>
    <row r="628" spans="1:19" ht="25.5">
      <c r="A628" s="104" t="s">
        <v>2036</v>
      </c>
      <c r="B628" s="105">
        <v>44353</v>
      </c>
      <c r="C628" s="104" t="s">
        <v>1417</v>
      </c>
      <c r="D628" s="105">
        <v>44353</v>
      </c>
      <c r="E628" s="104" t="s">
        <v>1101</v>
      </c>
      <c r="F628" s="104" t="s">
        <v>2037</v>
      </c>
      <c r="G628" s="104" t="s">
        <v>1101</v>
      </c>
      <c r="H628" s="104" t="s">
        <v>1101</v>
      </c>
      <c r="I628" s="104" t="s">
        <v>1104</v>
      </c>
      <c r="J628" s="106">
        <v>2</v>
      </c>
      <c r="K628" s="106">
        <v>927</v>
      </c>
      <c r="L628" s="106">
        <v>1854</v>
      </c>
      <c r="M628" s="106">
        <v>2.3174999999999999</v>
      </c>
      <c r="N628" s="106">
        <v>4.6349999999999998</v>
      </c>
      <c r="O628" s="106">
        <v>0</v>
      </c>
      <c r="P628" s="106">
        <v>0</v>
      </c>
      <c r="Q628" s="106">
        <v>929.3175</v>
      </c>
      <c r="R628" s="106">
        <v>1858.635</v>
      </c>
      <c r="S628" s="104" t="s">
        <v>1646</v>
      </c>
    </row>
    <row r="629" spans="1:19" ht="25.5">
      <c r="A629" s="104" t="s">
        <v>2038</v>
      </c>
      <c r="B629" s="105">
        <v>44353</v>
      </c>
      <c r="C629" s="104" t="s">
        <v>1418</v>
      </c>
      <c r="D629" s="105">
        <v>44353</v>
      </c>
      <c r="E629" s="104" t="s">
        <v>1101</v>
      </c>
      <c r="F629" s="104" t="s">
        <v>1103</v>
      </c>
      <c r="G629" s="104" t="s">
        <v>1101</v>
      </c>
      <c r="H629" s="104" t="s">
        <v>1101</v>
      </c>
      <c r="I629" s="104" t="s">
        <v>1104</v>
      </c>
      <c r="J629" s="106">
        <v>5</v>
      </c>
      <c r="K629" s="106">
        <v>927</v>
      </c>
      <c r="L629" s="106">
        <v>4635</v>
      </c>
      <c r="M629" s="106">
        <v>2.3174999999999999</v>
      </c>
      <c r="N629" s="106">
        <v>11.5875</v>
      </c>
      <c r="O629" s="106">
        <v>0</v>
      </c>
      <c r="P629" s="106">
        <v>0</v>
      </c>
      <c r="Q629" s="106">
        <v>929.3175</v>
      </c>
      <c r="R629" s="106">
        <v>4646.5874999999996</v>
      </c>
      <c r="S629" s="104" t="s">
        <v>1646</v>
      </c>
    </row>
    <row r="630" spans="1:19" ht="25.5">
      <c r="A630" s="104" t="s">
        <v>2038</v>
      </c>
      <c r="B630" s="105">
        <v>44353</v>
      </c>
      <c r="C630" s="104" t="s">
        <v>1418</v>
      </c>
      <c r="D630" s="105">
        <v>44353</v>
      </c>
      <c r="E630" s="104" t="s">
        <v>1101</v>
      </c>
      <c r="F630" s="104" t="s">
        <v>1103</v>
      </c>
      <c r="G630" s="104" t="s">
        <v>1101</v>
      </c>
      <c r="H630" s="104" t="s">
        <v>1101</v>
      </c>
      <c r="I630" s="104" t="s">
        <v>1100</v>
      </c>
      <c r="J630" s="106">
        <v>5</v>
      </c>
      <c r="K630" s="106">
        <v>1045</v>
      </c>
      <c r="L630" s="106">
        <v>5225</v>
      </c>
      <c r="M630" s="106">
        <v>2.6124999999999998</v>
      </c>
      <c r="N630" s="106">
        <v>13.0625</v>
      </c>
      <c r="O630" s="106">
        <v>0</v>
      </c>
      <c r="P630" s="106">
        <v>0</v>
      </c>
      <c r="Q630" s="106">
        <v>1047.6125</v>
      </c>
      <c r="R630" s="106">
        <v>5238.0625</v>
      </c>
      <c r="S630" s="104" t="s">
        <v>1646</v>
      </c>
    </row>
    <row r="631" spans="1:19" ht="25.5">
      <c r="A631" s="104" t="s">
        <v>2038</v>
      </c>
      <c r="B631" s="105">
        <v>44353</v>
      </c>
      <c r="C631" s="104" t="s">
        <v>1418</v>
      </c>
      <c r="D631" s="105">
        <v>44353</v>
      </c>
      <c r="E631" s="104" t="s">
        <v>1101</v>
      </c>
      <c r="F631" s="104" t="s">
        <v>1103</v>
      </c>
      <c r="G631" s="104" t="s">
        <v>1101</v>
      </c>
      <c r="H631" s="104" t="s">
        <v>1101</v>
      </c>
      <c r="I631" s="104" t="s">
        <v>1105</v>
      </c>
      <c r="J631" s="106">
        <v>5</v>
      </c>
      <c r="K631" s="106">
        <v>1193</v>
      </c>
      <c r="L631" s="106">
        <v>5965</v>
      </c>
      <c r="M631" s="106">
        <v>2.9824999999999999</v>
      </c>
      <c r="N631" s="106">
        <v>14.9125</v>
      </c>
      <c r="O631" s="106">
        <v>0</v>
      </c>
      <c r="P631" s="106">
        <v>0</v>
      </c>
      <c r="Q631" s="106">
        <v>1195.9825000000001</v>
      </c>
      <c r="R631" s="106">
        <v>5979.9125000000004</v>
      </c>
      <c r="S631" s="104" t="s">
        <v>1646</v>
      </c>
    </row>
    <row r="632" spans="1:19" ht="25.5">
      <c r="A632" s="104" t="s">
        <v>2039</v>
      </c>
      <c r="B632" s="105">
        <v>44353</v>
      </c>
      <c r="C632" s="104" t="s">
        <v>1419</v>
      </c>
      <c r="D632" s="105">
        <v>44353</v>
      </c>
      <c r="E632" s="104" t="s">
        <v>1101</v>
      </c>
      <c r="F632" s="104" t="s">
        <v>1261</v>
      </c>
      <c r="G632" s="104" t="s">
        <v>1101</v>
      </c>
      <c r="H632" s="104" t="s">
        <v>1101</v>
      </c>
      <c r="I632" s="104" t="s">
        <v>1311</v>
      </c>
      <c r="J632" s="106">
        <v>5</v>
      </c>
      <c r="K632" s="106">
        <v>927</v>
      </c>
      <c r="L632" s="106">
        <v>4635</v>
      </c>
      <c r="M632" s="106">
        <v>2.3174999999999999</v>
      </c>
      <c r="N632" s="106">
        <v>11.5875</v>
      </c>
      <c r="O632" s="106">
        <v>0</v>
      </c>
      <c r="P632" s="106">
        <v>0</v>
      </c>
      <c r="Q632" s="106">
        <v>929.3175</v>
      </c>
      <c r="R632" s="106">
        <v>4646.5874999999996</v>
      </c>
      <c r="S632" s="104" t="s">
        <v>1646</v>
      </c>
    </row>
    <row r="633" spans="1:19" ht="25.5">
      <c r="A633" s="104" t="s">
        <v>2039</v>
      </c>
      <c r="B633" s="105">
        <v>44353</v>
      </c>
      <c r="C633" s="104" t="s">
        <v>1419</v>
      </c>
      <c r="D633" s="105">
        <v>44353</v>
      </c>
      <c r="E633" s="104" t="s">
        <v>1101</v>
      </c>
      <c r="F633" s="104" t="s">
        <v>1261</v>
      </c>
      <c r="G633" s="104" t="s">
        <v>1101</v>
      </c>
      <c r="H633" s="104" t="s">
        <v>1101</v>
      </c>
      <c r="I633" s="104" t="s">
        <v>1104</v>
      </c>
      <c r="J633" s="106">
        <v>2</v>
      </c>
      <c r="K633" s="106">
        <v>927</v>
      </c>
      <c r="L633" s="106">
        <v>1854</v>
      </c>
      <c r="M633" s="106">
        <v>2.3174999999999999</v>
      </c>
      <c r="N633" s="106">
        <v>4.6349999999999998</v>
      </c>
      <c r="O633" s="106">
        <v>0</v>
      </c>
      <c r="P633" s="106">
        <v>0</v>
      </c>
      <c r="Q633" s="106">
        <v>929.3175</v>
      </c>
      <c r="R633" s="106">
        <v>1858.635</v>
      </c>
      <c r="S633" s="104" t="s">
        <v>1646</v>
      </c>
    </row>
    <row r="634" spans="1:19" ht="25.5">
      <c r="A634" s="104" t="s">
        <v>2039</v>
      </c>
      <c r="B634" s="105">
        <v>44353</v>
      </c>
      <c r="C634" s="104" t="s">
        <v>1419</v>
      </c>
      <c r="D634" s="105">
        <v>44353</v>
      </c>
      <c r="E634" s="104" t="s">
        <v>1101</v>
      </c>
      <c r="F634" s="104" t="s">
        <v>1261</v>
      </c>
      <c r="G634" s="104" t="s">
        <v>1101</v>
      </c>
      <c r="H634" s="104" t="s">
        <v>1101</v>
      </c>
      <c r="I634" s="104" t="s">
        <v>1263</v>
      </c>
      <c r="J634" s="106">
        <v>2</v>
      </c>
      <c r="K634" s="106">
        <v>1079.5</v>
      </c>
      <c r="L634" s="106">
        <v>2159</v>
      </c>
      <c r="M634" s="106">
        <v>2.6987999999999999</v>
      </c>
      <c r="N634" s="106">
        <v>5.3975999999999997</v>
      </c>
      <c r="O634" s="106">
        <v>0</v>
      </c>
      <c r="P634" s="106">
        <v>0</v>
      </c>
      <c r="Q634" s="106">
        <v>1082.1987999999999</v>
      </c>
      <c r="R634" s="106">
        <v>2164.3975999999998</v>
      </c>
      <c r="S634" s="104" t="s">
        <v>1646</v>
      </c>
    </row>
    <row r="635" spans="1:19" ht="25.5">
      <c r="A635" s="104" t="s">
        <v>2039</v>
      </c>
      <c r="B635" s="105">
        <v>44353</v>
      </c>
      <c r="C635" s="104" t="s">
        <v>1419</v>
      </c>
      <c r="D635" s="105">
        <v>44353</v>
      </c>
      <c r="E635" s="104" t="s">
        <v>1101</v>
      </c>
      <c r="F635" s="104" t="s">
        <v>1261</v>
      </c>
      <c r="G635" s="104" t="s">
        <v>1101</v>
      </c>
      <c r="H635" s="104" t="s">
        <v>1101</v>
      </c>
      <c r="I635" s="104" t="s">
        <v>1099</v>
      </c>
      <c r="J635" s="106">
        <v>5</v>
      </c>
      <c r="K635" s="106">
        <v>907</v>
      </c>
      <c r="L635" s="106">
        <v>4535</v>
      </c>
      <c r="M635" s="106">
        <v>2.2675000000000001</v>
      </c>
      <c r="N635" s="106">
        <v>11.3375</v>
      </c>
      <c r="O635" s="106">
        <v>0</v>
      </c>
      <c r="P635" s="106">
        <v>0</v>
      </c>
      <c r="Q635" s="106">
        <v>909.26750000000004</v>
      </c>
      <c r="R635" s="106">
        <v>4546.3374999999996</v>
      </c>
      <c r="S635" s="104" t="s">
        <v>1646</v>
      </c>
    </row>
    <row r="636" spans="1:19" ht="25.5">
      <c r="A636" s="104" t="s">
        <v>2039</v>
      </c>
      <c r="B636" s="105">
        <v>44353</v>
      </c>
      <c r="C636" s="104" t="s">
        <v>1419</v>
      </c>
      <c r="D636" s="105">
        <v>44353</v>
      </c>
      <c r="E636" s="104" t="s">
        <v>1101</v>
      </c>
      <c r="F636" s="104" t="s">
        <v>1261</v>
      </c>
      <c r="G636" s="104" t="s">
        <v>1101</v>
      </c>
      <c r="H636" s="104" t="s">
        <v>1101</v>
      </c>
      <c r="I636" s="104" t="s">
        <v>1105</v>
      </c>
      <c r="J636" s="106">
        <v>3</v>
      </c>
      <c r="K636" s="106">
        <v>1193</v>
      </c>
      <c r="L636" s="106">
        <v>3579</v>
      </c>
      <c r="M636" s="106">
        <v>2.9824999999999999</v>
      </c>
      <c r="N636" s="106">
        <v>8.9474999999999998</v>
      </c>
      <c r="O636" s="106">
        <v>0</v>
      </c>
      <c r="P636" s="106">
        <v>0</v>
      </c>
      <c r="Q636" s="106">
        <v>1195.9825000000001</v>
      </c>
      <c r="R636" s="106">
        <v>3587.9475000000002</v>
      </c>
      <c r="S636" s="104" t="s">
        <v>1646</v>
      </c>
    </row>
    <row r="637" spans="1:19" ht="25.5">
      <c r="A637" s="104" t="s">
        <v>2040</v>
      </c>
      <c r="B637" s="105">
        <v>44353</v>
      </c>
      <c r="C637" s="104" t="s">
        <v>2041</v>
      </c>
      <c r="D637" s="105">
        <v>44353</v>
      </c>
      <c r="E637" s="104" t="s">
        <v>1643</v>
      </c>
      <c r="F637" s="104" t="s">
        <v>87</v>
      </c>
      <c r="G637" s="104" t="s">
        <v>976</v>
      </c>
      <c r="H637" s="104" t="s">
        <v>1645</v>
      </c>
      <c r="I637" s="104" t="s">
        <v>1263</v>
      </c>
      <c r="J637" s="106">
        <v>20</v>
      </c>
      <c r="K637" s="106">
        <v>1064</v>
      </c>
      <c r="L637" s="106">
        <v>21280</v>
      </c>
      <c r="M637" s="106">
        <v>2.66</v>
      </c>
      <c r="N637" s="106">
        <v>53.2</v>
      </c>
      <c r="O637" s="106">
        <v>0</v>
      </c>
      <c r="P637" s="106">
        <v>0</v>
      </c>
      <c r="Q637" s="106">
        <v>1066.6600000000001</v>
      </c>
      <c r="R637" s="106">
        <v>21333.200000000001</v>
      </c>
      <c r="S637" s="104" t="s">
        <v>1646</v>
      </c>
    </row>
    <row r="638" spans="1:19" ht="25.5">
      <c r="A638" s="104" t="s">
        <v>2040</v>
      </c>
      <c r="B638" s="105">
        <v>44353</v>
      </c>
      <c r="C638" s="104" t="s">
        <v>2041</v>
      </c>
      <c r="D638" s="105">
        <v>44353</v>
      </c>
      <c r="E638" s="104" t="s">
        <v>1643</v>
      </c>
      <c r="F638" s="104" t="s">
        <v>87</v>
      </c>
      <c r="G638" s="104" t="s">
        <v>976</v>
      </c>
      <c r="H638" s="104" t="s">
        <v>1645</v>
      </c>
      <c r="I638" s="104" t="s">
        <v>1105</v>
      </c>
      <c r="J638" s="106">
        <v>20</v>
      </c>
      <c r="K638" s="106">
        <v>1176</v>
      </c>
      <c r="L638" s="106">
        <v>23520</v>
      </c>
      <c r="M638" s="106">
        <v>2.94</v>
      </c>
      <c r="N638" s="106">
        <v>58.8</v>
      </c>
      <c r="O638" s="106">
        <v>0</v>
      </c>
      <c r="P638" s="106">
        <v>0</v>
      </c>
      <c r="Q638" s="106">
        <v>1178.94</v>
      </c>
      <c r="R638" s="106">
        <v>23578.799999999999</v>
      </c>
      <c r="S638" s="104" t="s">
        <v>1646</v>
      </c>
    </row>
    <row r="639" spans="1:19" ht="25.5">
      <c r="A639" s="104" t="s">
        <v>2040</v>
      </c>
      <c r="B639" s="105">
        <v>44353</v>
      </c>
      <c r="C639" s="104" t="s">
        <v>2041</v>
      </c>
      <c r="D639" s="105">
        <v>44353</v>
      </c>
      <c r="E639" s="104" t="s">
        <v>1643</v>
      </c>
      <c r="F639" s="104" t="s">
        <v>87</v>
      </c>
      <c r="G639" s="104" t="s">
        <v>976</v>
      </c>
      <c r="H639" s="104" t="s">
        <v>1645</v>
      </c>
      <c r="I639" s="104" t="s">
        <v>1099</v>
      </c>
      <c r="J639" s="106">
        <v>200</v>
      </c>
      <c r="K639" s="106">
        <v>894</v>
      </c>
      <c r="L639" s="106">
        <v>178800</v>
      </c>
      <c r="M639" s="106">
        <v>2.2349999999999999</v>
      </c>
      <c r="N639" s="106">
        <v>447</v>
      </c>
      <c r="O639" s="106">
        <v>0</v>
      </c>
      <c r="P639" s="106">
        <v>0</v>
      </c>
      <c r="Q639" s="106">
        <v>896.23500000000001</v>
      </c>
      <c r="R639" s="106">
        <v>179247</v>
      </c>
      <c r="S639" s="104" t="s">
        <v>1646</v>
      </c>
    </row>
    <row r="640" spans="1:19" ht="25.5">
      <c r="A640" s="104" t="s">
        <v>2040</v>
      </c>
      <c r="B640" s="105">
        <v>44353</v>
      </c>
      <c r="C640" s="104" t="s">
        <v>2041</v>
      </c>
      <c r="D640" s="105">
        <v>44353</v>
      </c>
      <c r="E640" s="104" t="s">
        <v>1643</v>
      </c>
      <c r="F640" s="104" t="s">
        <v>87</v>
      </c>
      <c r="G640" s="104" t="s">
        <v>976</v>
      </c>
      <c r="H640" s="104" t="s">
        <v>1645</v>
      </c>
      <c r="I640" s="104" t="s">
        <v>1311</v>
      </c>
      <c r="J640" s="106">
        <v>120</v>
      </c>
      <c r="K640" s="106">
        <v>914</v>
      </c>
      <c r="L640" s="106">
        <v>109680</v>
      </c>
      <c r="M640" s="106">
        <v>2.2850000000000001</v>
      </c>
      <c r="N640" s="106">
        <v>274.2</v>
      </c>
      <c r="O640" s="106">
        <v>0</v>
      </c>
      <c r="P640" s="106">
        <v>0</v>
      </c>
      <c r="Q640" s="106">
        <v>916.28499999999997</v>
      </c>
      <c r="R640" s="106">
        <v>109954.2</v>
      </c>
      <c r="S640" s="104" t="s">
        <v>1646</v>
      </c>
    </row>
    <row r="641" spans="1:19" ht="25.5">
      <c r="A641" s="104" t="s">
        <v>2040</v>
      </c>
      <c r="B641" s="105">
        <v>44353</v>
      </c>
      <c r="C641" s="104" t="s">
        <v>2041</v>
      </c>
      <c r="D641" s="105">
        <v>44353</v>
      </c>
      <c r="E641" s="104" t="s">
        <v>1643</v>
      </c>
      <c r="F641" s="104" t="s">
        <v>87</v>
      </c>
      <c r="G641" s="104" t="s">
        <v>976</v>
      </c>
      <c r="H641" s="104" t="s">
        <v>1645</v>
      </c>
      <c r="I641" s="104" t="s">
        <v>1209</v>
      </c>
      <c r="J641" s="106">
        <v>40</v>
      </c>
      <c r="K641" s="106">
        <v>1099</v>
      </c>
      <c r="L641" s="106">
        <v>43960</v>
      </c>
      <c r="M641" s="106">
        <v>2.7480000000000002</v>
      </c>
      <c r="N641" s="106">
        <v>109.92</v>
      </c>
      <c r="O641" s="106">
        <v>0</v>
      </c>
      <c r="P641" s="106">
        <v>0</v>
      </c>
      <c r="Q641" s="106">
        <v>1101.7474999999999</v>
      </c>
      <c r="R641" s="106">
        <v>44069.9</v>
      </c>
      <c r="S641" s="104" t="s">
        <v>1646</v>
      </c>
    </row>
    <row r="642" spans="1:19" ht="25.5">
      <c r="A642" s="104" t="s">
        <v>2042</v>
      </c>
      <c r="B642" s="105">
        <v>44353</v>
      </c>
      <c r="C642" s="104" t="s">
        <v>2043</v>
      </c>
      <c r="D642" s="105">
        <v>44353</v>
      </c>
      <c r="E642" s="104" t="s">
        <v>1643</v>
      </c>
      <c r="F642" s="104" t="s">
        <v>80</v>
      </c>
      <c r="G642" s="104" t="s">
        <v>981</v>
      </c>
      <c r="H642" s="104" t="s">
        <v>1645</v>
      </c>
      <c r="I642" s="104" t="s">
        <v>1209</v>
      </c>
      <c r="J642" s="106">
        <v>40</v>
      </c>
      <c r="K642" s="106">
        <v>1099</v>
      </c>
      <c r="L642" s="106">
        <v>43960</v>
      </c>
      <c r="M642" s="106">
        <v>2.7480000000000002</v>
      </c>
      <c r="N642" s="106">
        <v>109.92</v>
      </c>
      <c r="O642" s="106">
        <v>0</v>
      </c>
      <c r="P642" s="106">
        <v>0</v>
      </c>
      <c r="Q642" s="106">
        <v>1101.7474999999999</v>
      </c>
      <c r="R642" s="106">
        <v>44069.9</v>
      </c>
      <c r="S642" s="104" t="s">
        <v>1646</v>
      </c>
    </row>
    <row r="643" spans="1:19" ht="25.5">
      <c r="A643" s="104" t="s">
        <v>2042</v>
      </c>
      <c r="B643" s="105">
        <v>44353</v>
      </c>
      <c r="C643" s="104" t="s">
        <v>2043</v>
      </c>
      <c r="D643" s="105">
        <v>44353</v>
      </c>
      <c r="E643" s="104" t="s">
        <v>1643</v>
      </c>
      <c r="F643" s="104" t="s">
        <v>80</v>
      </c>
      <c r="G643" s="104" t="s">
        <v>981</v>
      </c>
      <c r="H643" s="104" t="s">
        <v>1645</v>
      </c>
      <c r="I643" s="104" t="s">
        <v>1099</v>
      </c>
      <c r="J643" s="106">
        <v>200</v>
      </c>
      <c r="K643" s="106">
        <v>894</v>
      </c>
      <c r="L643" s="106">
        <v>178800</v>
      </c>
      <c r="M643" s="106">
        <v>2.2349999999999999</v>
      </c>
      <c r="N643" s="106">
        <v>447</v>
      </c>
      <c r="O643" s="106">
        <v>0</v>
      </c>
      <c r="P643" s="106">
        <v>0</v>
      </c>
      <c r="Q643" s="106">
        <v>896.23500000000001</v>
      </c>
      <c r="R643" s="106">
        <v>179247</v>
      </c>
      <c r="S643" s="104" t="s">
        <v>1646</v>
      </c>
    </row>
    <row r="644" spans="1:19" ht="25.5">
      <c r="A644" s="104" t="s">
        <v>2042</v>
      </c>
      <c r="B644" s="105">
        <v>44353</v>
      </c>
      <c r="C644" s="104" t="s">
        <v>2043</v>
      </c>
      <c r="D644" s="105">
        <v>44353</v>
      </c>
      <c r="E644" s="104" t="s">
        <v>1643</v>
      </c>
      <c r="F644" s="104" t="s">
        <v>80</v>
      </c>
      <c r="G644" s="104" t="s">
        <v>981</v>
      </c>
      <c r="H644" s="104" t="s">
        <v>1645</v>
      </c>
      <c r="I644" s="104" t="s">
        <v>1311</v>
      </c>
      <c r="J644" s="106">
        <v>200</v>
      </c>
      <c r="K644" s="106">
        <v>914</v>
      </c>
      <c r="L644" s="106">
        <v>182800</v>
      </c>
      <c r="M644" s="106">
        <v>2.2850000000000001</v>
      </c>
      <c r="N644" s="106">
        <v>457</v>
      </c>
      <c r="O644" s="106">
        <v>0</v>
      </c>
      <c r="P644" s="106">
        <v>0</v>
      </c>
      <c r="Q644" s="106">
        <v>916.28499999999997</v>
      </c>
      <c r="R644" s="106">
        <v>183257</v>
      </c>
      <c r="S644" s="104" t="s">
        <v>1646</v>
      </c>
    </row>
    <row r="645" spans="1:19" ht="25.5">
      <c r="A645" s="104" t="s">
        <v>2044</v>
      </c>
      <c r="B645" s="105">
        <v>44353</v>
      </c>
      <c r="C645" s="104" t="s">
        <v>2045</v>
      </c>
      <c r="D645" s="105">
        <v>44353</v>
      </c>
      <c r="E645" s="104" t="s">
        <v>1643</v>
      </c>
      <c r="F645" s="104" t="s">
        <v>1405</v>
      </c>
      <c r="G645" s="104" t="s">
        <v>107</v>
      </c>
      <c r="H645" s="104" t="s">
        <v>107</v>
      </c>
      <c r="I645" s="104" t="s">
        <v>1102</v>
      </c>
      <c r="J645" s="106">
        <v>40</v>
      </c>
      <c r="K645" s="106">
        <v>1118</v>
      </c>
      <c r="L645" s="106">
        <v>44720</v>
      </c>
      <c r="M645" s="106">
        <v>2.7949999999999999</v>
      </c>
      <c r="N645" s="106">
        <v>111.8</v>
      </c>
      <c r="O645" s="106">
        <v>0</v>
      </c>
      <c r="P645" s="106">
        <v>0</v>
      </c>
      <c r="Q645" s="106">
        <v>1120.7950000000001</v>
      </c>
      <c r="R645" s="106">
        <v>44831.8</v>
      </c>
      <c r="S645" s="104" t="s">
        <v>1646</v>
      </c>
    </row>
    <row r="646" spans="1:19" ht="25.5">
      <c r="A646" s="104" t="s">
        <v>2044</v>
      </c>
      <c r="B646" s="105">
        <v>44353</v>
      </c>
      <c r="C646" s="104" t="s">
        <v>2045</v>
      </c>
      <c r="D646" s="105">
        <v>44353</v>
      </c>
      <c r="E646" s="104" t="s">
        <v>1643</v>
      </c>
      <c r="F646" s="104" t="s">
        <v>1405</v>
      </c>
      <c r="G646" s="104" t="s">
        <v>107</v>
      </c>
      <c r="H646" s="104" t="s">
        <v>107</v>
      </c>
      <c r="I646" s="104" t="s">
        <v>1100</v>
      </c>
      <c r="J646" s="106">
        <v>20</v>
      </c>
      <c r="K646" s="106">
        <v>1030</v>
      </c>
      <c r="L646" s="106">
        <v>20600</v>
      </c>
      <c r="M646" s="106">
        <v>2.5750000000000002</v>
      </c>
      <c r="N646" s="106">
        <v>51.5</v>
      </c>
      <c r="O646" s="106">
        <v>0</v>
      </c>
      <c r="P646" s="106">
        <v>0</v>
      </c>
      <c r="Q646" s="106">
        <v>1032.575</v>
      </c>
      <c r="R646" s="106">
        <v>20651.5</v>
      </c>
      <c r="S646" s="104" t="s">
        <v>1646</v>
      </c>
    </row>
    <row r="647" spans="1:19" ht="25.5">
      <c r="A647" s="104" t="s">
        <v>2044</v>
      </c>
      <c r="B647" s="105">
        <v>44353</v>
      </c>
      <c r="C647" s="104" t="s">
        <v>2045</v>
      </c>
      <c r="D647" s="105">
        <v>44353</v>
      </c>
      <c r="E647" s="104" t="s">
        <v>1643</v>
      </c>
      <c r="F647" s="104" t="s">
        <v>1405</v>
      </c>
      <c r="G647" s="104" t="s">
        <v>107</v>
      </c>
      <c r="H647" s="104" t="s">
        <v>107</v>
      </c>
      <c r="I647" s="104" t="s">
        <v>1209</v>
      </c>
      <c r="J647" s="106">
        <v>20</v>
      </c>
      <c r="K647" s="106">
        <v>1099</v>
      </c>
      <c r="L647" s="106">
        <v>21980</v>
      </c>
      <c r="M647" s="106">
        <v>2.7475000000000001</v>
      </c>
      <c r="N647" s="106">
        <v>54.95</v>
      </c>
      <c r="O647" s="106">
        <v>0</v>
      </c>
      <c r="P647" s="106">
        <v>0</v>
      </c>
      <c r="Q647" s="106">
        <v>1101.7474999999999</v>
      </c>
      <c r="R647" s="106">
        <v>22034.95</v>
      </c>
      <c r="S647" s="104" t="s">
        <v>1646</v>
      </c>
    </row>
    <row r="648" spans="1:19" ht="25.5">
      <c r="A648" s="104" t="s">
        <v>2044</v>
      </c>
      <c r="B648" s="105">
        <v>44353</v>
      </c>
      <c r="C648" s="104" t="s">
        <v>2045</v>
      </c>
      <c r="D648" s="105">
        <v>44353</v>
      </c>
      <c r="E648" s="104" t="s">
        <v>1643</v>
      </c>
      <c r="F648" s="104" t="s">
        <v>1405</v>
      </c>
      <c r="G648" s="104" t="s">
        <v>107</v>
      </c>
      <c r="H648" s="104" t="s">
        <v>107</v>
      </c>
      <c r="I648" s="104" t="s">
        <v>1222</v>
      </c>
      <c r="J648" s="106">
        <v>20</v>
      </c>
      <c r="K648" s="106">
        <v>967</v>
      </c>
      <c r="L648" s="106">
        <v>19340</v>
      </c>
      <c r="M648" s="106">
        <v>2.4175</v>
      </c>
      <c r="N648" s="106">
        <v>48.35</v>
      </c>
      <c r="O648" s="106">
        <v>0</v>
      </c>
      <c r="P648" s="106">
        <v>0</v>
      </c>
      <c r="Q648" s="106">
        <v>969.41750000000002</v>
      </c>
      <c r="R648" s="106">
        <v>19388.349999999999</v>
      </c>
      <c r="S648" s="104" t="s">
        <v>1646</v>
      </c>
    </row>
    <row r="649" spans="1:19" ht="25.5">
      <c r="A649" s="104" t="s">
        <v>2046</v>
      </c>
      <c r="B649" s="105">
        <v>44353</v>
      </c>
      <c r="C649" s="104" t="s">
        <v>2047</v>
      </c>
      <c r="D649" s="105">
        <v>44353</v>
      </c>
      <c r="E649" s="104" t="s">
        <v>1643</v>
      </c>
      <c r="F649" s="104" t="s">
        <v>89</v>
      </c>
      <c r="G649" s="104" t="s">
        <v>1810</v>
      </c>
      <c r="H649" s="104" t="s">
        <v>1645</v>
      </c>
      <c r="I649" s="104" t="s">
        <v>1222</v>
      </c>
      <c r="J649" s="106">
        <v>20</v>
      </c>
      <c r="K649" s="106">
        <v>967</v>
      </c>
      <c r="L649" s="106">
        <v>19340</v>
      </c>
      <c r="M649" s="106">
        <v>2.4180000000000001</v>
      </c>
      <c r="N649" s="106">
        <v>48.36</v>
      </c>
      <c r="O649" s="106">
        <v>0</v>
      </c>
      <c r="P649" s="106">
        <v>0</v>
      </c>
      <c r="Q649" s="106">
        <v>969.41750000000002</v>
      </c>
      <c r="R649" s="106">
        <v>19388.349999999999</v>
      </c>
      <c r="S649" s="104" t="s">
        <v>1646</v>
      </c>
    </row>
    <row r="650" spans="1:19" ht="25.5">
      <c r="A650" s="104" t="s">
        <v>2046</v>
      </c>
      <c r="B650" s="105">
        <v>44353</v>
      </c>
      <c r="C650" s="104" t="s">
        <v>2047</v>
      </c>
      <c r="D650" s="105">
        <v>44353</v>
      </c>
      <c r="E650" s="104" t="s">
        <v>1643</v>
      </c>
      <c r="F650" s="104" t="s">
        <v>89</v>
      </c>
      <c r="G650" s="104" t="s">
        <v>1810</v>
      </c>
      <c r="H650" s="104" t="s">
        <v>1645</v>
      </c>
      <c r="I650" s="104" t="s">
        <v>1311</v>
      </c>
      <c r="J650" s="106">
        <v>20</v>
      </c>
      <c r="K650" s="106">
        <v>914</v>
      </c>
      <c r="L650" s="106">
        <v>18280</v>
      </c>
      <c r="M650" s="106">
        <v>2.2850000000000001</v>
      </c>
      <c r="N650" s="106">
        <v>45.7</v>
      </c>
      <c r="O650" s="106">
        <v>0</v>
      </c>
      <c r="P650" s="106">
        <v>0</v>
      </c>
      <c r="Q650" s="106">
        <v>916.28499999999997</v>
      </c>
      <c r="R650" s="106">
        <v>18325.7</v>
      </c>
      <c r="S650" s="104" t="s">
        <v>1646</v>
      </c>
    </row>
    <row r="651" spans="1:19" ht="25.5">
      <c r="A651" s="104" t="s">
        <v>2046</v>
      </c>
      <c r="B651" s="105">
        <v>44353</v>
      </c>
      <c r="C651" s="104" t="s">
        <v>2047</v>
      </c>
      <c r="D651" s="105">
        <v>44353</v>
      </c>
      <c r="E651" s="104" t="s">
        <v>1643</v>
      </c>
      <c r="F651" s="104" t="s">
        <v>89</v>
      </c>
      <c r="G651" s="104" t="s">
        <v>1810</v>
      </c>
      <c r="H651" s="104" t="s">
        <v>1645</v>
      </c>
      <c r="I651" s="104" t="s">
        <v>1099</v>
      </c>
      <c r="J651" s="106">
        <v>60</v>
      </c>
      <c r="K651" s="106">
        <v>894</v>
      </c>
      <c r="L651" s="106">
        <v>53640</v>
      </c>
      <c r="M651" s="106">
        <v>2.2349999999999999</v>
      </c>
      <c r="N651" s="106">
        <v>134.1</v>
      </c>
      <c r="O651" s="106">
        <v>0</v>
      </c>
      <c r="P651" s="106">
        <v>0</v>
      </c>
      <c r="Q651" s="106">
        <v>896.23500000000001</v>
      </c>
      <c r="R651" s="106">
        <v>53774.1</v>
      </c>
      <c r="S651" s="104" t="s">
        <v>1646</v>
      </c>
    </row>
    <row r="652" spans="1:19" ht="25.5">
      <c r="A652" s="104" t="s">
        <v>2046</v>
      </c>
      <c r="B652" s="105">
        <v>44353</v>
      </c>
      <c r="C652" s="104" t="s">
        <v>2047</v>
      </c>
      <c r="D652" s="105">
        <v>44353</v>
      </c>
      <c r="E652" s="104" t="s">
        <v>1643</v>
      </c>
      <c r="F652" s="104" t="s">
        <v>89</v>
      </c>
      <c r="G652" s="104" t="s">
        <v>1810</v>
      </c>
      <c r="H652" s="104" t="s">
        <v>1645</v>
      </c>
      <c r="I652" s="104" t="s">
        <v>1102</v>
      </c>
      <c r="J652" s="106">
        <v>40</v>
      </c>
      <c r="K652" s="106">
        <v>1118</v>
      </c>
      <c r="L652" s="106">
        <v>44720</v>
      </c>
      <c r="M652" s="106">
        <v>2.7949999999999999</v>
      </c>
      <c r="N652" s="106">
        <v>111.8</v>
      </c>
      <c r="O652" s="106">
        <v>0</v>
      </c>
      <c r="P652" s="106">
        <v>0</v>
      </c>
      <c r="Q652" s="106">
        <v>1120.7950000000001</v>
      </c>
      <c r="R652" s="106">
        <v>44831.8</v>
      </c>
      <c r="S652" s="104" t="s">
        <v>1646</v>
      </c>
    </row>
    <row r="653" spans="1:19" ht="25.5">
      <c r="A653" s="104" t="s">
        <v>2046</v>
      </c>
      <c r="B653" s="105">
        <v>44353</v>
      </c>
      <c r="C653" s="104" t="s">
        <v>2047</v>
      </c>
      <c r="D653" s="105">
        <v>44353</v>
      </c>
      <c r="E653" s="104" t="s">
        <v>1643</v>
      </c>
      <c r="F653" s="104" t="s">
        <v>89</v>
      </c>
      <c r="G653" s="104" t="s">
        <v>1810</v>
      </c>
      <c r="H653" s="104" t="s">
        <v>1645</v>
      </c>
      <c r="I653" s="104" t="s">
        <v>1100</v>
      </c>
      <c r="J653" s="106">
        <v>20</v>
      </c>
      <c r="K653" s="106">
        <v>1030</v>
      </c>
      <c r="L653" s="106">
        <v>20600</v>
      </c>
      <c r="M653" s="106">
        <v>2.5750000000000002</v>
      </c>
      <c r="N653" s="106">
        <v>51.5</v>
      </c>
      <c r="O653" s="106">
        <v>0</v>
      </c>
      <c r="P653" s="106">
        <v>0</v>
      </c>
      <c r="Q653" s="106">
        <v>1032.575</v>
      </c>
      <c r="R653" s="106">
        <v>20651.5</v>
      </c>
      <c r="S653" s="104" t="s">
        <v>1646</v>
      </c>
    </row>
    <row r="654" spans="1:19" ht="25.5">
      <c r="A654" s="104" t="s">
        <v>2046</v>
      </c>
      <c r="B654" s="105">
        <v>44353</v>
      </c>
      <c r="C654" s="104" t="s">
        <v>2047</v>
      </c>
      <c r="D654" s="105">
        <v>44353</v>
      </c>
      <c r="E654" s="104" t="s">
        <v>1643</v>
      </c>
      <c r="F654" s="104" t="s">
        <v>89</v>
      </c>
      <c r="G654" s="104" t="s">
        <v>1810</v>
      </c>
      <c r="H654" s="104" t="s">
        <v>1645</v>
      </c>
      <c r="I654" s="104" t="s">
        <v>1105</v>
      </c>
      <c r="J654" s="106">
        <v>20</v>
      </c>
      <c r="K654" s="106">
        <v>1176</v>
      </c>
      <c r="L654" s="106">
        <v>23520</v>
      </c>
      <c r="M654" s="106">
        <v>2.94</v>
      </c>
      <c r="N654" s="106">
        <v>58.8</v>
      </c>
      <c r="O654" s="106">
        <v>0</v>
      </c>
      <c r="P654" s="106">
        <v>0</v>
      </c>
      <c r="Q654" s="106">
        <v>1178.94</v>
      </c>
      <c r="R654" s="106">
        <v>23578.799999999999</v>
      </c>
      <c r="S654" s="104" t="s">
        <v>1646</v>
      </c>
    </row>
    <row r="655" spans="1:19" ht="25.5">
      <c r="A655" s="104" t="s">
        <v>2046</v>
      </c>
      <c r="B655" s="105">
        <v>44353</v>
      </c>
      <c r="C655" s="104" t="s">
        <v>2047</v>
      </c>
      <c r="D655" s="105">
        <v>44353</v>
      </c>
      <c r="E655" s="104" t="s">
        <v>1643</v>
      </c>
      <c r="F655" s="104" t="s">
        <v>89</v>
      </c>
      <c r="G655" s="104" t="s">
        <v>1810</v>
      </c>
      <c r="H655" s="104" t="s">
        <v>1645</v>
      </c>
      <c r="I655" s="104" t="s">
        <v>1209</v>
      </c>
      <c r="J655" s="106">
        <v>20</v>
      </c>
      <c r="K655" s="106">
        <v>1099</v>
      </c>
      <c r="L655" s="106">
        <v>21980</v>
      </c>
      <c r="M655" s="106">
        <v>2.7480000000000002</v>
      </c>
      <c r="N655" s="106">
        <v>54.96</v>
      </c>
      <c r="O655" s="106">
        <v>0</v>
      </c>
      <c r="P655" s="106">
        <v>0</v>
      </c>
      <c r="Q655" s="106">
        <v>1101.7474999999999</v>
      </c>
      <c r="R655" s="106">
        <v>22034.95</v>
      </c>
      <c r="S655" s="104" t="s">
        <v>1646</v>
      </c>
    </row>
    <row r="656" spans="1:19" ht="25.5">
      <c r="A656" s="104" t="s">
        <v>2046</v>
      </c>
      <c r="B656" s="105">
        <v>44353</v>
      </c>
      <c r="C656" s="104" t="s">
        <v>2047</v>
      </c>
      <c r="D656" s="105">
        <v>44353</v>
      </c>
      <c r="E656" s="104" t="s">
        <v>1643</v>
      </c>
      <c r="F656" s="104" t="s">
        <v>89</v>
      </c>
      <c r="G656" s="104" t="s">
        <v>1810</v>
      </c>
      <c r="H656" s="104" t="s">
        <v>1645</v>
      </c>
      <c r="I656" s="104" t="s">
        <v>1313</v>
      </c>
      <c r="J656" s="106">
        <v>20</v>
      </c>
      <c r="K656" s="106">
        <v>1303</v>
      </c>
      <c r="L656" s="106">
        <v>26060</v>
      </c>
      <c r="M656" s="106">
        <v>3.258</v>
      </c>
      <c r="N656" s="106">
        <v>65.16</v>
      </c>
      <c r="O656" s="106">
        <v>0</v>
      </c>
      <c r="P656" s="106">
        <v>0</v>
      </c>
      <c r="Q656" s="106">
        <v>1306.2574999999999</v>
      </c>
      <c r="R656" s="106">
        <v>26125.15</v>
      </c>
      <c r="S656" s="104" t="s">
        <v>1646</v>
      </c>
    </row>
    <row r="657" spans="1:19" ht="25.5">
      <c r="A657" s="104" t="s">
        <v>2048</v>
      </c>
      <c r="B657" s="105">
        <v>44353</v>
      </c>
      <c r="C657" s="104" t="s">
        <v>1420</v>
      </c>
      <c r="D657" s="105">
        <v>44353</v>
      </c>
      <c r="E657" s="104" t="s">
        <v>1101</v>
      </c>
      <c r="F657" s="104" t="s">
        <v>1338</v>
      </c>
      <c r="G657" s="104" t="s">
        <v>1101</v>
      </c>
      <c r="H657" s="104" t="s">
        <v>1101</v>
      </c>
      <c r="I657" s="104" t="s">
        <v>1311</v>
      </c>
      <c r="J657" s="106">
        <v>3</v>
      </c>
      <c r="K657" s="106">
        <v>927</v>
      </c>
      <c r="L657" s="106">
        <v>2781</v>
      </c>
      <c r="M657" s="106">
        <v>2.3174999999999999</v>
      </c>
      <c r="N657" s="106">
        <v>6.9524999999999997</v>
      </c>
      <c r="O657" s="106">
        <v>0</v>
      </c>
      <c r="P657" s="106">
        <v>0</v>
      </c>
      <c r="Q657" s="106">
        <v>929.3175</v>
      </c>
      <c r="R657" s="106">
        <v>2787.9524999999999</v>
      </c>
      <c r="S657" s="104" t="s">
        <v>1646</v>
      </c>
    </row>
    <row r="658" spans="1:19" ht="25.5">
      <c r="A658" s="104" t="s">
        <v>2048</v>
      </c>
      <c r="B658" s="105">
        <v>44353</v>
      </c>
      <c r="C658" s="104" t="s">
        <v>1420</v>
      </c>
      <c r="D658" s="105">
        <v>44353</v>
      </c>
      <c r="E658" s="104" t="s">
        <v>1101</v>
      </c>
      <c r="F658" s="104" t="s">
        <v>1338</v>
      </c>
      <c r="G658" s="104" t="s">
        <v>1101</v>
      </c>
      <c r="H658" s="104" t="s">
        <v>1101</v>
      </c>
      <c r="I658" s="104" t="s">
        <v>1222</v>
      </c>
      <c r="J658" s="106">
        <v>3</v>
      </c>
      <c r="K658" s="106">
        <v>981</v>
      </c>
      <c r="L658" s="106">
        <v>2943</v>
      </c>
      <c r="M658" s="106">
        <v>2.4525000000000001</v>
      </c>
      <c r="N658" s="106">
        <v>7.3574999999999999</v>
      </c>
      <c r="O658" s="106">
        <v>0</v>
      </c>
      <c r="P658" s="106">
        <v>0</v>
      </c>
      <c r="Q658" s="106">
        <v>983.45249999999999</v>
      </c>
      <c r="R658" s="106">
        <v>2950.3575000000001</v>
      </c>
      <c r="S658" s="104" t="s">
        <v>1646</v>
      </c>
    </row>
    <row r="659" spans="1:19" ht="25.5">
      <c r="A659" s="104" t="s">
        <v>2049</v>
      </c>
      <c r="B659" s="105">
        <v>44353</v>
      </c>
      <c r="C659" s="104" t="s">
        <v>1421</v>
      </c>
      <c r="D659" s="105">
        <v>44353</v>
      </c>
      <c r="E659" s="104" t="s">
        <v>1101</v>
      </c>
      <c r="F659" s="104" t="s">
        <v>1108</v>
      </c>
      <c r="G659" s="104" t="s">
        <v>1101</v>
      </c>
      <c r="H659" s="104" t="s">
        <v>1101</v>
      </c>
      <c r="I659" s="104" t="s">
        <v>1263</v>
      </c>
      <c r="J659" s="106">
        <v>10</v>
      </c>
      <c r="K659" s="106">
        <v>1079.5</v>
      </c>
      <c r="L659" s="106">
        <v>10795</v>
      </c>
      <c r="M659" s="106">
        <v>2.6987999999999999</v>
      </c>
      <c r="N659" s="106">
        <v>26.988</v>
      </c>
      <c r="O659" s="106">
        <v>0</v>
      </c>
      <c r="P659" s="106">
        <v>0</v>
      </c>
      <c r="Q659" s="106">
        <v>1082.1987999999999</v>
      </c>
      <c r="R659" s="106">
        <v>10821.987999999999</v>
      </c>
      <c r="S659" s="104" t="s">
        <v>1646</v>
      </c>
    </row>
    <row r="660" spans="1:19" ht="25.5">
      <c r="A660" s="104" t="s">
        <v>2049</v>
      </c>
      <c r="B660" s="105">
        <v>44353</v>
      </c>
      <c r="C660" s="104" t="s">
        <v>1421</v>
      </c>
      <c r="D660" s="105">
        <v>44353</v>
      </c>
      <c r="E660" s="104" t="s">
        <v>1101</v>
      </c>
      <c r="F660" s="104" t="s">
        <v>1108</v>
      </c>
      <c r="G660" s="104" t="s">
        <v>1101</v>
      </c>
      <c r="H660" s="104" t="s">
        <v>1101</v>
      </c>
      <c r="I660" s="104" t="s">
        <v>1222</v>
      </c>
      <c r="J660" s="106">
        <v>20</v>
      </c>
      <c r="K660" s="106">
        <v>981</v>
      </c>
      <c r="L660" s="106">
        <v>19620</v>
      </c>
      <c r="M660" s="106">
        <v>2.4525000000000001</v>
      </c>
      <c r="N660" s="106">
        <v>49.05</v>
      </c>
      <c r="O660" s="106">
        <v>0</v>
      </c>
      <c r="P660" s="106">
        <v>0</v>
      </c>
      <c r="Q660" s="106">
        <v>983.45249999999999</v>
      </c>
      <c r="R660" s="106">
        <v>19669.05</v>
      </c>
      <c r="S660" s="104" t="s">
        <v>1646</v>
      </c>
    </row>
    <row r="661" spans="1:19" ht="25.5">
      <c r="A661" s="104" t="s">
        <v>2049</v>
      </c>
      <c r="B661" s="105">
        <v>44353</v>
      </c>
      <c r="C661" s="104" t="s">
        <v>1421</v>
      </c>
      <c r="D661" s="105">
        <v>44353</v>
      </c>
      <c r="E661" s="104" t="s">
        <v>1101</v>
      </c>
      <c r="F661" s="104" t="s">
        <v>1108</v>
      </c>
      <c r="G661" s="104" t="s">
        <v>1101</v>
      </c>
      <c r="H661" s="104" t="s">
        <v>1101</v>
      </c>
      <c r="I661" s="104" t="s">
        <v>1104</v>
      </c>
      <c r="J661" s="106">
        <v>20</v>
      </c>
      <c r="K661" s="106">
        <v>927</v>
      </c>
      <c r="L661" s="106">
        <v>18540</v>
      </c>
      <c r="M661" s="106">
        <v>2.3174999999999999</v>
      </c>
      <c r="N661" s="106">
        <v>46.35</v>
      </c>
      <c r="O661" s="106">
        <v>0</v>
      </c>
      <c r="P661" s="106">
        <v>0</v>
      </c>
      <c r="Q661" s="106">
        <v>929.3175</v>
      </c>
      <c r="R661" s="106">
        <v>18586.349999999999</v>
      </c>
      <c r="S661" s="104" t="s">
        <v>1646</v>
      </c>
    </row>
    <row r="662" spans="1:19" ht="25.5">
      <c r="A662" s="104" t="s">
        <v>2049</v>
      </c>
      <c r="B662" s="105">
        <v>44353</v>
      </c>
      <c r="C662" s="104" t="s">
        <v>1421</v>
      </c>
      <c r="D662" s="105">
        <v>44353</v>
      </c>
      <c r="E662" s="104" t="s">
        <v>1101</v>
      </c>
      <c r="F662" s="104" t="s">
        <v>1108</v>
      </c>
      <c r="G662" s="104" t="s">
        <v>1101</v>
      </c>
      <c r="H662" s="104" t="s">
        <v>1101</v>
      </c>
      <c r="I662" s="104" t="s">
        <v>1313</v>
      </c>
      <c r="J662" s="106">
        <v>10</v>
      </c>
      <c r="K662" s="106">
        <v>1321.5</v>
      </c>
      <c r="L662" s="106">
        <v>13215</v>
      </c>
      <c r="M662" s="106">
        <v>3.3037999999999998</v>
      </c>
      <c r="N662" s="106">
        <v>33.037999999999997</v>
      </c>
      <c r="O662" s="106">
        <v>0</v>
      </c>
      <c r="P662" s="106">
        <v>0</v>
      </c>
      <c r="Q662" s="106">
        <v>1324.8037999999999</v>
      </c>
      <c r="R662" s="106">
        <v>13248.038</v>
      </c>
      <c r="S662" s="104" t="s">
        <v>1646</v>
      </c>
    </row>
    <row r="663" spans="1:19" ht="25.5">
      <c r="A663" s="104" t="s">
        <v>2049</v>
      </c>
      <c r="B663" s="105">
        <v>44353</v>
      </c>
      <c r="C663" s="104" t="s">
        <v>1421</v>
      </c>
      <c r="D663" s="105">
        <v>44353</v>
      </c>
      <c r="E663" s="104" t="s">
        <v>1101</v>
      </c>
      <c r="F663" s="104" t="s">
        <v>1108</v>
      </c>
      <c r="G663" s="104" t="s">
        <v>1101</v>
      </c>
      <c r="H663" s="104" t="s">
        <v>1101</v>
      </c>
      <c r="I663" s="104" t="s">
        <v>1311</v>
      </c>
      <c r="J663" s="106">
        <v>20</v>
      </c>
      <c r="K663" s="106">
        <v>927</v>
      </c>
      <c r="L663" s="106">
        <v>18540</v>
      </c>
      <c r="M663" s="106">
        <v>2.3174999999999999</v>
      </c>
      <c r="N663" s="106">
        <v>46.35</v>
      </c>
      <c r="O663" s="106">
        <v>0</v>
      </c>
      <c r="P663" s="106">
        <v>0</v>
      </c>
      <c r="Q663" s="106">
        <v>929.3175</v>
      </c>
      <c r="R663" s="106">
        <v>18586.349999999999</v>
      </c>
      <c r="S663" s="104" t="s">
        <v>1646</v>
      </c>
    </row>
    <row r="664" spans="1:19" ht="25.5">
      <c r="A664" s="104" t="s">
        <v>2050</v>
      </c>
      <c r="B664" s="105">
        <v>44353</v>
      </c>
      <c r="C664" s="104" t="s">
        <v>1422</v>
      </c>
      <c r="D664" s="105">
        <v>44353</v>
      </c>
      <c r="E664" s="104" t="s">
        <v>1101</v>
      </c>
      <c r="F664" s="104" t="s">
        <v>1339</v>
      </c>
      <c r="G664" s="104" t="s">
        <v>1101</v>
      </c>
      <c r="H664" s="104" t="s">
        <v>1101</v>
      </c>
      <c r="I664" s="104" t="s">
        <v>1104</v>
      </c>
      <c r="J664" s="106">
        <v>5</v>
      </c>
      <c r="K664" s="106">
        <v>927</v>
      </c>
      <c r="L664" s="106">
        <v>4635</v>
      </c>
      <c r="M664" s="106">
        <v>2.3174999999999999</v>
      </c>
      <c r="N664" s="106">
        <v>11.5875</v>
      </c>
      <c r="O664" s="106">
        <v>0</v>
      </c>
      <c r="P664" s="106">
        <v>0</v>
      </c>
      <c r="Q664" s="106">
        <v>929.3175</v>
      </c>
      <c r="R664" s="106">
        <v>4646.5874999999996</v>
      </c>
      <c r="S664" s="104" t="s">
        <v>1646</v>
      </c>
    </row>
    <row r="665" spans="1:19" ht="25.5">
      <c r="A665" s="104" t="s">
        <v>2050</v>
      </c>
      <c r="B665" s="105">
        <v>44353</v>
      </c>
      <c r="C665" s="104" t="s">
        <v>1422</v>
      </c>
      <c r="D665" s="105">
        <v>44353</v>
      </c>
      <c r="E665" s="104" t="s">
        <v>1101</v>
      </c>
      <c r="F665" s="104" t="s">
        <v>1339</v>
      </c>
      <c r="G665" s="104" t="s">
        <v>1101</v>
      </c>
      <c r="H665" s="104" t="s">
        <v>1101</v>
      </c>
      <c r="I665" s="104" t="s">
        <v>1311</v>
      </c>
      <c r="J665" s="106">
        <v>5</v>
      </c>
      <c r="K665" s="106">
        <v>927</v>
      </c>
      <c r="L665" s="106">
        <v>4635</v>
      </c>
      <c r="M665" s="106">
        <v>2.3174999999999999</v>
      </c>
      <c r="N665" s="106">
        <v>11.5875</v>
      </c>
      <c r="O665" s="106">
        <v>0</v>
      </c>
      <c r="P665" s="106">
        <v>0</v>
      </c>
      <c r="Q665" s="106">
        <v>929.3175</v>
      </c>
      <c r="R665" s="106">
        <v>4646.5874999999996</v>
      </c>
      <c r="S665" s="104" t="s">
        <v>1646</v>
      </c>
    </row>
    <row r="666" spans="1:19" ht="25.5">
      <c r="A666" s="104" t="s">
        <v>2050</v>
      </c>
      <c r="B666" s="105">
        <v>44353</v>
      </c>
      <c r="C666" s="104" t="s">
        <v>1422</v>
      </c>
      <c r="D666" s="105">
        <v>44353</v>
      </c>
      <c r="E666" s="104" t="s">
        <v>1101</v>
      </c>
      <c r="F666" s="104" t="s">
        <v>1339</v>
      </c>
      <c r="G666" s="104" t="s">
        <v>1101</v>
      </c>
      <c r="H666" s="104" t="s">
        <v>1101</v>
      </c>
      <c r="I666" s="104" t="s">
        <v>1099</v>
      </c>
      <c r="J666" s="106">
        <v>5</v>
      </c>
      <c r="K666" s="106">
        <v>907</v>
      </c>
      <c r="L666" s="106">
        <v>4535</v>
      </c>
      <c r="M666" s="106">
        <v>2.2675000000000001</v>
      </c>
      <c r="N666" s="106">
        <v>11.3375</v>
      </c>
      <c r="O666" s="106">
        <v>0</v>
      </c>
      <c r="P666" s="106">
        <v>0</v>
      </c>
      <c r="Q666" s="106">
        <v>909.26750000000004</v>
      </c>
      <c r="R666" s="106">
        <v>4546.3374999999996</v>
      </c>
      <c r="S666" s="104" t="s">
        <v>1646</v>
      </c>
    </row>
    <row r="667" spans="1:19" ht="25.5">
      <c r="A667" s="104" t="s">
        <v>2050</v>
      </c>
      <c r="B667" s="105">
        <v>44353</v>
      </c>
      <c r="C667" s="104" t="s">
        <v>1422</v>
      </c>
      <c r="D667" s="105">
        <v>44353</v>
      </c>
      <c r="E667" s="104" t="s">
        <v>1101</v>
      </c>
      <c r="F667" s="104" t="s">
        <v>1339</v>
      </c>
      <c r="G667" s="104" t="s">
        <v>1101</v>
      </c>
      <c r="H667" s="104" t="s">
        <v>1101</v>
      </c>
      <c r="I667" s="104" t="s">
        <v>1263</v>
      </c>
      <c r="J667" s="106">
        <v>5</v>
      </c>
      <c r="K667" s="106">
        <v>1079.5</v>
      </c>
      <c r="L667" s="106">
        <v>5397.5</v>
      </c>
      <c r="M667" s="106">
        <v>2.6987999999999999</v>
      </c>
      <c r="N667" s="106">
        <v>13.494</v>
      </c>
      <c r="O667" s="106">
        <v>0</v>
      </c>
      <c r="P667" s="106">
        <v>0</v>
      </c>
      <c r="Q667" s="106">
        <v>1082.1987999999999</v>
      </c>
      <c r="R667" s="106">
        <v>5410.9939999999997</v>
      </c>
      <c r="S667" s="104" t="s">
        <v>1646</v>
      </c>
    </row>
    <row r="668" spans="1:19" ht="25.5">
      <c r="A668" s="104" t="s">
        <v>2050</v>
      </c>
      <c r="B668" s="105">
        <v>44353</v>
      </c>
      <c r="C668" s="104" t="s">
        <v>1422</v>
      </c>
      <c r="D668" s="105">
        <v>44353</v>
      </c>
      <c r="E668" s="104" t="s">
        <v>1101</v>
      </c>
      <c r="F668" s="104" t="s">
        <v>1339</v>
      </c>
      <c r="G668" s="104" t="s">
        <v>1101</v>
      </c>
      <c r="H668" s="104" t="s">
        <v>1101</v>
      </c>
      <c r="I668" s="104" t="s">
        <v>1222</v>
      </c>
      <c r="J668" s="106">
        <v>5</v>
      </c>
      <c r="K668" s="106">
        <v>981</v>
      </c>
      <c r="L668" s="106">
        <v>4905</v>
      </c>
      <c r="M668" s="106">
        <v>2.4525000000000001</v>
      </c>
      <c r="N668" s="106">
        <v>12.262499999999999</v>
      </c>
      <c r="O668" s="106">
        <v>0</v>
      </c>
      <c r="P668" s="106">
        <v>0</v>
      </c>
      <c r="Q668" s="106">
        <v>983.45249999999999</v>
      </c>
      <c r="R668" s="106">
        <v>4917.2624999999998</v>
      </c>
      <c r="S668" s="104" t="s">
        <v>1646</v>
      </c>
    </row>
    <row r="669" spans="1:19" ht="25.5">
      <c r="A669" s="104" t="s">
        <v>2050</v>
      </c>
      <c r="B669" s="105">
        <v>44353</v>
      </c>
      <c r="C669" s="104" t="s">
        <v>1422</v>
      </c>
      <c r="D669" s="105">
        <v>44353</v>
      </c>
      <c r="E669" s="104" t="s">
        <v>1101</v>
      </c>
      <c r="F669" s="104" t="s">
        <v>1339</v>
      </c>
      <c r="G669" s="104" t="s">
        <v>1101</v>
      </c>
      <c r="H669" s="104" t="s">
        <v>1101</v>
      </c>
      <c r="I669" s="104" t="s">
        <v>1105</v>
      </c>
      <c r="J669" s="106">
        <v>5</v>
      </c>
      <c r="K669" s="106">
        <v>1193</v>
      </c>
      <c r="L669" s="106">
        <v>5965</v>
      </c>
      <c r="M669" s="106">
        <v>2.9824999999999999</v>
      </c>
      <c r="N669" s="106">
        <v>14.9125</v>
      </c>
      <c r="O669" s="106">
        <v>0</v>
      </c>
      <c r="P669" s="106">
        <v>0</v>
      </c>
      <c r="Q669" s="106">
        <v>1195.9825000000001</v>
      </c>
      <c r="R669" s="106">
        <v>5979.9125000000004</v>
      </c>
      <c r="S669" s="104" t="s">
        <v>1646</v>
      </c>
    </row>
    <row r="670" spans="1:19" ht="25.5">
      <c r="A670" s="104" t="s">
        <v>2051</v>
      </c>
      <c r="B670" s="105">
        <v>44353</v>
      </c>
      <c r="C670" s="104" t="s">
        <v>2052</v>
      </c>
      <c r="D670" s="105">
        <v>44353</v>
      </c>
      <c r="E670" s="104" t="s">
        <v>1643</v>
      </c>
      <c r="F670" s="104" t="s">
        <v>93</v>
      </c>
      <c r="G670" s="104" t="s">
        <v>1649</v>
      </c>
      <c r="H670" s="104" t="s">
        <v>1645</v>
      </c>
      <c r="I670" s="104" t="s">
        <v>1099</v>
      </c>
      <c r="J670" s="106">
        <v>200</v>
      </c>
      <c r="K670" s="106">
        <v>894</v>
      </c>
      <c r="L670" s="106">
        <v>178800</v>
      </c>
      <c r="M670" s="106">
        <v>2.2349999999999999</v>
      </c>
      <c r="N670" s="106">
        <v>447</v>
      </c>
      <c r="O670" s="106">
        <v>0</v>
      </c>
      <c r="P670" s="106">
        <v>0</v>
      </c>
      <c r="Q670" s="106">
        <v>896.23500000000001</v>
      </c>
      <c r="R670" s="106">
        <v>179247</v>
      </c>
      <c r="S670" s="104" t="s">
        <v>1646</v>
      </c>
    </row>
    <row r="671" spans="1:19" ht="25.5">
      <c r="A671" s="104" t="s">
        <v>2053</v>
      </c>
      <c r="B671" s="105">
        <v>44354</v>
      </c>
      <c r="C671" s="104" t="s">
        <v>2054</v>
      </c>
      <c r="D671" s="105">
        <v>44354</v>
      </c>
      <c r="E671" s="104" t="s">
        <v>1643</v>
      </c>
      <c r="F671" s="104" t="s">
        <v>84</v>
      </c>
      <c r="G671" s="104" t="s">
        <v>978</v>
      </c>
      <c r="H671" s="104" t="s">
        <v>1645</v>
      </c>
      <c r="I671" s="104" t="s">
        <v>1099</v>
      </c>
      <c r="J671" s="106">
        <v>20</v>
      </c>
      <c r="K671" s="106">
        <v>894</v>
      </c>
      <c r="L671" s="106">
        <v>17880</v>
      </c>
      <c r="M671" s="106">
        <v>2.2349999999999999</v>
      </c>
      <c r="N671" s="106">
        <v>44.7</v>
      </c>
      <c r="O671" s="106">
        <v>0</v>
      </c>
      <c r="P671" s="106">
        <v>0</v>
      </c>
      <c r="Q671" s="106">
        <v>896.23500000000001</v>
      </c>
      <c r="R671" s="106">
        <v>17924.7</v>
      </c>
      <c r="S671" s="104" t="s">
        <v>1646</v>
      </c>
    </row>
    <row r="672" spans="1:19" ht="25.5">
      <c r="A672" s="104" t="s">
        <v>2053</v>
      </c>
      <c r="B672" s="105">
        <v>44354</v>
      </c>
      <c r="C672" s="104" t="s">
        <v>2054</v>
      </c>
      <c r="D672" s="105">
        <v>44354</v>
      </c>
      <c r="E672" s="104" t="s">
        <v>1643</v>
      </c>
      <c r="F672" s="104" t="s">
        <v>84</v>
      </c>
      <c r="G672" s="104" t="s">
        <v>978</v>
      </c>
      <c r="H672" s="104" t="s">
        <v>1645</v>
      </c>
      <c r="I672" s="104" t="s">
        <v>1222</v>
      </c>
      <c r="J672" s="106">
        <v>20</v>
      </c>
      <c r="K672" s="106">
        <v>967</v>
      </c>
      <c r="L672" s="106">
        <v>19340</v>
      </c>
      <c r="M672" s="106">
        <v>2.4180000000000001</v>
      </c>
      <c r="N672" s="106">
        <v>48.36</v>
      </c>
      <c r="O672" s="106">
        <v>0</v>
      </c>
      <c r="P672" s="106">
        <v>0</v>
      </c>
      <c r="Q672" s="106">
        <v>969.41750000000002</v>
      </c>
      <c r="R672" s="106">
        <v>19388.349999999999</v>
      </c>
      <c r="S672" s="104" t="s">
        <v>1646</v>
      </c>
    </row>
    <row r="673" spans="1:19" ht="25.5">
      <c r="A673" s="104" t="s">
        <v>2053</v>
      </c>
      <c r="B673" s="105">
        <v>44354</v>
      </c>
      <c r="C673" s="104" t="s">
        <v>2054</v>
      </c>
      <c r="D673" s="105">
        <v>44354</v>
      </c>
      <c r="E673" s="104" t="s">
        <v>1643</v>
      </c>
      <c r="F673" s="104" t="s">
        <v>84</v>
      </c>
      <c r="G673" s="104" t="s">
        <v>978</v>
      </c>
      <c r="H673" s="104" t="s">
        <v>1645</v>
      </c>
      <c r="I673" s="104" t="s">
        <v>1100</v>
      </c>
      <c r="J673" s="106">
        <v>20</v>
      </c>
      <c r="K673" s="106">
        <v>1030</v>
      </c>
      <c r="L673" s="106">
        <v>20600</v>
      </c>
      <c r="M673" s="106">
        <v>2.5750000000000002</v>
      </c>
      <c r="N673" s="106">
        <v>51.5</v>
      </c>
      <c r="O673" s="106">
        <v>0</v>
      </c>
      <c r="P673" s="106">
        <v>0</v>
      </c>
      <c r="Q673" s="106">
        <v>1032.575</v>
      </c>
      <c r="R673" s="106">
        <v>20651.5</v>
      </c>
      <c r="S673" s="104" t="s">
        <v>1646</v>
      </c>
    </row>
    <row r="674" spans="1:19" ht="25.5">
      <c r="A674" s="104" t="s">
        <v>2053</v>
      </c>
      <c r="B674" s="105">
        <v>44354</v>
      </c>
      <c r="C674" s="104" t="s">
        <v>2054</v>
      </c>
      <c r="D674" s="105">
        <v>44354</v>
      </c>
      <c r="E674" s="104" t="s">
        <v>1643</v>
      </c>
      <c r="F674" s="104" t="s">
        <v>84</v>
      </c>
      <c r="G674" s="104" t="s">
        <v>978</v>
      </c>
      <c r="H674" s="104" t="s">
        <v>1645</v>
      </c>
      <c r="I674" s="104" t="s">
        <v>1104</v>
      </c>
      <c r="J674" s="106">
        <v>20</v>
      </c>
      <c r="K674" s="106">
        <v>914</v>
      </c>
      <c r="L674" s="106">
        <v>18280</v>
      </c>
      <c r="M674" s="106">
        <v>2.2850000000000001</v>
      </c>
      <c r="N674" s="106">
        <v>45.7</v>
      </c>
      <c r="O674" s="106">
        <v>0</v>
      </c>
      <c r="P674" s="106">
        <v>0</v>
      </c>
      <c r="Q674" s="106">
        <v>916.28499999999997</v>
      </c>
      <c r="R674" s="106">
        <v>18325.7</v>
      </c>
      <c r="S674" s="104" t="s">
        <v>1646</v>
      </c>
    </row>
    <row r="675" spans="1:19" ht="25.5">
      <c r="A675" s="104" t="s">
        <v>2053</v>
      </c>
      <c r="B675" s="105">
        <v>44354</v>
      </c>
      <c r="C675" s="104" t="s">
        <v>2054</v>
      </c>
      <c r="D675" s="105">
        <v>44354</v>
      </c>
      <c r="E675" s="104" t="s">
        <v>1643</v>
      </c>
      <c r="F675" s="104" t="s">
        <v>84</v>
      </c>
      <c r="G675" s="104" t="s">
        <v>978</v>
      </c>
      <c r="H675" s="104" t="s">
        <v>1645</v>
      </c>
      <c r="I675" s="104" t="s">
        <v>1311</v>
      </c>
      <c r="J675" s="106">
        <v>20</v>
      </c>
      <c r="K675" s="106">
        <v>914</v>
      </c>
      <c r="L675" s="106">
        <v>18280</v>
      </c>
      <c r="M675" s="106">
        <v>2.2850000000000001</v>
      </c>
      <c r="N675" s="106">
        <v>45.7</v>
      </c>
      <c r="O675" s="106">
        <v>0</v>
      </c>
      <c r="P675" s="106">
        <v>0</v>
      </c>
      <c r="Q675" s="106">
        <v>916.28499999999997</v>
      </c>
      <c r="R675" s="106">
        <v>18325.7</v>
      </c>
      <c r="S675" s="104" t="s">
        <v>1646</v>
      </c>
    </row>
    <row r="676" spans="1:19" ht="25.5">
      <c r="A676" s="104" t="s">
        <v>2055</v>
      </c>
      <c r="B676" s="105">
        <v>44354</v>
      </c>
      <c r="C676" s="104" t="s">
        <v>2056</v>
      </c>
      <c r="D676" s="105">
        <v>44354</v>
      </c>
      <c r="E676" s="104" t="s">
        <v>1643</v>
      </c>
      <c r="F676" s="104" t="s">
        <v>89</v>
      </c>
      <c r="G676" s="104" t="s">
        <v>1810</v>
      </c>
      <c r="H676" s="104" t="s">
        <v>1645</v>
      </c>
      <c r="I676" s="104" t="s">
        <v>1311</v>
      </c>
      <c r="J676" s="106">
        <v>40</v>
      </c>
      <c r="K676" s="106">
        <v>914</v>
      </c>
      <c r="L676" s="106">
        <v>36560</v>
      </c>
      <c r="M676" s="106">
        <v>2.2850000000000001</v>
      </c>
      <c r="N676" s="106">
        <v>91.4</v>
      </c>
      <c r="O676" s="106">
        <v>0</v>
      </c>
      <c r="P676" s="106">
        <v>0</v>
      </c>
      <c r="Q676" s="106">
        <v>916.28499999999997</v>
      </c>
      <c r="R676" s="106">
        <v>36651.4</v>
      </c>
      <c r="S676" s="104" t="s">
        <v>1646</v>
      </c>
    </row>
    <row r="677" spans="1:19" ht="25.5">
      <c r="A677" s="104" t="s">
        <v>2055</v>
      </c>
      <c r="B677" s="105">
        <v>44354</v>
      </c>
      <c r="C677" s="104" t="s">
        <v>2056</v>
      </c>
      <c r="D677" s="105">
        <v>44354</v>
      </c>
      <c r="E677" s="104" t="s">
        <v>1643</v>
      </c>
      <c r="F677" s="104" t="s">
        <v>89</v>
      </c>
      <c r="G677" s="104" t="s">
        <v>1810</v>
      </c>
      <c r="H677" s="104" t="s">
        <v>1645</v>
      </c>
      <c r="I677" s="104" t="s">
        <v>1102</v>
      </c>
      <c r="J677" s="106">
        <v>60</v>
      </c>
      <c r="K677" s="106">
        <v>1118</v>
      </c>
      <c r="L677" s="106">
        <v>67080</v>
      </c>
      <c r="M677" s="106">
        <v>2.7949999999999999</v>
      </c>
      <c r="N677" s="106">
        <v>167.7</v>
      </c>
      <c r="O677" s="106">
        <v>0</v>
      </c>
      <c r="P677" s="106">
        <v>0</v>
      </c>
      <c r="Q677" s="106">
        <v>1120.7950000000001</v>
      </c>
      <c r="R677" s="106">
        <v>67247.7</v>
      </c>
      <c r="S677" s="104" t="s">
        <v>1646</v>
      </c>
    </row>
    <row r="678" spans="1:19" ht="25.5">
      <c r="A678" s="104" t="s">
        <v>2055</v>
      </c>
      <c r="B678" s="105">
        <v>44354</v>
      </c>
      <c r="C678" s="104" t="s">
        <v>2056</v>
      </c>
      <c r="D678" s="105">
        <v>44354</v>
      </c>
      <c r="E678" s="104" t="s">
        <v>1643</v>
      </c>
      <c r="F678" s="104" t="s">
        <v>89</v>
      </c>
      <c r="G678" s="104" t="s">
        <v>1810</v>
      </c>
      <c r="H678" s="104" t="s">
        <v>1645</v>
      </c>
      <c r="I678" s="104" t="s">
        <v>1100</v>
      </c>
      <c r="J678" s="106">
        <v>40</v>
      </c>
      <c r="K678" s="106">
        <v>1030</v>
      </c>
      <c r="L678" s="106">
        <v>41200</v>
      </c>
      <c r="M678" s="106">
        <v>2.5750000000000002</v>
      </c>
      <c r="N678" s="106">
        <v>103</v>
      </c>
      <c r="O678" s="106">
        <v>0</v>
      </c>
      <c r="P678" s="106">
        <v>0</v>
      </c>
      <c r="Q678" s="106">
        <v>1032.575</v>
      </c>
      <c r="R678" s="106">
        <v>41303</v>
      </c>
      <c r="S678" s="104" t="s">
        <v>1646</v>
      </c>
    </row>
    <row r="679" spans="1:19" ht="25.5">
      <c r="A679" s="104" t="s">
        <v>2055</v>
      </c>
      <c r="B679" s="105">
        <v>44354</v>
      </c>
      <c r="C679" s="104" t="s">
        <v>2056</v>
      </c>
      <c r="D679" s="105">
        <v>44354</v>
      </c>
      <c r="E679" s="104" t="s">
        <v>1643</v>
      </c>
      <c r="F679" s="104" t="s">
        <v>89</v>
      </c>
      <c r="G679" s="104" t="s">
        <v>1810</v>
      </c>
      <c r="H679" s="104" t="s">
        <v>1645</v>
      </c>
      <c r="I679" s="104" t="s">
        <v>1263</v>
      </c>
      <c r="J679" s="106">
        <v>20</v>
      </c>
      <c r="K679" s="106">
        <v>1064</v>
      </c>
      <c r="L679" s="106">
        <v>21280</v>
      </c>
      <c r="M679" s="106">
        <v>2.66</v>
      </c>
      <c r="N679" s="106">
        <v>53.2</v>
      </c>
      <c r="O679" s="106">
        <v>0</v>
      </c>
      <c r="P679" s="106">
        <v>0</v>
      </c>
      <c r="Q679" s="106">
        <v>1066.6600000000001</v>
      </c>
      <c r="R679" s="106">
        <v>21333.200000000001</v>
      </c>
      <c r="S679" s="104" t="s">
        <v>1646</v>
      </c>
    </row>
    <row r="680" spans="1:19" ht="25.5">
      <c r="A680" s="104" t="s">
        <v>2055</v>
      </c>
      <c r="B680" s="105">
        <v>44354</v>
      </c>
      <c r="C680" s="104" t="s">
        <v>2056</v>
      </c>
      <c r="D680" s="105">
        <v>44354</v>
      </c>
      <c r="E680" s="104" t="s">
        <v>1643</v>
      </c>
      <c r="F680" s="104" t="s">
        <v>89</v>
      </c>
      <c r="G680" s="104" t="s">
        <v>1810</v>
      </c>
      <c r="H680" s="104" t="s">
        <v>1645</v>
      </c>
      <c r="I680" s="104" t="s">
        <v>1105</v>
      </c>
      <c r="J680" s="106">
        <v>40</v>
      </c>
      <c r="K680" s="106">
        <v>1176</v>
      </c>
      <c r="L680" s="106">
        <v>47040</v>
      </c>
      <c r="M680" s="106">
        <v>2.94</v>
      </c>
      <c r="N680" s="106">
        <v>117.6</v>
      </c>
      <c r="O680" s="106">
        <v>0</v>
      </c>
      <c r="P680" s="106">
        <v>0</v>
      </c>
      <c r="Q680" s="106">
        <v>1178.94</v>
      </c>
      <c r="R680" s="106">
        <v>47157.599999999999</v>
      </c>
      <c r="S680" s="104" t="s">
        <v>1646</v>
      </c>
    </row>
    <row r="681" spans="1:19" ht="25.5">
      <c r="A681" s="104" t="s">
        <v>2055</v>
      </c>
      <c r="B681" s="105">
        <v>44354</v>
      </c>
      <c r="C681" s="104" t="s">
        <v>2056</v>
      </c>
      <c r="D681" s="105">
        <v>44354</v>
      </c>
      <c r="E681" s="104" t="s">
        <v>1643</v>
      </c>
      <c r="F681" s="104" t="s">
        <v>89</v>
      </c>
      <c r="G681" s="104" t="s">
        <v>1810</v>
      </c>
      <c r="H681" s="104" t="s">
        <v>1645</v>
      </c>
      <c r="I681" s="104" t="s">
        <v>1313</v>
      </c>
      <c r="J681" s="106">
        <v>80</v>
      </c>
      <c r="K681" s="106">
        <v>1303</v>
      </c>
      <c r="L681" s="106">
        <v>104240</v>
      </c>
      <c r="M681" s="106">
        <v>3.258</v>
      </c>
      <c r="N681" s="106">
        <v>260.64</v>
      </c>
      <c r="O681" s="106">
        <v>0</v>
      </c>
      <c r="P681" s="106">
        <v>0</v>
      </c>
      <c r="Q681" s="106">
        <v>1306.2574999999999</v>
      </c>
      <c r="R681" s="106">
        <v>104500.6</v>
      </c>
      <c r="S681" s="104" t="s">
        <v>1646</v>
      </c>
    </row>
    <row r="682" spans="1:19" ht="25.5">
      <c r="A682" s="104" t="s">
        <v>2055</v>
      </c>
      <c r="B682" s="105">
        <v>44354</v>
      </c>
      <c r="C682" s="104" t="s">
        <v>2056</v>
      </c>
      <c r="D682" s="105">
        <v>44354</v>
      </c>
      <c r="E682" s="104" t="s">
        <v>1643</v>
      </c>
      <c r="F682" s="104" t="s">
        <v>89</v>
      </c>
      <c r="G682" s="104" t="s">
        <v>1810</v>
      </c>
      <c r="H682" s="104" t="s">
        <v>1645</v>
      </c>
      <c r="I682" s="104" t="s">
        <v>1099</v>
      </c>
      <c r="J682" s="106">
        <v>40</v>
      </c>
      <c r="K682" s="106">
        <v>894</v>
      </c>
      <c r="L682" s="106">
        <v>35760</v>
      </c>
      <c r="M682" s="106">
        <v>2.2349999999999999</v>
      </c>
      <c r="N682" s="106">
        <v>89.4</v>
      </c>
      <c r="O682" s="106">
        <v>0</v>
      </c>
      <c r="P682" s="106">
        <v>0</v>
      </c>
      <c r="Q682" s="106">
        <v>896.23500000000001</v>
      </c>
      <c r="R682" s="106">
        <v>35849.4</v>
      </c>
      <c r="S682" s="104" t="s">
        <v>1646</v>
      </c>
    </row>
    <row r="683" spans="1:19" ht="25.5">
      <c r="A683" s="104" t="s">
        <v>2057</v>
      </c>
      <c r="B683" s="105">
        <v>44354</v>
      </c>
      <c r="C683" s="104" t="s">
        <v>2058</v>
      </c>
      <c r="D683" s="105">
        <v>44354</v>
      </c>
      <c r="E683" s="104" t="s">
        <v>1643</v>
      </c>
      <c r="F683" s="104" t="s">
        <v>87</v>
      </c>
      <c r="G683" s="104" t="s">
        <v>976</v>
      </c>
      <c r="H683" s="104" t="s">
        <v>1645</v>
      </c>
      <c r="I683" s="104" t="s">
        <v>1104</v>
      </c>
      <c r="J683" s="106">
        <v>80</v>
      </c>
      <c r="K683" s="106">
        <v>914</v>
      </c>
      <c r="L683" s="106">
        <v>73120</v>
      </c>
      <c r="M683" s="106">
        <v>2.2850000000000001</v>
      </c>
      <c r="N683" s="106">
        <v>182.8</v>
      </c>
      <c r="O683" s="106">
        <v>0</v>
      </c>
      <c r="P683" s="106">
        <v>0</v>
      </c>
      <c r="Q683" s="106">
        <v>916.28499999999997</v>
      </c>
      <c r="R683" s="106">
        <v>73302.8</v>
      </c>
      <c r="S683" s="104" t="s">
        <v>1646</v>
      </c>
    </row>
    <row r="684" spans="1:19" ht="25.5">
      <c r="A684" s="104" t="s">
        <v>2057</v>
      </c>
      <c r="B684" s="105">
        <v>44354</v>
      </c>
      <c r="C684" s="104" t="s">
        <v>2058</v>
      </c>
      <c r="D684" s="105">
        <v>44354</v>
      </c>
      <c r="E684" s="104" t="s">
        <v>1643</v>
      </c>
      <c r="F684" s="104" t="s">
        <v>87</v>
      </c>
      <c r="G684" s="104" t="s">
        <v>976</v>
      </c>
      <c r="H684" s="104" t="s">
        <v>1645</v>
      </c>
      <c r="I684" s="104" t="s">
        <v>1263</v>
      </c>
      <c r="J684" s="106">
        <v>40</v>
      </c>
      <c r="K684" s="106">
        <v>1064</v>
      </c>
      <c r="L684" s="106">
        <v>42560</v>
      </c>
      <c r="M684" s="106">
        <v>2.66</v>
      </c>
      <c r="N684" s="106">
        <v>106.4</v>
      </c>
      <c r="O684" s="106">
        <v>0</v>
      </c>
      <c r="P684" s="106">
        <v>0</v>
      </c>
      <c r="Q684" s="106">
        <v>1066.6600000000001</v>
      </c>
      <c r="R684" s="106">
        <v>42666.400000000001</v>
      </c>
      <c r="S684" s="104" t="s">
        <v>1646</v>
      </c>
    </row>
    <row r="685" spans="1:19" ht="25.5">
      <c r="A685" s="104" t="s">
        <v>2057</v>
      </c>
      <c r="B685" s="105">
        <v>44354</v>
      </c>
      <c r="C685" s="104" t="s">
        <v>2058</v>
      </c>
      <c r="D685" s="105">
        <v>44354</v>
      </c>
      <c r="E685" s="104" t="s">
        <v>1643</v>
      </c>
      <c r="F685" s="104" t="s">
        <v>87</v>
      </c>
      <c r="G685" s="104" t="s">
        <v>976</v>
      </c>
      <c r="H685" s="104" t="s">
        <v>1645</v>
      </c>
      <c r="I685" s="104" t="s">
        <v>1222</v>
      </c>
      <c r="J685" s="106">
        <v>40</v>
      </c>
      <c r="K685" s="106">
        <v>967</v>
      </c>
      <c r="L685" s="106">
        <v>38680</v>
      </c>
      <c r="M685" s="106">
        <v>2.4180000000000001</v>
      </c>
      <c r="N685" s="106">
        <v>96.72</v>
      </c>
      <c r="O685" s="106">
        <v>0</v>
      </c>
      <c r="P685" s="106">
        <v>0</v>
      </c>
      <c r="Q685" s="106">
        <v>969.41750000000002</v>
      </c>
      <c r="R685" s="106">
        <v>38776.699999999997</v>
      </c>
      <c r="S685" s="104" t="s">
        <v>1646</v>
      </c>
    </row>
    <row r="686" spans="1:19" ht="25.5">
      <c r="A686" s="104" t="s">
        <v>2059</v>
      </c>
      <c r="B686" s="105">
        <v>44354</v>
      </c>
      <c r="C686" s="104" t="s">
        <v>2060</v>
      </c>
      <c r="D686" s="105">
        <v>44354</v>
      </c>
      <c r="E686" s="104" t="s">
        <v>1643</v>
      </c>
      <c r="F686" s="104" t="s">
        <v>80</v>
      </c>
      <c r="G686" s="104" t="s">
        <v>981</v>
      </c>
      <c r="H686" s="104" t="s">
        <v>1645</v>
      </c>
      <c r="I686" s="104" t="s">
        <v>1099</v>
      </c>
      <c r="J686" s="106">
        <v>200</v>
      </c>
      <c r="K686" s="106">
        <v>894</v>
      </c>
      <c r="L686" s="106">
        <v>178800</v>
      </c>
      <c r="M686" s="106">
        <v>2.2349999999999999</v>
      </c>
      <c r="N686" s="106">
        <v>447</v>
      </c>
      <c r="O686" s="106">
        <v>0</v>
      </c>
      <c r="P686" s="106">
        <v>0</v>
      </c>
      <c r="Q686" s="106">
        <v>896.23500000000001</v>
      </c>
      <c r="R686" s="106">
        <v>179247</v>
      </c>
      <c r="S686" s="104" t="s">
        <v>1646</v>
      </c>
    </row>
    <row r="687" spans="1:19" ht="25.5">
      <c r="A687" s="104" t="s">
        <v>2059</v>
      </c>
      <c r="B687" s="105">
        <v>44354</v>
      </c>
      <c r="C687" s="104" t="s">
        <v>2060</v>
      </c>
      <c r="D687" s="105">
        <v>44354</v>
      </c>
      <c r="E687" s="104" t="s">
        <v>1643</v>
      </c>
      <c r="F687" s="104" t="s">
        <v>80</v>
      </c>
      <c r="G687" s="104" t="s">
        <v>981</v>
      </c>
      <c r="H687" s="104" t="s">
        <v>1645</v>
      </c>
      <c r="I687" s="104" t="s">
        <v>1222</v>
      </c>
      <c r="J687" s="106">
        <v>40</v>
      </c>
      <c r="K687" s="106">
        <v>967</v>
      </c>
      <c r="L687" s="106">
        <v>38680</v>
      </c>
      <c r="M687" s="106">
        <v>2.4180000000000001</v>
      </c>
      <c r="N687" s="106">
        <v>96.72</v>
      </c>
      <c r="O687" s="106">
        <v>0</v>
      </c>
      <c r="P687" s="106">
        <v>0</v>
      </c>
      <c r="Q687" s="106">
        <v>969.41750000000002</v>
      </c>
      <c r="R687" s="106">
        <v>38776.699999999997</v>
      </c>
      <c r="S687" s="104" t="s">
        <v>1646</v>
      </c>
    </row>
    <row r="688" spans="1:19" ht="25.5">
      <c r="A688" s="104" t="s">
        <v>2059</v>
      </c>
      <c r="B688" s="105">
        <v>44354</v>
      </c>
      <c r="C688" s="104" t="s">
        <v>2060</v>
      </c>
      <c r="D688" s="105">
        <v>44354</v>
      </c>
      <c r="E688" s="104" t="s">
        <v>1643</v>
      </c>
      <c r="F688" s="104" t="s">
        <v>80</v>
      </c>
      <c r="G688" s="104" t="s">
        <v>981</v>
      </c>
      <c r="H688" s="104" t="s">
        <v>1645</v>
      </c>
      <c r="I688" s="104" t="s">
        <v>1104</v>
      </c>
      <c r="J688" s="106">
        <v>200</v>
      </c>
      <c r="K688" s="106">
        <v>914</v>
      </c>
      <c r="L688" s="106">
        <v>182800</v>
      </c>
      <c r="M688" s="106">
        <v>2.2850000000000001</v>
      </c>
      <c r="N688" s="106">
        <v>457</v>
      </c>
      <c r="O688" s="106">
        <v>0</v>
      </c>
      <c r="P688" s="106">
        <v>0</v>
      </c>
      <c r="Q688" s="106">
        <v>916.28499999999997</v>
      </c>
      <c r="R688" s="106">
        <v>183257</v>
      </c>
      <c r="S688" s="104" t="s">
        <v>1646</v>
      </c>
    </row>
    <row r="689" spans="1:19" ht="25.5">
      <c r="A689" s="104" t="s">
        <v>2061</v>
      </c>
      <c r="B689" s="105">
        <v>44354</v>
      </c>
      <c r="C689" s="104" t="s">
        <v>2062</v>
      </c>
      <c r="D689" s="105">
        <v>44354</v>
      </c>
      <c r="E689" s="104" t="s">
        <v>1643</v>
      </c>
      <c r="F689" s="104" t="s">
        <v>822</v>
      </c>
      <c r="G689" s="104" t="s">
        <v>976</v>
      </c>
      <c r="H689" s="104" t="s">
        <v>1645</v>
      </c>
      <c r="I689" s="104" t="s">
        <v>1104</v>
      </c>
      <c r="J689" s="106">
        <v>200</v>
      </c>
      <c r="K689" s="106">
        <v>914</v>
      </c>
      <c r="L689" s="106">
        <v>182800</v>
      </c>
      <c r="M689" s="106">
        <v>2.2850000000000001</v>
      </c>
      <c r="N689" s="106">
        <v>457</v>
      </c>
      <c r="O689" s="106">
        <v>0</v>
      </c>
      <c r="P689" s="106">
        <v>0</v>
      </c>
      <c r="Q689" s="106">
        <v>916.28499999999997</v>
      </c>
      <c r="R689" s="106">
        <v>183257</v>
      </c>
      <c r="S689" s="104" t="s">
        <v>1646</v>
      </c>
    </row>
    <row r="690" spans="1:19" ht="25.5">
      <c r="A690" s="104" t="s">
        <v>2061</v>
      </c>
      <c r="B690" s="105">
        <v>44354</v>
      </c>
      <c r="C690" s="104" t="s">
        <v>2062</v>
      </c>
      <c r="D690" s="105">
        <v>44354</v>
      </c>
      <c r="E690" s="104" t="s">
        <v>1643</v>
      </c>
      <c r="F690" s="104" t="s">
        <v>822</v>
      </c>
      <c r="G690" s="104" t="s">
        <v>976</v>
      </c>
      <c r="H690" s="104" t="s">
        <v>1645</v>
      </c>
      <c r="I690" s="104" t="s">
        <v>1222</v>
      </c>
      <c r="J690" s="106">
        <v>100</v>
      </c>
      <c r="K690" s="106">
        <v>967</v>
      </c>
      <c r="L690" s="106">
        <v>96700</v>
      </c>
      <c r="M690" s="106">
        <v>2.4180000000000001</v>
      </c>
      <c r="N690" s="106">
        <v>241.8</v>
      </c>
      <c r="O690" s="106">
        <v>0</v>
      </c>
      <c r="P690" s="106">
        <v>0</v>
      </c>
      <c r="Q690" s="106">
        <v>969.41750000000002</v>
      </c>
      <c r="R690" s="106">
        <v>96941.75</v>
      </c>
      <c r="S690" s="104" t="s">
        <v>1646</v>
      </c>
    </row>
    <row r="691" spans="1:19" ht="25.5">
      <c r="A691" s="104" t="s">
        <v>2061</v>
      </c>
      <c r="B691" s="105">
        <v>44354</v>
      </c>
      <c r="C691" s="104" t="s">
        <v>2062</v>
      </c>
      <c r="D691" s="105">
        <v>44354</v>
      </c>
      <c r="E691" s="104" t="s">
        <v>1643</v>
      </c>
      <c r="F691" s="104" t="s">
        <v>822</v>
      </c>
      <c r="G691" s="104" t="s">
        <v>976</v>
      </c>
      <c r="H691" s="104" t="s">
        <v>1645</v>
      </c>
      <c r="I691" s="104" t="s">
        <v>1263</v>
      </c>
      <c r="J691" s="106">
        <v>100</v>
      </c>
      <c r="K691" s="106">
        <v>1064</v>
      </c>
      <c r="L691" s="106">
        <v>106400</v>
      </c>
      <c r="M691" s="106">
        <v>2.66</v>
      </c>
      <c r="N691" s="106">
        <v>266</v>
      </c>
      <c r="O691" s="106">
        <v>0</v>
      </c>
      <c r="P691" s="106">
        <v>0</v>
      </c>
      <c r="Q691" s="106">
        <v>1066.6600000000001</v>
      </c>
      <c r="R691" s="106">
        <v>106666</v>
      </c>
      <c r="S691" s="104" t="s">
        <v>1646</v>
      </c>
    </row>
    <row r="692" spans="1:19" ht="25.5">
      <c r="A692" s="104" t="s">
        <v>2063</v>
      </c>
      <c r="B692" s="105">
        <v>44354</v>
      </c>
      <c r="C692" s="104" t="s">
        <v>2064</v>
      </c>
      <c r="D692" s="105">
        <v>44354</v>
      </c>
      <c r="E692" s="104" t="s">
        <v>1643</v>
      </c>
      <c r="F692" s="104" t="s">
        <v>91</v>
      </c>
      <c r="G692" s="104" t="s">
        <v>978</v>
      </c>
      <c r="H692" s="104" t="s">
        <v>1645</v>
      </c>
      <c r="I692" s="104" t="s">
        <v>1099</v>
      </c>
      <c r="J692" s="106">
        <v>20</v>
      </c>
      <c r="K692" s="106">
        <v>894</v>
      </c>
      <c r="L692" s="106">
        <v>17880</v>
      </c>
      <c r="M692" s="106">
        <v>2.2349999999999999</v>
      </c>
      <c r="N692" s="106">
        <v>44.7</v>
      </c>
      <c r="O692" s="106">
        <v>0</v>
      </c>
      <c r="P692" s="106">
        <v>0</v>
      </c>
      <c r="Q692" s="106">
        <v>896.23500000000001</v>
      </c>
      <c r="R692" s="106">
        <v>17924.7</v>
      </c>
      <c r="S692" s="104" t="s">
        <v>1646</v>
      </c>
    </row>
    <row r="693" spans="1:19" ht="25.5">
      <c r="A693" s="104" t="s">
        <v>2063</v>
      </c>
      <c r="B693" s="105">
        <v>44354</v>
      </c>
      <c r="C693" s="104" t="s">
        <v>2064</v>
      </c>
      <c r="D693" s="105">
        <v>44354</v>
      </c>
      <c r="E693" s="104" t="s">
        <v>1643</v>
      </c>
      <c r="F693" s="104" t="s">
        <v>91</v>
      </c>
      <c r="G693" s="104" t="s">
        <v>978</v>
      </c>
      <c r="H693" s="104" t="s">
        <v>1645</v>
      </c>
      <c r="I693" s="104" t="s">
        <v>1104</v>
      </c>
      <c r="J693" s="106">
        <v>20</v>
      </c>
      <c r="K693" s="106">
        <v>914</v>
      </c>
      <c r="L693" s="106">
        <v>18280</v>
      </c>
      <c r="M693" s="106">
        <v>2.2850000000000001</v>
      </c>
      <c r="N693" s="106">
        <v>45.7</v>
      </c>
      <c r="O693" s="106">
        <v>0</v>
      </c>
      <c r="P693" s="106">
        <v>0</v>
      </c>
      <c r="Q693" s="106">
        <v>916.28499999999997</v>
      </c>
      <c r="R693" s="106">
        <v>18325.7</v>
      </c>
      <c r="S693" s="104" t="s">
        <v>1646</v>
      </c>
    </row>
    <row r="694" spans="1:19" ht="25.5">
      <c r="A694" s="104" t="s">
        <v>2063</v>
      </c>
      <c r="B694" s="105">
        <v>44354</v>
      </c>
      <c r="C694" s="104" t="s">
        <v>2064</v>
      </c>
      <c r="D694" s="105">
        <v>44354</v>
      </c>
      <c r="E694" s="104" t="s">
        <v>1643</v>
      </c>
      <c r="F694" s="104" t="s">
        <v>91</v>
      </c>
      <c r="G694" s="104" t="s">
        <v>978</v>
      </c>
      <c r="H694" s="104" t="s">
        <v>1645</v>
      </c>
      <c r="I694" s="104" t="s">
        <v>1311</v>
      </c>
      <c r="J694" s="106">
        <v>20</v>
      </c>
      <c r="K694" s="106">
        <v>914</v>
      </c>
      <c r="L694" s="106">
        <v>18280</v>
      </c>
      <c r="M694" s="106">
        <v>2.2850000000000001</v>
      </c>
      <c r="N694" s="106">
        <v>45.7</v>
      </c>
      <c r="O694" s="106">
        <v>0</v>
      </c>
      <c r="P694" s="106">
        <v>0</v>
      </c>
      <c r="Q694" s="106">
        <v>916.28499999999997</v>
      </c>
      <c r="R694" s="106">
        <v>18325.7</v>
      </c>
      <c r="S694" s="104" t="s">
        <v>1646</v>
      </c>
    </row>
    <row r="695" spans="1:19" ht="25.5">
      <c r="A695" s="104" t="s">
        <v>2063</v>
      </c>
      <c r="B695" s="105">
        <v>44354</v>
      </c>
      <c r="C695" s="104" t="s">
        <v>2064</v>
      </c>
      <c r="D695" s="105">
        <v>44354</v>
      </c>
      <c r="E695" s="104" t="s">
        <v>1643</v>
      </c>
      <c r="F695" s="104" t="s">
        <v>91</v>
      </c>
      <c r="G695" s="104" t="s">
        <v>978</v>
      </c>
      <c r="H695" s="104" t="s">
        <v>1645</v>
      </c>
      <c r="I695" s="104" t="s">
        <v>1222</v>
      </c>
      <c r="J695" s="106">
        <v>20</v>
      </c>
      <c r="K695" s="106">
        <v>967</v>
      </c>
      <c r="L695" s="106">
        <v>19340</v>
      </c>
      <c r="M695" s="106">
        <v>2.4180000000000001</v>
      </c>
      <c r="N695" s="106">
        <v>48.36</v>
      </c>
      <c r="O695" s="106">
        <v>0</v>
      </c>
      <c r="P695" s="106">
        <v>0</v>
      </c>
      <c r="Q695" s="106">
        <v>969.41750000000002</v>
      </c>
      <c r="R695" s="106">
        <v>19388.349999999999</v>
      </c>
      <c r="S695" s="104" t="s">
        <v>1646</v>
      </c>
    </row>
    <row r="696" spans="1:19" ht="25.5">
      <c r="A696" s="104" t="s">
        <v>2063</v>
      </c>
      <c r="B696" s="105">
        <v>44354</v>
      </c>
      <c r="C696" s="104" t="s">
        <v>2064</v>
      </c>
      <c r="D696" s="105">
        <v>44354</v>
      </c>
      <c r="E696" s="104" t="s">
        <v>1643</v>
      </c>
      <c r="F696" s="104" t="s">
        <v>91</v>
      </c>
      <c r="G696" s="104" t="s">
        <v>978</v>
      </c>
      <c r="H696" s="104" t="s">
        <v>1645</v>
      </c>
      <c r="I696" s="104" t="s">
        <v>1100</v>
      </c>
      <c r="J696" s="106">
        <v>20</v>
      </c>
      <c r="K696" s="106">
        <v>1030</v>
      </c>
      <c r="L696" s="106">
        <v>20600</v>
      </c>
      <c r="M696" s="106">
        <v>2.5750000000000002</v>
      </c>
      <c r="N696" s="106">
        <v>51.5</v>
      </c>
      <c r="O696" s="106">
        <v>0</v>
      </c>
      <c r="P696" s="106">
        <v>0</v>
      </c>
      <c r="Q696" s="106">
        <v>1032.575</v>
      </c>
      <c r="R696" s="106">
        <v>20651.5</v>
      </c>
      <c r="S696" s="104" t="s">
        <v>1646</v>
      </c>
    </row>
    <row r="697" spans="1:19" ht="25.5">
      <c r="A697" s="104" t="s">
        <v>2065</v>
      </c>
      <c r="B697" s="105">
        <v>44354</v>
      </c>
      <c r="C697" s="104" t="s">
        <v>2066</v>
      </c>
      <c r="D697" s="105">
        <v>44354</v>
      </c>
      <c r="E697" s="104" t="s">
        <v>1643</v>
      </c>
      <c r="F697" s="104" t="s">
        <v>82</v>
      </c>
      <c r="G697" s="104" t="s">
        <v>1644</v>
      </c>
      <c r="H697" s="104" t="s">
        <v>1645</v>
      </c>
      <c r="I697" s="104" t="s">
        <v>1099</v>
      </c>
      <c r="J697" s="106">
        <v>20</v>
      </c>
      <c r="K697" s="106">
        <v>894</v>
      </c>
      <c r="L697" s="106">
        <v>17880</v>
      </c>
      <c r="M697" s="106">
        <v>2.2349999999999999</v>
      </c>
      <c r="N697" s="106">
        <v>44.7</v>
      </c>
      <c r="O697" s="106">
        <v>0</v>
      </c>
      <c r="P697" s="106">
        <v>0</v>
      </c>
      <c r="Q697" s="106">
        <v>896.23500000000001</v>
      </c>
      <c r="R697" s="106">
        <v>17924.7</v>
      </c>
      <c r="S697" s="104" t="s">
        <v>1646</v>
      </c>
    </row>
    <row r="698" spans="1:19" ht="25.5">
      <c r="A698" s="104" t="s">
        <v>2067</v>
      </c>
      <c r="B698" s="105">
        <v>44354</v>
      </c>
      <c r="C698" s="104" t="s">
        <v>2068</v>
      </c>
      <c r="D698" s="105">
        <v>44354</v>
      </c>
      <c r="E698" s="104" t="s">
        <v>1643</v>
      </c>
      <c r="F698" s="104" t="s">
        <v>86</v>
      </c>
      <c r="G698" s="104" t="s">
        <v>977</v>
      </c>
      <c r="H698" s="104" t="s">
        <v>1645</v>
      </c>
      <c r="I698" s="104" t="s">
        <v>1263</v>
      </c>
      <c r="J698" s="106">
        <v>20</v>
      </c>
      <c r="K698" s="106">
        <v>1064</v>
      </c>
      <c r="L698" s="106">
        <v>21280</v>
      </c>
      <c r="M698" s="106">
        <v>2.66</v>
      </c>
      <c r="N698" s="106">
        <v>53.2</v>
      </c>
      <c r="O698" s="106">
        <v>0</v>
      </c>
      <c r="P698" s="106">
        <v>0</v>
      </c>
      <c r="Q698" s="106">
        <v>1066.6600000000001</v>
      </c>
      <c r="R698" s="106">
        <v>21333.200000000001</v>
      </c>
      <c r="S698" s="104" t="s">
        <v>1646</v>
      </c>
    </row>
    <row r="699" spans="1:19" ht="25.5">
      <c r="A699" s="104" t="s">
        <v>2067</v>
      </c>
      <c r="B699" s="105">
        <v>44354</v>
      </c>
      <c r="C699" s="104" t="s">
        <v>2068</v>
      </c>
      <c r="D699" s="105">
        <v>44354</v>
      </c>
      <c r="E699" s="104" t="s">
        <v>1643</v>
      </c>
      <c r="F699" s="104" t="s">
        <v>86</v>
      </c>
      <c r="G699" s="104" t="s">
        <v>977</v>
      </c>
      <c r="H699" s="104" t="s">
        <v>1645</v>
      </c>
      <c r="I699" s="104" t="s">
        <v>1104</v>
      </c>
      <c r="J699" s="106">
        <v>70</v>
      </c>
      <c r="K699" s="106">
        <v>914</v>
      </c>
      <c r="L699" s="106">
        <v>63980</v>
      </c>
      <c r="M699" s="106">
        <v>2.2850000000000001</v>
      </c>
      <c r="N699" s="106">
        <v>159.94999999999999</v>
      </c>
      <c r="O699" s="106">
        <v>0</v>
      </c>
      <c r="P699" s="106">
        <v>0</v>
      </c>
      <c r="Q699" s="106">
        <v>916.28499999999997</v>
      </c>
      <c r="R699" s="106">
        <v>64139.95</v>
      </c>
      <c r="S699" s="104" t="s">
        <v>1646</v>
      </c>
    </row>
    <row r="700" spans="1:19" ht="25.5">
      <c r="A700" s="104" t="s">
        <v>2067</v>
      </c>
      <c r="B700" s="105">
        <v>44354</v>
      </c>
      <c r="C700" s="104" t="s">
        <v>2068</v>
      </c>
      <c r="D700" s="105">
        <v>44354</v>
      </c>
      <c r="E700" s="104" t="s">
        <v>1643</v>
      </c>
      <c r="F700" s="104" t="s">
        <v>86</v>
      </c>
      <c r="G700" s="104" t="s">
        <v>977</v>
      </c>
      <c r="H700" s="104" t="s">
        <v>1645</v>
      </c>
      <c r="I700" s="104" t="s">
        <v>1222</v>
      </c>
      <c r="J700" s="106">
        <v>15</v>
      </c>
      <c r="K700" s="106">
        <v>967</v>
      </c>
      <c r="L700" s="106">
        <v>14505</v>
      </c>
      <c r="M700" s="106">
        <v>2.4180000000000001</v>
      </c>
      <c r="N700" s="106">
        <v>36.270000000000003</v>
      </c>
      <c r="O700" s="106">
        <v>0</v>
      </c>
      <c r="P700" s="106">
        <v>0</v>
      </c>
      <c r="Q700" s="106">
        <v>969.41750000000002</v>
      </c>
      <c r="R700" s="106">
        <v>14541.262500000001</v>
      </c>
      <c r="S700" s="104" t="s">
        <v>1646</v>
      </c>
    </row>
    <row r="701" spans="1:19" ht="25.5">
      <c r="A701" s="104" t="s">
        <v>2069</v>
      </c>
      <c r="B701" s="105">
        <v>44354</v>
      </c>
      <c r="C701" s="104" t="s">
        <v>2070</v>
      </c>
      <c r="D701" s="105">
        <v>44354</v>
      </c>
      <c r="E701" s="104" t="s">
        <v>1643</v>
      </c>
      <c r="F701" s="104" t="s">
        <v>60</v>
      </c>
      <c r="G701" s="104" t="s">
        <v>59</v>
      </c>
      <c r="H701" s="104" t="s">
        <v>49</v>
      </c>
      <c r="I701" s="104" t="s">
        <v>1222</v>
      </c>
      <c r="J701" s="106">
        <v>200</v>
      </c>
      <c r="K701" s="106">
        <v>967</v>
      </c>
      <c r="L701" s="106">
        <v>193400</v>
      </c>
      <c r="M701" s="106">
        <v>2.4180000000000001</v>
      </c>
      <c r="N701" s="106">
        <v>483.6</v>
      </c>
      <c r="O701" s="106">
        <v>0</v>
      </c>
      <c r="P701" s="106">
        <v>0</v>
      </c>
      <c r="Q701" s="106">
        <v>969.41750000000002</v>
      </c>
      <c r="R701" s="106">
        <v>193883.5</v>
      </c>
      <c r="S701" s="104" t="s">
        <v>1646</v>
      </c>
    </row>
    <row r="702" spans="1:19" ht="25.5">
      <c r="A702" s="104" t="s">
        <v>2069</v>
      </c>
      <c r="B702" s="105">
        <v>44354</v>
      </c>
      <c r="C702" s="104" t="s">
        <v>2070</v>
      </c>
      <c r="D702" s="105">
        <v>44354</v>
      </c>
      <c r="E702" s="104" t="s">
        <v>1643</v>
      </c>
      <c r="F702" s="104" t="s">
        <v>60</v>
      </c>
      <c r="G702" s="104" t="s">
        <v>59</v>
      </c>
      <c r="H702" s="104" t="s">
        <v>49</v>
      </c>
      <c r="I702" s="104" t="s">
        <v>1104</v>
      </c>
      <c r="J702" s="106">
        <v>200</v>
      </c>
      <c r="K702" s="106">
        <v>914</v>
      </c>
      <c r="L702" s="106">
        <v>182800</v>
      </c>
      <c r="M702" s="106">
        <v>2.2850000000000001</v>
      </c>
      <c r="N702" s="106">
        <v>457</v>
      </c>
      <c r="O702" s="106">
        <v>0</v>
      </c>
      <c r="P702" s="106">
        <v>0</v>
      </c>
      <c r="Q702" s="106">
        <v>916.28499999999997</v>
      </c>
      <c r="R702" s="106">
        <v>183257</v>
      </c>
      <c r="S702" s="104" t="s">
        <v>1646</v>
      </c>
    </row>
    <row r="703" spans="1:19" ht="25.5">
      <c r="A703" s="104" t="s">
        <v>2069</v>
      </c>
      <c r="B703" s="105">
        <v>44354</v>
      </c>
      <c r="C703" s="104" t="s">
        <v>2070</v>
      </c>
      <c r="D703" s="105">
        <v>44354</v>
      </c>
      <c r="E703" s="104" t="s">
        <v>1643</v>
      </c>
      <c r="F703" s="104" t="s">
        <v>60</v>
      </c>
      <c r="G703" s="104" t="s">
        <v>59</v>
      </c>
      <c r="H703" s="104" t="s">
        <v>49</v>
      </c>
      <c r="I703" s="104" t="s">
        <v>1099</v>
      </c>
      <c r="J703" s="106">
        <v>300</v>
      </c>
      <c r="K703" s="106">
        <v>894</v>
      </c>
      <c r="L703" s="106">
        <v>268200</v>
      </c>
      <c r="M703" s="106">
        <v>2.2349999999999999</v>
      </c>
      <c r="N703" s="106">
        <v>670.5</v>
      </c>
      <c r="O703" s="106">
        <v>0</v>
      </c>
      <c r="P703" s="106">
        <v>0</v>
      </c>
      <c r="Q703" s="106">
        <v>896.23500000000001</v>
      </c>
      <c r="R703" s="106">
        <v>268870.5</v>
      </c>
      <c r="S703" s="104" t="s">
        <v>1646</v>
      </c>
    </row>
    <row r="704" spans="1:19" ht="25.5">
      <c r="A704" s="104" t="s">
        <v>2069</v>
      </c>
      <c r="B704" s="105">
        <v>44354</v>
      </c>
      <c r="C704" s="104" t="s">
        <v>2070</v>
      </c>
      <c r="D704" s="105">
        <v>44354</v>
      </c>
      <c r="E704" s="104" t="s">
        <v>1643</v>
      </c>
      <c r="F704" s="104" t="s">
        <v>60</v>
      </c>
      <c r="G704" s="104" t="s">
        <v>59</v>
      </c>
      <c r="H704" s="104" t="s">
        <v>49</v>
      </c>
      <c r="I704" s="104" t="s">
        <v>1264</v>
      </c>
      <c r="J704" s="106">
        <v>60</v>
      </c>
      <c r="K704" s="106">
        <v>1205</v>
      </c>
      <c r="L704" s="106">
        <v>72300</v>
      </c>
      <c r="M704" s="106">
        <v>3.012</v>
      </c>
      <c r="N704" s="106">
        <v>180.72</v>
      </c>
      <c r="O704" s="106">
        <v>0</v>
      </c>
      <c r="P704" s="106">
        <v>0</v>
      </c>
      <c r="Q704" s="106">
        <v>1208.0125</v>
      </c>
      <c r="R704" s="106">
        <v>72480.75</v>
      </c>
      <c r="S704" s="104" t="s">
        <v>1646</v>
      </c>
    </row>
    <row r="705" spans="1:19" ht="25.5">
      <c r="A705" s="104" t="s">
        <v>2069</v>
      </c>
      <c r="B705" s="105">
        <v>44354</v>
      </c>
      <c r="C705" s="104" t="s">
        <v>2070</v>
      </c>
      <c r="D705" s="105">
        <v>44354</v>
      </c>
      <c r="E705" s="104" t="s">
        <v>1643</v>
      </c>
      <c r="F705" s="104" t="s">
        <v>60</v>
      </c>
      <c r="G705" s="104" t="s">
        <v>59</v>
      </c>
      <c r="H705" s="104" t="s">
        <v>49</v>
      </c>
      <c r="I705" s="104" t="s">
        <v>1209</v>
      </c>
      <c r="J705" s="106">
        <v>100</v>
      </c>
      <c r="K705" s="106">
        <v>1099</v>
      </c>
      <c r="L705" s="106">
        <v>109900</v>
      </c>
      <c r="M705" s="106">
        <v>2.7480000000000002</v>
      </c>
      <c r="N705" s="106">
        <v>274.8</v>
      </c>
      <c r="O705" s="106">
        <v>0</v>
      </c>
      <c r="P705" s="106">
        <v>0</v>
      </c>
      <c r="Q705" s="106">
        <v>1101.7474999999999</v>
      </c>
      <c r="R705" s="106">
        <v>110174.75</v>
      </c>
      <c r="S705" s="104" t="s">
        <v>1646</v>
      </c>
    </row>
    <row r="706" spans="1:19" ht="25.5">
      <c r="A706" s="104" t="s">
        <v>2069</v>
      </c>
      <c r="B706" s="105">
        <v>44354</v>
      </c>
      <c r="C706" s="104" t="s">
        <v>2070</v>
      </c>
      <c r="D706" s="105">
        <v>44354</v>
      </c>
      <c r="E706" s="104" t="s">
        <v>1643</v>
      </c>
      <c r="F706" s="104" t="s">
        <v>60</v>
      </c>
      <c r="G706" s="104" t="s">
        <v>59</v>
      </c>
      <c r="H706" s="104" t="s">
        <v>49</v>
      </c>
      <c r="I706" s="104" t="s">
        <v>1263</v>
      </c>
      <c r="J706" s="106">
        <v>140</v>
      </c>
      <c r="K706" s="106">
        <v>1064</v>
      </c>
      <c r="L706" s="106">
        <v>148960</v>
      </c>
      <c r="M706" s="106">
        <v>2.66</v>
      </c>
      <c r="N706" s="106">
        <v>372.4</v>
      </c>
      <c r="O706" s="106">
        <v>0</v>
      </c>
      <c r="P706" s="106">
        <v>0</v>
      </c>
      <c r="Q706" s="106">
        <v>1066.6600000000001</v>
      </c>
      <c r="R706" s="106">
        <v>149332.4</v>
      </c>
      <c r="S706" s="104" t="s">
        <v>1646</v>
      </c>
    </row>
    <row r="707" spans="1:19" ht="25.5">
      <c r="A707" s="104" t="s">
        <v>2069</v>
      </c>
      <c r="B707" s="105">
        <v>44354</v>
      </c>
      <c r="C707" s="104" t="s">
        <v>2070</v>
      </c>
      <c r="D707" s="105">
        <v>44354</v>
      </c>
      <c r="E707" s="104" t="s">
        <v>1643</v>
      </c>
      <c r="F707" s="104" t="s">
        <v>60</v>
      </c>
      <c r="G707" s="104" t="s">
        <v>59</v>
      </c>
      <c r="H707" s="104" t="s">
        <v>49</v>
      </c>
      <c r="I707" s="104" t="s">
        <v>1100</v>
      </c>
      <c r="J707" s="106">
        <v>60</v>
      </c>
      <c r="K707" s="106">
        <v>1030</v>
      </c>
      <c r="L707" s="106">
        <v>61800</v>
      </c>
      <c r="M707" s="106">
        <v>2.5750000000000002</v>
      </c>
      <c r="N707" s="106">
        <v>154.5</v>
      </c>
      <c r="O707" s="106">
        <v>0</v>
      </c>
      <c r="P707" s="106">
        <v>0</v>
      </c>
      <c r="Q707" s="106">
        <v>1032.575</v>
      </c>
      <c r="R707" s="106">
        <v>61954.5</v>
      </c>
      <c r="S707" s="104" t="s">
        <v>1646</v>
      </c>
    </row>
    <row r="708" spans="1:19" ht="25.5">
      <c r="A708" s="104" t="s">
        <v>2069</v>
      </c>
      <c r="B708" s="105">
        <v>44354</v>
      </c>
      <c r="C708" s="104" t="s">
        <v>2070</v>
      </c>
      <c r="D708" s="105">
        <v>44354</v>
      </c>
      <c r="E708" s="104" t="s">
        <v>1643</v>
      </c>
      <c r="F708" s="104" t="s">
        <v>60</v>
      </c>
      <c r="G708" s="104" t="s">
        <v>59</v>
      </c>
      <c r="H708" s="104" t="s">
        <v>49</v>
      </c>
      <c r="I708" s="104" t="s">
        <v>1102</v>
      </c>
      <c r="J708" s="106">
        <v>100</v>
      </c>
      <c r="K708" s="106">
        <v>1118</v>
      </c>
      <c r="L708" s="106">
        <v>111800</v>
      </c>
      <c r="M708" s="106">
        <v>2.7949999999999999</v>
      </c>
      <c r="N708" s="106">
        <v>279.5</v>
      </c>
      <c r="O708" s="106">
        <v>0</v>
      </c>
      <c r="P708" s="106">
        <v>0</v>
      </c>
      <c r="Q708" s="106">
        <v>1120.7950000000001</v>
      </c>
      <c r="R708" s="106">
        <v>112079.5</v>
      </c>
      <c r="S708" s="104" t="s">
        <v>1646</v>
      </c>
    </row>
    <row r="709" spans="1:19" ht="25.5">
      <c r="A709" s="104" t="s">
        <v>2069</v>
      </c>
      <c r="B709" s="105">
        <v>44354</v>
      </c>
      <c r="C709" s="104" t="s">
        <v>2070</v>
      </c>
      <c r="D709" s="105">
        <v>44354</v>
      </c>
      <c r="E709" s="104" t="s">
        <v>1643</v>
      </c>
      <c r="F709" s="104" t="s">
        <v>60</v>
      </c>
      <c r="G709" s="104" t="s">
        <v>59</v>
      </c>
      <c r="H709" s="104" t="s">
        <v>49</v>
      </c>
      <c r="I709" s="104" t="s">
        <v>1311</v>
      </c>
      <c r="J709" s="106">
        <v>200</v>
      </c>
      <c r="K709" s="106">
        <v>914</v>
      </c>
      <c r="L709" s="106">
        <v>182800</v>
      </c>
      <c r="M709" s="106">
        <v>2.2850000000000001</v>
      </c>
      <c r="N709" s="106">
        <v>457</v>
      </c>
      <c r="O709" s="106">
        <v>0</v>
      </c>
      <c r="P709" s="106">
        <v>0</v>
      </c>
      <c r="Q709" s="106">
        <v>916.28499999999997</v>
      </c>
      <c r="R709" s="106">
        <v>183257</v>
      </c>
      <c r="S709" s="104" t="s">
        <v>1646</v>
      </c>
    </row>
    <row r="710" spans="1:19" ht="25.5">
      <c r="A710" s="104" t="s">
        <v>2071</v>
      </c>
      <c r="B710" s="105">
        <v>44354</v>
      </c>
      <c r="C710" s="104" t="s">
        <v>2072</v>
      </c>
      <c r="D710" s="105">
        <v>44354</v>
      </c>
      <c r="E710" s="104" t="s">
        <v>1643</v>
      </c>
      <c r="F710" s="104" t="s">
        <v>85</v>
      </c>
      <c r="G710" s="104" t="s">
        <v>978</v>
      </c>
      <c r="H710" s="104" t="s">
        <v>1645</v>
      </c>
      <c r="I710" s="104" t="s">
        <v>1104</v>
      </c>
      <c r="J710" s="106">
        <v>10</v>
      </c>
      <c r="K710" s="106">
        <v>914</v>
      </c>
      <c r="L710" s="106">
        <v>9140</v>
      </c>
      <c r="M710" s="106">
        <v>2.2850000000000001</v>
      </c>
      <c r="N710" s="106">
        <v>22.85</v>
      </c>
      <c r="O710" s="106">
        <v>0</v>
      </c>
      <c r="P710" s="106">
        <v>0</v>
      </c>
      <c r="Q710" s="106">
        <v>916.28499999999997</v>
      </c>
      <c r="R710" s="106">
        <v>9162.85</v>
      </c>
      <c r="S710" s="104" t="s">
        <v>1646</v>
      </c>
    </row>
    <row r="711" spans="1:19" ht="25.5">
      <c r="A711" s="104" t="s">
        <v>2071</v>
      </c>
      <c r="B711" s="105">
        <v>44354</v>
      </c>
      <c r="C711" s="104" t="s">
        <v>2072</v>
      </c>
      <c r="D711" s="105">
        <v>44354</v>
      </c>
      <c r="E711" s="104" t="s">
        <v>1643</v>
      </c>
      <c r="F711" s="104" t="s">
        <v>85</v>
      </c>
      <c r="G711" s="104" t="s">
        <v>978</v>
      </c>
      <c r="H711" s="104" t="s">
        <v>1645</v>
      </c>
      <c r="I711" s="104" t="s">
        <v>1099</v>
      </c>
      <c r="J711" s="106">
        <v>40</v>
      </c>
      <c r="K711" s="106">
        <v>894</v>
      </c>
      <c r="L711" s="106">
        <v>35760</v>
      </c>
      <c r="M711" s="106">
        <v>2.2349999999999999</v>
      </c>
      <c r="N711" s="106">
        <v>89.4</v>
      </c>
      <c r="O711" s="106">
        <v>0</v>
      </c>
      <c r="P711" s="106">
        <v>0</v>
      </c>
      <c r="Q711" s="106">
        <v>896.23500000000001</v>
      </c>
      <c r="R711" s="106">
        <v>35849.4</v>
      </c>
      <c r="S711" s="104" t="s">
        <v>1646</v>
      </c>
    </row>
    <row r="712" spans="1:19" ht="25.5">
      <c r="A712" s="104" t="s">
        <v>2071</v>
      </c>
      <c r="B712" s="105">
        <v>44354</v>
      </c>
      <c r="C712" s="104" t="s">
        <v>2072</v>
      </c>
      <c r="D712" s="105">
        <v>44354</v>
      </c>
      <c r="E712" s="104" t="s">
        <v>1643</v>
      </c>
      <c r="F712" s="104" t="s">
        <v>85</v>
      </c>
      <c r="G712" s="104" t="s">
        <v>978</v>
      </c>
      <c r="H712" s="104" t="s">
        <v>1645</v>
      </c>
      <c r="I712" s="104" t="s">
        <v>1311</v>
      </c>
      <c r="J712" s="106">
        <v>20</v>
      </c>
      <c r="K712" s="106">
        <v>914</v>
      </c>
      <c r="L712" s="106">
        <v>18280</v>
      </c>
      <c r="M712" s="106">
        <v>2.2850000000000001</v>
      </c>
      <c r="N712" s="106">
        <v>45.7</v>
      </c>
      <c r="O712" s="106">
        <v>0</v>
      </c>
      <c r="P712" s="106">
        <v>0</v>
      </c>
      <c r="Q712" s="106">
        <v>916.28499999999997</v>
      </c>
      <c r="R712" s="106">
        <v>18325.7</v>
      </c>
      <c r="S712" s="104" t="s">
        <v>1646</v>
      </c>
    </row>
    <row r="713" spans="1:19" ht="25.5">
      <c r="A713" s="104" t="s">
        <v>2071</v>
      </c>
      <c r="B713" s="105">
        <v>44354</v>
      </c>
      <c r="C713" s="104" t="s">
        <v>2072</v>
      </c>
      <c r="D713" s="105">
        <v>44354</v>
      </c>
      <c r="E713" s="104" t="s">
        <v>1643</v>
      </c>
      <c r="F713" s="104" t="s">
        <v>85</v>
      </c>
      <c r="G713" s="104" t="s">
        <v>978</v>
      </c>
      <c r="H713" s="104" t="s">
        <v>1645</v>
      </c>
      <c r="I713" s="104" t="s">
        <v>1100</v>
      </c>
      <c r="J713" s="106">
        <v>20</v>
      </c>
      <c r="K713" s="106">
        <v>1030</v>
      </c>
      <c r="L713" s="106">
        <v>20600</v>
      </c>
      <c r="M713" s="106">
        <v>2.5750000000000002</v>
      </c>
      <c r="N713" s="106">
        <v>51.5</v>
      </c>
      <c r="O713" s="106">
        <v>0</v>
      </c>
      <c r="P713" s="106">
        <v>0</v>
      </c>
      <c r="Q713" s="106">
        <v>1032.575</v>
      </c>
      <c r="R713" s="106">
        <v>20651.5</v>
      </c>
      <c r="S713" s="104" t="s">
        <v>1646</v>
      </c>
    </row>
    <row r="714" spans="1:19" ht="25.5">
      <c r="A714" s="104" t="s">
        <v>2073</v>
      </c>
      <c r="B714" s="105">
        <v>44354</v>
      </c>
      <c r="C714" s="104" t="s">
        <v>2074</v>
      </c>
      <c r="D714" s="105">
        <v>44354</v>
      </c>
      <c r="E714" s="104" t="s">
        <v>1643</v>
      </c>
      <c r="F714" s="104" t="s">
        <v>71</v>
      </c>
      <c r="G714" s="104" t="s">
        <v>981</v>
      </c>
      <c r="H714" s="104" t="s">
        <v>1645</v>
      </c>
      <c r="I714" s="104" t="s">
        <v>1099</v>
      </c>
      <c r="J714" s="106">
        <v>300</v>
      </c>
      <c r="K714" s="106">
        <v>894</v>
      </c>
      <c r="L714" s="106">
        <v>268200</v>
      </c>
      <c r="M714" s="106">
        <v>2.2349999999999999</v>
      </c>
      <c r="N714" s="106">
        <v>670.5</v>
      </c>
      <c r="O714" s="106">
        <v>0</v>
      </c>
      <c r="P714" s="106">
        <v>0</v>
      </c>
      <c r="Q714" s="106">
        <v>896.23500000000001</v>
      </c>
      <c r="R714" s="106">
        <v>268870.5</v>
      </c>
      <c r="S714" s="104" t="s">
        <v>1646</v>
      </c>
    </row>
    <row r="715" spans="1:19" ht="25.5">
      <c r="A715" s="104" t="s">
        <v>2073</v>
      </c>
      <c r="B715" s="105">
        <v>44354</v>
      </c>
      <c r="C715" s="104" t="s">
        <v>2074</v>
      </c>
      <c r="D715" s="105">
        <v>44354</v>
      </c>
      <c r="E715" s="104" t="s">
        <v>1643</v>
      </c>
      <c r="F715" s="104" t="s">
        <v>71</v>
      </c>
      <c r="G715" s="104" t="s">
        <v>981</v>
      </c>
      <c r="H715" s="104" t="s">
        <v>1645</v>
      </c>
      <c r="I715" s="104" t="s">
        <v>1311</v>
      </c>
      <c r="J715" s="106">
        <v>200</v>
      </c>
      <c r="K715" s="106">
        <v>914</v>
      </c>
      <c r="L715" s="106">
        <v>182800</v>
      </c>
      <c r="M715" s="106">
        <v>2.2850000000000001</v>
      </c>
      <c r="N715" s="106">
        <v>457</v>
      </c>
      <c r="O715" s="106">
        <v>0</v>
      </c>
      <c r="P715" s="106">
        <v>0</v>
      </c>
      <c r="Q715" s="106">
        <v>916.28499999999997</v>
      </c>
      <c r="R715" s="106">
        <v>183257</v>
      </c>
      <c r="S715" s="104" t="s">
        <v>1646</v>
      </c>
    </row>
    <row r="716" spans="1:19" ht="25.5">
      <c r="A716" s="104" t="s">
        <v>2073</v>
      </c>
      <c r="B716" s="105">
        <v>44354</v>
      </c>
      <c r="C716" s="104" t="s">
        <v>2074</v>
      </c>
      <c r="D716" s="105">
        <v>44354</v>
      </c>
      <c r="E716" s="104" t="s">
        <v>1643</v>
      </c>
      <c r="F716" s="104" t="s">
        <v>71</v>
      </c>
      <c r="G716" s="104" t="s">
        <v>981</v>
      </c>
      <c r="H716" s="104" t="s">
        <v>1645</v>
      </c>
      <c r="I716" s="104" t="s">
        <v>1104</v>
      </c>
      <c r="J716" s="106">
        <v>140</v>
      </c>
      <c r="K716" s="106">
        <v>914</v>
      </c>
      <c r="L716" s="106">
        <v>127960</v>
      </c>
      <c r="M716" s="106">
        <v>2.2850000000000001</v>
      </c>
      <c r="N716" s="106">
        <v>319.89999999999998</v>
      </c>
      <c r="O716" s="106">
        <v>0</v>
      </c>
      <c r="P716" s="106">
        <v>0</v>
      </c>
      <c r="Q716" s="106">
        <v>916.28499999999997</v>
      </c>
      <c r="R716" s="106">
        <v>128279.9</v>
      </c>
      <c r="S716" s="104" t="s">
        <v>1646</v>
      </c>
    </row>
    <row r="717" spans="1:19" ht="25.5">
      <c r="A717" s="104" t="s">
        <v>2073</v>
      </c>
      <c r="B717" s="105">
        <v>44354</v>
      </c>
      <c r="C717" s="104" t="s">
        <v>2074</v>
      </c>
      <c r="D717" s="105">
        <v>44354</v>
      </c>
      <c r="E717" s="104" t="s">
        <v>1643</v>
      </c>
      <c r="F717" s="104" t="s">
        <v>71</v>
      </c>
      <c r="G717" s="104" t="s">
        <v>981</v>
      </c>
      <c r="H717" s="104" t="s">
        <v>1645</v>
      </c>
      <c r="I717" s="104" t="s">
        <v>1222</v>
      </c>
      <c r="J717" s="106">
        <v>103</v>
      </c>
      <c r="K717" s="106">
        <v>967</v>
      </c>
      <c r="L717" s="106">
        <v>99601</v>
      </c>
      <c r="M717" s="106">
        <v>2.4180000000000001</v>
      </c>
      <c r="N717" s="106">
        <v>249.054</v>
      </c>
      <c r="O717" s="106">
        <v>0</v>
      </c>
      <c r="P717" s="106">
        <v>0</v>
      </c>
      <c r="Q717" s="106">
        <v>969.41750000000002</v>
      </c>
      <c r="R717" s="106">
        <v>99850.002500000002</v>
      </c>
      <c r="S717" s="104" t="s">
        <v>1646</v>
      </c>
    </row>
    <row r="718" spans="1:19" ht="25.5">
      <c r="A718" s="104" t="s">
        <v>2075</v>
      </c>
      <c r="B718" s="105">
        <v>44354</v>
      </c>
      <c r="C718" s="104" t="s">
        <v>2076</v>
      </c>
      <c r="D718" s="105">
        <v>44354</v>
      </c>
      <c r="E718" s="104" t="s">
        <v>1643</v>
      </c>
      <c r="F718" s="104" t="s">
        <v>81</v>
      </c>
      <c r="G718" s="104" t="s">
        <v>978</v>
      </c>
      <c r="H718" s="104" t="s">
        <v>1645</v>
      </c>
      <c r="I718" s="104" t="s">
        <v>1209</v>
      </c>
      <c r="J718" s="106">
        <v>20</v>
      </c>
      <c r="K718" s="106">
        <v>1099</v>
      </c>
      <c r="L718" s="106">
        <v>21980</v>
      </c>
      <c r="M718" s="106">
        <v>2.7480000000000002</v>
      </c>
      <c r="N718" s="106">
        <v>54.96</v>
      </c>
      <c r="O718" s="106">
        <v>0</v>
      </c>
      <c r="P718" s="106">
        <v>0</v>
      </c>
      <c r="Q718" s="106">
        <v>1101.7474999999999</v>
      </c>
      <c r="R718" s="106">
        <v>22034.95</v>
      </c>
      <c r="S718" s="104" t="s">
        <v>1646</v>
      </c>
    </row>
    <row r="719" spans="1:19" ht="25.5">
      <c r="A719" s="104" t="s">
        <v>2075</v>
      </c>
      <c r="B719" s="105">
        <v>44354</v>
      </c>
      <c r="C719" s="104" t="s">
        <v>2076</v>
      </c>
      <c r="D719" s="105">
        <v>44354</v>
      </c>
      <c r="E719" s="104" t="s">
        <v>1643</v>
      </c>
      <c r="F719" s="104" t="s">
        <v>81</v>
      </c>
      <c r="G719" s="104" t="s">
        <v>978</v>
      </c>
      <c r="H719" s="104" t="s">
        <v>1645</v>
      </c>
      <c r="I719" s="104" t="s">
        <v>1100</v>
      </c>
      <c r="J719" s="106">
        <v>20</v>
      </c>
      <c r="K719" s="106">
        <v>1030</v>
      </c>
      <c r="L719" s="106">
        <v>20600</v>
      </c>
      <c r="M719" s="106">
        <v>2.5750000000000002</v>
      </c>
      <c r="N719" s="106">
        <v>51.5</v>
      </c>
      <c r="O719" s="106">
        <v>0</v>
      </c>
      <c r="P719" s="106">
        <v>0</v>
      </c>
      <c r="Q719" s="106">
        <v>1032.575</v>
      </c>
      <c r="R719" s="106">
        <v>20651.5</v>
      </c>
      <c r="S719" s="104" t="s">
        <v>1646</v>
      </c>
    </row>
    <row r="720" spans="1:19" ht="25.5">
      <c r="A720" s="104" t="s">
        <v>2075</v>
      </c>
      <c r="B720" s="105">
        <v>44354</v>
      </c>
      <c r="C720" s="104" t="s">
        <v>2076</v>
      </c>
      <c r="D720" s="105">
        <v>44354</v>
      </c>
      <c r="E720" s="104" t="s">
        <v>1643</v>
      </c>
      <c r="F720" s="104" t="s">
        <v>81</v>
      </c>
      <c r="G720" s="104" t="s">
        <v>978</v>
      </c>
      <c r="H720" s="104" t="s">
        <v>1645</v>
      </c>
      <c r="I720" s="104" t="s">
        <v>1222</v>
      </c>
      <c r="J720" s="106">
        <v>40</v>
      </c>
      <c r="K720" s="106">
        <v>967</v>
      </c>
      <c r="L720" s="106">
        <v>38680</v>
      </c>
      <c r="M720" s="106">
        <v>2.4180000000000001</v>
      </c>
      <c r="N720" s="106">
        <v>96.72</v>
      </c>
      <c r="O720" s="106">
        <v>0</v>
      </c>
      <c r="P720" s="106">
        <v>0</v>
      </c>
      <c r="Q720" s="106">
        <v>969.41750000000002</v>
      </c>
      <c r="R720" s="106">
        <v>38776.699999999997</v>
      </c>
      <c r="S720" s="104" t="s">
        <v>1646</v>
      </c>
    </row>
    <row r="721" spans="1:19" ht="25.5">
      <c r="A721" s="104" t="s">
        <v>2075</v>
      </c>
      <c r="B721" s="105">
        <v>44354</v>
      </c>
      <c r="C721" s="104" t="s">
        <v>2076</v>
      </c>
      <c r="D721" s="105">
        <v>44354</v>
      </c>
      <c r="E721" s="104" t="s">
        <v>1643</v>
      </c>
      <c r="F721" s="104" t="s">
        <v>81</v>
      </c>
      <c r="G721" s="104" t="s">
        <v>978</v>
      </c>
      <c r="H721" s="104" t="s">
        <v>1645</v>
      </c>
      <c r="I721" s="104" t="s">
        <v>1099</v>
      </c>
      <c r="J721" s="106">
        <v>60</v>
      </c>
      <c r="K721" s="106">
        <v>894</v>
      </c>
      <c r="L721" s="106">
        <v>53640</v>
      </c>
      <c r="M721" s="106">
        <v>2.2349999999999999</v>
      </c>
      <c r="N721" s="106">
        <v>134.1</v>
      </c>
      <c r="O721" s="106">
        <v>0</v>
      </c>
      <c r="P721" s="106">
        <v>0</v>
      </c>
      <c r="Q721" s="106">
        <v>896.23500000000001</v>
      </c>
      <c r="R721" s="106">
        <v>53774.1</v>
      </c>
      <c r="S721" s="104" t="s">
        <v>1646</v>
      </c>
    </row>
    <row r="722" spans="1:19" ht="25.5">
      <c r="A722" s="104" t="s">
        <v>2077</v>
      </c>
      <c r="B722" s="105">
        <v>44354</v>
      </c>
      <c r="C722" s="104" t="s">
        <v>2078</v>
      </c>
      <c r="D722" s="105">
        <v>44354</v>
      </c>
      <c r="E722" s="104" t="s">
        <v>1643</v>
      </c>
      <c r="F722" s="104" t="s">
        <v>90</v>
      </c>
      <c r="G722" s="104" t="s">
        <v>1810</v>
      </c>
      <c r="H722" s="104" t="s">
        <v>1645</v>
      </c>
      <c r="I722" s="104" t="s">
        <v>1222</v>
      </c>
      <c r="J722" s="106">
        <v>20</v>
      </c>
      <c r="K722" s="106">
        <v>967</v>
      </c>
      <c r="L722" s="106">
        <v>19340</v>
      </c>
      <c r="M722" s="106">
        <v>2.4180000000000001</v>
      </c>
      <c r="N722" s="106">
        <v>48.36</v>
      </c>
      <c r="O722" s="106">
        <v>0</v>
      </c>
      <c r="P722" s="106">
        <v>0</v>
      </c>
      <c r="Q722" s="106">
        <v>969.41750000000002</v>
      </c>
      <c r="R722" s="106">
        <v>19388.349999999999</v>
      </c>
      <c r="S722" s="104" t="s">
        <v>1646</v>
      </c>
    </row>
    <row r="723" spans="1:19" ht="25.5">
      <c r="A723" s="104" t="s">
        <v>2077</v>
      </c>
      <c r="B723" s="105">
        <v>44354</v>
      </c>
      <c r="C723" s="104" t="s">
        <v>2078</v>
      </c>
      <c r="D723" s="105">
        <v>44354</v>
      </c>
      <c r="E723" s="104" t="s">
        <v>1643</v>
      </c>
      <c r="F723" s="104" t="s">
        <v>90</v>
      </c>
      <c r="G723" s="104" t="s">
        <v>1810</v>
      </c>
      <c r="H723" s="104" t="s">
        <v>1645</v>
      </c>
      <c r="I723" s="104" t="s">
        <v>1104</v>
      </c>
      <c r="J723" s="106">
        <v>39</v>
      </c>
      <c r="K723" s="106">
        <v>914</v>
      </c>
      <c r="L723" s="106">
        <v>35646</v>
      </c>
      <c r="M723" s="106">
        <v>2.2850000000000001</v>
      </c>
      <c r="N723" s="106">
        <v>89.114999999999995</v>
      </c>
      <c r="O723" s="106">
        <v>0</v>
      </c>
      <c r="P723" s="106">
        <v>0</v>
      </c>
      <c r="Q723" s="106">
        <v>916.28499999999997</v>
      </c>
      <c r="R723" s="106">
        <v>35735.114999999998</v>
      </c>
      <c r="S723" s="104" t="s">
        <v>1646</v>
      </c>
    </row>
    <row r="724" spans="1:19" ht="25.5">
      <c r="A724" s="104" t="s">
        <v>2079</v>
      </c>
      <c r="B724" s="105">
        <v>44354</v>
      </c>
      <c r="C724" s="104" t="s">
        <v>2080</v>
      </c>
      <c r="D724" s="105">
        <v>44354</v>
      </c>
      <c r="E724" s="104" t="s">
        <v>1643</v>
      </c>
      <c r="F724" s="104" t="s">
        <v>83</v>
      </c>
      <c r="G724" s="104" t="s">
        <v>1780</v>
      </c>
      <c r="H724" s="104" t="s">
        <v>1645</v>
      </c>
      <c r="I724" s="104" t="s">
        <v>1104</v>
      </c>
      <c r="J724" s="106">
        <v>40</v>
      </c>
      <c r="K724" s="106">
        <v>914</v>
      </c>
      <c r="L724" s="106">
        <v>36560</v>
      </c>
      <c r="M724" s="106">
        <v>2.2850000000000001</v>
      </c>
      <c r="N724" s="106">
        <v>91.4</v>
      </c>
      <c r="O724" s="106">
        <v>0</v>
      </c>
      <c r="P724" s="106">
        <v>0</v>
      </c>
      <c r="Q724" s="106">
        <v>916.28499999999997</v>
      </c>
      <c r="R724" s="106">
        <v>36651.4</v>
      </c>
      <c r="S724" s="104" t="s">
        <v>1646</v>
      </c>
    </row>
    <row r="725" spans="1:19" ht="25.5">
      <c r="A725" s="104" t="s">
        <v>2079</v>
      </c>
      <c r="B725" s="105">
        <v>44354</v>
      </c>
      <c r="C725" s="104" t="s">
        <v>2080</v>
      </c>
      <c r="D725" s="105">
        <v>44354</v>
      </c>
      <c r="E725" s="104" t="s">
        <v>1643</v>
      </c>
      <c r="F725" s="104" t="s">
        <v>83</v>
      </c>
      <c r="G725" s="104" t="s">
        <v>1780</v>
      </c>
      <c r="H725" s="104" t="s">
        <v>1645</v>
      </c>
      <c r="I725" s="104" t="s">
        <v>1263</v>
      </c>
      <c r="J725" s="106">
        <v>24</v>
      </c>
      <c r="K725" s="106">
        <v>1064</v>
      </c>
      <c r="L725" s="106">
        <v>25536</v>
      </c>
      <c r="M725" s="106">
        <v>2.66</v>
      </c>
      <c r="N725" s="106">
        <v>63.84</v>
      </c>
      <c r="O725" s="106">
        <v>0</v>
      </c>
      <c r="P725" s="106">
        <v>0</v>
      </c>
      <c r="Q725" s="106">
        <v>1066.6600000000001</v>
      </c>
      <c r="R725" s="106">
        <v>25599.84</v>
      </c>
      <c r="S725" s="104" t="s">
        <v>1646</v>
      </c>
    </row>
    <row r="726" spans="1:19" ht="25.5">
      <c r="A726" s="104" t="s">
        <v>2079</v>
      </c>
      <c r="B726" s="105">
        <v>44354</v>
      </c>
      <c r="C726" s="104" t="s">
        <v>2080</v>
      </c>
      <c r="D726" s="105">
        <v>44354</v>
      </c>
      <c r="E726" s="104" t="s">
        <v>1643</v>
      </c>
      <c r="F726" s="104" t="s">
        <v>83</v>
      </c>
      <c r="G726" s="104" t="s">
        <v>1780</v>
      </c>
      <c r="H726" s="104" t="s">
        <v>1645</v>
      </c>
      <c r="I726" s="104" t="s">
        <v>1222</v>
      </c>
      <c r="J726" s="106">
        <v>40</v>
      </c>
      <c r="K726" s="106">
        <v>967</v>
      </c>
      <c r="L726" s="106">
        <v>38680</v>
      </c>
      <c r="M726" s="106">
        <v>2.4180000000000001</v>
      </c>
      <c r="N726" s="106">
        <v>96.72</v>
      </c>
      <c r="O726" s="106">
        <v>0</v>
      </c>
      <c r="P726" s="106">
        <v>0</v>
      </c>
      <c r="Q726" s="106">
        <v>969.41750000000002</v>
      </c>
      <c r="R726" s="106">
        <v>38776.699999999997</v>
      </c>
      <c r="S726" s="104" t="s">
        <v>1646</v>
      </c>
    </row>
    <row r="727" spans="1:19" ht="25.5">
      <c r="A727" s="104" t="s">
        <v>2081</v>
      </c>
      <c r="B727" s="105">
        <v>44354</v>
      </c>
      <c r="C727" s="104" t="s">
        <v>2082</v>
      </c>
      <c r="D727" s="105">
        <v>44354</v>
      </c>
      <c r="E727" s="104" t="s">
        <v>1643</v>
      </c>
      <c r="F727" s="104" t="s">
        <v>1405</v>
      </c>
      <c r="G727" s="104" t="s">
        <v>107</v>
      </c>
      <c r="H727" s="104" t="s">
        <v>107</v>
      </c>
      <c r="I727" s="104" t="s">
        <v>1311</v>
      </c>
      <c r="J727" s="106">
        <v>200</v>
      </c>
      <c r="K727" s="106">
        <v>914</v>
      </c>
      <c r="L727" s="106">
        <v>182800</v>
      </c>
      <c r="M727" s="106">
        <v>2.2850000000000001</v>
      </c>
      <c r="N727" s="106">
        <v>457</v>
      </c>
      <c r="O727" s="106">
        <v>0</v>
      </c>
      <c r="P727" s="106">
        <v>0</v>
      </c>
      <c r="Q727" s="106">
        <v>916.28499999999997</v>
      </c>
      <c r="R727" s="106">
        <v>183257</v>
      </c>
      <c r="S727" s="104" t="s">
        <v>1646</v>
      </c>
    </row>
    <row r="728" spans="1:19" ht="25.5">
      <c r="A728" s="104" t="s">
        <v>2081</v>
      </c>
      <c r="B728" s="105">
        <v>44354</v>
      </c>
      <c r="C728" s="104" t="s">
        <v>2082</v>
      </c>
      <c r="D728" s="105">
        <v>44354</v>
      </c>
      <c r="E728" s="104" t="s">
        <v>1643</v>
      </c>
      <c r="F728" s="104" t="s">
        <v>1405</v>
      </c>
      <c r="G728" s="104" t="s">
        <v>107</v>
      </c>
      <c r="H728" s="104" t="s">
        <v>107</v>
      </c>
      <c r="I728" s="104" t="s">
        <v>1222</v>
      </c>
      <c r="J728" s="106">
        <v>200</v>
      </c>
      <c r="K728" s="106">
        <v>967</v>
      </c>
      <c r="L728" s="106">
        <v>193400</v>
      </c>
      <c r="M728" s="106">
        <v>2.4175</v>
      </c>
      <c r="N728" s="106">
        <v>483.5</v>
      </c>
      <c r="O728" s="106">
        <v>0</v>
      </c>
      <c r="P728" s="106">
        <v>0</v>
      </c>
      <c r="Q728" s="106">
        <v>969.41750000000002</v>
      </c>
      <c r="R728" s="106">
        <v>193883.5</v>
      </c>
      <c r="S728" s="104" t="s">
        <v>1646</v>
      </c>
    </row>
    <row r="729" spans="1:19" ht="25.5">
      <c r="A729" s="104" t="s">
        <v>2081</v>
      </c>
      <c r="B729" s="105">
        <v>44354</v>
      </c>
      <c r="C729" s="104" t="s">
        <v>2082</v>
      </c>
      <c r="D729" s="105">
        <v>44354</v>
      </c>
      <c r="E729" s="104" t="s">
        <v>1643</v>
      </c>
      <c r="F729" s="104" t="s">
        <v>1405</v>
      </c>
      <c r="G729" s="104" t="s">
        <v>107</v>
      </c>
      <c r="H729" s="104" t="s">
        <v>107</v>
      </c>
      <c r="I729" s="104" t="s">
        <v>1102</v>
      </c>
      <c r="J729" s="106">
        <v>40</v>
      </c>
      <c r="K729" s="106">
        <v>1118</v>
      </c>
      <c r="L729" s="106">
        <v>44720</v>
      </c>
      <c r="M729" s="106">
        <v>2.7949999999999999</v>
      </c>
      <c r="N729" s="106">
        <v>111.8</v>
      </c>
      <c r="O729" s="106">
        <v>0</v>
      </c>
      <c r="P729" s="106">
        <v>0</v>
      </c>
      <c r="Q729" s="106">
        <v>1120.7950000000001</v>
      </c>
      <c r="R729" s="106">
        <v>44831.8</v>
      </c>
      <c r="S729" s="104" t="s">
        <v>1646</v>
      </c>
    </row>
    <row r="730" spans="1:19" ht="25.5">
      <c r="A730" s="104" t="s">
        <v>2081</v>
      </c>
      <c r="B730" s="105">
        <v>44354</v>
      </c>
      <c r="C730" s="104" t="s">
        <v>2082</v>
      </c>
      <c r="D730" s="105">
        <v>44354</v>
      </c>
      <c r="E730" s="104" t="s">
        <v>1643</v>
      </c>
      <c r="F730" s="104" t="s">
        <v>1405</v>
      </c>
      <c r="G730" s="104" t="s">
        <v>107</v>
      </c>
      <c r="H730" s="104" t="s">
        <v>107</v>
      </c>
      <c r="I730" s="104" t="s">
        <v>1099</v>
      </c>
      <c r="J730" s="106">
        <v>40</v>
      </c>
      <c r="K730" s="106">
        <v>894</v>
      </c>
      <c r="L730" s="106">
        <v>35760</v>
      </c>
      <c r="M730" s="106">
        <v>2.2349999999999999</v>
      </c>
      <c r="N730" s="106">
        <v>89.4</v>
      </c>
      <c r="O730" s="106">
        <v>0</v>
      </c>
      <c r="P730" s="106">
        <v>0</v>
      </c>
      <c r="Q730" s="106">
        <v>896.23500000000001</v>
      </c>
      <c r="R730" s="106">
        <v>35849.4</v>
      </c>
      <c r="S730" s="104" t="s">
        <v>1646</v>
      </c>
    </row>
    <row r="731" spans="1:19" ht="25.5">
      <c r="A731" s="104" t="s">
        <v>2083</v>
      </c>
      <c r="B731" s="105">
        <v>44354</v>
      </c>
      <c r="C731" s="104" t="s">
        <v>2084</v>
      </c>
      <c r="D731" s="105">
        <v>44354</v>
      </c>
      <c r="E731" s="104" t="s">
        <v>1643</v>
      </c>
      <c r="F731" s="104" t="s">
        <v>10</v>
      </c>
      <c r="G731" s="104" t="s">
        <v>1692</v>
      </c>
      <c r="H731" s="104" t="s">
        <v>107</v>
      </c>
      <c r="I731" s="104" t="s">
        <v>1311</v>
      </c>
      <c r="J731" s="106">
        <v>500</v>
      </c>
      <c r="K731" s="106">
        <v>914</v>
      </c>
      <c r="L731" s="106">
        <v>457000</v>
      </c>
      <c r="M731" s="106">
        <v>2.2850000000000001</v>
      </c>
      <c r="N731" s="106">
        <v>1142.5</v>
      </c>
      <c r="O731" s="106">
        <v>0</v>
      </c>
      <c r="P731" s="106">
        <v>0</v>
      </c>
      <c r="Q731" s="106">
        <v>916.28499999999997</v>
      </c>
      <c r="R731" s="106">
        <v>458142.5</v>
      </c>
      <c r="S731" s="104" t="s">
        <v>1646</v>
      </c>
    </row>
    <row r="732" spans="1:19" ht="25.5">
      <c r="A732" s="104" t="s">
        <v>2083</v>
      </c>
      <c r="B732" s="105">
        <v>44354</v>
      </c>
      <c r="C732" s="104" t="s">
        <v>2084</v>
      </c>
      <c r="D732" s="105">
        <v>44354</v>
      </c>
      <c r="E732" s="104" t="s">
        <v>1643</v>
      </c>
      <c r="F732" s="104" t="s">
        <v>10</v>
      </c>
      <c r="G732" s="104" t="s">
        <v>1692</v>
      </c>
      <c r="H732" s="104" t="s">
        <v>107</v>
      </c>
      <c r="I732" s="104" t="s">
        <v>1104</v>
      </c>
      <c r="J732" s="106">
        <v>77</v>
      </c>
      <c r="K732" s="106">
        <v>914</v>
      </c>
      <c r="L732" s="106">
        <v>70378</v>
      </c>
      <c r="M732" s="106">
        <v>2.2850000000000001</v>
      </c>
      <c r="N732" s="106">
        <v>175.94499999999999</v>
      </c>
      <c r="O732" s="106">
        <v>0</v>
      </c>
      <c r="P732" s="106">
        <v>0</v>
      </c>
      <c r="Q732" s="106">
        <v>916.28499999999997</v>
      </c>
      <c r="R732" s="106">
        <v>70553.945000000007</v>
      </c>
      <c r="S732" s="104" t="s">
        <v>1646</v>
      </c>
    </row>
    <row r="733" spans="1:19" ht="25.5">
      <c r="A733" s="104" t="s">
        <v>2083</v>
      </c>
      <c r="B733" s="105">
        <v>44354</v>
      </c>
      <c r="C733" s="104" t="s">
        <v>2084</v>
      </c>
      <c r="D733" s="105">
        <v>44354</v>
      </c>
      <c r="E733" s="104" t="s">
        <v>1643</v>
      </c>
      <c r="F733" s="104" t="s">
        <v>10</v>
      </c>
      <c r="G733" s="104" t="s">
        <v>1692</v>
      </c>
      <c r="H733" s="104" t="s">
        <v>107</v>
      </c>
      <c r="I733" s="104" t="s">
        <v>1222</v>
      </c>
      <c r="J733" s="106">
        <v>500</v>
      </c>
      <c r="K733" s="106">
        <v>967</v>
      </c>
      <c r="L733" s="106">
        <v>483500</v>
      </c>
      <c r="M733" s="106">
        <v>2.4175</v>
      </c>
      <c r="N733" s="106">
        <v>1208.75</v>
      </c>
      <c r="O733" s="106">
        <v>0</v>
      </c>
      <c r="P733" s="106">
        <v>0</v>
      </c>
      <c r="Q733" s="106">
        <v>969.41750000000002</v>
      </c>
      <c r="R733" s="106">
        <v>484708.75</v>
      </c>
      <c r="S733" s="104" t="s">
        <v>1646</v>
      </c>
    </row>
    <row r="734" spans="1:19" ht="25.5">
      <c r="A734" s="104" t="s">
        <v>2085</v>
      </c>
      <c r="B734" s="105">
        <v>44354</v>
      </c>
      <c r="C734" s="104" t="s">
        <v>2086</v>
      </c>
      <c r="D734" s="105">
        <v>44354</v>
      </c>
      <c r="E734" s="104" t="s">
        <v>1643</v>
      </c>
      <c r="F734" s="104" t="s">
        <v>1348</v>
      </c>
      <c r="G734" s="104" t="s">
        <v>107</v>
      </c>
      <c r="H734" s="104" t="s">
        <v>107</v>
      </c>
      <c r="I734" s="104" t="s">
        <v>1222</v>
      </c>
      <c r="J734" s="106">
        <v>100</v>
      </c>
      <c r="K734" s="106">
        <v>967</v>
      </c>
      <c r="L734" s="106">
        <v>96700</v>
      </c>
      <c r="M734" s="106">
        <v>2.4175</v>
      </c>
      <c r="N734" s="106">
        <v>241.75</v>
      </c>
      <c r="O734" s="106">
        <v>0</v>
      </c>
      <c r="P734" s="106">
        <v>0</v>
      </c>
      <c r="Q734" s="106">
        <v>969.41750000000002</v>
      </c>
      <c r="R734" s="106">
        <v>96941.75</v>
      </c>
      <c r="S734" s="104" t="s">
        <v>1646</v>
      </c>
    </row>
    <row r="735" spans="1:19" ht="25.5">
      <c r="A735" s="104" t="s">
        <v>2085</v>
      </c>
      <c r="B735" s="105">
        <v>44354</v>
      </c>
      <c r="C735" s="104" t="s">
        <v>2086</v>
      </c>
      <c r="D735" s="105">
        <v>44354</v>
      </c>
      <c r="E735" s="104" t="s">
        <v>1643</v>
      </c>
      <c r="F735" s="104" t="s">
        <v>1348</v>
      </c>
      <c r="G735" s="104" t="s">
        <v>107</v>
      </c>
      <c r="H735" s="104" t="s">
        <v>107</v>
      </c>
      <c r="I735" s="104" t="s">
        <v>1311</v>
      </c>
      <c r="J735" s="106">
        <v>110</v>
      </c>
      <c r="K735" s="106">
        <v>914</v>
      </c>
      <c r="L735" s="106">
        <v>100540</v>
      </c>
      <c r="M735" s="106">
        <v>2.2850000000000001</v>
      </c>
      <c r="N735" s="106">
        <v>251.35</v>
      </c>
      <c r="O735" s="106">
        <v>0</v>
      </c>
      <c r="P735" s="106">
        <v>0</v>
      </c>
      <c r="Q735" s="106">
        <v>916.28499999999997</v>
      </c>
      <c r="R735" s="106">
        <v>100791.35</v>
      </c>
      <c r="S735" s="104" t="s">
        <v>1646</v>
      </c>
    </row>
    <row r="736" spans="1:19" ht="25.5">
      <c r="A736" s="104" t="s">
        <v>2087</v>
      </c>
      <c r="B736" s="105">
        <v>44354</v>
      </c>
      <c r="C736" s="104" t="s">
        <v>2088</v>
      </c>
      <c r="D736" s="105">
        <v>44354</v>
      </c>
      <c r="E736" s="104" t="s">
        <v>1643</v>
      </c>
      <c r="F736" s="104" t="s">
        <v>104</v>
      </c>
      <c r="G736" s="104" t="s">
        <v>1689</v>
      </c>
      <c r="H736" s="104" t="s">
        <v>107</v>
      </c>
      <c r="I736" s="104" t="s">
        <v>1222</v>
      </c>
      <c r="J736" s="106">
        <v>200</v>
      </c>
      <c r="K736" s="106">
        <v>967</v>
      </c>
      <c r="L736" s="106">
        <v>193400</v>
      </c>
      <c r="M736" s="106">
        <v>2.4175</v>
      </c>
      <c r="N736" s="106">
        <v>483.5</v>
      </c>
      <c r="O736" s="106">
        <v>0</v>
      </c>
      <c r="P736" s="106">
        <v>0</v>
      </c>
      <c r="Q736" s="106">
        <v>969.41750000000002</v>
      </c>
      <c r="R736" s="106">
        <v>193883.5</v>
      </c>
      <c r="S736" s="104" t="s">
        <v>1646</v>
      </c>
    </row>
    <row r="737" spans="1:19" ht="25.5">
      <c r="A737" s="104" t="s">
        <v>2087</v>
      </c>
      <c r="B737" s="105">
        <v>44354</v>
      </c>
      <c r="C737" s="104" t="s">
        <v>2088</v>
      </c>
      <c r="D737" s="105">
        <v>44354</v>
      </c>
      <c r="E737" s="104" t="s">
        <v>1643</v>
      </c>
      <c r="F737" s="104" t="s">
        <v>104</v>
      </c>
      <c r="G737" s="104" t="s">
        <v>1689</v>
      </c>
      <c r="H737" s="104" t="s">
        <v>107</v>
      </c>
      <c r="I737" s="104" t="s">
        <v>1311</v>
      </c>
      <c r="J737" s="106">
        <v>200</v>
      </c>
      <c r="K737" s="106">
        <v>914</v>
      </c>
      <c r="L737" s="106">
        <v>182800</v>
      </c>
      <c r="M737" s="106">
        <v>2.2850000000000001</v>
      </c>
      <c r="N737" s="106">
        <v>457</v>
      </c>
      <c r="O737" s="106">
        <v>0</v>
      </c>
      <c r="P737" s="106">
        <v>0</v>
      </c>
      <c r="Q737" s="106">
        <v>916.28499999999997</v>
      </c>
      <c r="R737" s="106">
        <v>183257</v>
      </c>
      <c r="S737" s="104" t="s">
        <v>1646</v>
      </c>
    </row>
    <row r="738" spans="1:19" ht="25.5">
      <c r="A738" s="104" t="s">
        <v>2089</v>
      </c>
      <c r="B738" s="105">
        <v>44354</v>
      </c>
      <c r="C738" s="104" t="s">
        <v>2090</v>
      </c>
      <c r="D738" s="105">
        <v>44354</v>
      </c>
      <c r="E738" s="104" t="s">
        <v>1643</v>
      </c>
      <c r="F738" s="104" t="s">
        <v>57</v>
      </c>
      <c r="G738" s="104" t="s">
        <v>980</v>
      </c>
      <c r="H738" s="104" t="s">
        <v>49</v>
      </c>
      <c r="I738" s="104" t="s">
        <v>1105</v>
      </c>
      <c r="J738" s="106">
        <v>60</v>
      </c>
      <c r="K738" s="106">
        <v>1176</v>
      </c>
      <c r="L738" s="106">
        <v>70560</v>
      </c>
      <c r="M738" s="106">
        <v>2.94</v>
      </c>
      <c r="N738" s="106">
        <v>176.4</v>
      </c>
      <c r="O738" s="106">
        <v>0</v>
      </c>
      <c r="P738" s="106">
        <v>0</v>
      </c>
      <c r="Q738" s="106">
        <v>1178.94</v>
      </c>
      <c r="R738" s="106">
        <v>70736.399999999994</v>
      </c>
      <c r="S738" s="104" t="s">
        <v>1646</v>
      </c>
    </row>
    <row r="739" spans="1:19" ht="25.5">
      <c r="A739" s="104" t="s">
        <v>2089</v>
      </c>
      <c r="B739" s="105">
        <v>44354</v>
      </c>
      <c r="C739" s="104" t="s">
        <v>2090</v>
      </c>
      <c r="D739" s="105">
        <v>44354</v>
      </c>
      <c r="E739" s="104" t="s">
        <v>1643</v>
      </c>
      <c r="F739" s="104" t="s">
        <v>57</v>
      </c>
      <c r="G739" s="104" t="s">
        <v>980</v>
      </c>
      <c r="H739" s="104" t="s">
        <v>49</v>
      </c>
      <c r="I739" s="104" t="s">
        <v>1209</v>
      </c>
      <c r="J739" s="106">
        <v>100</v>
      </c>
      <c r="K739" s="106">
        <v>1099</v>
      </c>
      <c r="L739" s="106">
        <v>109900</v>
      </c>
      <c r="M739" s="106">
        <v>2.7475000000000001</v>
      </c>
      <c r="N739" s="106">
        <v>274.75</v>
      </c>
      <c r="O739" s="106">
        <v>0</v>
      </c>
      <c r="P739" s="106">
        <v>0</v>
      </c>
      <c r="Q739" s="106">
        <v>1101.7474999999999</v>
      </c>
      <c r="R739" s="106">
        <v>110174.75</v>
      </c>
      <c r="S739" s="104" t="s">
        <v>1646</v>
      </c>
    </row>
    <row r="740" spans="1:19" ht="25.5">
      <c r="A740" s="104" t="s">
        <v>2091</v>
      </c>
      <c r="B740" s="105">
        <v>44354</v>
      </c>
      <c r="C740" s="104" t="s">
        <v>2092</v>
      </c>
      <c r="D740" s="105">
        <v>44354</v>
      </c>
      <c r="E740" s="104" t="s">
        <v>1643</v>
      </c>
      <c r="F740" s="104" t="s">
        <v>64</v>
      </c>
      <c r="G740" s="104" t="s">
        <v>2007</v>
      </c>
      <c r="H740" s="104" t="s">
        <v>49</v>
      </c>
      <c r="I740" s="104" t="s">
        <v>1209</v>
      </c>
      <c r="J740" s="106">
        <v>40</v>
      </c>
      <c r="K740" s="106">
        <v>1099</v>
      </c>
      <c r="L740" s="106">
        <v>43960</v>
      </c>
      <c r="M740" s="106">
        <v>2.7475000000000001</v>
      </c>
      <c r="N740" s="106">
        <v>109.9</v>
      </c>
      <c r="O740" s="106">
        <v>0</v>
      </c>
      <c r="P740" s="106">
        <v>0</v>
      </c>
      <c r="Q740" s="106">
        <v>1101.7474999999999</v>
      </c>
      <c r="R740" s="106">
        <v>44069.9</v>
      </c>
      <c r="S740" s="104" t="s">
        <v>1646</v>
      </c>
    </row>
    <row r="741" spans="1:19" ht="25.5">
      <c r="A741" s="104" t="s">
        <v>2091</v>
      </c>
      <c r="B741" s="105">
        <v>44354</v>
      </c>
      <c r="C741" s="104" t="s">
        <v>2092</v>
      </c>
      <c r="D741" s="105">
        <v>44354</v>
      </c>
      <c r="E741" s="104" t="s">
        <v>1643</v>
      </c>
      <c r="F741" s="104" t="s">
        <v>64</v>
      </c>
      <c r="G741" s="104" t="s">
        <v>2007</v>
      </c>
      <c r="H741" s="104" t="s">
        <v>49</v>
      </c>
      <c r="I741" s="104" t="s">
        <v>1311</v>
      </c>
      <c r="J741" s="106">
        <v>40</v>
      </c>
      <c r="K741" s="106">
        <v>914</v>
      </c>
      <c r="L741" s="106">
        <v>36560</v>
      </c>
      <c r="M741" s="106">
        <v>2.2850000000000001</v>
      </c>
      <c r="N741" s="106">
        <v>91.4</v>
      </c>
      <c r="O741" s="106">
        <v>0</v>
      </c>
      <c r="P741" s="106">
        <v>0</v>
      </c>
      <c r="Q741" s="106">
        <v>916.28499999999997</v>
      </c>
      <c r="R741" s="106">
        <v>36651.4</v>
      </c>
      <c r="S741" s="104" t="s">
        <v>1646</v>
      </c>
    </row>
    <row r="742" spans="1:19" ht="25.5">
      <c r="A742" s="104" t="s">
        <v>2091</v>
      </c>
      <c r="B742" s="105">
        <v>44354</v>
      </c>
      <c r="C742" s="104" t="s">
        <v>2092</v>
      </c>
      <c r="D742" s="105">
        <v>44354</v>
      </c>
      <c r="E742" s="104" t="s">
        <v>1643</v>
      </c>
      <c r="F742" s="104" t="s">
        <v>64</v>
      </c>
      <c r="G742" s="104" t="s">
        <v>2007</v>
      </c>
      <c r="H742" s="104" t="s">
        <v>49</v>
      </c>
      <c r="I742" s="104" t="s">
        <v>1263</v>
      </c>
      <c r="J742" s="106">
        <v>40</v>
      </c>
      <c r="K742" s="106">
        <v>1064</v>
      </c>
      <c r="L742" s="106">
        <v>42560</v>
      </c>
      <c r="M742" s="106">
        <v>2.66</v>
      </c>
      <c r="N742" s="106">
        <v>106.4</v>
      </c>
      <c r="O742" s="106">
        <v>0</v>
      </c>
      <c r="P742" s="106">
        <v>0</v>
      </c>
      <c r="Q742" s="106">
        <v>1066.6600000000001</v>
      </c>
      <c r="R742" s="106">
        <v>42666.400000000001</v>
      </c>
      <c r="S742" s="104" t="s">
        <v>1646</v>
      </c>
    </row>
    <row r="743" spans="1:19" ht="25.5">
      <c r="A743" s="104" t="s">
        <v>2091</v>
      </c>
      <c r="B743" s="105">
        <v>44354</v>
      </c>
      <c r="C743" s="104" t="s">
        <v>2092</v>
      </c>
      <c r="D743" s="105">
        <v>44354</v>
      </c>
      <c r="E743" s="104" t="s">
        <v>1643</v>
      </c>
      <c r="F743" s="104" t="s">
        <v>64</v>
      </c>
      <c r="G743" s="104" t="s">
        <v>2007</v>
      </c>
      <c r="H743" s="104" t="s">
        <v>49</v>
      </c>
      <c r="I743" s="104" t="s">
        <v>1104</v>
      </c>
      <c r="J743" s="106">
        <v>40</v>
      </c>
      <c r="K743" s="106">
        <v>914</v>
      </c>
      <c r="L743" s="106">
        <v>36560</v>
      </c>
      <c r="M743" s="106">
        <v>2.2850000000000001</v>
      </c>
      <c r="N743" s="106">
        <v>91.4</v>
      </c>
      <c r="O743" s="106">
        <v>0</v>
      </c>
      <c r="P743" s="106">
        <v>0</v>
      </c>
      <c r="Q743" s="106">
        <v>916.28499999999997</v>
      </c>
      <c r="R743" s="106">
        <v>36651.4</v>
      </c>
      <c r="S743" s="104" t="s">
        <v>1646</v>
      </c>
    </row>
    <row r="744" spans="1:19" ht="25.5">
      <c r="A744" s="104" t="s">
        <v>2091</v>
      </c>
      <c r="B744" s="105">
        <v>44354</v>
      </c>
      <c r="C744" s="104" t="s">
        <v>2092</v>
      </c>
      <c r="D744" s="105">
        <v>44354</v>
      </c>
      <c r="E744" s="104" t="s">
        <v>1643</v>
      </c>
      <c r="F744" s="104" t="s">
        <v>64</v>
      </c>
      <c r="G744" s="104" t="s">
        <v>2007</v>
      </c>
      <c r="H744" s="104" t="s">
        <v>49</v>
      </c>
      <c r="I744" s="104" t="s">
        <v>1099</v>
      </c>
      <c r="J744" s="106">
        <v>100</v>
      </c>
      <c r="K744" s="106">
        <v>894</v>
      </c>
      <c r="L744" s="106">
        <v>89400</v>
      </c>
      <c r="M744" s="106">
        <v>2.2349999999999999</v>
      </c>
      <c r="N744" s="106">
        <v>223.5</v>
      </c>
      <c r="O744" s="106">
        <v>0</v>
      </c>
      <c r="P744" s="106">
        <v>0</v>
      </c>
      <c r="Q744" s="106">
        <v>896.23500000000001</v>
      </c>
      <c r="R744" s="106">
        <v>89623.5</v>
      </c>
      <c r="S744" s="104" t="s">
        <v>1646</v>
      </c>
    </row>
    <row r="745" spans="1:19" ht="25.5">
      <c r="A745" s="104" t="s">
        <v>2091</v>
      </c>
      <c r="B745" s="105">
        <v>44354</v>
      </c>
      <c r="C745" s="104" t="s">
        <v>2092</v>
      </c>
      <c r="D745" s="105">
        <v>44354</v>
      </c>
      <c r="E745" s="104" t="s">
        <v>1643</v>
      </c>
      <c r="F745" s="104" t="s">
        <v>64</v>
      </c>
      <c r="G745" s="104" t="s">
        <v>2007</v>
      </c>
      <c r="H745" s="104" t="s">
        <v>49</v>
      </c>
      <c r="I745" s="104" t="s">
        <v>1102</v>
      </c>
      <c r="J745" s="106">
        <v>40</v>
      </c>
      <c r="K745" s="106">
        <v>1118</v>
      </c>
      <c r="L745" s="106">
        <v>44720</v>
      </c>
      <c r="M745" s="106">
        <v>2.7949999999999999</v>
      </c>
      <c r="N745" s="106">
        <v>111.8</v>
      </c>
      <c r="O745" s="106">
        <v>0</v>
      </c>
      <c r="P745" s="106">
        <v>0</v>
      </c>
      <c r="Q745" s="106">
        <v>1120.7950000000001</v>
      </c>
      <c r="R745" s="106">
        <v>44831.8</v>
      </c>
      <c r="S745" s="104" t="s">
        <v>1646</v>
      </c>
    </row>
    <row r="746" spans="1:19" ht="25.5">
      <c r="A746" s="104" t="s">
        <v>2093</v>
      </c>
      <c r="B746" s="105">
        <v>44354</v>
      </c>
      <c r="C746" s="104" t="s">
        <v>2094</v>
      </c>
      <c r="D746" s="105">
        <v>44354</v>
      </c>
      <c r="E746" s="104" t="s">
        <v>1643</v>
      </c>
      <c r="F746" s="104" t="s">
        <v>106</v>
      </c>
      <c r="G746" s="104" t="s">
        <v>980</v>
      </c>
      <c r="H746" s="104" t="s">
        <v>49</v>
      </c>
      <c r="I746" s="104" t="s">
        <v>1099</v>
      </c>
      <c r="J746" s="106">
        <v>40</v>
      </c>
      <c r="K746" s="106">
        <v>894</v>
      </c>
      <c r="L746" s="106">
        <v>35760</v>
      </c>
      <c r="M746" s="106">
        <v>2.2349999999999999</v>
      </c>
      <c r="N746" s="106">
        <v>89.4</v>
      </c>
      <c r="O746" s="106">
        <v>0</v>
      </c>
      <c r="P746" s="106">
        <v>0</v>
      </c>
      <c r="Q746" s="106">
        <v>896.23500000000001</v>
      </c>
      <c r="R746" s="106">
        <v>35849.4</v>
      </c>
      <c r="S746" s="104" t="s">
        <v>1646</v>
      </c>
    </row>
    <row r="747" spans="1:19" ht="25.5">
      <c r="A747" s="104" t="s">
        <v>2093</v>
      </c>
      <c r="B747" s="105">
        <v>44354</v>
      </c>
      <c r="C747" s="104" t="s">
        <v>2094</v>
      </c>
      <c r="D747" s="105">
        <v>44354</v>
      </c>
      <c r="E747" s="104" t="s">
        <v>1643</v>
      </c>
      <c r="F747" s="104" t="s">
        <v>106</v>
      </c>
      <c r="G747" s="104" t="s">
        <v>980</v>
      </c>
      <c r="H747" s="104" t="s">
        <v>49</v>
      </c>
      <c r="I747" s="104" t="s">
        <v>1222</v>
      </c>
      <c r="J747" s="106">
        <v>40</v>
      </c>
      <c r="K747" s="106">
        <v>967</v>
      </c>
      <c r="L747" s="106">
        <v>38680</v>
      </c>
      <c r="M747" s="106">
        <v>2.4175</v>
      </c>
      <c r="N747" s="106">
        <v>96.7</v>
      </c>
      <c r="O747" s="106">
        <v>0</v>
      </c>
      <c r="P747" s="106">
        <v>0</v>
      </c>
      <c r="Q747" s="106">
        <v>969.41750000000002</v>
      </c>
      <c r="R747" s="106">
        <v>38776.699999999997</v>
      </c>
      <c r="S747" s="104" t="s">
        <v>1646</v>
      </c>
    </row>
    <row r="748" spans="1:19" ht="25.5">
      <c r="A748" s="104" t="s">
        <v>2093</v>
      </c>
      <c r="B748" s="105">
        <v>44354</v>
      </c>
      <c r="C748" s="104" t="s">
        <v>2094</v>
      </c>
      <c r="D748" s="105">
        <v>44354</v>
      </c>
      <c r="E748" s="104" t="s">
        <v>1643</v>
      </c>
      <c r="F748" s="104" t="s">
        <v>106</v>
      </c>
      <c r="G748" s="104" t="s">
        <v>980</v>
      </c>
      <c r="H748" s="104" t="s">
        <v>49</v>
      </c>
      <c r="I748" s="104" t="s">
        <v>1104</v>
      </c>
      <c r="J748" s="106">
        <v>40</v>
      </c>
      <c r="K748" s="106">
        <v>914</v>
      </c>
      <c r="L748" s="106">
        <v>36560</v>
      </c>
      <c r="M748" s="106">
        <v>2.2850000000000001</v>
      </c>
      <c r="N748" s="106">
        <v>91.4</v>
      </c>
      <c r="O748" s="106">
        <v>0</v>
      </c>
      <c r="P748" s="106">
        <v>0</v>
      </c>
      <c r="Q748" s="106">
        <v>916.28499999999997</v>
      </c>
      <c r="R748" s="106">
        <v>36651.4</v>
      </c>
      <c r="S748" s="104" t="s">
        <v>1646</v>
      </c>
    </row>
    <row r="749" spans="1:19" ht="25.5">
      <c r="A749" s="104" t="s">
        <v>2095</v>
      </c>
      <c r="B749" s="105">
        <v>44354</v>
      </c>
      <c r="C749" s="104" t="s">
        <v>2096</v>
      </c>
      <c r="D749" s="105">
        <v>44354</v>
      </c>
      <c r="E749" s="104" t="s">
        <v>1643</v>
      </c>
      <c r="F749" s="104" t="s">
        <v>56</v>
      </c>
      <c r="G749" s="104" t="s">
        <v>1709</v>
      </c>
      <c r="H749" s="104" t="s">
        <v>49</v>
      </c>
      <c r="I749" s="104" t="s">
        <v>1099</v>
      </c>
      <c r="J749" s="106">
        <v>60</v>
      </c>
      <c r="K749" s="106">
        <v>894</v>
      </c>
      <c r="L749" s="106">
        <v>53640</v>
      </c>
      <c r="M749" s="106">
        <v>2.2349999999999999</v>
      </c>
      <c r="N749" s="106">
        <v>134.1</v>
      </c>
      <c r="O749" s="106">
        <v>0</v>
      </c>
      <c r="P749" s="106">
        <v>0</v>
      </c>
      <c r="Q749" s="106">
        <v>896.23500000000001</v>
      </c>
      <c r="R749" s="106">
        <v>53774.1</v>
      </c>
      <c r="S749" s="104" t="s">
        <v>1646</v>
      </c>
    </row>
    <row r="750" spans="1:19" ht="25.5">
      <c r="A750" s="104" t="s">
        <v>2095</v>
      </c>
      <c r="B750" s="105">
        <v>44354</v>
      </c>
      <c r="C750" s="104" t="s">
        <v>2096</v>
      </c>
      <c r="D750" s="105">
        <v>44354</v>
      </c>
      <c r="E750" s="104" t="s">
        <v>1643</v>
      </c>
      <c r="F750" s="104" t="s">
        <v>56</v>
      </c>
      <c r="G750" s="104" t="s">
        <v>1709</v>
      </c>
      <c r="H750" s="104" t="s">
        <v>49</v>
      </c>
      <c r="I750" s="104" t="s">
        <v>1104</v>
      </c>
      <c r="J750" s="106">
        <v>60</v>
      </c>
      <c r="K750" s="106">
        <v>914</v>
      </c>
      <c r="L750" s="106">
        <v>54840</v>
      </c>
      <c r="M750" s="106">
        <v>2.2850000000000001</v>
      </c>
      <c r="N750" s="106">
        <v>137.1</v>
      </c>
      <c r="O750" s="106">
        <v>0</v>
      </c>
      <c r="P750" s="106">
        <v>0</v>
      </c>
      <c r="Q750" s="106">
        <v>916.28499999999997</v>
      </c>
      <c r="R750" s="106">
        <v>54977.1</v>
      </c>
      <c r="S750" s="104" t="s">
        <v>1646</v>
      </c>
    </row>
    <row r="751" spans="1:19" ht="25.5">
      <c r="A751" s="104" t="s">
        <v>2095</v>
      </c>
      <c r="B751" s="105">
        <v>44354</v>
      </c>
      <c r="C751" s="104" t="s">
        <v>2096</v>
      </c>
      <c r="D751" s="105">
        <v>44354</v>
      </c>
      <c r="E751" s="104" t="s">
        <v>1643</v>
      </c>
      <c r="F751" s="104" t="s">
        <v>56</v>
      </c>
      <c r="G751" s="104" t="s">
        <v>1709</v>
      </c>
      <c r="H751" s="104" t="s">
        <v>49</v>
      </c>
      <c r="I751" s="104" t="s">
        <v>1311</v>
      </c>
      <c r="J751" s="106">
        <v>60</v>
      </c>
      <c r="K751" s="106">
        <v>914</v>
      </c>
      <c r="L751" s="106">
        <v>54840</v>
      </c>
      <c r="M751" s="106">
        <v>2.2850000000000001</v>
      </c>
      <c r="N751" s="106">
        <v>137.1</v>
      </c>
      <c r="O751" s="106">
        <v>0</v>
      </c>
      <c r="P751" s="106">
        <v>0</v>
      </c>
      <c r="Q751" s="106">
        <v>916.28499999999997</v>
      </c>
      <c r="R751" s="106">
        <v>54977.1</v>
      </c>
      <c r="S751" s="104" t="s">
        <v>1646</v>
      </c>
    </row>
    <row r="752" spans="1:19" ht="25.5">
      <c r="A752" s="104" t="s">
        <v>2095</v>
      </c>
      <c r="B752" s="105">
        <v>44354</v>
      </c>
      <c r="C752" s="104" t="s">
        <v>2096</v>
      </c>
      <c r="D752" s="105">
        <v>44354</v>
      </c>
      <c r="E752" s="104" t="s">
        <v>1643</v>
      </c>
      <c r="F752" s="104" t="s">
        <v>56</v>
      </c>
      <c r="G752" s="104" t="s">
        <v>1709</v>
      </c>
      <c r="H752" s="104" t="s">
        <v>49</v>
      </c>
      <c r="I752" s="104" t="s">
        <v>1222</v>
      </c>
      <c r="J752" s="106">
        <v>60</v>
      </c>
      <c r="K752" s="106">
        <v>967</v>
      </c>
      <c r="L752" s="106">
        <v>58020</v>
      </c>
      <c r="M752" s="106">
        <v>2.4175</v>
      </c>
      <c r="N752" s="106">
        <v>145.05000000000001</v>
      </c>
      <c r="O752" s="106">
        <v>0</v>
      </c>
      <c r="P752" s="106">
        <v>0</v>
      </c>
      <c r="Q752" s="106">
        <v>969.41750000000002</v>
      </c>
      <c r="R752" s="106">
        <v>58165.05</v>
      </c>
      <c r="S752" s="104" t="s">
        <v>1646</v>
      </c>
    </row>
    <row r="753" spans="1:19" ht="25.5">
      <c r="A753" s="104" t="s">
        <v>2097</v>
      </c>
      <c r="B753" s="105">
        <v>44354</v>
      </c>
      <c r="C753" s="104" t="s">
        <v>2098</v>
      </c>
      <c r="D753" s="105">
        <v>44354</v>
      </c>
      <c r="E753" s="104" t="s">
        <v>1643</v>
      </c>
      <c r="F753" s="104" t="s">
        <v>48</v>
      </c>
      <c r="G753" s="104" t="s">
        <v>1014</v>
      </c>
      <c r="H753" s="104" t="s">
        <v>49</v>
      </c>
      <c r="I753" s="104" t="s">
        <v>1099</v>
      </c>
      <c r="J753" s="106">
        <v>20</v>
      </c>
      <c r="K753" s="106">
        <v>894</v>
      </c>
      <c r="L753" s="106">
        <v>17880</v>
      </c>
      <c r="M753" s="106">
        <v>2.2349999999999999</v>
      </c>
      <c r="N753" s="106">
        <v>44.7</v>
      </c>
      <c r="O753" s="106">
        <v>0</v>
      </c>
      <c r="P753" s="106">
        <v>0</v>
      </c>
      <c r="Q753" s="106">
        <v>896.23500000000001</v>
      </c>
      <c r="R753" s="106">
        <v>17924.7</v>
      </c>
      <c r="S753" s="104" t="s">
        <v>1646</v>
      </c>
    </row>
    <row r="754" spans="1:19" ht="25.5">
      <c r="A754" s="104" t="s">
        <v>2097</v>
      </c>
      <c r="B754" s="105">
        <v>44354</v>
      </c>
      <c r="C754" s="104" t="s">
        <v>2098</v>
      </c>
      <c r="D754" s="105">
        <v>44354</v>
      </c>
      <c r="E754" s="104" t="s">
        <v>1643</v>
      </c>
      <c r="F754" s="104" t="s">
        <v>48</v>
      </c>
      <c r="G754" s="104" t="s">
        <v>1014</v>
      </c>
      <c r="H754" s="104" t="s">
        <v>49</v>
      </c>
      <c r="I754" s="104" t="s">
        <v>1222</v>
      </c>
      <c r="J754" s="106">
        <v>40</v>
      </c>
      <c r="K754" s="106">
        <v>967</v>
      </c>
      <c r="L754" s="106">
        <v>38680</v>
      </c>
      <c r="M754" s="106">
        <v>2.4175</v>
      </c>
      <c r="N754" s="106">
        <v>96.7</v>
      </c>
      <c r="O754" s="106">
        <v>0</v>
      </c>
      <c r="P754" s="106">
        <v>0</v>
      </c>
      <c r="Q754" s="106">
        <v>969.41750000000002</v>
      </c>
      <c r="R754" s="106">
        <v>38776.699999999997</v>
      </c>
      <c r="S754" s="104" t="s">
        <v>1646</v>
      </c>
    </row>
    <row r="755" spans="1:19" ht="25.5">
      <c r="A755" s="104" t="s">
        <v>2097</v>
      </c>
      <c r="B755" s="105">
        <v>44354</v>
      </c>
      <c r="C755" s="104" t="s">
        <v>2098</v>
      </c>
      <c r="D755" s="105">
        <v>44354</v>
      </c>
      <c r="E755" s="104" t="s">
        <v>1643</v>
      </c>
      <c r="F755" s="104" t="s">
        <v>48</v>
      </c>
      <c r="G755" s="104" t="s">
        <v>1014</v>
      </c>
      <c r="H755" s="104" t="s">
        <v>49</v>
      </c>
      <c r="I755" s="104" t="s">
        <v>1311</v>
      </c>
      <c r="J755" s="106">
        <v>60</v>
      </c>
      <c r="K755" s="106">
        <v>914</v>
      </c>
      <c r="L755" s="106">
        <v>54840</v>
      </c>
      <c r="M755" s="106">
        <v>2.2850000000000001</v>
      </c>
      <c r="N755" s="106">
        <v>137.1</v>
      </c>
      <c r="O755" s="106">
        <v>0</v>
      </c>
      <c r="P755" s="106">
        <v>0</v>
      </c>
      <c r="Q755" s="106">
        <v>916.28499999999997</v>
      </c>
      <c r="R755" s="106">
        <v>54977.1</v>
      </c>
      <c r="S755" s="104" t="s">
        <v>1646</v>
      </c>
    </row>
    <row r="756" spans="1:19" ht="25.5">
      <c r="A756" s="104" t="s">
        <v>2097</v>
      </c>
      <c r="B756" s="105">
        <v>44354</v>
      </c>
      <c r="C756" s="104" t="s">
        <v>2098</v>
      </c>
      <c r="D756" s="105">
        <v>44354</v>
      </c>
      <c r="E756" s="104" t="s">
        <v>1643</v>
      </c>
      <c r="F756" s="104" t="s">
        <v>48</v>
      </c>
      <c r="G756" s="104" t="s">
        <v>1014</v>
      </c>
      <c r="H756" s="104" t="s">
        <v>49</v>
      </c>
      <c r="I756" s="104" t="s">
        <v>1105</v>
      </c>
      <c r="J756" s="106">
        <v>20</v>
      </c>
      <c r="K756" s="106">
        <v>1176</v>
      </c>
      <c r="L756" s="106">
        <v>23520</v>
      </c>
      <c r="M756" s="106">
        <v>2.94</v>
      </c>
      <c r="N756" s="106">
        <v>58.8</v>
      </c>
      <c r="O756" s="106">
        <v>0</v>
      </c>
      <c r="P756" s="106">
        <v>0</v>
      </c>
      <c r="Q756" s="106">
        <v>1178.94</v>
      </c>
      <c r="R756" s="106">
        <v>23578.799999999999</v>
      </c>
      <c r="S756" s="104" t="s">
        <v>1646</v>
      </c>
    </row>
    <row r="757" spans="1:19" ht="25.5">
      <c r="A757" s="104" t="s">
        <v>2097</v>
      </c>
      <c r="B757" s="105">
        <v>44354</v>
      </c>
      <c r="C757" s="104" t="s">
        <v>2098</v>
      </c>
      <c r="D757" s="105">
        <v>44354</v>
      </c>
      <c r="E757" s="104" t="s">
        <v>1643</v>
      </c>
      <c r="F757" s="104" t="s">
        <v>48</v>
      </c>
      <c r="G757" s="104" t="s">
        <v>1014</v>
      </c>
      <c r="H757" s="104" t="s">
        <v>49</v>
      </c>
      <c r="I757" s="104" t="s">
        <v>1102</v>
      </c>
      <c r="J757" s="106">
        <v>20</v>
      </c>
      <c r="K757" s="106">
        <v>1118</v>
      </c>
      <c r="L757" s="106">
        <v>22360</v>
      </c>
      <c r="M757" s="106">
        <v>2.7949999999999999</v>
      </c>
      <c r="N757" s="106">
        <v>55.9</v>
      </c>
      <c r="O757" s="106">
        <v>0</v>
      </c>
      <c r="P757" s="106">
        <v>0</v>
      </c>
      <c r="Q757" s="106">
        <v>1120.7950000000001</v>
      </c>
      <c r="R757" s="106">
        <v>22415.9</v>
      </c>
      <c r="S757" s="104" t="s">
        <v>1646</v>
      </c>
    </row>
    <row r="758" spans="1:19" ht="25.5">
      <c r="A758" s="104" t="s">
        <v>2097</v>
      </c>
      <c r="B758" s="105">
        <v>44354</v>
      </c>
      <c r="C758" s="104" t="s">
        <v>2098</v>
      </c>
      <c r="D758" s="105">
        <v>44354</v>
      </c>
      <c r="E758" s="104" t="s">
        <v>1643</v>
      </c>
      <c r="F758" s="104" t="s">
        <v>48</v>
      </c>
      <c r="G758" s="104" t="s">
        <v>1014</v>
      </c>
      <c r="H758" s="104" t="s">
        <v>49</v>
      </c>
      <c r="I758" s="104" t="s">
        <v>1263</v>
      </c>
      <c r="J758" s="106">
        <v>20</v>
      </c>
      <c r="K758" s="106">
        <v>1064</v>
      </c>
      <c r="L758" s="106">
        <v>21280</v>
      </c>
      <c r="M758" s="106">
        <v>2.66</v>
      </c>
      <c r="N758" s="106">
        <v>53.2</v>
      </c>
      <c r="O758" s="106">
        <v>0</v>
      </c>
      <c r="P758" s="106">
        <v>0</v>
      </c>
      <c r="Q758" s="106">
        <v>1066.6600000000001</v>
      </c>
      <c r="R758" s="106">
        <v>21333.200000000001</v>
      </c>
      <c r="S758" s="104" t="s">
        <v>1646</v>
      </c>
    </row>
    <row r="759" spans="1:19" ht="25.5">
      <c r="A759" s="104" t="s">
        <v>2097</v>
      </c>
      <c r="B759" s="105">
        <v>44354</v>
      </c>
      <c r="C759" s="104" t="s">
        <v>2098</v>
      </c>
      <c r="D759" s="105">
        <v>44354</v>
      </c>
      <c r="E759" s="104" t="s">
        <v>1643</v>
      </c>
      <c r="F759" s="104" t="s">
        <v>48</v>
      </c>
      <c r="G759" s="104" t="s">
        <v>1014</v>
      </c>
      <c r="H759" s="104" t="s">
        <v>49</v>
      </c>
      <c r="I759" s="104" t="s">
        <v>1104</v>
      </c>
      <c r="J759" s="106">
        <v>80</v>
      </c>
      <c r="K759" s="106">
        <v>914</v>
      </c>
      <c r="L759" s="106">
        <v>73120</v>
      </c>
      <c r="M759" s="106">
        <v>2.2850000000000001</v>
      </c>
      <c r="N759" s="106">
        <v>182.8</v>
      </c>
      <c r="O759" s="106">
        <v>0</v>
      </c>
      <c r="P759" s="106">
        <v>0</v>
      </c>
      <c r="Q759" s="106">
        <v>916.28499999999997</v>
      </c>
      <c r="R759" s="106">
        <v>73302.8</v>
      </c>
      <c r="S759" s="104" t="s">
        <v>1646</v>
      </c>
    </row>
    <row r="760" spans="1:19" ht="25.5">
      <c r="A760" s="104" t="s">
        <v>2099</v>
      </c>
      <c r="B760" s="105">
        <v>44354</v>
      </c>
      <c r="C760" s="104" t="s">
        <v>2100</v>
      </c>
      <c r="D760" s="105">
        <v>44354</v>
      </c>
      <c r="E760" s="104" t="s">
        <v>1643</v>
      </c>
      <c r="F760" s="104" t="s">
        <v>50</v>
      </c>
      <c r="G760" s="104" t="s">
        <v>1014</v>
      </c>
      <c r="H760" s="104" t="s">
        <v>49</v>
      </c>
      <c r="I760" s="104" t="s">
        <v>1222</v>
      </c>
      <c r="J760" s="106">
        <v>120</v>
      </c>
      <c r="K760" s="106">
        <v>967</v>
      </c>
      <c r="L760" s="106">
        <v>116040</v>
      </c>
      <c r="M760" s="106">
        <v>2.4175</v>
      </c>
      <c r="N760" s="106">
        <v>290.10000000000002</v>
      </c>
      <c r="O760" s="106">
        <v>0</v>
      </c>
      <c r="P760" s="106">
        <v>0</v>
      </c>
      <c r="Q760" s="106">
        <v>969.41750000000002</v>
      </c>
      <c r="R760" s="106">
        <v>116330.1</v>
      </c>
      <c r="S760" s="104" t="s">
        <v>1646</v>
      </c>
    </row>
    <row r="761" spans="1:19" ht="25.5">
      <c r="A761" s="104" t="s">
        <v>2099</v>
      </c>
      <c r="B761" s="105">
        <v>44354</v>
      </c>
      <c r="C761" s="104" t="s">
        <v>2100</v>
      </c>
      <c r="D761" s="105">
        <v>44354</v>
      </c>
      <c r="E761" s="104" t="s">
        <v>1643</v>
      </c>
      <c r="F761" s="104" t="s">
        <v>50</v>
      </c>
      <c r="G761" s="104" t="s">
        <v>1014</v>
      </c>
      <c r="H761" s="104" t="s">
        <v>49</v>
      </c>
      <c r="I761" s="104" t="s">
        <v>1104</v>
      </c>
      <c r="J761" s="106">
        <v>100</v>
      </c>
      <c r="K761" s="106">
        <v>914</v>
      </c>
      <c r="L761" s="106">
        <v>91400</v>
      </c>
      <c r="M761" s="106">
        <v>2.2850000000000001</v>
      </c>
      <c r="N761" s="106">
        <v>228.5</v>
      </c>
      <c r="O761" s="106">
        <v>0</v>
      </c>
      <c r="P761" s="106">
        <v>0</v>
      </c>
      <c r="Q761" s="106">
        <v>916.28499999999997</v>
      </c>
      <c r="R761" s="106">
        <v>91628.5</v>
      </c>
      <c r="S761" s="104" t="s">
        <v>1646</v>
      </c>
    </row>
    <row r="762" spans="1:19" ht="25.5">
      <c r="A762" s="104" t="s">
        <v>2099</v>
      </c>
      <c r="B762" s="105">
        <v>44354</v>
      </c>
      <c r="C762" s="104" t="s">
        <v>2100</v>
      </c>
      <c r="D762" s="105">
        <v>44354</v>
      </c>
      <c r="E762" s="104" t="s">
        <v>1643</v>
      </c>
      <c r="F762" s="104" t="s">
        <v>50</v>
      </c>
      <c r="G762" s="104" t="s">
        <v>1014</v>
      </c>
      <c r="H762" s="104" t="s">
        <v>49</v>
      </c>
      <c r="I762" s="104" t="s">
        <v>1264</v>
      </c>
      <c r="J762" s="106">
        <v>20</v>
      </c>
      <c r="K762" s="106">
        <v>1205</v>
      </c>
      <c r="L762" s="106">
        <v>24100</v>
      </c>
      <c r="M762" s="106">
        <v>3.0125000000000002</v>
      </c>
      <c r="N762" s="106">
        <v>60.25</v>
      </c>
      <c r="O762" s="106">
        <v>0</v>
      </c>
      <c r="P762" s="106">
        <v>0</v>
      </c>
      <c r="Q762" s="106">
        <v>1208.0125</v>
      </c>
      <c r="R762" s="106">
        <v>24160.25</v>
      </c>
      <c r="S762" s="104" t="s">
        <v>1646</v>
      </c>
    </row>
    <row r="763" spans="1:19" ht="25.5">
      <c r="A763" s="104" t="s">
        <v>2099</v>
      </c>
      <c r="B763" s="105">
        <v>44354</v>
      </c>
      <c r="C763" s="104" t="s">
        <v>2100</v>
      </c>
      <c r="D763" s="105">
        <v>44354</v>
      </c>
      <c r="E763" s="104" t="s">
        <v>1643</v>
      </c>
      <c r="F763" s="104" t="s">
        <v>50</v>
      </c>
      <c r="G763" s="104" t="s">
        <v>1014</v>
      </c>
      <c r="H763" s="104" t="s">
        <v>49</v>
      </c>
      <c r="I763" s="104" t="s">
        <v>1099</v>
      </c>
      <c r="J763" s="106">
        <v>40</v>
      </c>
      <c r="K763" s="106">
        <v>894</v>
      </c>
      <c r="L763" s="106">
        <v>35760</v>
      </c>
      <c r="M763" s="106">
        <v>2.2349999999999999</v>
      </c>
      <c r="N763" s="106">
        <v>89.4</v>
      </c>
      <c r="O763" s="106">
        <v>0</v>
      </c>
      <c r="P763" s="106">
        <v>0</v>
      </c>
      <c r="Q763" s="106">
        <v>896.23500000000001</v>
      </c>
      <c r="R763" s="106">
        <v>35849.4</v>
      </c>
      <c r="S763" s="104" t="s">
        <v>1646</v>
      </c>
    </row>
    <row r="764" spans="1:19" ht="25.5">
      <c r="A764" s="104" t="s">
        <v>2099</v>
      </c>
      <c r="B764" s="105">
        <v>44354</v>
      </c>
      <c r="C764" s="104" t="s">
        <v>2100</v>
      </c>
      <c r="D764" s="105">
        <v>44354</v>
      </c>
      <c r="E764" s="104" t="s">
        <v>1643</v>
      </c>
      <c r="F764" s="104" t="s">
        <v>50</v>
      </c>
      <c r="G764" s="104" t="s">
        <v>1014</v>
      </c>
      <c r="H764" s="104" t="s">
        <v>49</v>
      </c>
      <c r="I764" s="104" t="s">
        <v>1311</v>
      </c>
      <c r="J764" s="106">
        <v>40</v>
      </c>
      <c r="K764" s="106">
        <v>914</v>
      </c>
      <c r="L764" s="106">
        <v>36560</v>
      </c>
      <c r="M764" s="106">
        <v>2.2850000000000001</v>
      </c>
      <c r="N764" s="106">
        <v>91.4</v>
      </c>
      <c r="O764" s="106">
        <v>0</v>
      </c>
      <c r="P764" s="106">
        <v>0</v>
      </c>
      <c r="Q764" s="106">
        <v>916.28499999999997</v>
      </c>
      <c r="R764" s="106">
        <v>36651.4</v>
      </c>
      <c r="S764" s="104" t="s">
        <v>1646</v>
      </c>
    </row>
    <row r="765" spans="1:19" ht="25.5">
      <c r="A765" s="104" t="s">
        <v>2101</v>
      </c>
      <c r="B765" s="105">
        <v>44354</v>
      </c>
      <c r="C765" s="104" t="s">
        <v>2102</v>
      </c>
      <c r="D765" s="105">
        <v>44354</v>
      </c>
      <c r="E765" s="104" t="s">
        <v>1643</v>
      </c>
      <c r="F765" s="104" t="s">
        <v>8</v>
      </c>
      <c r="G765" s="104" t="s">
        <v>1008</v>
      </c>
      <c r="H765" s="104" t="s">
        <v>107</v>
      </c>
      <c r="I765" s="104" t="s">
        <v>1311</v>
      </c>
      <c r="J765" s="106">
        <v>200</v>
      </c>
      <c r="K765" s="106">
        <v>914</v>
      </c>
      <c r="L765" s="106">
        <v>182800</v>
      </c>
      <c r="M765" s="106">
        <v>2.2850000000000001</v>
      </c>
      <c r="N765" s="106">
        <v>457</v>
      </c>
      <c r="O765" s="106">
        <v>0</v>
      </c>
      <c r="P765" s="106">
        <v>0</v>
      </c>
      <c r="Q765" s="106">
        <v>916.28499999999997</v>
      </c>
      <c r="R765" s="106">
        <v>183257</v>
      </c>
      <c r="S765" s="104" t="s">
        <v>1646</v>
      </c>
    </row>
    <row r="766" spans="1:19" ht="25.5">
      <c r="A766" s="104" t="s">
        <v>2101</v>
      </c>
      <c r="B766" s="105">
        <v>44354</v>
      </c>
      <c r="C766" s="104" t="s">
        <v>2102</v>
      </c>
      <c r="D766" s="105">
        <v>44354</v>
      </c>
      <c r="E766" s="104" t="s">
        <v>1643</v>
      </c>
      <c r="F766" s="104" t="s">
        <v>8</v>
      </c>
      <c r="G766" s="104" t="s">
        <v>1008</v>
      </c>
      <c r="H766" s="104" t="s">
        <v>107</v>
      </c>
      <c r="I766" s="104" t="s">
        <v>1222</v>
      </c>
      <c r="J766" s="106">
        <v>200</v>
      </c>
      <c r="K766" s="106">
        <v>967</v>
      </c>
      <c r="L766" s="106">
        <v>193400</v>
      </c>
      <c r="M766" s="106">
        <v>2.4175</v>
      </c>
      <c r="N766" s="106">
        <v>483.5</v>
      </c>
      <c r="O766" s="106">
        <v>0</v>
      </c>
      <c r="P766" s="106">
        <v>0</v>
      </c>
      <c r="Q766" s="106">
        <v>969.41750000000002</v>
      </c>
      <c r="R766" s="106">
        <v>193883.5</v>
      </c>
      <c r="S766" s="104" t="s">
        <v>1646</v>
      </c>
    </row>
    <row r="767" spans="1:19" ht="25.5">
      <c r="A767" s="104" t="s">
        <v>2103</v>
      </c>
      <c r="B767" s="105">
        <v>44354</v>
      </c>
      <c r="C767" s="104" t="s">
        <v>2104</v>
      </c>
      <c r="D767" s="105">
        <v>44354</v>
      </c>
      <c r="E767" s="104" t="s">
        <v>1643</v>
      </c>
      <c r="F767" s="104" t="s">
        <v>103</v>
      </c>
      <c r="G767" s="104" t="s">
        <v>975</v>
      </c>
      <c r="H767" s="104" t="s">
        <v>107</v>
      </c>
      <c r="I767" s="104" t="s">
        <v>1222</v>
      </c>
      <c r="J767" s="106">
        <v>131</v>
      </c>
      <c r="K767" s="106">
        <v>967</v>
      </c>
      <c r="L767" s="106">
        <v>126677</v>
      </c>
      <c r="M767" s="106">
        <v>2.4175</v>
      </c>
      <c r="N767" s="106">
        <v>316.6925</v>
      </c>
      <c r="O767" s="106">
        <v>0</v>
      </c>
      <c r="P767" s="106">
        <v>0</v>
      </c>
      <c r="Q767" s="106">
        <v>969.41750000000002</v>
      </c>
      <c r="R767" s="106">
        <v>126993.6925</v>
      </c>
      <c r="S767" s="104" t="s">
        <v>1646</v>
      </c>
    </row>
    <row r="768" spans="1:19" ht="25.5">
      <c r="A768" s="104" t="s">
        <v>2103</v>
      </c>
      <c r="B768" s="105">
        <v>44354</v>
      </c>
      <c r="C768" s="104" t="s">
        <v>2104</v>
      </c>
      <c r="D768" s="105">
        <v>44354</v>
      </c>
      <c r="E768" s="104" t="s">
        <v>1643</v>
      </c>
      <c r="F768" s="104" t="s">
        <v>103</v>
      </c>
      <c r="G768" s="104" t="s">
        <v>975</v>
      </c>
      <c r="H768" s="104" t="s">
        <v>107</v>
      </c>
      <c r="I768" s="104" t="s">
        <v>1263</v>
      </c>
      <c r="J768" s="106">
        <v>60</v>
      </c>
      <c r="K768" s="106">
        <v>1064</v>
      </c>
      <c r="L768" s="106">
        <v>63840</v>
      </c>
      <c r="M768" s="106">
        <v>2.66</v>
      </c>
      <c r="N768" s="106">
        <v>159.6</v>
      </c>
      <c r="O768" s="106">
        <v>0</v>
      </c>
      <c r="P768" s="106">
        <v>0</v>
      </c>
      <c r="Q768" s="106">
        <v>1066.6600000000001</v>
      </c>
      <c r="R768" s="106">
        <v>63999.6</v>
      </c>
      <c r="S768" s="104" t="s">
        <v>1646</v>
      </c>
    </row>
    <row r="769" spans="1:19" ht="25.5">
      <c r="A769" s="104" t="s">
        <v>2103</v>
      </c>
      <c r="B769" s="105">
        <v>44354</v>
      </c>
      <c r="C769" s="104" t="s">
        <v>2104</v>
      </c>
      <c r="D769" s="105">
        <v>44354</v>
      </c>
      <c r="E769" s="104" t="s">
        <v>1643</v>
      </c>
      <c r="F769" s="104" t="s">
        <v>103</v>
      </c>
      <c r="G769" s="104" t="s">
        <v>975</v>
      </c>
      <c r="H769" s="104" t="s">
        <v>107</v>
      </c>
      <c r="I769" s="104" t="s">
        <v>1104</v>
      </c>
      <c r="J769" s="106">
        <v>80</v>
      </c>
      <c r="K769" s="106">
        <v>914</v>
      </c>
      <c r="L769" s="106">
        <v>73120</v>
      </c>
      <c r="M769" s="106">
        <v>2.2850000000000001</v>
      </c>
      <c r="N769" s="106">
        <v>182.8</v>
      </c>
      <c r="O769" s="106">
        <v>0</v>
      </c>
      <c r="P769" s="106">
        <v>0</v>
      </c>
      <c r="Q769" s="106">
        <v>916.28499999999997</v>
      </c>
      <c r="R769" s="106">
        <v>73302.8</v>
      </c>
      <c r="S769" s="104" t="s">
        <v>1646</v>
      </c>
    </row>
    <row r="770" spans="1:19" ht="25.5">
      <c r="A770" s="104" t="s">
        <v>2105</v>
      </c>
      <c r="B770" s="105">
        <v>44354</v>
      </c>
      <c r="C770" s="104" t="s">
        <v>2106</v>
      </c>
      <c r="D770" s="105">
        <v>44354</v>
      </c>
      <c r="E770" s="104" t="s">
        <v>1643</v>
      </c>
      <c r="F770" s="104" t="s">
        <v>927</v>
      </c>
      <c r="G770" s="104" t="s">
        <v>1684</v>
      </c>
      <c r="H770" s="104" t="s">
        <v>49</v>
      </c>
      <c r="I770" s="104" t="s">
        <v>1099</v>
      </c>
      <c r="J770" s="106">
        <v>40</v>
      </c>
      <c r="K770" s="106">
        <v>894</v>
      </c>
      <c r="L770" s="106">
        <v>35760</v>
      </c>
      <c r="M770" s="106">
        <v>2.2349999999999999</v>
      </c>
      <c r="N770" s="106">
        <v>89.4</v>
      </c>
      <c r="O770" s="106">
        <v>0</v>
      </c>
      <c r="P770" s="106">
        <v>0</v>
      </c>
      <c r="Q770" s="106">
        <v>896.23500000000001</v>
      </c>
      <c r="R770" s="106">
        <v>35849.4</v>
      </c>
      <c r="S770" s="104" t="s">
        <v>1646</v>
      </c>
    </row>
    <row r="771" spans="1:19" ht="25.5">
      <c r="A771" s="104" t="s">
        <v>2105</v>
      </c>
      <c r="B771" s="105">
        <v>44354</v>
      </c>
      <c r="C771" s="104" t="s">
        <v>2106</v>
      </c>
      <c r="D771" s="105">
        <v>44354</v>
      </c>
      <c r="E771" s="104" t="s">
        <v>1643</v>
      </c>
      <c r="F771" s="104" t="s">
        <v>927</v>
      </c>
      <c r="G771" s="104" t="s">
        <v>1684</v>
      </c>
      <c r="H771" s="104" t="s">
        <v>49</v>
      </c>
      <c r="I771" s="104" t="s">
        <v>1263</v>
      </c>
      <c r="J771" s="106">
        <v>20</v>
      </c>
      <c r="K771" s="106">
        <v>1064</v>
      </c>
      <c r="L771" s="106">
        <v>21280</v>
      </c>
      <c r="M771" s="106">
        <v>2.66</v>
      </c>
      <c r="N771" s="106">
        <v>53.2</v>
      </c>
      <c r="O771" s="106">
        <v>0</v>
      </c>
      <c r="P771" s="106">
        <v>0</v>
      </c>
      <c r="Q771" s="106">
        <v>1066.6600000000001</v>
      </c>
      <c r="R771" s="106">
        <v>21333.200000000001</v>
      </c>
      <c r="S771" s="104" t="s">
        <v>1646</v>
      </c>
    </row>
    <row r="772" spans="1:19" ht="25.5">
      <c r="A772" s="104" t="s">
        <v>2105</v>
      </c>
      <c r="B772" s="105">
        <v>44354</v>
      </c>
      <c r="C772" s="104" t="s">
        <v>2106</v>
      </c>
      <c r="D772" s="105">
        <v>44354</v>
      </c>
      <c r="E772" s="104" t="s">
        <v>1643</v>
      </c>
      <c r="F772" s="104" t="s">
        <v>927</v>
      </c>
      <c r="G772" s="104" t="s">
        <v>1684</v>
      </c>
      <c r="H772" s="104" t="s">
        <v>49</v>
      </c>
      <c r="I772" s="104" t="s">
        <v>1100</v>
      </c>
      <c r="J772" s="106">
        <v>40</v>
      </c>
      <c r="K772" s="106">
        <v>1030</v>
      </c>
      <c r="L772" s="106">
        <v>41200</v>
      </c>
      <c r="M772" s="106">
        <v>2.5750000000000002</v>
      </c>
      <c r="N772" s="106">
        <v>103</v>
      </c>
      <c r="O772" s="106">
        <v>0</v>
      </c>
      <c r="P772" s="106">
        <v>0</v>
      </c>
      <c r="Q772" s="106">
        <v>1032.575</v>
      </c>
      <c r="R772" s="106">
        <v>41303</v>
      </c>
      <c r="S772" s="104" t="s">
        <v>1646</v>
      </c>
    </row>
    <row r="773" spans="1:19" ht="25.5">
      <c r="A773" s="104" t="s">
        <v>2105</v>
      </c>
      <c r="B773" s="105">
        <v>44354</v>
      </c>
      <c r="C773" s="104" t="s">
        <v>2106</v>
      </c>
      <c r="D773" s="105">
        <v>44354</v>
      </c>
      <c r="E773" s="104" t="s">
        <v>1643</v>
      </c>
      <c r="F773" s="104" t="s">
        <v>927</v>
      </c>
      <c r="G773" s="104" t="s">
        <v>1684</v>
      </c>
      <c r="H773" s="104" t="s">
        <v>49</v>
      </c>
      <c r="I773" s="104" t="s">
        <v>1104</v>
      </c>
      <c r="J773" s="106">
        <v>40</v>
      </c>
      <c r="K773" s="106">
        <v>914</v>
      </c>
      <c r="L773" s="106">
        <v>36560</v>
      </c>
      <c r="M773" s="106">
        <v>2.2850000000000001</v>
      </c>
      <c r="N773" s="106">
        <v>91.4</v>
      </c>
      <c r="O773" s="106">
        <v>0</v>
      </c>
      <c r="P773" s="106">
        <v>0</v>
      </c>
      <c r="Q773" s="106">
        <v>916.28499999999997</v>
      </c>
      <c r="R773" s="106">
        <v>36651.4</v>
      </c>
      <c r="S773" s="104" t="s">
        <v>1646</v>
      </c>
    </row>
    <row r="774" spans="1:19" ht="25.5">
      <c r="A774" s="104" t="s">
        <v>2105</v>
      </c>
      <c r="B774" s="105">
        <v>44354</v>
      </c>
      <c r="C774" s="104" t="s">
        <v>2106</v>
      </c>
      <c r="D774" s="105">
        <v>44354</v>
      </c>
      <c r="E774" s="104" t="s">
        <v>1643</v>
      </c>
      <c r="F774" s="104" t="s">
        <v>927</v>
      </c>
      <c r="G774" s="104" t="s">
        <v>1684</v>
      </c>
      <c r="H774" s="104" t="s">
        <v>49</v>
      </c>
      <c r="I774" s="104" t="s">
        <v>1102</v>
      </c>
      <c r="J774" s="106">
        <v>40</v>
      </c>
      <c r="K774" s="106">
        <v>1118</v>
      </c>
      <c r="L774" s="106">
        <v>44720</v>
      </c>
      <c r="M774" s="106">
        <v>2.7949999999999999</v>
      </c>
      <c r="N774" s="106">
        <v>111.8</v>
      </c>
      <c r="O774" s="106">
        <v>0</v>
      </c>
      <c r="P774" s="106">
        <v>0</v>
      </c>
      <c r="Q774" s="106">
        <v>1120.7950000000001</v>
      </c>
      <c r="R774" s="106">
        <v>44831.8</v>
      </c>
      <c r="S774" s="104" t="s">
        <v>1646</v>
      </c>
    </row>
    <row r="775" spans="1:19" ht="25.5">
      <c r="A775" s="104" t="s">
        <v>2105</v>
      </c>
      <c r="B775" s="105">
        <v>44354</v>
      </c>
      <c r="C775" s="104" t="s">
        <v>2106</v>
      </c>
      <c r="D775" s="105">
        <v>44354</v>
      </c>
      <c r="E775" s="104" t="s">
        <v>1643</v>
      </c>
      <c r="F775" s="104" t="s">
        <v>927</v>
      </c>
      <c r="G775" s="104" t="s">
        <v>1684</v>
      </c>
      <c r="H775" s="104" t="s">
        <v>49</v>
      </c>
      <c r="I775" s="104" t="s">
        <v>1105</v>
      </c>
      <c r="J775" s="106">
        <v>20</v>
      </c>
      <c r="K775" s="106">
        <v>1176</v>
      </c>
      <c r="L775" s="106">
        <v>23520</v>
      </c>
      <c r="M775" s="106">
        <v>2.94</v>
      </c>
      <c r="N775" s="106">
        <v>58.8</v>
      </c>
      <c r="O775" s="106">
        <v>0</v>
      </c>
      <c r="P775" s="106">
        <v>0</v>
      </c>
      <c r="Q775" s="106">
        <v>1178.94</v>
      </c>
      <c r="R775" s="106">
        <v>23578.799999999999</v>
      </c>
      <c r="S775" s="104" t="s">
        <v>1646</v>
      </c>
    </row>
    <row r="776" spans="1:19" ht="25.5">
      <c r="A776" s="104" t="s">
        <v>2105</v>
      </c>
      <c r="B776" s="105">
        <v>44354</v>
      </c>
      <c r="C776" s="104" t="s">
        <v>2106</v>
      </c>
      <c r="D776" s="105">
        <v>44354</v>
      </c>
      <c r="E776" s="104" t="s">
        <v>1643</v>
      </c>
      <c r="F776" s="104" t="s">
        <v>927</v>
      </c>
      <c r="G776" s="104" t="s">
        <v>1684</v>
      </c>
      <c r="H776" s="104" t="s">
        <v>49</v>
      </c>
      <c r="I776" s="104" t="s">
        <v>1222</v>
      </c>
      <c r="J776" s="106">
        <v>20</v>
      </c>
      <c r="K776" s="106">
        <v>967</v>
      </c>
      <c r="L776" s="106">
        <v>19340</v>
      </c>
      <c r="M776" s="106">
        <v>2.4175</v>
      </c>
      <c r="N776" s="106">
        <v>48.35</v>
      </c>
      <c r="O776" s="106">
        <v>0</v>
      </c>
      <c r="P776" s="106">
        <v>0</v>
      </c>
      <c r="Q776" s="106">
        <v>969.41750000000002</v>
      </c>
      <c r="R776" s="106">
        <v>19388.349999999999</v>
      </c>
      <c r="S776" s="104" t="s">
        <v>1646</v>
      </c>
    </row>
    <row r="777" spans="1:19" ht="25.5">
      <c r="A777" s="104" t="s">
        <v>2105</v>
      </c>
      <c r="B777" s="105">
        <v>44354</v>
      </c>
      <c r="C777" s="104" t="s">
        <v>2106</v>
      </c>
      <c r="D777" s="105">
        <v>44354</v>
      </c>
      <c r="E777" s="104" t="s">
        <v>1643</v>
      </c>
      <c r="F777" s="104" t="s">
        <v>927</v>
      </c>
      <c r="G777" s="104" t="s">
        <v>1684</v>
      </c>
      <c r="H777" s="104" t="s">
        <v>49</v>
      </c>
      <c r="I777" s="104" t="s">
        <v>1311</v>
      </c>
      <c r="J777" s="106">
        <v>20</v>
      </c>
      <c r="K777" s="106">
        <v>914</v>
      </c>
      <c r="L777" s="106">
        <v>18280</v>
      </c>
      <c r="M777" s="106">
        <v>2.2850000000000001</v>
      </c>
      <c r="N777" s="106">
        <v>45.7</v>
      </c>
      <c r="O777" s="106">
        <v>0</v>
      </c>
      <c r="P777" s="106">
        <v>0</v>
      </c>
      <c r="Q777" s="106">
        <v>916.28499999999997</v>
      </c>
      <c r="R777" s="106">
        <v>18325.7</v>
      </c>
      <c r="S777" s="104" t="s">
        <v>1646</v>
      </c>
    </row>
    <row r="778" spans="1:19" ht="25.5">
      <c r="A778" s="104" t="s">
        <v>2107</v>
      </c>
      <c r="B778" s="105">
        <v>44354</v>
      </c>
      <c r="C778" s="104" t="s">
        <v>2108</v>
      </c>
      <c r="D778" s="105">
        <v>44354</v>
      </c>
      <c r="E778" s="104" t="s">
        <v>1643</v>
      </c>
      <c r="F778" s="104" t="s">
        <v>54</v>
      </c>
      <c r="G778" s="104" t="s">
        <v>49</v>
      </c>
      <c r="H778" s="104" t="s">
        <v>49</v>
      </c>
      <c r="I778" s="104" t="s">
        <v>1099</v>
      </c>
      <c r="J778" s="106">
        <v>200</v>
      </c>
      <c r="K778" s="106">
        <v>894</v>
      </c>
      <c r="L778" s="106">
        <v>178800</v>
      </c>
      <c r="M778" s="106">
        <v>2.2349999999999999</v>
      </c>
      <c r="N778" s="106">
        <v>447</v>
      </c>
      <c r="O778" s="106">
        <v>0</v>
      </c>
      <c r="P778" s="106">
        <v>0</v>
      </c>
      <c r="Q778" s="106">
        <v>896.23500000000001</v>
      </c>
      <c r="R778" s="106">
        <v>179247</v>
      </c>
      <c r="S778" s="104" t="s">
        <v>1646</v>
      </c>
    </row>
    <row r="779" spans="1:19" ht="25.5">
      <c r="A779" s="104" t="s">
        <v>2107</v>
      </c>
      <c r="B779" s="105">
        <v>44354</v>
      </c>
      <c r="C779" s="104" t="s">
        <v>2108</v>
      </c>
      <c r="D779" s="105">
        <v>44354</v>
      </c>
      <c r="E779" s="104" t="s">
        <v>1643</v>
      </c>
      <c r="F779" s="104" t="s">
        <v>54</v>
      </c>
      <c r="G779" s="104" t="s">
        <v>49</v>
      </c>
      <c r="H779" s="104" t="s">
        <v>49</v>
      </c>
      <c r="I779" s="104" t="s">
        <v>1100</v>
      </c>
      <c r="J779" s="106">
        <v>100</v>
      </c>
      <c r="K779" s="106">
        <v>1030</v>
      </c>
      <c r="L779" s="106">
        <v>103000</v>
      </c>
      <c r="M779" s="106">
        <v>2.5750000000000002</v>
      </c>
      <c r="N779" s="106">
        <v>257.5</v>
      </c>
      <c r="O779" s="106">
        <v>0</v>
      </c>
      <c r="P779" s="106">
        <v>0</v>
      </c>
      <c r="Q779" s="106">
        <v>1032.575</v>
      </c>
      <c r="R779" s="106">
        <v>103257.5</v>
      </c>
      <c r="S779" s="104" t="s">
        <v>1646</v>
      </c>
    </row>
    <row r="780" spans="1:19" ht="25.5">
      <c r="A780" s="104" t="s">
        <v>2107</v>
      </c>
      <c r="B780" s="105">
        <v>44354</v>
      </c>
      <c r="C780" s="104" t="s">
        <v>2108</v>
      </c>
      <c r="D780" s="105">
        <v>44354</v>
      </c>
      <c r="E780" s="104" t="s">
        <v>1643</v>
      </c>
      <c r="F780" s="104" t="s">
        <v>54</v>
      </c>
      <c r="G780" s="104" t="s">
        <v>49</v>
      </c>
      <c r="H780" s="104" t="s">
        <v>49</v>
      </c>
      <c r="I780" s="104" t="s">
        <v>1104</v>
      </c>
      <c r="J780" s="106">
        <v>60</v>
      </c>
      <c r="K780" s="106">
        <v>914</v>
      </c>
      <c r="L780" s="106">
        <v>54840</v>
      </c>
      <c r="M780" s="106">
        <v>2.2850000000000001</v>
      </c>
      <c r="N780" s="106">
        <v>137.1</v>
      </c>
      <c r="O780" s="106">
        <v>0</v>
      </c>
      <c r="P780" s="106">
        <v>0</v>
      </c>
      <c r="Q780" s="106">
        <v>916.28499999999997</v>
      </c>
      <c r="R780" s="106">
        <v>54977.1</v>
      </c>
      <c r="S780" s="104" t="s">
        <v>1646</v>
      </c>
    </row>
    <row r="781" spans="1:19" ht="25.5">
      <c r="A781" s="104" t="s">
        <v>2107</v>
      </c>
      <c r="B781" s="105">
        <v>44354</v>
      </c>
      <c r="C781" s="104" t="s">
        <v>2108</v>
      </c>
      <c r="D781" s="105">
        <v>44354</v>
      </c>
      <c r="E781" s="104" t="s">
        <v>1643</v>
      </c>
      <c r="F781" s="104" t="s">
        <v>54</v>
      </c>
      <c r="G781" s="104" t="s">
        <v>49</v>
      </c>
      <c r="H781" s="104" t="s">
        <v>49</v>
      </c>
      <c r="I781" s="104" t="s">
        <v>1311</v>
      </c>
      <c r="J781" s="106">
        <v>100</v>
      </c>
      <c r="K781" s="106">
        <v>914</v>
      </c>
      <c r="L781" s="106">
        <v>91400</v>
      </c>
      <c r="M781" s="106">
        <v>2.2850000000000001</v>
      </c>
      <c r="N781" s="106">
        <v>228.5</v>
      </c>
      <c r="O781" s="106">
        <v>0</v>
      </c>
      <c r="P781" s="106">
        <v>0</v>
      </c>
      <c r="Q781" s="106">
        <v>916.28499999999997</v>
      </c>
      <c r="R781" s="106">
        <v>91628.5</v>
      </c>
      <c r="S781" s="104" t="s">
        <v>1646</v>
      </c>
    </row>
    <row r="782" spans="1:19" ht="25.5">
      <c r="A782" s="104" t="s">
        <v>2107</v>
      </c>
      <c r="B782" s="105">
        <v>44354</v>
      </c>
      <c r="C782" s="104" t="s">
        <v>2108</v>
      </c>
      <c r="D782" s="105">
        <v>44354</v>
      </c>
      <c r="E782" s="104" t="s">
        <v>1643</v>
      </c>
      <c r="F782" s="104" t="s">
        <v>54</v>
      </c>
      <c r="G782" s="104" t="s">
        <v>49</v>
      </c>
      <c r="H782" s="104" t="s">
        <v>49</v>
      </c>
      <c r="I782" s="104" t="s">
        <v>1222</v>
      </c>
      <c r="J782" s="106">
        <v>460</v>
      </c>
      <c r="K782" s="106">
        <v>967</v>
      </c>
      <c r="L782" s="106">
        <v>444820</v>
      </c>
      <c r="M782" s="106">
        <v>2.4175</v>
      </c>
      <c r="N782" s="106">
        <v>1112.05</v>
      </c>
      <c r="O782" s="106">
        <v>0</v>
      </c>
      <c r="P782" s="106">
        <v>0</v>
      </c>
      <c r="Q782" s="106">
        <v>969.41750000000002</v>
      </c>
      <c r="R782" s="106">
        <v>445932.05</v>
      </c>
      <c r="S782" s="104" t="s">
        <v>1646</v>
      </c>
    </row>
    <row r="783" spans="1:19" ht="25.5">
      <c r="A783" s="104" t="s">
        <v>2109</v>
      </c>
      <c r="B783" s="105">
        <v>44354</v>
      </c>
      <c r="C783" s="104" t="s">
        <v>2110</v>
      </c>
      <c r="D783" s="105">
        <v>44354</v>
      </c>
      <c r="E783" s="104" t="s">
        <v>1643</v>
      </c>
      <c r="F783" s="104" t="s">
        <v>98</v>
      </c>
      <c r="G783" s="104" t="s">
        <v>1055</v>
      </c>
      <c r="H783" s="104" t="s">
        <v>107</v>
      </c>
      <c r="I783" s="104" t="s">
        <v>1222</v>
      </c>
      <c r="J783" s="106">
        <v>200</v>
      </c>
      <c r="K783" s="106">
        <v>967</v>
      </c>
      <c r="L783" s="106">
        <v>193400</v>
      </c>
      <c r="M783" s="106">
        <v>2.4175</v>
      </c>
      <c r="N783" s="106">
        <v>483.5</v>
      </c>
      <c r="O783" s="106">
        <v>0</v>
      </c>
      <c r="P783" s="106">
        <v>0</v>
      </c>
      <c r="Q783" s="106">
        <v>969.41750000000002</v>
      </c>
      <c r="R783" s="106">
        <v>193883.5</v>
      </c>
      <c r="S783" s="104" t="s">
        <v>1646</v>
      </c>
    </row>
    <row r="784" spans="1:19" ht="25.5">
      <c r="A784" s="104" t="s">
        <v>2109</v>
      </c>
      <c r="B784" s="105">
        <v>44354</v>
      </c>
      <c r="C784" s="104" t="s">
        <v>2110</v>
      </c>
      <c r="D784" s="105">
        <v>44354</v>
      </c>
      <c r="E784" s="104" t="s">
        <v>1643</v>
      </c>
      <c r="F784" s="104" t="s">
        <v>98</v>
      </c>
      <c r="G784" s="104" t="s">
        <v>1055</v>
      </c>
      <c r="H784" s="104" t="s">
        <v>107</v>
      </c>
      <c r="I784" s="104" t="s">
        <v>1311</v>
      </c>
      <c r="J784" s="106">
        <v>60</v>
      </c>
      <c r="K784" s="106">
        <v>914</v>
      </c>
      <c r="L784" s="106">
        <v>54840</v>
      </c>
      <c r="M784" s="106">
        <v>2.2850000000000001</v>
      </c>
      <c r="N784" s="106">
        <v>137.1</v>
      </c>
      <c r="O784" s="106">
        <v>0</v>
      </c>
      <c r="P784" s="106">
        <v>0</v>
      </c>
      <c r="Q784" s="106">
        <v>916.28499999999997</v>
      </c>
      <c r="R784" s="106">
        <v>54977.1</v>
      </c>
      <c r="S784" s="104" t="s">
        <v>1646</v>
      </c>
    </row>
    <row r="785" spans="1:19" ht="25.5">
      <c r="A785" s="104" t="s">
        <v>2109</v>
      </c>
      <c r="B785" s="105">
        <v>44354</v>
      </c>
      <c r="C785" s="104" t="s">
        <v>2110</v>
      </c>
      <c r="D785" s="105">
        <v>44354</v>
      </c>
      <c r="E785" s="104" t="s">
        <v>1643</v>
      </c>
      <c r="F785" s="104" t="s">
        <v>98</v>
      </c>
      <c r="G785" s="104" t="s">
        <v>1055</v>
      </c>
      <c r="H785" s="104" t="s">
        <v>107</v>
      </c>
      <c r="I785" s="104" t="s">
        <v>1104</v>
      </c>
      <c r="J785" s="106">
        <v>100</v>
      </c>
      <c r="K785" s="106">
        <v>914</v>
      </c>
      <c r="L785" s="106">
        <v>91400</v>
      </c>
      <c r="M785" s="106">
        <v>2.2850000000000001</v>
      </c>
      <c r="N785" s="106">
        <v>228.5</v>
      </c>
      <c r="O785" s="106">
        <v>0</v>
      </c>
      <c r="P785" s="106">
        <v>0</v>
      </c>
      <c r="Q785" s="106">
        <v>916.28499999999997</v>
      </c>
      <c r="R785" s="106">
        <v>91628.5</v>
      </c>
      <c r="S785" s="104" t="s">
        <v>1646</v>
      </c>
    </row>
    <row r="786" spans="1:19" ht="25.5">
      <c r="A786" s="104" t="s">
        <v>2111</v>
      </c>
      <c r="B786" s="105">
        <v>44354</v>
      </c>
      <c r="C786" s="104" t="s">
        <v>2112</v>
      </c>
      <c r="D786" s="105">
        <v>44354</v>
      </c>
      <c r="E786" s="104" t="s">
        <v>1643</v>
      </c>
      <c r="F786" s="104" t="s">
        <v>102</v>
      </c>
      <c r="G786" s="104" t="s">
        <v>975</v>
      </c>
      <c r="H786" s="104" t="s">
        <v>107</v>
      </c>
      <c r="I786" s="104" t="s">
        <v>1104</v>
      </c>
      <c r="J786" s="106">
        <v>100</v>
      </c>
      <c r="K786" s="106">
        <v>914</v>
      </c>
      <c r="L786" s="106">
        <v>91400</v>
      </c>
      <c r="M786" s="106">
        <v>2.2850000000000001</v>
      </c>
      <c r="N786" s="106">
        <v>228.5</v>
      </c>
      <c r="O786" s="106">
        <v>0</v>
      </c>
      <c r="P786" s="106">
        <v>0</v>
      </c>
      <c r="Q786" s="106">
        <v>916.28499999999997</v>
      </c>
      <c r="R786" s="106">
        <v>91628.5</v>
      </c>
      <c r="S786" s="104" t="s">
        <v>1646</v>
      </c>
    </row>
    <row r="787" spans="1:19" ht="25.5">
      <c r="A787" s="104" t="s">
        <v>2111</v>
      </c>
      <c r="B787" s="105">
        <v>44354</v>
      </c>
      <c r="C787" s="104" t="s">
        <v>2112</v>
      </c>
      <c r="D787" s="105">
        <v>44354</v>
      </c>
      <c r="E787" s="104" t="s">
        <v>1643</v>
      </c>
      <c r="F787" s="104" t="s">
        <v>102</v>
      </c>
      <c r="G787" s="104" t="s">
        <v>975</v>
      </c>
      <c r="H787" s="104" t="s">
        <v>107</v>
      </c>
      <c r="I787" s="104" t="s">
        <v>1263</v>
      </c>
      <c r="J787" s="106">
        <v>100</v>
      </c>
      <c r="K787" s="106">
        <v>1064</v>
      </c>
      <c r="L787" s="106">
        <v>106400</v>
      </c>
      <c r="M787" s="106">
        <v>2.66</v>
      </c>
      <c r="N787" s="106">
        <v>266</v>
      </c>
      <c r="O787" s="106">
        <v>0</v>
      </c>
      <c r="P787" s="106">
        <v>0</v>
      </c>
      <c r="Q787" s="106">
        <v>1066.6600000000001</v>
      </c>
      <c r="R787" s="106">
        <v>106666</v>
      </c>
      <c r="S787" s="104" t="s">
        <v>1646</v>
      </c>
    </row>
    <row r="788" spans="1:19" ht="25.5">
      <c r="A788" s="104" t="s">
        <v>2111</v>
      </c>
      <c r="B788" s="105">
        <v>44354</v>
      </c>
      <c r="C788" s="104" t="s">
        <v>2112</v>
      </c>
      <c r="D788" s="105">
        <v>44354</v>
      </c>
      <c r="E788" s="104" t="s">
        <v>1643</v>
      </c>
      <c r="F788" s="104" t="s">
        <v>102</v>
      </c>
      <c r="G788" s="104" t="s">
        <v>975</v>
      </c>
      <c r="H788" s="104" t="s">
        <v>107</v>
      </c>
      <c r="I788" s="104" t="s">
        <v>1222</v>
      </c>
      <c r="J788" s="106">
        <v>147</v>
      </c>
      <c r="K788" s="106">
        <v>967</v>
      </c>
      <c r="L788" s="106">
        <v>142149</v>
      </c>
      <c r="M788" s="106">
        <v>2.4175</v>
      </c>
      <c r="N788" s="106">
        <v>355.3725</v>
      </c>
      <c r="O788" s="106">
        <v>0</v>
      </c>
      <c r="P788" s="106">
        <v>0</v>
      </c>
      <c r="Q788" s="106">
        <v>969.41750000000002</v>
      </c>
      <c r="R788" s="106">
        <v>142504.3725</v>
      </c>
      <c r="S788" s="104" t="s">
        <v>1646</v>
      </c>
    </row>
    <row r="789" spans="1:19" ht="25.5">
      <c r="A789" s="104" t="s">
        <v>2113</v>
      </c>
      <c r="B789" s="105">
        <v>44354</v>
      </c>
      <c r="C789" s="104" t="s">
        <v>2114</v>
      </c>
      <c r="D789" s="105">
        <v>44354</v>
      </c>
      <c r="E789" s="104" t="s">
        <v>1643</v>
      </c>
      <c r="F789" s="104" t="s">
        <v>101</v>
      </c>
      <c r="G789" s="104" t="s">
        <v>975</v>
      </c>
      <c r="H789" s="104" t="s">
        <v>107</v>
      </c>
      <c r="I789" s="104" t="s">
        <v>1100</v>
      </c>
      <c r="J789" s="106">
        <v>40</v>
      </c>
      <c r="K789" s="106">
        <v>1030</v>
      </c>
      <c r="L789" s="106">
        <v>41200</v>
      </c>
      <c r="M789" s="106">
        <v>2.5750000000000002</v>
      </c>
      <c r="N789" s="106">
        <v>103</v>
      </c>
      <c r="O789" s="106">
        <v>0</v>
      </c>
      <c r="P789" s="106">
        <v>0</v>
      </c>
      <c r="Q789" s="106">
        <v>1032.575</v>
      </c>
      <c r="R789" s="106">
        <v>41303</v>
      </c>
      <c r="S789" s="104" t="s">
        <v>1646</v>
      </c>
    </row>
    <row r="790" spans="1:19" ht="25.5">
      <c r="A790" s="104" t="s">
        <v>2113</v>
      </c>
      <c r="B790" s="105">
        <v>44354</v>
      </c>
      <c r="C790" s="104" t="s">
        <v>2114</v>
      </c>
      <c r="D790" s="105">
        <v>44354</v>
      </c>
      <c r="E790" s="104" t="s">
        <v>1643</v>
      </c>
      <c r="F790" s="104" t="s">
        <v>101</v>
      </c>
      <c r="G790" s="104" t="s">
        <v>975</v>
      </c>
      <c r="H790" s="104" t="s">
        <v>107</v>
      </c>
      <c r="I790" s="104" t="s">
        <v>1104</v>
      </c>
      <c r="J790" s="106">
        <v>50</v>
      </c>
      <c r="K790" s="106">
        <v>914</v>
      </c>
      <c r="L790" s="106">
        <v>45700</v>
      </c>
      <c r="M790" s="106">
        <v>2.2850000000000001</v>
      </c>
      <c r="N790" s="106">
        <v>114.25</v>
      </c>
      <c r="O790" s="106">
        <v>0</v>
      </c>
      <c r="P790" s="106">
        <v>0</v>
      </c>
      <c r="Q790" s="106">
        <v>916.28499999999997</v>
      </c>
      <c r="R790" s="106">
        <v>45814.25</v>
      </c>
      <c r="S790" s="104" t="s">
        <v>1646</v>
      </c>
    </row>
    <row r="791" spans="1:19" ht="25.5">
      <c r="A791" s="104" t="s">
        <v>2113</v>
      </c>
      <c r="B791" s="105">
        <v>44354</v>
      </c>
      <c r="C791" s="104" t="s">
        <v>2114</v>
      </c>
      <c r="D791" s="105">
        <v>44354</v>
      </c>
      <c r="E791" s="104" t="s">
        <v>1643</v>
      </c>
      <c r="F791" s="104" t="s">
        <v>101</v>
      </c>
      <c r="G791" s="104" t="s">
        <v>975</v>
      </c>
      <c r="H791" s="104" t="s">
        <v>107</v>
      </c>
      <c r="I791" s="104" t="s">
        <v>1222</v>
      </c>
      <c r="J791" s="106">
        <v>100</v>
      </c>
      <c r="K791" s="106">
        <v>967</v>
      </c>
      <c r="L791" s="106">
        <v>96700</v>
      </c>
      <c r="M791" s="106">
        <v>2.4175</v>
      </c>
      <c r="N791" s="106">
        <v>241.75</v>
      </c>
      <c r="O791" s="106">
        <v>0</v>
      </c>
      <c r="P791" s="106">
        <v>0</v>
      </c>
      <c r="Q791" s="106">
        <v>969.41750000000002</v>
      </c>
      <c r="R791" s="106">
        <v>96941.75</v>
      </c>
      <c r="S791" s="104" t="s">
        <v>1646</v>
      </c>
    </row>
    <row r="792" spans="1:19" ht="25.5">
      <c r="A792" s="104" t="s">
        <v>2113</v>
      </c>
      <c r="B792" s="105">
        <v>44354</v>
      </c>
      <c r="C792" s="104" t="s">
        <v>2114</v>
      </c>
      <c r="D792" s="105">
        <v>44354</v>
      </c>
      <c r="E792" s="104" t="s">
        <v>1643</v>
      </c>
      <c r="F792" s="104" t="s">
        <v>101</v>
      </c>
      <c r="G792" s="104" t="s">
        <v>975</v>
      </c>
      <c r="H792" s="104" t="s">
        <v>107</v>
      </c>
      <c r="I792" s="104" t="s">
        <v>1311</v>
      </c>
      <c r="J792" s="106">
        <v>50</v>
      </c>
      <c r="K792" s="106">
        <v>914</v>
      </c>
      <c r="L792" s="106">
        <v>45700</v>
      </c>
      <c r="M792" s="106">
        <v>2.2850000000000001</v>
      </c>
      <c r="N792" s="106">
        <v>114.25</v>
      </c>
      <c r="O792" s="106">
        <v>0</v>
      </c>
      <c r="P792" s="106">
        <v>0</v>
      </c>
      <c r="Q792" s="106">
        <v>916.28499999999997</v>
      </c>
      <c r="R792" s="106">
        <v>45814.25</v>
      </c>
      <c r="S792" s="104" t="s">
        <v>1646</v>
      </c>
    </row>
    <row r="793" spans="1:19" ht="25.5">
      <c r="A793" s="104" t="s">
        <v>2113</v>
      </c>
      <c r="B793" s="105">
        <v>44354</v>
      </c>
      <c r="C793" s="104" t="s">
        <v>2114</v>
      </c>
      <c r="D793" s="105">
        <v>44354</v>
      </c>
      <c r="E793" s="104" t="s">
        <v>1643</v>
      </c>
      <c r="F793" s="104" t="s">
        <v>101</v>
      </c>
      <c r="G793" s="104" t="s">
        <v>975</v>
      </c>
      <c r="H793" s="104" t="s">
        <v>107</v>
      </c>
      <c r="I793" s="104" t="s">
        <v>1099</v>
      </c>
      <c r="J793" s="106">
        <v>60</v>
      </c>
      <c r="K793" s="106">
        <v>894</v>
      </c>
      <c r="L793" s="106">
        <v>53640</v>
      </c>
      <c r="M793" s="106">
        <v>2.2349999999999999</v>
      </c>
      <c r="N793" s="106">
        <v>134.1</v>
      </c>
      <c r="O793" s="106">
        <v>0</v>
      </c>
      <c r="P793" s="106">
        <v>0</v>
      </c>
      <c r="Q793" s="106">
        <v>896.23500000000001</v>
      </c>
      <c r="R793" s="106">
        <v>53774.1</v>
      </c>
      <c r="S793" s="104" t="s">
        <v>1646</v>
      </c>
    </row>
    <row r="794" spans="1:19" ht="25.5">
      <c r="A794" s="104" t="s">
        <v>2115</v>
      </c>
      <c r="B794" s="105">
        <v>44354</v>
      </c>
      <c r="C794" s="104" t="s">
        <v>2116</v>
      </c>
      <c r="D794" s="105">
        <v>44354</v>
      </c>
      <c r="E794" s="104" t="s">
        <v>1643</v>
      </c>
      <c r="F794" s="104" t="s">
        <v>97</v>
      </c>
      <c r="G794" s="104" t="s">
        <v>1055</v>
      </c>
      <c r="H794" s="104" t="s">
        <v>107</v>
      </c>
      <c r="I794" s="104" t="s">
        <v>1104</v>
      </c>
      <c r="J794" s="106">
        <v>100</v>
      </c>
      <c r="K794" s="106">
        <v>914</v>
      </c>
      <c r="L794" s="106">
        <v>91400</v>
      </c>
      <c r="M794" s="106">
        <v>2.2850000000000001</v>
      </c>
      <c r="N794" s="106">
        <v>228.5</v>
      </c>
      <c r="O794" s="106">
        <v>0</v>
      </c>
      <c r="P794" s="106">
        <v>0</v>
      </c>
      <c r="Q794" s="106">
        <v>916.28499999999997</v>
      </c>
      <c r="R794" s="106">
        <v>91628.5</v>
      </c>
      <c r="S794" s="104" t="s">
        <v>1646</v>
      </c>
    </row>
    <row r="795" spans="1:19" ht="25.5">
      <c r="A795" s="104" t="s">
        <v>2115</v>
      </c>
      <c r="B795" s="105">
        <v>44354</v>
      </c>
      <c r="C795" s="104" t="s">
        <v>2116</v>
      </c>
      <c r="D795" s="105">
        <v>44354</v>
      </c>
      <c r="E795" s="104" t="s">
        <v>1643</v>
      </c>
      <c r="F795" s="104" t="s">
        <v>97</v>
      </c>
      <c r="G795" s="104" t="s">
        <v>1055</v>
      </c>
      <c r="H795" s="104" t="s">
        <v>107</v>
      </c>
      <c r="I795" s="104" t="s">
        <v>1222</v>
      </c>
      <c r="J795" s="106">
        <v>200</v>
      </c>
      <c r="K795" s="106">
        <v>967</v>
      </c>
      <c r="L795" s="106">
        <v>193400</v>
      </c>
      <c r="M795" s="106">
        <v>2.4175</v>
      </c>
      <c r="N795" s="106">
        <v>483.5</v>
      </c>
      <c r="O795" s="106">
        <v>0</v>
      </c>
      <c r="P795" s="106">
        <v>0</v>
      </c>
      <c r="Q795" s="106">
        <v>969.41750000000002</v>
      </c>
      <c r="R795" s="106">
        <v>193883.5</v>
      </c>
      <c r="S795" s="104" t="s">
        <v>1646</v>
      </c>
    </row>
    <row r="796" spans="1:19" ht="25.5">
      <c r="A796" s="104" t="s">
        <v>2115</v>
      </c>
      <c r="B796" s="105">
        <v>44354</v>
      </c>
      <c r="C796" s="104" t="s">
        <v>2116</v>
      </c>
      <c r="D796" s="105">
        <v>44354</v>
      </c>
      <c r="E796" s="104" t="s">
        <v>1643</v>
      </c>
      <c r="F796" s="104" t="s">
        <v>97</v>
      </c>
      <c r="G796" s="104" t="s">
        <v>1055</v>
      </c>
      <c r="H796" s="104" t="s">
        <v>107</v>
      </c>
      <c r="I796" s="104" t="s">
        <v>1311</v>
      </c>
      <c r="J796" s="106">
        <v>100</v>
      </c>
      <c r="K796" s="106">
        <v>914</v>
      </c>
      <c r="L796" s="106">
        <v>91400</v>
      </c>
      <c r="M796" s="106">
        <v>2.2850000000000001</v>
      </c>
      <c r="N796" s="106">
        <v>228.5</v>
      </c>
      <c r="O796" s="106">
        <v>0</v>
      </c>
      <c r="P796" s="106">
        <v>0</v>
      </c>
      <c r="Q796" s="106">
        <v>916.28499999999997</v>
      </c>
      <c r="R796" s="106">
        <v>91628.5</v>
      </c>
      <c r="S796" s="104" t="s">
        <v>1646</v>
      </c>
    </row>
    <row r="797" spans="1:19" ht="25.5">
      <c r="A797" s="104" t="s">
        <v>2117</v>
      </c>
      <c r="B797" s="105">
        <v>44354</v>
      </c>
      <c r="C797" s="104" t="s">
        <v>2118</v>
      </c>
      <c r="D797" s="105">
        <v>44354</v>
      </c>
      <c r="E797" s="104" t="s">
        <v>1643</v>
      </c>
      <c r="F797" s="104" t="s">
        <v>51</v>
      </c>
      <c r="G797" s="104" t="s">
        <v>52</v>
      </c>
      <c r="H797" s="104" t="s">
        <v>49</v>
      </c>
      <c r="I797" s="104" t="s">
        <v>1104</v>
      </c>
      <c r="J797" s="106">
        <v>40</v>
      </c>
      <c r="K797" s="106">
        <v>914</v>
      </c>
      <c r="L797" s="106">
        <v>36560</v>
      </c>
      <c r="M797" s="106">
        <v>2.2850000000000001</v>
      </c>
      <c r="N797" s="106">
        <v>91.4</v>
      </c>
      <c r="O797" s="106">
        <v>0</v>
      </c>
      <c r="P797" s="106">
        <v>0</v>
      </c>
      <c r="Q797" s="106">
        <v>916.28499999999997</v>
      </c>
      <c r="R797" s="106">
        <v>36651.4</v>
      </c>
      <c r="S797" s="104" t="s">
        <v>1646</v>
      </c>
    </row>
    <row r="798" spans="1:19" ht="25.5">
      <c r="A798" s="104" t="s">
        <v>2117</v>
      </c>
      <c r="B798" s="105">
        <v>44354</v>
      </c>
      <c r="C798" s="104" t="s">
        <v>2118</v>
      </c>
      <c r="D798" s="105">
        <v>44354</v>
      </c>
      <c r="E798" s="104" t="s">
        <v>1643</v>
      </c>
      <c r="F798" s="104" t="s">
        <v>51</v>
      </c>
      <c r="G798" s="104" t="s">
        <v>52</v>
      </c>
      <c r="H798" s="104" t="s">
        <v>49</v>
      </c>
      <c r="I798" s="104" t="s">
        <v>1099</v>
      </c>
      <c r="J798" s="106">
        <v>60</v>
      </c>
      <c r="K798" s="106">
        <v>894</v>
      </c>
      <c r="L798" s="106">
        <v>53640</v>
      </c>
      <c r="M798" s="106">
        <v>2.2349999999999999</v>
      </c>
      <c r="N798" s="106">
        <v>134.1</v>
      </c>
      <c r="O798" s="106">
        <v>0</v>
      </c>
      <c r="P798" s="106">
        <v>0</v>
      </c>
      <c r="Q798" s="106">
        <v>896.23500000000001</v>
      </c>
      <c r="R798" s="106">
        <v>53774.1</v>
      </c>
      <c r="S798" s="104" t="s">
        <v>1646</v>
      </c>
    </row>
    <row r="799" spans="1:19" ht="25.5">
      <c r="A799" s="104" t="s">
        <v>2117</v>
      </c>
      <c r="B799" s="105">
        <v>44354</v>
      </c>
      <c r="C799" s="104" t="s">
        <v>2118</v>
      </c>
      <c r="D799" s="105">
        <v>44354</v>
      </c>
      <c r="E799" s="104" t="s">
        <v>1643</v>
      </c>
      <c r="F799" s="104" t="s">
        <v>51</v>
      </c>
      <c r="G799" s="104" t="s">
        <v>52</v>
      </c>
      <c r="H799" s="104" t="s">
        <v>49</v>
      </c>
      <c r="I799" s="104" t="s">
        <v>1311</v>
      </c>
      <c r="J799" s="106">
        <v>40</v>
      </c>
      <c r="K799" s="106">
        <v>914</v>
      </c>
      <c r="L799" s="106">
        <v>36560</v>
      </c>
      <c r="M799" s="106">
        <v>2.2850000000000001</v>
      </c>
      <c r="N799" s="106">
        <v>91.4</v>
      </c>
      <c r="O799" s="106">
        <v>0</v>
      </c>
      <c r="P799" s="106">
        <v>0</v>
      </c>
      <c r="Q799" s="106">
        <v>916.28499999999997</v>
      </c>
      <c r="R799" s="106">
        <v>36651.4</v>
      </c>
      <c r="S799" s="104" t="s">
        <v>1646</v>
      </c>
    </row>
    <row r="800" spans="1:19" ht="25.5">
      <c r="A800" s="104" t="s">
        <v>2119</v>
      </c>
      <c r="B800" s="105">
        <v>44354</v>
      </c>
      <c r="C800" s="104" t="s">
        <v>2120</v>
      </c>
      <c r="D800" s="105">
        <v>44354</v>
      </c>
      <c r="E800" s="104" t="s">
        <v>1643</v>
      </c>
      <c r="F800" s="104" t="s">
        <v>2</v>
      </c>
      <c r="G800" s="104" t="s">
        <v>1007</v>
      </c>
      <c r="H800" s="104" t="s">
        <v>22</v>
      </c>
      <c r="I800" s="104" t="s">
        <v>1311</v>
      </c>
      <c r="J800" s="106">
        <v>200</v>
      </c>
      <c r="K800" s="106">
        <v>914</v>
      </c>
      <c r="L800" s="106">
        <v>182800</v>
      </c>
      <c r="M800" s="106">
        <v>2.2850000000000001</v>
      </c>
      <c r="N800" s="106">
        <v>457</v>
      </c>
      <c r="O800" s="106">
        <v>0</v>
      </c>
      <c r="P800" s="106">
        <v>0</v>
      </c>
      <c r="Q800" s="106">
        <v>916.28499999999997</v>
      </c>
      <c r="R800" s="106">
        <v>183257</v>
      </c>
      <c r="S800" s="104" t="s">
        <v>1646</v>
      </c>
    </row>
    <row r="801" spans="1:19" ht="25.5">
      <c r="A801" s="104" t="s">
        <v>2121</v>
      </c>
      <c r="B801" s="105">
        <v>44354</v>
      </c>
      <c r="C801" s="104" t="s">
        <v>2122</v>
      </c>
      <c r="D801" s="105">
        <v>44354</v>
      </c>
      <c r="E801" s="104" t="s">
        <v>1643</v>
      </c>
      <c r="F801" s="104" t="s">
        <v>4</v>
      </c>
      <c r="G801" s="104" t="s">
        <v>1742</v>
      </c>
      <c r="H801" s="104" t="s">
        <v>22</v>
      </c>
      <c r="I801" s="104" t="s">
        <v>1311</v>
      </c>
      <c r="J801" s="106">
        <v>40</v>
      </c>
      <c r="K801" s="106">
        <v>914</v>
      </c>
      <c r="L801" s="106">
        <v>36560</v>
      </c>
      <c r="M801" s="106">
        <v>2.2850000000000001</v>
      </c>
      <c r="N801" s="106">
        <v>91.4</v>
      </c>
      <c r="O801" s="106">
        <v>0</v>
      </c>
      <c r="P801" s="106">
        <v>0</v>
      </c>
      <c r="Q801" s="106">
        <v>916.28499999999997</v>
      </c>
      <c r="R801" s="106">
        <v>36651.4</v>
      </c>
      <c r="S801" s="104" t="s">
        <v>1646</v>
      </c>
    </row>
    <row r="802" spans="1:19" ht="25.5">
      <c r="A802" s="104" t="s">
        <v>2123</v>
      </c>
      <c r="B802" s="105">
        <v>44354</v>
      </c>
      <c r="C802" s="104" t="s">
        <v>2124</v>
      </c>
      <c r="D802" s="105">
        <v>44354</v>
      </c>
      <c r="E802" s="104" t="s">
        <v>1643</v>
      </c>
      <c r="F802" s="104" t="s">
        <v>9</v>
      </c>
      <c r="G802" s="104" t="s">
        <v>1007</v>
      </c>
      <c r="H802" s="104" t="s">
        <v>22</v>
      </c>
      <c r="I802" s="104" t="s">
        <v>1311</v>
      </c>
      <c r="J802" s="106">
        <v>67</v>
      </c>
      <c r="K802" s="106">
        <v>914</v>
      </c>
      <c r="L802" s="106">
        <v>61238</v>
      </c>
      <c r="M802" s="106">
        <v>2.2850000000000001</v>
      </c>
      <c r="N802" s="106">
        <v>153.095</v>
      </c>
      <c r="O802" s="106">
        <v>0</v>
      </c>
      <c r="P802" s="106">
        <v>0</v>
      </c>
      <c r="Q802" s="106">
        <v>916.28499999999997</v>
      </c>
      <c r="R802" s="106">
        <v>61391.095000000001</v>
      </c>
      <c r="S802" s="104" t="s">
        <v>1646</v>
      </c>
    </row>
    <row r="803" spans="1:19" ht="25.5">
      <c r="A803" s="104" t="s">
        <v>2123</v>
      </c>
      <c r="B803" s="105">
        <v>44354</v>
      </c>
      <c r="C803" s="104" t="s">
        <v>2124</v>
      </c>
      <c r="D803" s="105">
        <v>44354</v>
      </c>
      <c r="E803" s="104" t="s">
        <v>1643</v>
      </c>
      <c r="F803" s="104" t="s">
        <v>9</v>
      </c>
      <c r="G803" s="104" t="s">
        <v>1007</v>
      </c>
      <c r="H803" s="104" t="s">
        <v>22</v>
      </c>
      <c r="I803" s="104" t="s">
        <v>1222</v>
      </c>
      <c r="J803" s="106">
        <v>60</v>
      </c>
      <c r="K803" s="106">
        <v>967</v>
      </c>
      <c r="L803" s="106">
        <v>58020</v>
      </c>
      <c r="M803" s="106">
        <v>2.4175</v>
      </c>
      <c r="N803" s="106">
        <v>145.05000000000001</v>
      </c>
      <c r="O803" s="106">
        <v>0</v>
      </c>
      <c r="P803" s="106">
        <v>0</v>
      </c>
      <c r="Q803" s="106">
        <v>969.41750000000002</v>
      </c>
      <c r="R803" s="106">
        <v>58165.05</v>
      </c>
      <c r="S803" s="104" t="s">
        <v>1646</v>
      </c>
    </row>
    <row r="804" spans="1:19" ht="25.5">
      <c r="A804" s="104" t="s">
        <v>2125</v>
      </c>
      <c r="B804" s="105">
        <v>44354</v>
      </c>
      <c r="C804" s="104" t="s">
        <v>2126</v>
      </c>
      <c r="D804" s="105">
        <v>44354</v>
      </c>
      <c r="E804" s="104" t="s">
        <v>1643</v>
      </c>
      <c r="F804" s="104" t="s">
        <v>1708</v>
      </c>
      <c r="G804" s="104" t="s">
        <v>1709</v>
      </c>
      <c r="H804" s="104" t="s">
        <v>49</v>
      </c>
      <c r="I804" s="104" t="s">
        <v>1222</v>
      </c>
      <c r="J804" s="106">
        <v>40</v>
      </c>
      <c r="K804" s="106">
        <v>967</v>
      </c>
      <c r="L804" s="106">
        <v>38680</v>
      </c>
      <c r="M804" s="106">
        <v>2.4175</v>
      </c>
      <c r="N804" s="106">
        <v>96.7</v>
      </c>
      <c r="O804" s="106">
        <v>0</v>
      </c>
      <c r="P804" s="106">
        <v>0</v>
      </c>
      <c r="Q804" s="106">
        <v>969.41750000000002</v>
      </c>
      <c r="R804" s="106">
        <v>38776.699999999997</v>
      </c>
      <c r="S804" s="104" t="s">
        <v>1646</v>
      </c>
    </row>
    <row r="805" spans="1:19" ht="25.5">
      <c r="A805" s="104" t="s">
        <v>2125</v>
      </c>
      <c r="B805" s="105">
        <v>44354</v>
      </c>
      <c r="C805" s="104" t="s">
        <v>2126</v>
      </c>
      <c r="D805" s="105">
        <v>44354</v>
      </c>
      <c r="E805" s="104" t="s">
        <v>1643</v>
      </c>
      <c r="F805" s="104" t="s">
        <v>1708</v>
      </c>
      <c r="G805" s="104" t="s">
        <v>1709</v>
      </c>
      <c r="H805" s="104" t="s">
        <v>49</v>
      </c>
      <c r="I805" s="104" t="s">
        <v>1313</v>
      </c>
      <c r="J805" s="106">
        <v>20</v>
      </c>
      <c r="K805" s="106">
        <v>1303</v>
      </c>
      <c r="L805" s="106">
        <v>26060</v>
      </c>
      <c r="M805" s="106">
        <v>3.2574999999999998</v>
      </c>
      <c r="N805" s="106">
        <v>65.150000000000006</v>
      </c>
      <c r="O805" s="106">
        <v>0</v>
      </c>
      <c r="P805" s="106">
        <v>0</v>
      </c>
      <c r="Q805" s="106">
        <v>1306.2574999999999</v>
      </c>
      <c r="R805" s="106">
        <v>26125.15</v>
      </c>
      <c r="S805" s="104" t="s">
        <v>1646</v>
      </c>
    </row>
    <row r="806" spans="1:19" ht="25.5">
      <c r="A806" s="104" t="s">
        <v>2125</v>
      </c>
      <c r="B806" s="105">
        <v>44354</v>
      </c>
      <c r="C806" s="104" t="s">
        <v>2126</v>
      </c>
      <c r="D806" s="105">
        <v>44354</v>
      </c>
      <c r="E806" s="104" t="s">
        <v>1643</v>
      </c>
      <c r="F806" s="104" t="s">
        <v>1708</v>
      </c>
      <c r="G806" s="104" t="s">
        <v>1709</v>
      </c>
      <c r="H806" s="104" t="s">
        <v>49</v>
      </c>
      <c r="I806" s="104" t="s">
        <v>1100</v>
      </c>
      <c r="J806" s="106">
        <v>20</v>
      </c>
      <c r="K806" s="106">
        <v>1030</v>
      </c>
      <c r="L806" s="106">
        <v>20600</v>
      </c>
      <c r="M806" s="106">
        <v>2.5750000000000002</v>
      </c>
      <c r="N806" s="106">
        <v>51.5</v>
      </c>
      <c r="O806" s="106">
        <v>0</v>
      </c>
      <c r="P806" s="106">
        <v>0</v>
      </c>
      <c r="Q806" s="106">
        <v>1032.575</v>
      </c>
      <c r="R806" s="106">
        <v>20651.5</v>
      </c>
      <c r="S806" s="104" t="s">
        <v>1646</v>
      </c>
    </row>
    <row r="807" spans="1:19" ht="25.5">
      <c r="A807" s="104" t="s">
        <v>2125</v>
      </c>
      <c r="B807" s="105">
        <v>44354</v>
      </c>
      <c r="C807" s="104" t="s">
        <v>2126</v>
      </c>
      <c r="D807" s="105">
        <v>44354</v>
      </c>
      <c r="E807" s="104" t="s">
        <v>1643</v>
      </c>
      <c r="F807" s="104" t="s">
        <v>1708</v>
      </c>
      <c r="G807" s="104" t="s">
        <v>1709</v>
      </c>
      <c r="H807" s="104" t="s">
        <v>49</v>
      </c>
      <c r="I807" s="104" t="s">
        <v>1104</v>
      </c>
      <c r="J807" s="106">
        <v>125</v>
      </c>
      <c r="K807" s="106">
        <v>914</v>
      </c>
      <c r="L807" s="106">
        <v>114250</v>
      </c>
      <c r="M807" s="106">
        <v>2.2850000000000001</v>
      </c>
      <c r="N807" s="106">
        <v>285.625</v>
      </c>
      <c r="O807" s="106">
        <v>0</v>
      </c>
      <c r="P807" s="106">
        <v>0</v>
      </c>
      <c r="Q807" s="106">
        <v>916.28499999999997</v>
      </c>
      <c r="R807" s="106">
        <v>114535.625</v>
      </c>
      <c r="S807" s="104" t="s">
        <v>1646</v>
      </c>
    </row>
    <row r="808" spans="1:19" ht="25.5">
      <c r="A808" s="104" t="s">
        <v>2127</v>
      </c>
      <c r="B808" s="105">
        <v>44354</v>
      </c>
      <c r="C808" s="104" t="s">
        <v>2128</v>
      </c>
      <c r="D808" s="105">
        <v>44354</v>
      </c>
      <c r="E808" s="104" t="s">
        <v>1643</v>
      </c>
      <c r="F808" s="104" t="s">
        <v>1322</v>
      </c>
      <c r="G808" s="104" t="s">
        <v>52</v>
      </c>
      <c r="H808" s="104" t="s">
        <v>49</v>
      </c>
      <c r="I808" s="104" t="s">
        <v>1099</v>
      </c>
      <c r="J808" s="106">
        <v>43</v>
      </c>
      <c r="K808" s="106">
        <v>894</v>
      </c>
      <c r="L808" s="106">
        <v>38442</v>
      </c>
      <c r="M808" s="106">
        <v>2.2349999999999999</v>
      </c>
      <c r="N808" s="106">
        <v>96.105000000000004</v>
      </c>
      <c r="O808" s="106">
        <v>0</v>
      </c>
      <c r="P808" s="106">
        <v>0</v>
      </c>
      <c r="Q808" s="106">
        <v>896.23500000000001</v>
      </c>
      <c r="R808" s="106">
        <v>38538.105000000003</v>
      </c>
      <c r="S808" s="104" t="s">
        <v>1646</v>
      </c>
    </row>
    <row r="809" spans="1:19" ht="25.5">
      <c r="A809" s="104" t="s">
        <v>2127</v>
      </c>
      <c r="B809" s="105">
        <v>44354</v>
      </c>
      <c r="C809" s="104" t="s">
        <v>2128</v>
      </c>
      <c r="D809" s="105">
        <v>44354</v>
      </c>
      <c r="E809" s="104" t="s">
        <v>1643</v>
      </c>
      <c r="F809" s="104" t="s">
        <v>1322</v>
      </c>
      <c r="G809" s="104" t="s">
        <v>52</v>
      </c>
      <c r="H809" s="104" t="s">
        <v>49</v>
      </c>
      <c r="I809" s="104" t="s">
        <v>1222</v>
      </c>
      <c r="J809" s="106">
        <v>40</v>
      </c>
      <c r="K809" s="106">
        <v>967</v>
      </c>
      <c r="L809" s="106">
        <v>38680</v>
      </c>
      <c r="M809" s="106">
        <v>2.4175</v>
      </c>
      <c r="N809" s="106">
        <v>96.7</v>
      </c>
      <c r="O809" s="106">
        <v>0</v>
      </c>
      <c r="P809" s="106">
        <v>0</v>
      </c>
      <c r="Q809" s="106">
        <v>969.41750000000002</v>
      </c>
      <c r="R809" s="106">
        <v>38776.699999999997</v>
      </c>
      <c r="S809" s="104" t="s">
        <v>1646</v>
      </c>
    </row>
    <row r="810" spans="1:19" ht="25.5">
      <c r="A810" s="104" t="s">
        <v>2127</v>
      </c>
      <c r="B810" s="105">
        <v>44354</v>
      </c>
      <c r="C810" s="104" t="s">
        <v>2128</v>
      </c>
      <c r="D810" s="105">
        <v>44354</v>
      </c>
      <c r="E810" s="104" t="s">
        <v>1643</v>
      </c>
      <c r="F810" s="104" t="s">
        <v>1322</v>
      </c>
      <c r="G810" s="104" t="s">
        <v>52</v>
      </c>
      <c r="H810" s="104" t="s">
        <v>49</v>
      </c>
      <c r="I810" s="104" t="s">
        <v>1104</v>
      </c>
      <c r="J810" s="106">
        <v>40</v>
      </c>
      <c r="K810" s="106">
        <v>914</v>
      </c>
      <c r="L810" s="106">
        <v>36560</v>
      </c>
      <c r="M810" s="106">
        <v>2.2850000000000001</v>
      </c>
      <c r="N810" s="106">
        <v>91.4</v>
      </c>
      <c r="O810" s="106">
        <v>0</v>
      </c>
      <c r="P810" s="106">
        <v>0</v>
      </c>
      <c r="Q810" s="106">
        <v>916.28499999999997</v>
      </c>
      <c r="R810" s="106">
        <v>36651.4</v>
      </c>
      <c r="S810" s="104" t="s">
        <v>1646</v>
      </c>
    </row>
    <row r="811" spans="1:19" ht="25.5">
      <c r="A811" s="104" t="s">
        <v>2127</v>
      </c>
      <c r="B811" s="105">
        <v>44354</v>
      </c>
      <c r="C811" s="104" t="s">
        <v>2128</v>
      </c>
      <c r="D811" s="105">
        <v>44354</v>
      </c>
      <c r="E811" s="104" t="s">
        <v>1643</v>
      </c>
      <c r="F811" s="104" t="s">
        <v>1322</v>
      </c>
      <c r="G811" s="104" t="s">
        <v>52</v>
      </c>
      <c r="H811" s="104" t="s">
        <v>49</v>
      </c>
      <c r="I811" s="104" t="s">
        <v>1311</v>
      </c>
      <c r="J811" s="106">
        <v>40</v>
      </c>
      <c r="K811" s="106">
        <v>914</v>
      </c>
      <c r="L811" s="106">
        <v>36560</v>
      </c>
      <c r="M811" s="106">
        <v>2.2850000000000001</v>
      </c>
      <c r="N811" s="106">
        <v>91.4</v>
      </c>
      <c r="O811" s="106">
        <v>0</v>
      </c>
      <c r="P811" s="106">
        <v>0</v>
      </c>
      <c r="Q811" s="106">
        <v>916.28499999999997</v>
      </c>
      <c r="R811" s="106">
        <v>36651.4</v>
      </c>
      <c r="S811" s="104" t="s">
        <v>1646</v>
      </c>
    </row>
    <row r="812" spans="1:19" ht="25.5">
      <c r="A812" s="104" t="s">
        <v>2129</v>
      </c>
      <c r="B812" s="105">
        <v>44354</v>
      </c>
      <c r="C812" s="104" t="s">
        <v>2130</v>
      </c>
      <c r="D812" s="105">
        <v>44354</v>
      </c>
      <c r="E812" s="104" t="s">
        <v>1643</v>
      </c>
      <c r="F812" s="104" t="s">
        <v>55</v>
      </c>
      <c r="G812" s="104" t="s">
        <v>49</v>
      </c>
      <c r="H812" s="104" t="s">
        <v>49</v>
      </c>
      <c r="I812" s="104" t="s">
        <v>1222</v>
      </c>
      <c r="J812" s="106">
        <v>25</v>
      </c>
      <c r="K812" s="106">
        <v>967</v>
      </c>
      <c r="L812" s="106">
        <v>24175</v>
      </c>
      <c r="M812" s="106">
        <v>2.4175</v>
      </c>
      <c r="N812" s="106">
        <v>60.4375</v>
      </c>
      <c r="O812" s="106">
        <v>0</v>
      </c>
      <c r="P812" s="106">
        <v>0</v>
      </c>
      <c r="Q812" s="106">
        <v>969.41750000000002</v>
      </c>
      <c r="R812" s="106">
        <v>24235.4375</v>
      </c>
      <c r="S812" s="104" t="s">
        <v>1646</v>
      </c>
    </row>
    <row r="813" spans="1:19" ht="25.5">
      <c r="A813" s="104" t="s">
        <v>2129</v>
      </c>
      <c r="B813" s="105">
        <v>44354</v>
      </c>
      <c r="C813" s="104" t="s">
        <v>2130</v>
      </c>
      <c r="D813" s="105">
        <v>44354</v>
      </c>
      <c r="E813" s="104" t="s">
        <v>1643</v>
      </c>
      <c r="F813" s="104" t="s">
        <v>55</v>
      </c>
      <c r="G813" s="104" t="s">
        <v>49</v>
      </c>
      <c r="H813" s="104" t="s">
        <v>49</v>
      </c>
      <c r="I813" s="104" t="s">
        <v>1264</v>
      </c>
      <c r="J813" s="106">
        <v>10</v>
      </c>
      <c r="K813" s="106">
        <v>1205</v>
      </c>
      <c r="L813" s="106">
        <v>12050</v>
      </c>
      <c r="M813" s="106">
        <v>3.0125000000000002</v>
      </c>
      <c r="N813" s="106">
        <v>30.125</v>
      </c>
      <c r="O813" s="106">
        <v>0</v>
      </c>
      <c r="P813" s="106">
        <v>0</v>
      </c>
      <c r="Q813" s="106">
        <v>1208.0125</v>
      </c>
      <c r="R813" s="106">
        <v>12080.125</v>
      </c>
      <c r="S813" s="104" t="s">
        <v>1646</v>
      </c>
    </row>
    <row r="814" spans="1:19" ht="25.5">
      <c r="A814" s="104" t="s">
        <v>2129</v>
      </c>
      <c r="B814" s="105">
        <v>44354</v>
      </c>
      <c r="C814" s="104" t="s">
        <v>2130</v>
      </c>
      <c r="D814" s="105">
        <v>44354</v>
      </c>
      <c r="E814" s="104" t="s">
        <v>1643</v>
      </c>
      <c r="F814" s="104" t="s">
        <v>55</v>
      </c>
      <c r="G814" s="104" t="s">
        <v>49</v>
      </c>
      <c r="H814" s="104" t="s">
        <v>49</v>
      </c>
      <c r="I814" s="104" t="s">
        <v>1100</v>
      </c>
      <c r="J814" s="106">
        <v>20</v>
      </c>
      <c r="K814" s="106">
        <v>1030</v>
      </c>
      <c r="L814" s="106">
        <v>20600</v>
      </c>
      <c r="M814" s="106">
        <v>2.5750000000000002</v>
      </c>
      <c r="N814" s="106">
        <v>51.5</v>
      </c>
      <c r="O814" s="106">
        <v>0</v>
      </c>
      <c r="P814" s="106">
        <v>0</v>
      </c>
      <c r="Q814" s="106">
        <v>1032.575</v>
      </c>
      <c r="R814" s="106">
        <v>20651.5</v>
      </c>
      <c r="S814" s="104" t="s">
        <v>1646</v>
      </c>
    </row>
    <row r="815" spans="1:19" ht="25.5">
      <c r="A815" s="104" t="s">
        <v>2131</v>
      </c>
      <c r="B815" s="105">
        <v>44354</v>
      </c>
      <c r="C815" s="104" t="s">
        <v>2132</v>
      </c>
      <c r="D815" s="105">
        <v>44354</v>
      </c>
      <c r="E815" s="104" t="s">
        <v>1643</v>
      </c>
      <c r="F815" s="104" t="s">
        <v>972</v>
      </c>
      <c r="G815" s="104" t="s">
        <v>977</v>
      </c>
      <c r="H815" s="104" t="s">
        <v>1645</v>
      </c>
      <c r="I815" s="104" t="s">
        <v>1104</v>
      </c>
      <c r="J815" s="106">
        <v>58</v>
      </c>
      <c r="K815" s="106">
        <v>914</v>
      </c>
      <c r="L815" s="106">
        <v>53012</v>
      </c>
      <c r="M815" s="106">
        <v>2.2850000000000001</v>
      </c>
      <c r="N815" s="106">
        <v>132.53</v>
      </c>
      <c r="O815" s="106">
        <v>0</v>
      </c>
      <c r="P815" s="106">
        <v>0</v>
      </c>
      <c r="Q815" s="106">
        <v>916.28499999999997</v>
      </c>
      <c r="R815" s="106">
        <v>53144.53</v>
      </c>
      <c r="S815" s="104" t="s">
        <v>1646</v>
      </c>
    </row>
    <row r="816" spans="1:19" ht="25.5">
      <c r="A816" s="104" t="s">
        <v>2133</v>
      </c>
      <c r="B816" s="105">
        <v>44354</v>
      </c>
      <c r="C816" s="104" t="s">
        <v>2134</v>
      </c>
      <c r="D816" s="105">
        <v>44354</v>
      </c>
      <c r="E816" s="104" t="s">
        <v>1643</v>
      </c>
      <c r="F816" s="104" t="s">
        <v>93</v>
      </c>
      <c r="G816" s="104" t="s">
        <v>1649</v>
      </c>
      <c r="H816" s="104" t="s">
        <v>1645</v>
      </c>
      <c r="I816" s="104" t="s">
        <v>1340</v>
      </c>
      <c r="J816" s="106">
        <v>2</v>
      </c>
      <c r="K816" s="106">
        <v>3249</v>
      </c>
      <c r="L816" s="106">
        <v>6498</v>
      </c>
      <c r="M816" s="106">
        <v>8.1219999999999999</v>
      </c>
      <c r="N816" s="106">
        <v>16.244</v>
      </c>
      <c r="O816" s="106">
        <v>0</v>
      </c>
      <c r="P816" s="106">
        <v>1200</v>
      </c>
      <c r="Q816" s="106">
        <v>3257.1224999999999</v>
      </c>
      <c r="R816" s="106">
        <v>5314.2449999999999</v>
      </c>
      <c r="S816" s="104" t="s">
        <v>1646</v>
      </c>
    </row>
    <row r="817" spans="1:19" ht="25.5">
      <c r="A817" s="104" t="s">
        <v>2133</v>
      </c>
      <c r="B817" s="105">
        <v>44354</v>
      </c>
      <c r="C817" s="104" t="s">
        <v>2134</v>
      </c>
      <c r="D817" s="105">
        <v>44354</v>
      </c>
      <c r="E817" s="104" t="s">
        <v>1643</v>
      </c>
      <c r="F817" s="104" t="s">
        <v>93</v>
      </c>
      <c r="G817" s="104" t="s">
        <v>1649</v>
      </c>
      <c r="H817" s="104" t="s">
        <v>1645</v>
      </c>
      <c r="I817" s="104" t="s">
        <v>1311</v>
      </c>
      <c r="J817" s="106">
        <v>300</v>
      </c>
      <c r="K817" s="106">
        <v>914</v>
      </c>
      <c r="L817" s="106">
        <v>274200</v>
      </c>
      <c r="M817" s="106">
        <v>2.2850000000000001</v>
      </c>
      <c r="N817" s="106">
        <v>685.5</v>
      </c>
      <c r="O817" s="106">
        <v>0</v>
      </c>
      <c r="P817" s="106">
        <v>0</v>
      </c>
      <c r="Q817" s="106">
        <v>916.28499999999997</v>
      </c>
      <c r="R817" s="106">
        <v>274885.5</v>
      </c>
      <c r="S817" s="104" t="s">
        <v>1646</v>
      </c>
    </row>
    <row r="818" spans="1:19" ht="25.5">
      <c r="A818" s="104" t="s">
        <v>2133</v>
      </c>
      <c r="B818" s="105">
        <v>44354</v>
      </c>
      <c r="C818" s="104" t="s">
        <v>2134</v>
      </c>
      <c r="D818" s="105">
        <v>44354</v>
      </c>
      <c r="E818" s="104" t="s">
        <v>1643</v>
      </c>
      <c r="F818" s="104" t="s">
        <v>93</v>
      </c>
      <c r="G818" s="104" t="s">
        <v>1649</v>
      </c>
      <c r="H818" s="104" t="s">
        <v>1645</v>
      </c>
      <c r="I818" s="104" t="s">
        <v>1099</v>
      </c>
      <c r="J818" s="106">
        <v>300</v>
      </c>
      <c r="K818" s="106">
        <v>894</v>
      </c>
      <c r="L818" s="106">
        <v>268200</v>
      </c>
      <c r="M818" s="106">
        <v>2.2349999999999999</v>
      </c>
      <c r="N818" s="106">
        <v>670.5</v>
      </c>
      <c r="O818" s="106">
        <v>0</v>
      </c>
      <c r="P818" s="106">
        <v>0</v>
      </c>
      <c r="Q818" s="106">
        <v>896.23500000000001</v>
      </c>
      <c r="R818" s="106">
        <v>268870.5</v>
      </c>
      <c r="S818" s="104" t="s">
        <v>1646</v>
      </c>
    </row>
    <row r="819" spans="1:19" ht="25.5">
      <c r="A819" s="104" t="s">
        <v>2133</v>
      </c>
      <c r="B819" s="105">
        <v>44354</v>
      </c>
      <c r="C819" s="104" t="s">
        <v>2134</v>
      </c>
      <c r="D819" s="105">
        <v>44354</v>
      </c>
      <c r="E819" s="104" t="s">
        <v>1643</v>
      </c>
      <c r="F819" s="104" t="s">
        <v>93</v>
      </c>
      <c r="G819" s="104" t="s">
        <v>1649</v>
      </c>
      <c r="H819" s="104" t="s">
        <v>1645</v>
      </c>
      <c r="I819" s="104" t="s">
        <v>1104</v>
      </c>
      <c r="J819" s="106">
        <v>300</v>
      </c>
      <c r="K819" s="106">
        <v>914</v>
      </c>
      <c r="L819" s="106">
        <v>274200</v>
      </c>
      <c r="M819" s="106">
        <v>2.2850000000000001</v>
      </c>
      <c r="N819" s="106">
        <v>685.5</v>
      </c>
      <c r="O819" s="106">
        <v>0</v>
      </c>
      <c r="P819" s="106">
        <v>0</v>
      </c>
      <c r="Q819" s="106">
        <v>916.28499999999997</v>
      </c>
      <c r="R819" s="106">
        <v>274885.5</v>
      </c>
      <c r="S819" s="104" t="s">
        <v>1646</v>
      </c>
    </row>
    <row r="820" spans="1:19" ht="25.5">
      <c r="A820" s="104" t="s">
        <v>2133</v>
      </c>
      <c r="B820" s="105">
        <v>44354</v>
      </c>
      <c r="C820" s="104" t="s">
        <v>2134</v>
      </c>
      <c r="D820" s="105">
        <v>44354</v>
      </c>
      <c r="E820" s="104" t="s">
        <v>1643</v>
      </c>
      <c r="F820" s="104" t="s">
        <v>93</v>
      </c>
      <c r="G820" s="104" t="s">
        <v>1649</v>
      </c>
      <c r="H820" s="104" t="s">
        <v>1645</v>
      </c>
      <c r="I820" s="104" t="s">
        <v>2135</v>
      </c>
      <c r="J820" s="106">
        <v>3</v>
      </c>
      <c r="K820" s="106">
        <v>4164</v>
      </c>
      <c r="L820" s="106">
        <v>12492</v>
      </c>
      <c r="M820" s="106">
        <v>10.41</v>
      </c>
      <c r="N820" s="106">
        <v>31.23</v>
      </c>
      <c r="O820" s="106">
        <v>0</v>
      </c>
      <c r="P820" s="106">
        <v>900</v>
      </c>
      <c r="Q820" s="106">
        <v>4174.41</v>
      </c>
      <c r="R820" s="106">
        <v>11623.23</v>
      </c>
      <c r="S820" s="104" t="s">
        <v>1646</v>
      </c>
    </row>
    <row r="821" spans="1:19" ht="25.5">
      <c r="A821" s="104" t="s">
        <v>2133</v>
      </c>
      <c r="B821" s="105">
        <v>44354</v>
      </c>
      <c r="C821" s="104" t="s">
        <v>2134</v>
      </c>
      <c r="D821" s="105">
        <v>44354</v>
      </c>
      <c r="E821" s="104" t="s">
        <v>1643</v>
      </c>
      <c r="F821" s="104" t="s">
        <v>93</v>
      </c>
      <c r="G821" s="104" t="s">
        <v>1649</v>
      </c>
      <c r="H821" s="104" t="s">
        <v>1645</v>
      </c>
      <c r="I821" s="104" t="s">
        <v>1222</v>
      </c>
      <c r="J821" s="106">
        <v>300</v>
      </c>
      <c r="K821" s="106">
        <v>967</v>
      </c>
      <c r="L821" s="106">
        <v>290100</v>
      </c>
      <c r="M821" s="106">
        <v>2.4180000000000001</v>
      </c>
      <c r="N821" s="106">
        <v>725.4</v>
      </c>
      <c r="O821" s="106">
        <v>0</v>
      </c>
      <c r="P821" s="106">
        <v>0</v>
      </c>
      <c r="Q821" s="106">
        <v>969.41750000000002</v>
      </c>
      <c r="R821" s="106">
        <v>290825.25</v>
      </c>
      <c r="S821" s="104" t="s">
        <v>1646</v>
      </c>
    </row>
    <row r="822" spans="1:19" ht="25.5">
      <c r="A822" s="104" t="s">
        <v>2133</v>
      </c>
      <c r="B822" s="105">
        <v>44354</v>
      </c>
      <c r="C822" s="104" t="s">
        <v>2134</v>
      </c>
      <c r="D822" s="105">
        <v>44354</v>
      </c>
      <c r="E822" s="104" t="s">
        <v>1643</v>
      </c>
      <c r="F822" s="104" t="s">
        <v>93</v>
      </c>
      <c r="G822" s="104" t="s">
        <v>1649</v>
      </c>
      <c r="H822" s="104" t="s">
        <v>1645</v>
      </c>
      <c r="I822" s="104" t="s">
        <v>2136</v>
      </c>
      <c r="J822" s="106">
        <v>1</v>
      </c>
      <c r="K822" s="106">
        <v>4164</v>
      </c>
      <c r="L822" s="106">
        <v>4164</v>
      </c>
      <c r="M822" s="106">
        <v>10.41</v>
      </c>
      <c r="N822" s="106">
        <v>10.41</v>
      </c>
      <c r="O822" s="106">
        <v>0</v>
      </c>
      <c r="P822" s="106">
        <v>300</v>
      </c>
      <c r="Q822" s="106">
        <v>4174.41</v>
      </c>
      <c r="R822" s="106">
        <v>3874.41</v>
      </c>
      <c r="S822" s="104" t="s">
        <v>1646</v>
      </c>
    </row>
    <row r="823" spans="1:19" ht="25.5">
      <c r="A823" s="104" t="s">
        <v>2137</v>
      </c>
      <c r="B823" s="105">
        <v>44354</v>
      </c>
      <c r="C823" s="104" t="s">
        <v>2138</v>
      </c>
      <c r="D823" s="105">
        <v>44354</v>
      </c>
      <c r="E823" s="104" t="s">
        <v>1643</v>
      </c>
      <c r="F823" s="104" t="s">
        <v>70</v>
      </c>
      <c r="G823" s="104" t="s">
        <v>981</v>
      </c>
      <c r="H823" s="104" t="s">
        <v>1645</v>
      </c>
      <c r="I823" s="104" t="s">
        <v>1263</v>
      </c>
      <c r="J823" s="106">
        <v>55</v>
      </c>
      <c r="K823" s="106">
        <v>1064</v>
      </c>
      <c r="L823" s="106">
        <v>58520</v>
      </c>
      <c r="M823" s="106">
        <v>2.66</v>
      </c>
      <c r="N823" s="106">
        <v>146.30000000000001</v>
      </c>
      <c r="O823" s="106">
        <v>0</v>
      </c>
      <c r="P823" s="106">
        <v>0</v>
      </c>
      <c r="Q823" s="106">
        <v>1066.6600000000001</v>
      </c>
      <c r="R823" s="106">
        <v>58666.3</v>
      </c>
      <c r="S823" s="104" t="s">
        <v>1646</v>
      </c>
    </row>
    <row r="824" spans="1:19" ht="25.5">
      <c r="A824" s="104" t="s">
        <v>2137</v>
      </c>
      <c r="B824" s="105">
        <v>44354</v>
      </c>
      <c r="C824" s="104" t="s">
        <v>2138</v>
      </c>
      <c r="D824" s="105">
        <v>44354</v>
      </c>
      <c r="E824" s="104" t="s">
        <v>1643</v>
      </c>
      <c r="F824" s="104" t="s">
        <v>70</v>
      </c>
      <c r="G824" s="104" t="s">
        <v>981</v>
      </c>
      <c r="H824" s="104" t="s">
        <v>1645</v>
      </c>
      <c r="I824" s="104" t="s">
        <v>1104</v>
      </c>
      <c r="J824" s="106">
        <v>40</v>
      </c>
      <c r="K824" s="106">
        <v>914</v>
      </c>
      <c r="L824" s="106">
        <v>36560</v>
      </c>
      <c r="M824" s="106">
        <v>2.2850000000000001</v>
      </c>
      <c r="N824" s="106">
        <v>91.4</v>
      </c>
      <c r="O824" s="106">
        <v>0</v>
      </c>
      <c r="P824" s="106">
        <v>0</v>
      </c>
      <c r="Q824" s="106">
        <v>916.28499999999997</v>
      </c>
      <c r="R824" s="106">
        <v>36651.4</v>
      </c>
      <c r="S824" s="104" t="s">
        <v>1646</v>
      </c>
    </row>
    <row r="825" spans="1:19" ht="25.5">
      <c r="A825" s="104" t="s">
        <v>2137</v>
      </c>
      <c r="B825" s="105">
        <v>44354</v>
      </c>
      <c r="C825" s="104" t="s">
        <v>2138</v>
      </c>
      <c r="D825" s="105">
        <v>44354</v>
      </c>
      <c r="E825" s="104" t="s">
        <v>1643</v>
      </c>
      <c r="F825" s="104" t="s">
        <v>70</v>
      </c>
      <c r="G825" s="104" t="s">
        <v>981</v>
      </c>
      <c r="H825" s="104" t="s">
        <v>1645</v>
      </c>
      <c r="I825" s="104" t="s">
        <v>1099</v>
      </c>
      <c r="J825" s="106">
        <v>100</v>
      </c>
      <c r="K825" s="106">
        <v>894</v>
      </c>
      <c r="L825" s="106">
        <v>89400</v>
      </c>
      <c r="M825" s="106">
        <v>2.2349999999999999</v>
      </c>
      <c r="N825" s="106">
        <v>223.5</v>
      </c>
      <c r="O825" s="106">
        <v>0</v>
      </c>
      <c r="P825" s="106">
        <v>0</v>
      </c>
      <c r="Q825" s="106">
        <v>896.23500000000001</v>
      </c>
      <c r="R825" s="106">
        <v>89623.5</v>
      </c>
      <c r="S825" s="104" t="s">
        <v>1646</v>
      </c>
    </row>
    <row r="826" spans="1:19" ht="25.5">
      <c r="A826" s="104" t="s">
        <v>2139</v>
      </c>
      <c r="B826" s="105">
        <v>44354</v>
      </c>
      <c r="C826" s="104" t="s">
        <v>2140</v>
      </c>
      <c r="D826" s="105">
        <v>44354</v>
      </c>
      <c r="E826" s="104" t="s">
        <v>1643</v>
      </c>
      <c r="F826" s="104" t="s">
        <v>45</v>
      </c>
      <c r="G826" s="104" t="s">
        <v>1701</v>
      </c>
      <c r="H826" s="104" t="s">
        <v>12</v>
      </c>
      <c r="I826" s="104" t="s">
        <v>1263</v>
      </c>
      <c r="J826" s="106">
        <v>100</v>
      </c>
      <c r="K826" s="106">
        <v>1064</v>
      </c>
      <c r="L826" s="106">
        <v>106400</v>
      </c>
      <c r="M826" s="106">
        <v>2.66</v>
      </c>
      <c r="N826" s="106">
        <v>266</v>
      </c>
      <c r="O826" s="106">
        <v>0</v>
      </c>
      <c r="P826" s="106">
        <v>0</v>
      </c>
      <c r="Q826" s="106">
        <v>1066.6600000000001</v>
      </c>
      <c r="R826" s="106">
        <v>106666</v>
      </c>
      <c r="S826" s="104" t="s">
        <v>1646</v>
      </c>
    </row>
    <row r="827" spans="1:19" ht="25.5">
      <c r="A827" s="104" t="s">
        <v>2139</v>
      </c>
      <c r="B827" s="105">
        <v>44354</v>
      </c>
      <c r="C827" s="104" t="s">
        <v>2140</v>
      </c>
      <c r="D827" s="105">
        <v>44354</v>
      </c>
      <c r="E827" s="104" t="s">
        <v>1643</v>
      </c>
      <c r="F827" s="104" t="s">
        <v>45</v>
      </c>
      <c r="G827" s="104" t="s">
        <v>1701</v>
      </c>
      <c r="H827" s="104" t="s">
        <v>12</v>
      </c>
      <c r="I827" s="104" t="s">
        <v>1104</v>
      </c>
      <c r="J827" s="106">
        <v>100</v>
      </c>
      <c r="K827" s="106">
        <v>914</v>
      </c>
      <c r="L827" s="106">
        <v>91400</v>
      </c>
      <c r="M827" s="106">
        <v>2.2850000000000001</v>
      </c>
      <c r="N827" s="106">
        <v>228.5</v>
      </c>
      <c r="O827" s="106">
        <v>0</v>
      </c>
      <c r="P827" s="106">
        <v>0</v>
      </c>
      <c r="Q827" s="106">
        <v>916.28499999999997</v>
      </c>
      <c r="R827" s="106">
        <v>91628.5</v>
      </c>
      <c r="S827" s="104" t="s">
        <v>1646</v>
      </c>
    </row>
    <row r="828" spans="1:19" ht="25.5">
      <c r="A828" s="104" t="s">
        <v>2139</v>
      </c>
      <c r="B828" s="105">
        <v>44354</v>
      </c>
      <c r="C828" s="104" t="s">
        <v>2140</v>
      </c>
      <c r="D828" s="105">
        <v>44354</v>
      </c>
      <c r="E828" s="104" t="s">
        <v>1643</v>
      </c>
      <c r="F828" s="104" t="s">
        <v>45</v>
      </c>
      <c r="G828" s="104" t="s">
        <v>1701</v>
      </c>
      <c r="H828" s="104" t="s">
        <v>12</v>
      </c>
      <c r="I828" s="104" t="s">
        <v>1222</v>
      </c>
      <c r="J828" s="106">
        <v>40</v>
      </c>
      <c r="K828" s="106">
        <v>967</v>
      </c>
      <c r="L828" s="106">
        <v>38680</v>
      </c>
      <c r="M828" s="106">
        <v>2.4175</v>
      </c>
      <c r="N828" s="106">
        <v>96.7</v>
      </c>
      <c r="O828" s="106">
        <v>0</v>
      </c>
      <c r="P828" s="106">
        <v>0</v>
      </c>
      <c r="Q828" s="106">
        <v>969.41750000000002</v>
      </c>
      <c r="R828" s="106">
        <v>38776.699999999997</v>
      </c>
      <c r="S828" s="104" t="s">
        <v>1646</v>
      </c>
    </row>
    <row r="829" spans="1:19" ht="25.5">
      <c r="A829" s="104" t="s">
        <v>2141</v>
      </c>
      <c r="B829" s="105">
        <v>44354</v>
      </c>
      <c r="C829" s="104" t="s">
        <v>2142</v>
      </c>
      <c r="D829" s="105">
        <v>44354</v>
      </c>
      <c r="E829" s="104" t="s">
        <v>1643</v>
      </c>
      <c r="F829" s="104" t="s">
        <v>943</v>
      </c>
      <c r="G829" s="104" t="s">
        <v>67</v>
      </c>
      <c r="H829" s="104" t="s">
        <v>49</v>
      </c>
      <c r="I829" s="104" t="s">
        <v>1209</v>
      </c>
      <c r="J829" s="106">
        <v>40</v>
      </c>
      <c r="K829" s="106">
        <v>1099</v>
      </c>
      <c r="L829" s="106">
        <v>43960</v>
      </c>
      <c r="M829" s="106">
        <v>2.7475000000000001</v>
      </c>
      <c r="N829" s="106">
        <v>109.9</v>
      </c>
      <c r="O829" s="106">
        <v>0</v>
      </c>
      <c r="P829" s="106">
        <v>0</v>
      </c>
      <c r="Q829" s="106">
        <v>1101.7474999999999</v>
      </c>
      <c r="R829" s="106">
        <v>44069.9</v>
      </c>
      <c r="S829" s="104" t="s">
        <v>1646</v>
      </c>
    </row>
    <row r="830" spans="1:19" ht="25.5">
      <c r="A830" s="104" t="s">
        <v>2141</v>
      </c>
      <c r="B830" s="105">
        <v>44354</v>
      </c>
      <c r="C830" s="104" t="s">
        <v>2142</v>
      </c>
      <c r="D830" s="105">
        <v>44354</v>
      </c>
      <c r="E830" s="104" t="s">
        <v>1643</v>
      </c>
      <c r="F830" s="104" t="s">
        <v>943</v>
      </c>
      <c r="G830" s="104" t="s">
        <v>67</v>
      </c>
      <c r="H830" s="104" t="s">
        <v>49</v>
      </c>
      <c r="I830" s="104" t="s">
        <v>1104</v>
      </c>
      <c r="J830" s="106">
        <v>60</v>
      </c>
      <c r="K830" s="106">
        <v>914</v>
      </c>
      <c r="L830" s="106">
        <v>54840</v>
      </c>
      <c r="M830" s="106">
        <v>2.2850000000000001</v>
      </c>
      <c r="N830" s="106">
        <v>137.1</v>
      </c>
      <c r="O830" s="106">
        <v>0</v>
      </c>
      <c r="P830" s="106">
        <v>0</v>
      </c>
      <c r="Q830" s="106">
        <v>916.28499999999997</v>
      </c>
      <c r="R830" s="106">
        <v>54977.1</v>
      </c>
      <c r="S830" s="104" t="s">
        <v>1646</v>
      </c>
    </row>
    <row r="831" spans="1:19" ht="25.5">
      <c r="A831" s="104" t="s">
        <v>2141</v>
      </c>
      <c r="B831" s="105">
        <v>44354</v>
      </c>
      <c r="C831" s="104" t="s">
        <v>2142</v>
      </c>
      <c r="D831" s="105">
        <v>44354</v>
      </c>
      <c r="E831" s="104" t="s">
        <v>1643</v>
      </c>
      <c r="F831" s="104" t="s">
        <v>943</v>
      </c>
      <c r="G831" s="104" t="s">
        <v>67</v>
      </c>
      <c r="H831" s="104" t="s">
        <v>49</v>
      </c>
      <c r="I831" s="104" t="s">
        <v>1100</v>
      </c>
      <c r="J831" s="106">
        <v>100</v>
      </c>
      <c r="K831" s="106">
        <v>1030</v>
      </c>
      <c r="L831" s="106">
        <v>103000</v>
      </c>
      <c r="M831" s="106">
        <v>2.5750000000000002</v>
      </c>
      <c r="N831" s="106">
        <v>257.5</v>
      </c>
      <c r="O831" s="106">
        <v>0</v>
      </c>
      <c r="P831" s="106">
        <v>0</v>
      </c>
      <c r="Q831" s="106">
        <v>1032.575</v>
      </c>
      <c r="R831" s="106">
        <v>103257.5</v>
      </c>
      <c r="S831" s="104" t="s">
        <v>1646</v>
      </c>
    </row>
    <row r="832" spans="1:19" ht="25.5">
      <c r="A832" s="104" t="s">
        <v>2141</v>
      </c>
      <c r="B832" s="105">
        <v>44354</v>
      </c>
      <c r="C832" s="104" t="s">
        <v>2142</v>
      </c>
      <c r="D832" s="105">
        <v>44354</v>
      </c>
      <c r="E832" s="104" t="s">
        <v>1643</v>
      </c>
      <c r="F832" s="104" t="s">
        <v>943</v>
      </c>
      <c r="G832" s="104" t="s">
        <v>67</v>
      </c>
      <c r="H832" s="104" t="s">
        <v>49</v>
      </c>
      <c r="I832" s="104" t="s">
        <v>1102</v>
      </c>
      <c r="J832" s="106">
        <v>60</v>
      </c>
      <c r="K832" s="106">
        <v>1118</v>
      </c>
      <c r="L832" s="106">
        <v>67080</v>
      </c>
      <c r="M832" s="106">
        <v>2.7949999999999999</v>
      </c>
      <c r="N832" s="106">
        <v>167.7</v>
      </c>
      <c r="O832" s="106">
        <v>0</v>
      </c>
      <c r="P832" s="106">
        <v>0</v>
      </c>
      <c r="Q832" s="106">
        <v>1120.7950000000001</v>
      </c>
      <c r="R832" s="106">
        <v>67247.7</v>
      </c>
      <c r="S832" s="104" t="s">
        <v>1646</v>
      </c>
    </row>
    <row r="833" spans="1:19" ht="25.5">
      <c r="A833" s="104" t="s">
        <v>2141</v>
      </c>
      <c r="B833" s="105">
        <v>44354</v>
      </c>
      <c r="C833" s="104" t="s">
        <v>2142</v>
      </c>
      <c r="D833" s="105">
        <v>44354</v>
      </c>
      <c r="E833" s="104" t="s">
        <v>1643</v>
      </c>
      <c r="F833" s="104" t="s">
        <v>943</v>
      </c>
      <c r="G833" s="104" t="s">
        <v>67</v>
      </c>
      <c r="H833" s="104" t="s">
        <v>49</v>
      </c>
      <c r="I833" s="104" t="s">
        <v>1263</v>
      </c>
      <c r="J833" s="106">
        <v>40</v>
      </c>
      <c r="K833" s="106">
        <v>1064</v>
      </c>
      <c r="L833" s="106">
        <v>42560</v>
      </c>
      <c r="M833" s="106">
        <v>2.66</v>
      </c>
      <c r="N833" s="106">
        <v>106.4</v>
      </c>
      <c r="O833" s="106">
        <v>0</v>
      </c>
      <c r="P833" s="106">
        <v>0</v>
      </c>
      <c r="Q833" s="106">
        <v>1066.6600000000001</v>
      </c>
      <c r="R833" s="106">
        <v>42666.400000000001</v>
      </c>
      <c r="S833" s="104" t="s">
        <v>1646</v>
      </c>
    </row>
    <row r="834" spans="1:19" ht="25.5">
      <c r="A834" s="104" t="s">
        <v>2141</v>
      </c>
      <c r="B834" s="105">
        <v>44354</v>
      </c>
      <c r="C834" s="104" t="s">
        <v>2142</v>
      </c>
      <c r="D834" s="105">
        <v>44354</v>
      </c>
      <c r="E834" s="104" t="s">
        <v>1643</v>
      </c>
      <c r="F834" s="104" t="s">
        <v>943</v>
      </c>
      <c r="G834" s="104" t="s">
        <v>67</v>
      </c>
      <c r="H834" s="104" t="s">
        <v>49</v>
      </c>
      <c r="I834" s="104" t="s">
        <v>1264</v>
      </c>
      <c r="J834" s="106">
        <v>40</v>
      </c>
      <c r="K834" s="106">
        <v>1205</v>
      </c>
      <c r="L834" s="106">
        <v>48200</v>
      </c>
      <c r="M834" s="106">
        <v>3.0125000000000002</v>
      </c>
      <c r="N834" s="106">
        <v>120.5</v>
      </c>
      <c r="O834" s="106">
        <v>0</v>
      </c>
      <c r="P834" s="106">
        <v>0</v>
      </c>
      <c r="Q834" s="106">
        <v>1208.0125</v>
      </c>
      <c r="R834" s="106">
        <v>48320.5</v>
      </c>
      <c r="S834" s="104" t="s">
        <v>1646</v>
      </c>
    </row>
    <row r="835" spans="1:19" ht="25.5">
      <c r="A835" s="104" t="s">
        <v>2141</v>
      </c>
      <c r="B835" s="105">
        <v>44354</v>
      </c>
      <c r="C835" s="104" t="s">
        <v>2142</v>
      </c>
      <c r="D835" s="105">
        <v>44354</v>
      </c>
      <c r="E835" s="104" t="s">
        <v>1643</v>
      </c>
      <c r="F835" s="104" t="s">
        <v>943</v>
      </c>
      <c r="G835" s="104" t="s">
        <v>67</v>
      </c>
      <c r="H835" s="104" t="s">
        <v>49</v>
      </c>
      <c r="I835" s="104" t="s">
        <v>1311</v>
      </c>
      <c r="J835" s="106">
        <v>80</v>
      </c>
      <c r="K835" s="106">
        <v>914</v>
      </c>
      <c r="L835" s="106">
        <v>73120</v>
      </c>
      <c r="M835" s="106">
        <v>2.2850000000000001</v>
      </c>
      <c r="N835" s="106">
        <v>182.8</v>
      </c>
      <c r="O835" s="106">
        <v>0</v>
      </c>
      <c r="P835" s="106">
        <v>0</v>
      </c>
      <c r="Q835" s="106">
        <v>916.28499999999997</v>
      </c>
      <c r="R835" s="106">
        <v>73302.8</v>
      </c>
      <c r="S835" s="104" t="s">
        <v>1646</v>
      </c>
    </row>
    <row r="836" spans="1:19" ht="25.5">
      <c r="A836" s="104" t="s">
        <v>2143</v>
      </c>
      <c r="B836" s="105">
        <v>44354</v>
      </c>
      <c r="C836" s="104" t="s">
        <v>2144</v>
      </c>
      <c r="D836" s="105">
        <v>44354</v>
      </c>
      <c r="E836" s="104" t="s">
        <v>1643</v>
      </c>
      <c r="F836" s="104" t="s">
        <v>65</v>
      </c>
      <c r="G836" s="104" t="s">
        <v>1015</v>
      </c>
      <c r="H836" s="104" t="s">
        <v>49</v>
      </c>
      <c r="I836" s="104" t="s">
        <v>1104</v>
      </c>
      <c r="J836" s="106">
        <v>40</v>
      </c>
      <c r="K836" s="106">
        <v>914</v>
      </c>
      <c r="L836" s="106">
        <v>36560</v>
      </c>
      <c r="M836" s="106">
        <v>2.2850000000000001</v>
      </c>
      <c r="N836" s="106">
        <v>91.4</v>
      </c>
      <c r="O836" s="106">
        <v>0</v>
      </c>
      <c r="P836" s="106">
        <v>0</v>
      </c>
      <c r="Q836" s="106">
        <v>916.28499999999997</v>
      </c>
      <c r="R836" s="106">
        <v>36651.4</v>
      </c>
      <c r="S836" s="104" t="s">
        <v>1646</v>
      </c>
    </row>
    <row r="837" spans="1:19" ht="25.5">
      <c r="A837" s="104" t="s">
        <v>2143</v>
      </c>
      <c r="B837" s="105">
        <v>44354</v>
      </c>
      <c r="C837" s="104" t="s">
        <v>2144</v>
      </c>
      <c r="D837" s="105">
        <v>44354</v>
      </c>
      <c r="E837" s="104" t="s">
        <v>1643</v>
      </c>
      <c r="F837" s="104" t="s">
        <v>65</v>
      </c>
      <c r="G837" s="104" t="s">
        <v>1015</v>
      </c>
      <c r="H837" s="104" t="s">
        <v>49</v>
      </c>
      <c r="I837" s="104" t="s">
        <v>1209</v>
      </c>
      <c r="J837" s="106">
        <v>20</v>
      </c>
      <c r="K837" s="106">
        <v>1099</v>
      </c>
      <c r="L837" s="106">
        <v>21980</v>
      </c>
      <c r="M837" s="106">
        <v>2.7475000000000001</v>
      </c>
      <c r="N837" s="106">
        <v>54.95</v>
      </c>
      <c r="O837" s="106">
        <v>0</v>
      </c>
      <c r="P837" s="106">
        <v>0</v>
      </c>
      <c r="Q837" s="106">
        <v>1101.7474999999999</v>
      </c>
      <c r="R837" s="106">
        <v>22034.95</v>
      </c>
      <c r="S837" s="104" t="s">
        <v>1646</v>
      </c>
    </row>
    <row r="838" spans="1:19" ht="25.5">
      <c r="A838" s="104" t="s">
        <v>2143</v>
      </c>
      <c r="B838" s="105">
        <v>44354</v>
      </c>
      <c r="C838" s="104" t="s">
        <v>2144</v>
      </c>
      <c r="D838" s="105">
        <v>44354</v>
      </c>
      <c r="E838" s="104" t="s">
        <v>1643</v>
      </c>
      <c r="F838" s="104" t="s">
        <v>65</v>
      </c>
      <c r="G838" s="104" t="s">
        <v>1015</v>
      </c>
      <c r="H838" s="104" t="s">
        <v>49</v>
      </c>
      <c r="I838" s="104" t="s">
        <v>1264</v>
      </c>
      <c r="J838" s="106">
        <v>20</v>
      </c>
      <c r="K838" s="106">
        <v>1205</v>
      </c>
      <c r="L838" s="106">
        <v>24100</v>
      </c>
      <c r="M838" s="106">
        <v>3.0125000000000002</v>
      </c>
      <c r="N838" s="106">
        <v>60.25</v>
      </c>
      <c r="O838" s="106">
        <v>0</v>
      </c>
      <c r="P838" s="106">
        <v>0</v>
      </c>
      <c r="Q838" s="106">
        <v>1208.0125</v>
      </c>
      <c r="R838" s="106">
        <v>24160.25</v>
      </c>
      <c r="S838" s="104" t="s">
        <v>1646</v>
      </c>
    </row>
    <row r="839" spans="1:19" ht="25.5">
      <c r="A839" s="104" t="s">
        <v>2143</v>
      </c>
      <c r="B839" s="105">
        <v>44354</v>
      </c>
      <c r="C839" s="104" t="s">
        <v>2144</v>
      </c>
      <c r="D839" s="105">
        <v>44354</v>
      </c>
      <c r="E839" s="104" t="s">
        <v>1643</v>
      </c>
      <c r="F839" s="104" t="s">
        <v>65</v>
      </c>
      <c r="G839" s="104" t="s">
        <v>1015</v>
      </c>
      <c r="H839" s="104" t="s">
        <v>49</v>
      </c>
      <c r="I839" s="104" t="s">
        <v>1222</v>
      </c>
      <c r="J839" s="106">
        <v>20</v>
      </c>
      <c r="K839" s="106">
        <v>967</v>
      </c>
      <c r="L839" s="106">
        <v>19340</v>
      </c>
      <c r="M839" s="106">
        <v>2.4175</v>
      </c>
      <c r="N839" s="106">
        <v>48.35</v>
      </c>
      <c r="O839" s="106">
        <v>0</v>
      </c>
      <c r="P839" s="106">
        <v>0</v>
      </c>
      <c r="Q839" s="106">
        <v>969.41750000000002</v>
      </c>
      <c r="R839" s="106">
        <v>19388.349999999999</v>
      </c>
      <c r="S839" s="104" t="s">
        <v>1646</v>
      </c>
    </row>
    <row r="840" spans="1:19" ht="25.5">
      <c r="A840" s="104" t="s">
        <v>2145</v>
      </c>
      <c r="B840" s="105">
        <v>44354</v>
      </c>
      <c r="C840" s="104" t="s">
        <v>2146</v>
      </c>
      <c r="D840" s="105">
        <v>44354</v>
      </c>
      <c r="E840" s="104" t="s">
        <v>1643</v>
      </c>
      <c r="F840" s="104" t="s">
        <v>63</v>
      </c>
      <c r="G840" s="104" t="s">
        <v>1015</v>
      </c>
      <c r="H840" s="104" t="s">
        <v>49</v>
      </c>
      <c r="I840" s="104" t="s">
        <v>1104</v>
      </c>
      <c r="J840" s="106">
        <v>100</v>
      </c>
      <c r="K840" s="106">
        <v>914</v>
      </c>
      <c r="L840" s="106">
        <v>91400</v>
      </c>
      <c r="M840" s="106">
        <v>2.2850000000000001</v>
      </c>
      <c r="N840" s="106">
        <v>228.5</v>
      </c>
      <c r="O840" s="106">
        <v>0</v>
      </c>
      <c r="P840" s="106">
        <v>0</v>
      </c>
      <c r="Q840" s="106">
        <v>916.28499999999997</v>
      </c>
      <c r="R840" s="106">
        <v>91628.5</v>
      </c>
      <c r="S840" s="104" t="s">
        <v>1646</v>
      </c>
    </row>
    <row r="841" spans="1:19" ht="25.5">
      <c r="A841" s="104" t="s">
        <v>2145</v>
      </c>
      <c r="B841" s="105">
        <v>44354</v>
      </c>
      <c r="C841" s="104" t="s">
        <v>2146</v>
      </c>
      <c r="D841" s="105">
        <v>44354</v>
      </c>
      <c r="E841" s="104" t="s">
        <v>1643</v>
      </c>
      <c r="F841" s="104" t="s">
        <v>63</v>
      </c>
      <c r="G841" s="104" t="s">
        <v>1015</v>
      </c>
      <c r="H841" s="104" t="s">
        <v>49</v>
      </c>
      <c r="I841" s="104" t="s">
        <v>1311</v>
      </c>
      <c r="J841" s="106">
        <v>100</v>
      </c>
      <c r="K841" s="106">
        <v>914</v>
      </c>
      <c r="L841" s="106">
        <v>91400</v>
      </c>
      <c r="M841" s="106">
        <v>2.2850000000000001</v>
      </c>
      <c r="N841" s="106">
        <v>228.5</v>
      </c>
      <c r="O841" s="106">
        <v>0</v>
      </c>
      <c r="P841" s="106">
        <v>0</v>
      </c>
      <c r="Q841" s="106">
        <v>916.28499999999997</v>
      </c>
      <c r="R841" s="106">
        <v>91628.5</v>
      </c>
      <c r="S841" s="104" t="s">
        <v>1646</v>
      </c>
    </row>
    <row r="842" spans="1:19" ht="25.5">
      <c r="A842" s="104" t="s">
        <v>2145</v>
      </c>
      <c r="B842" s="105">
        <v>44354</v>
      </c>
      <c r="C842" s="104" t="s">
        <v>2146</v>
      </c>
      <c r="D842" s="105">
        <v>44354</v>
      </c>
      <c r="E842" s="104" t="s">
        <v>1643</v>
      </c>
      <c r="F842" s="104" t="s">
        <v>63</v>
      </c>
      <c r="G842" s="104" t="s">
        <v>1015</v>
      </c>
      <c r="H842" s="104" t="s">
        <v>49</v>
      </c>
      <c r="I842" s="104" t="s">
        <v>1099</v>
      </c>
      <c r="J842" s="106">
        <v>100</v>
      </c>
      <c r="K842" s="106">
        <v>894</v>
      </c>
      <c r="L842" s="106">
        <v>89400</v>
      </c>
      <c r="M842" s="106">
        <v>2.2349999999999999</v>
      </c>
      <c r="N842" s="106">
        <v>223.5</v>
      </c>
      <c r="O842" s="106">
        <v>0</v>
      </c>
      <c r="P842" s="106">
        <v>0</v>
      </c>
      <c r="Q842" s="106">
        <v>896.23500000000001</v>
      </c>
      <c r="R842" s="106">
        <v>89623.5</v>
      </c>
      <c r="S842" s="104" t="s">
        <v>1646</v>
      </c>
    </row>
    <row r="843" spans="1:19" ht="25.5">
      <c r="A843" s="104" t="s">
        <v>2145</v>
      </c>
      <c r="B843" s="105">
        <v>44354</v>
      </c>
      <c r="C843" s="104" t="s">
        <v>2146</v>
      </c>
      <c r="D843" s="105">
        <v>44354</v>
      </c>
      <c r="E843" s="104" t="s">
        <v>1643</v>
      </c>
      <c r="F843" s="104" t="s">
        <v>63</v>
      </c>
      <c r="G843" s="104" t="s">
        <v>1015</v>
      </c>
      <c r="H843" s="104" t="s">
        <v>49</v>
      </c>
      <c r="I843" s="104" t="s">
        <v>1222</v>
      </c>
      <c r="J843" s="106">
        <v>100</v>
      </c>
      <c r="K843" s="106">
        <v>967</v>
      </c>
      <c r="L843" s="106">
        <v>96700</v>
      </c>
      <c r="M843" s="106">
        <v>2.4175</v>
      </c>
      <c r="N843" s="106">
        <v>241.75</v>
      </c>
      <c r="O843" s="106">
        <v>0</v>
      </c>
      <c r="P843" s="106">
        <v>0</v>
      </c>
      <c r="Q843" s="106">
        <v>969.41750000000002</v>
      </c>
      <c r="R843" s="106">
        <v>96941.75</v>
      </c>
      <c r="S843" s="104" t="s">
        <v>1646</v>
      </c>
    </row>
    <row r="844" spans="1:19" ht="25.5">
      <c r="A844" s="104" t="s">
        <v>2147</v>
      </c>
      <c r="B844" s="105">
        <v>44354</v>
      </c>
      <c r="C844" s="104" t="s">
        <v>2148</v>
      </c>
      <c r="D844" s="105">
        <v>44354</v>
      </c>
      <c r="E844" s="104" t="s">
        <v>1643</v>
      </c>
      <c r="F844" s="104" t="s">
        <v>62</v>
      </c>
      <c r="G844" s="104" t="s">
        <v>67</v>
      </c>
      <c r="H844" s="104" t="s">
        <v>49</v>
      </c>
      <c r="I844" s="104" t="s">
        <v>1313</v>
      </c>
      <c r="J844" s="106">
        <v>40</v>
      </c>
      <c r="K844" s="106">
        <v>1303</v>
      </c>
      <c r="L844" s="106">
        <v>52120</v>
      </c>
      <c r="M844" s="106">
        <v>3.2574999999999998</v>
      </c>
      <c r="N844" s="106">
        <v>130.30000000000001</v>
      </c>
      <c r="O844" s="106">
        <v>0</v>
      </c>
      <c r="P844" s="106">
        <v>0</v>
      </c>
      <c r="Q844" s="106">
        <v>1306.2574999999999</v>
      </c>
      <c r="R844" s="106">
        <v>52250.3</v>
      </c>
      <c r="S844" s="104" t="s">
        <v>1646</v>
      </c>
    </row>
    <row r="845" spans="1:19" ht="25.5">
      <c r="A845" s="104" t="s">
        <v>2147</v>
      </c>
      <c r="B845" s="105">
        <v>44354</v>
      </c>
      <c r="C845" s="104" t="s">
        <v>2148</v>
      </c>
      <c r="D845" s="105">
        <v>44354</v>
      </c>
      <c r="E845" s="104" t="s">
        <v>1643</v>
      </c>
      <c r="F845" s="104" t="s">
        <v>62</v>
      </c>
      <c r="G845" s="104" t="s">
        <v>67</v>
      </c>
      <c r="H845" s="104" t="s">
        <v>49</v>
      </c>
      <c r="I845" s="104" t="s">
        <v>1104</v>
      </c>
      <c r="J845" s="106">
        <v>100</v>
      </c>
      <c r="K845" s="106">
        <v>914</v>
      </c>
      <c r="L845" s="106">
        <v>91400</v>
      </c>
      <c r="M845" s="106">
        <v>2.2850000000000001</v>
      </c>
      <c r="N845" s="106">
        <v>228.5</v>
      </c>
      <c r="O845" s="106">
        <v>0</v>
      </c>
      <c r="P845" s="106">
        <v>0</v>
      </c>
      <c r="Q845" s="106">
        <v>916.28499999999997</v>
      </c>
      <c r="R845" s="106">
        <v>91628.5</v>
      </c>
      <c r="S845" s="104" t="s">
        <v>1646</v>
      </c>
    </row>
    <row r="846" spans="1:19" ht="25.5">
      <c r="A846" s="104" t="s">
        <v>2147</v>
      </c>
      <c r="B846" s="105">
        <v>44354</v>
      </c>
      <c r="C846" s="104" t="s">
        <v>2148</v>
      </c>
      <c r="D846" s="105">
        <v>44354</v>
      </c>
      <c r="E846" s="104" t="s">
        <v>1643</v>
      </c>
      <c r="F846" s="104" t="s">
        <v>62</v>
      </c>
      <c r="G846" s="104" t="s">
        <v>67</v>
      </c>
      <c r="H846" s="104" t="s">
        <v>49</v>
      </c>
      <c r="I846" s="104" t="s">
        <v>1264</v>
      </c>
      <c r="J846" s="106">
        <v>40</v>
      </c>
      <c r="K846" s="106">
        <v>1205</v>
      </c>
      <c r="L846" s="106">
        <v>48200</v>
      </c>
      <c r="M846" s="106">
        <v>3.0125000000000002</v>
      </c>
      <c r="N846" s="106">
        <v>120.5</v>
      </c>
      <c r="O846" s="106">
        <v>0</v>
      </c>
      <c r="P846" s="106">
        <v>0</v>
      </c>
      <c r="Q846" s="106">
        <v>1208.0125</v>
      </c>
      <c r="R846" s="106">
        <v>48320.5</v>
      </c>
      <c r="S846" s="104" t="s">
        <v>1646</v>
      </c>
    </row>
    <row r="847" spans="1:19" ht="25.5">
      <c r="A847" s="104" t="s">
        <v>2147</v>
      </c>
      <c r="B847" s="105">
        <v>44354</v>
      </c>
      <c r="C847" s="104" t="s">
        <v>2148</v>
      </c>
      <c r="D847" s="105">
        <v>44354</v>
      </c>
      <c r="E847" s="104" t="s">
        <v>1643</v>
      </c>
      <c r="F847" s="104" t="s">
        <v>62</v>
      </c>
      <c r="G847" s="104" t="s">
        <v>67</v>
      </c>
      <c r="H847" s="104" t="s">
        <v>49</v>
      </c>
      <c r="I847" s="104" t="s">
        <v>1102</v>
      </c>
      <c r="J847" s="106">
        <v>100</v>
      </c>
      <c r="K847" s="106">
        <v>1118</v>
      </c>
      <c r="L847" s="106">
        <v>111800</v>
      </c>
      <c r="M847" s="106">
        <v>2.7949999999999999</v>
      </c>
      <c r="N847" s="106">
        <v>279.5</v>
      </c>
      <c r="O847" s="106">
        <v>0</v>
      </c>
      <c r="P847" s="106">
        <v>0</v>
      </c>
      <c r="Q847" s="106">
        <v>1120.7950000000001</v>
      </c>
      <c r="R847" s="106">
        <v>112079.5</v>
      </c>
      <c r="S847" s="104" t="s">
        <v>1646</v>
      </c>
    </row>
    <row r="848" spans="1:19" ht="25.5">
      <c r="A848" s="104" t="s">
        <v>2147</v>
      </c>
      <c r="B848" s="105">
        <v>44354</v>
      </c>
      <c r="C848" s="104" t="s">
        <v>2148</v>
      </c>
      <c r="D848" s="105">
        <v>44354</v>
      </c>
      <c r="E848" s="104" t="s">
        <v>1643</v>
      </c>
      <c r="F848" s="104" t="s">
        <v>62</v>
      </c>
      <c r="G848" s="104" t="s">
        <v>67</v>
      </c>
      <c r="H848" s="104" t="s">
        <v>49</v>
      </c>
      <c r="I848" s="104" t="s">
        <v>1100</v>
      </c>
      <c r="J848" s="106">
        <v>40</v>
      </c>
      <c r="K848" s="106">
        <v>1030</v>
      </c>
      <c r="L848" s="106">
        <v>41200</v>
      </c>
      <c r="M848" s="106">
        <v>2.5750000000000002</v>
      </c>
      <c r="N848" s="106">
        <v>103</v>
      </c>
      <c r="O848" s="106">
        <v>0</v>
      </c>
      <c r="P848" s="106">
        <v>0</v>
      </c>
      <c r="Q848" s="106">
        <v>1032.575</v>
      </c>
      <c r="R848" s="106">
        <v>41303</v>
      </c>
      <c r="S848" s="104" t="s">
        <v>1646</v>
      </c>
    </row>
    <row r="849" spans="1:19" ht="25.5">
      <c r="A849" s="104" t="s">
        <v>2147</v>
      </c>
      <c r="B849" s="105">
        <v>44354</v>
      </c>
      <c r="C849" s="104" t="s">
        <v>2148</v>
      </c>
      <c r="D849" s="105">
        <v>44354</v>
      </c>
      <c r="E849" s="104" t="s">
        <v>1643</v>
      </c>
      <c r="F849" s="104" t="s">
        <v>62</v>
      </c>
      <c r="G849" s="104" t="s">
        <v>67</v>
      </c>
      <c r="H849" s="104" t="s">
        <v>49</v>
      </c>
      <c r="I849" s="104" t="s">
        <v>1099</v>
      </c>
      <c r="J849" s="106">
        <v>100</v>
      </c>
      <c r="K849" s="106">
        <v>894</v>
      </c>
      <c r="L849" s="106">
        <v>89400</v>
      </c>
      <c r="M849" s="106">
        <v>2.2349999999999999</v>
      </c>
      <c r="N849" s="106">
        <v>223.5</v>
      </c>
      <c r="O849" s="106">
        <v>0</v>
      </c>
      <c r="P849" s="106">
        <v>0</v>
      </c>
      <c r="Q849" s="106">
        <v>896.23500000000001</v>
      </c>
      <c r="R849" s="106">
        <v>89623.5</v>
      </c>
      <c r="S849" s="104" t="s">
        <v>1646</v>
      </c>
    </row>
    <row r="850" spans="1:19" ht="25.5">
      <c r="A850" s="104" t="s">
        <v>2147</v>
      </c>
      <c r="B850" s="105">
        <v>44354</v>
      </c>
      <c r="C850" s="104" t="s">
        <v>2148</v>
      </c>
      <c r="D850" s="105">
        <v>44354</v>
      </c>
      <c r="E850" s="104" t="s">
        <v>1643</v>
      </c>
      <c r="F850" s="104" t="s">
        <v>62</v>
      </c>
      <c r="G850" s="104" t="s">
        <v>67</v>
      </c>
      <c r="H850" s="104" t="s">
        <v>49</v>
      </c>
      <c r="I850" s="104" t="s">
        <v>1222</v>
      </c>
      <c r="J850" s="106">
        <v>100</v>
      </c>
      <c r="K850" s="106">
        <v>967</v>
      </c>
      <c r="L850" s="106">
        <v>96700</v>
      </c>
      <c r="M850" s="106">
        <v>2.4175</v>
      </c>
      <c r="N850" s="106">
        <v>241.75</v>
      </c>
      <c r="O850" s="106">
        <v>0</v>
      </c>
      <c r="P850" s="106">
        <v>0</v>
      </c>
      <c r="Q850" s="106">
        <v>969.41750000000002</v>
      </c>
      <c r="R850" s="106">
        <v>96941.75</v>
      </c>
      <c r="S850" s="104" t="s">
        <v>1646</v>
      </c>
    </row>
    <row r="851" spans="1:19" ht="25.5">
      <c r="A851" s="104" t="s">
        <v>2147</v>
      </c>
      <c r="B851" s="105">
        <v>44354</v>
      </c>
      <c r="C851" s="104" t="s">
        <v>2148</v>
      </c>
      <c r="D851" s="105">
        <v>44354</v>
      </c>
      <c r="E851" s="104" t="s">
        <v>1643</v>
      </c>
      <c r="F851" s="104" t="s">
        <v>62</v>
      </c>
      <c r="G851" s="104" t="s">
        <v>67</v>
      </c>
      <c r="H851" s="104" t="s">
        <v>49</v>
      </c>
      <c r="I851" s="104" t="s">
        <v>1311</v>
      </c>
      <c r="J851" s="106">
        <v>100</v>
      </c>
      <c r="K851" s="106">
        <v>914</v>
      </c>
      <c r="L851" s="106">
        <v>91400</v>
      </c>
      <c r="M851" s="106">
        <v>2.2850000000000001</v>
      </c>
      <c r="N851" s="106">
        <v>228.5</v>
      </c>
      <c r="O851" s="106">
        <v>0</v>
      </c>
      <c r="P851" s="106">
        <v>0</v>
      </c>
      <c r="Q851" s="106">
        <v>916.28499999999997</v>
      </c>
      <c r="R851" s="106">
        <v>91628.5</v>
      </c>
      <c r="S851" s="104" t="s">
        <v>1646</v>
      </c>
    </row>
    <row r="852" spans="1:19" ht="25.5">
      <c r="A852" s="104" t="s">
        <v>2149</v>
      </c>
      <c r="B852" s="105">
        <v>44354</v>
      </c>
      <c r="C852" s="104" t="s">
        <v>2150</v>
      </c>
      <c r="D852" s="105">
        <v>44354</v>
      </c>
      <c r="E852" s="104" t="s">
        <v>1643</v>
      </c>
      <c r="F852" s="104" t="s">
        <v>36</v>
      </c>
      <c r="G852" s="104" t="s">
        <v>37</v>
      </c>
      <c r="H852" s="104" t="s">
        <v>12</v>
      </c>
      <c r="I852" s="104" t="s">
        <v>1099</v>
      </c>
      <c r="J852" s="106">
        <v>100</v>
      </c>
      <c r="K852" s="106">
        <v>894</v>
      </c>
      <c r="L852" s="106">
        <v>89400</v>
      </c>
      <c r="M852" s="106">
        <v>2.2349999999999999</v>
      </c>
      <c r="N852" s="106">
        <v>223.5</v>
      </c>
      <c r="O852" s="106">
        <v>0</v>
      </c>
      <c r="P852" s="106">
        <v>0</v>
      </c>
      <c r="Q852" s="106">
        <v>896.23500000000001</v>
      </c>
      <c r="R852" s="106">
        <v>89623.5</v>
      </c>
      <c r="S852" s="104" t="s">
        <v>1646</v>
      </c>
    </row>
    <row r="853" spans="1:19" ht="25.5">
      <c r="A853" s="104" t="s">
        <v>2149</v>
      </c>
      <c r="B853" s="105">
        <v>44354</v>
      </c>
      <c r="C853" s="104" t="s">
        <v>2150</v>
      </c>
      <c r="D853" s="105">
        <v>44354</v>
      </c>
      <c r="E853" s="104" t="s">
        <v>1643</v>
      </c>
      <c r="F853" s="104" t="s">
        <v>36</v>
      </c>
      <c r="G853" s="104" t="s">
        <v>37</v>
      </c>
      <c r="H853" s="104" t="s">
        <v>12</v>
      </c>
      <c r="I853" s="104" t="s">
        <v>1209</v>
      </c>
      <c r="J853" s="106">
        <v>80</v>
      </c>
      <c r="K853" s="106">
        <v>1099</v>
      </c>
      <c r="L853" s="106">
        <v>87920</v>
      </c>
      <c r="M853" s="106">
        <v>2.7475000000000001</v>
      </c>
      <c r="N853" s="106">
        <v>219.8</v>
      </c>
      <c r="O853" s="106">
        <v>0</v>
      </c>
      <c r="P853" s="106">
        <v>0</v>
      </c>
      <c r="Q853" s="106">
        <v>1101.7474999999999</v>
      </c>
      <c r="R853" s="106">
        <v>88139.8</v>
      </c>
      <c r="S853" s="104" t="s">
        <v>1646</v>
      </c>
    </row>
    <row r="854" spans="1:19" ht="25.5">
      <c r="A854" s="104" t="s">
        <v>2149</v>
      </c>
      <c r="B854" s="105">
        <v>44354</v>
      </c>
      <c r="C854" s="104" t="s">
        <v>2150</v>
      </c>
      <c r="D854" s="105">
        <v>44354</v>
      </c>
      <c r="E854" s="104" t="s">
        <v>1643</v>
      </c>
      <c r="F854" s="104" t="s">
        <v>36</v>
      </c>
      <c r="G854" s="104" t="s">
        <v>37</v>
      </c>
      <c r="H854" s="104" t="s">
        <v>12</v>
      </c>
      <c r="I854" s="104" t="s">
        <v>1222</v>
      </c>
      <c r="J854" s="106">
        <v>50</v>
      </c>
      <c r="K854" s="106">
        <v>967</v>
      </c>
      <c r="L854" s="106">
        <v>48350</v>
      </c>
      <c r="M854" s="106">
        <v>2.4175</v>
      </c>
      <c r="N854" s="106">
        <v>120.875</v>
      </c>
      <c r="O854" s="106">
        <v>0</v>
      </c>
      <c r="P854" s="106">
        <v>0</v>
      </c>
      <c r="Q854" s="106">
        <v>969.41750000000002</v>
      </c>
      <c r="R854" s="106">
        <v>48470.875</v>
      </c>
      <c r="S854" s="104" t="s">
        <v>1646</v>
      </c>
    </row>
    <row r="855" spans="1:19" ht="25.5">
      <c r="A855" s="104" t="s">
        <v>2149</v>
      </c>
      <c r="B855" s="105">
        <v>44354</v>
      </c>
      <c r="C855" s="104" t="s">
        <v>2150</v>
      </c>
      <c r="D855" s="105">
        <v>44354</v>
      </c>
      <c r="E855" s="104" t="s">
        <v>1643</v>
      </c>
      <c r="F855" s="104" t="s">
        <v>36</v>
      </c>
      <c r="G855" s="104" t="s">
        <v>37</v>
      </c>
      <c r="H855" s="104" t="s">
        <v>12</v>
      </c>
      <c r="I855" s="104" t="s">
        <v>1104</v>
      </c>
      <c r="J855" s="106">
        <v>100</v>
      </c>
      <c r="K855" s="106">
        <v>914</v>
      </c>
      <c r="L855" s="106">
        <v>91400</v>
      </c>
      <c r="M855" s="106">
        <v>2.2850000000000001</v>
      </c>
      <c r="N855" s="106">
        <v>228.5</v>
      </c>
      <c r="O855" s="106">
        <v>0</v>
      </c>
      <c r="P855" s="106">
        <v>0</v>
      </c>
      <c r="Q855" s="106">
        <v>916.28499999999997</v>
      </c>
      <c r="R855" s="106">
        <v>91628.5</v>
      </c>
      <c r="S855" s="104" t="s">
        <v>1646</v>
      </c>
    </row>
    <row r="856" spans="1:19" ht="25.5">
      <c r="A856" s="104" t="s">
        <v>2149</v>
      </c>
      <c r="B856" s="105">
        <v>44354</v>
      </c>
      <c r="C856" s="104" t="s">
        <v>2150</v>
      </c>
      <c r="D856" s="105">
        <v>44354</v>
      </c>
      <c r="E856" s="104" t="s">
        <v>1643</v>
      </c>
      <c r="F856" s="104" t="s">
        <v>36</v>
      </c>
      <c r="G856" s="104" t="s">
        <v>37</v>
      </c>
      <c r="H856" s="104" t="s">
        <v>12</v>
      </c>
      <c r="I856" s="104" t="s">
        <v>1311</v>
      </c>
      <c r="J856" s="106">
        <v>100</v>
      </c>
      <c r="K856" s="106">
        <v>914</v>
      </c>
      <c r="L856" s="106">
        <v>91400</v>
      </c>
      <c r="M856" s="106">
        <v>2.2850000000000001</v>
      </c>
      <c r="N856" s="106">
        <v>228.5</v>
      </c>
      <c r="O856" s="106">
        <v>0</v>
      </c>
      <c r="P856" s="106">
        <v>0</v>
      </c>
      <c r="Q856" s="106">
        <v>916.28499999999997</v>
      </c>
      <c r="R856" s="106">
        <v>91628.5</v>
      </c>
      <c r="S856" s="104" t="s">
        <v>1646</v>
      </c>
    </row>
    <row r="857" spans="1:19" ht="25.5">
      <c r="A857" s="104" t="s">
        <v>2149</v>
      </c>
      <c r="B857" s="105">
        <v>44354</v>
      </c>
      <c r="C857" s="104" t="s">
        <v>2150</v>
      </c>
      <c r="D857" s="105">
        <v>44354</v>
      </c>
      <c r="E857" s="104" t="s">
        <v>1643</v>
      </c>
      <c r="F857" s="104" t="s">
        <v>36</v>
      </c>
      <c r="G857" s="104" t="s">
        <v>37</v>
      </c>
      <c r="H857" s="104" t="s">
        <v>12</v>
      </c>
      <c r="I857" s="104" t="s">
        <v>1263</v>
      </c>
      <c r="J857" s="106">
        <v>60</v>
      </c>
      <c r="K857" s="106">
        <v>1064</v>
      </c>
      <c r="L857" s="106">
        <v>63840</v>
      </c>
      <c r="M857" s="106">
        <v>2.66</v>
      </c>
      <c r="N857" s="106">
        <v>159.6</v>
      </c>
      <c r="O857" s="106">
        <v>0</v>
      </c>
      <c r="P857" s="106">
        <v>0</v>
      </c>
      <c r="Q857" s="106">
        <v>1066.6600000000001</v>
      </c>
      <c r="R857" s="106">
        <v>63999.6</v>
      </c>
      <c r="S857" s="104" t="s">
        <v>1646</v>
      </c>
    </row>
    <row r="858" spans="1:19" ht="25.5">
      <c r="A858" s="104" t="s">
        <v>2151</v>
      </c>
      <c r="B858" s="105">
        <v>44354</v>
      </c>
      <c r="C858" s="104" t="s">
        <v>2152</v>
      </c>
      <c r="D858" s="105">
        <v>44354</v>
      </c>
      <c r="E858" s="104" t="s">
        <v>1643</v>
      </c>
      <c r="F858" s="104" t="s">
        <v>41</v>
      </c>
      <c r="G858" s="104" t="s">
        <v>1701</v>
      </c>
      <c r="H858" s="104" t="s">
        <v>12</v>
      </c>
      <c r="I858" s="104" t="s">
        <v>1311</v>
      </c>
      <c r="J858" s="106">
        <v>60</v>
      </c>
      <c r="K858" s="106">
        <v>914</v>
      </c>
      <c r="L858" s="106">
        <v>54840</v>
      </c>
      <c r="M858" s="106">
        <v>2.2850000000000001</v>
      </c>
      <c r="N858" s="106">
        <v>137.1</v>
      </c>
      <c r="O858" s="106">
        <v>0</v>
      </c>
      <c r="P858" s="106">
        <v>0</v>
      </c>
      <c r="Q858" s="106">
        <v>916.28499999999997</v>
      </c>
      <c r="R858" s="106">
        <v>54977.1</v>
      </c>
      <c r="S858" s="104" t="s">
        <v>1646</v>
      </c>
    </row>
    <row r="859" spans="1:19" ht="25.5">
      <c r="A859" s="104" t="s">
        <v>2151</v>
      </c>
      <c r="B859" s="105">
        <v>44354</v>
      </c>
      <c r="C859" s="104" t="s">
        <v>2152</v>
      </c>
      <c r="D859" s="105">
        <v>44354</v>
      </c>
      <c r="E859" s="104" t="s">
        <v>1643</v>
      </c>
      <c r="F859" s="104" t="s">
        <v>41</v>
      </c>
      <c r="G859" s="104" t="s">
        <v>1701</v>
      </c>
      <c r="H859" s="104" t="s">
        <v>12</v>
      </c>
      <c r="I859" s="104" t="s">
        <v>1099</v>
      </c>
      <c r="J859" s="106">
        <v>100</v>
      </c>
      <c r="K859" s="106">
        <v>894</v>
      </c>
      <c r="L859" s="106">
        <v>89400</v>
      </c>
      <c r="M859" s="106">
        <v>2.2349999999999999</v>
      </c>
      <c r="N859" s="106">
        <v>223.5</v>
      </c>
      <c r="O859" s="106">
        <v>0</v>
      </c>
      <c r="P859" s="106">
        <v>0</v>
      </c>
      <c r="Q859" s="106">
        <v>896.23500000000001</v>
      </c>
      <c r="R859" s="106">
        <v>89623.5</v>
      </c>
      <c r="S859" s="104" t="s">
        <v>1646</v>
      </c>
    </row>
    <row r="860" spans="1:19" ht="25.5">
      <c r="A860" s="104" t="s">
        <v>2151</v>
      </c>
      <c r="B860" s="105">
        <v>44354</v>
      </c>
      <c r="C860" s="104" t="s">
        <v>2152</v>
      </c>
      <c r="D860" s="105">
        <v>44354</v>
      </c>
      <c r="E860" s="104" t="s">
        <v>1643</v>
      </c>
      <c r="F860" s="104" t="s">
        <v>41</v>
      </c>
      <c r="G860" s="104" t="s">
        <v>1701</v>
      </c>
      <c r="H860" s="104" t="s">
        <v>12</v>
      </c>
      <c r="I860" s="104" t="s">
        <v>1222</v>
      </c>
      <c r="J860" s="106">
        <v>100</v>
      </c>
      <c r="K860" s="106">
        <v>967</v>
      </c>
      <c r="L860" s="106">
        <v>96700</v>
      </c>
      <c r="M860" s="106">
        <v>2.4175</v>
      </c>
      <c r="N860" s="106">
        <v>241.75</v>
      </c>
      <c r="O860" s="106">
        <v>0</v>
      </c>
      <c r="P860" s="106">
        <v>0</v>
      </c>
      <c r="Q860" s="106">
        <v>969.41750000000002</v>
      </c>
      <c r="R860" s="106">
        <v>96941.75</v>
      </c>
      <c r="S860" s="104" t="s">
        <v>1646</v>
      </c>
    </row>
    <row r="861" spans="1:19" ht="25.5">
      <c r="A861" s="104" t="s">
        <v>2153</v>
      </c>
      <c r="B861" s="105">
        <v>44354</v>
      </c>
      <c r="C861" s="104" t="s">
        <v>2154</v>
      </c>
      <c r="D861" s="105">
        <v>44354</v>
      </c>
      <c r="E861" s="104" t="s">
        <v>1643</v>
      </c>
      <c r="F861" s="104" t="s">
        <v>44</v>
      </c>
      <c r="G861" s="104" t="s">
        <v>31</v>
      </c>
      <c r="H861" s="104" t="s">
        <v>12</v>
      </c>
      <c r="I861" s="104" t="s">
        <v>1311</v>
      </c>
      <c r="J861" s="106">
        <v>110</v>
      </c>
      <c r="K861" s="106">
        <v>914</v>
      </c>
      <c r="L861" s="106">
        <v>100540</v>
      </c>
      <c r="M861" s="106">
        <v>2.2850000000000001</v>
      </c>
      <c r="N861" s="106">
        <v>251.35</v>
      </c>
      <c r="O861" s="106">
        <v>0</v>
      </c>
      <c r="P861" s="106">
        <v>0</v>
      </c>
      <c r="Q861" s="106">
        <v>916.28499999999997</v>
      </c>
      <c r="R861" s="106">
        <v>100791.35</v>
      </c>
      <c r="S861" s="104" t="s">
        <v>1646</v>
      </c>
    </row>
    <row r="862" spans="1:19" ht="25.5">
      <c r="A862" s="104" t="s">
        <v>2155</v>
      </c>
      <c r="B862" s="105">
        <v>44354</v>
      </c>
      <c r="C862" s="104" t="s">
        <v>2156</v>
      </c>
      <c r="D862" s="105">
        <v>44354</v>
      </c>
      <c r="E862" s="104" t="s">
        <v>1643</v>
      </c>
      <c r="F862" s="104" t="s">
        <v>6</v>
      </c>
      <c r="G862" s="104" t="s">
        <v>1742</v>
      </c>
      <c r="H862" s="104" t="s">
        <v>107</v>
      </c>
      <c r="I862" s="104" t="s">
        <v>1222</v>
      </c>
      <c r="J862" s="106">
        <v>140</v>
      </c>
      <c r="K862" s="106">
        <v>967</v>
      </c>
      <c r="L862" s="106">
        <v>135380</v>
      </c>
      <c r="M862" s="106">
        <v>2.4175</v>
      </c>
      <c r="N862" s="106">
        <v>338.45</v>
      </c>
      <c r="O862" s="106">
        <v>0</v>
      </c>
      <c r="P862" s="106">
        <v>0</v>
      </c>
      <c r="Q862" s="106">
        <v>969.41750000000002</v>
      </c>
      <c r="R862" s="106">
        <v>135718.45000000001</v>
      </c>
      <c r="S862" s="104" t="s">
        <v>1646</v>
      </c>
    </row>
    <row r="863" spans="1:19" ht="25.5">
      <c r="A863" s="104" t="s">
        <v>2155</v>
      </c>
      <c r="B863" s="105">
        <v>44354</v>
      </c>
      <c r="C863" s="104" t="s">
        <v>2156</v>
      </c>
      <c r="D863" s="105">
        <v>44354</v>
      </c>
      <c r="E863" s="104" t="s">
        <v>1643</v>
      </c>
      <c r="F863" s="104" t="s">
        <v>6</v>
      </c>
      <c r="G863" s="104" t="s">
        <v>1742</v>
      </c>
      <c r="H863" s="104" t="s">
        <v>107</v>
      </c>
      <c r="I863" s="104" t="s">
        <v>1311</v>
      </c>
      <c r="J863" s="106">
        <v>160</v>
      </c>
      <c r="K863" s="106">
        <v>914</v>
      </c>
      <c r="L863" s="106">
        <v>146240</v>
      </c>
      <c r="M863" s="106">
        <v>2.2850000000000001</v>
      </c>
      <c r="N863" s="106">
        <v>365.6</v>
      </c>
      <c r="O863" s="106">
        <v>0</v>
      </c>
      <c r="P863" s="106">
        <v>0</v>
      </c>
      <c r="Q863" s="106">
        <v>916.28499999999997</v>
      </c>
      <c r="R863" s="106">
        <v>146605.6</v>
      </c>
      <c r="S863" s="104" t="s">
        <v>1646</v>
      </c>
    </row>
    <row r="864" spans="1:19" ht="25.5">
      <c r="A864" s="104" t="s">
        <v>2157</v>
      </c>
      <c r="B864" s="105">
        <v>44354</v>
      </c>
      <c r="C864" s="104" t="s">
        <v>2158</v>
      </c>
      <c r="D864" s="105">
        <v>44354</v>
      </c>
      <c r="E864" s="104" t="s">
        <v>1643</v>
      </c>
      <c r="F864" s="104" t="s">
        <v>7</v>
      </c>
      <c r="G864" s="104" t="s">
        <v>1742</v>
      </c>
      <c r="H864" s="104" t="s">
        <v>107</v>
      </c>
      <c r="I864" s="104" t="s">
        <v>1099</v>
      </c>
      <c r="J864" s="106">
        <v>100</v>
      </c>
      <c r="K864" s="106">
        <v>894</v>
      </c>
      <c r="L864" s="106">
        <v>89400</v>
      </c>
      <c r="M864" s="106">
        <v>2.2349999999999999</v>
      </c>
      <c r="N864" s="106">
        <v>223.5</v>
      </c>
      <c r="O864" s="106">
        <v>0</v>
      </c>
      <c r="P864" s="106">
        <v>0</v>
      </c>
      <c r="Q864" s="106">
        <v>896.23500000000001</v>
      </c>
      <c r="R864" s="106">
        <v>89623.5</v>
      </c>
      <c r="S864" s="104" t="s">
        <v>1646</v>
      </c>
    </row>
    <row r="865" spans="1:19" ht="25.5">
      <c r="A865" s="104" t="s">
        <v>2157</v>
      </c>
      <c r="B865" s="105">
        <v>44354</v>
      </c>
      <c r="C865" s="104" t="s">
        <v>2158</v>
      </c>
      <c r="D865" s="105">
        <v>44354</v>
      </c>
      <c r="E865" s="104" t="s">
        <v>1643</v>
      </c>
      <c r="F865" s="104" t="s">
        <v>7</v>
      </c>
      <c r="G865" s="104" t="s">
        <v>1742</v>
      </c>
      <c r="H865" s="104" t="s">
        <v>107</v>
      </c>
      <c r="I865" s="104" t="s">
        <v>1222</v>
      </c>
      <c r="J865" s="106">
        <v>200</v>
      </c>
      <c r="K865" s="106">
        <v>967</v>
      </c>
      <c r="L865" s="106">
        <v>193400</v>
      </c>
      <c r="M865" s="106">
        <v>2.4175</v>
      </c>
      <c r="N865" s="106">
        <v>483.5</v>
      </c>
      <c r="O865" s="106">
        <v>0</v>
      </c>
      <c r="P865" s="106">
        <v>0</v>
      </c>
      <c r="Q865" s="106">
        <v>969.41750000000002</v>
      </c>
      <c r="R865" s="106">
        <v>193883.5</v>
      </c>
      <c r="S865" s="104" t="s">
        <v>1646</v>
      </c>
    </row>
    <row r="866" spans="1:19" ht="25.5">
      <c r="A866" s="104" t="s">
        <v>2157</v>
      </c>
      <c r="B866" s="105">
        <v>44354</v>
      </c>
      <c r="C866" s="104" t="s">
        <v>2158</v>
      </c>
      <c r="D866" s="105">
        <v>44354</v>
      </c>
      <c r="E866" s="104" t="s">
        <v>1643</v>
      </c>
      <c r="F866" s="104" t="s">
        <v>7</v>
      </c>
      <c r="G866" s="104" t="s">
        <v>1742</v>
      </c>
      <c r="H866" s="104" t="s">
        <v>107</v>
      </c>
      <c r="I866" s="104" t="s">
        <v>1311</v>
      </c>
      <c r="J866" s="106">
        <v>236</v>
      </c>
      <c r="K866" s="106">
        <v>914</v>
      </c>
      <c r="L866" s="106">
        <v>215704</v>
      </c>
      <c r="M866" s="106">
        <v>2.2850000000000001</v>
      </c>
      <c r="N866" s="106">
        <v>539.26</v>
      </c>
      <c r="O866" s="106">
        <v>0</v>
      </c>
      <c r="P866" s="106">
        <v>0</v>
      </c>
      <c r="Q866" s="106">
        <v>916.28499999999997</v>
      </c>
      <c r="R866" s="106">
        <v>216243.26</v>
      </c>
      <c r="S866" s="104" t="s">
        <v>1646</v>
      </c>
    </row>
    <row r="867" spans="1:19" ht="25.5">
      <c r="A867" s="104" t="s">
        <v>2159</v>
      </c>
      <c r="B867" s="105">
        <v>44354</v>
      </c>
      <c r="C867" s="104" t="s">
        <v>2160</v>
      </c>
      <c r="D867" s="105">
        <v>44354</v>
      </c>
      <c r="E867" s="104" t="s">
        <v>1643</v>
      </c>
      <c r="F867" s="104" t="s">
        <v>96</v>
      </c>
      <c r="G867" s="104" t="s">
        <v>1657</v>
      </c>
      <c r="H867" s="104" t="s">
        <v>107</v>
      </c>
      <c r="I867" s="104" t="s">
        <v>1264</v>
      </c>
      <c r="J867" s="106">
        <v>60</v>
      </c>
      <c r="K867" s="106">
        <v>1205</v>
      </c>
      <c r="L867" s="106">
        <v>72300</v>
      </c>
      <c r="M867" s="106">
        <v>3.0125000000000002</v>
      </c>
      <c r="N867" s="106">
        <v>180.75</v>
      </c>
      <c r="O867" s="106">
        <v>0</v>
      </c>
      <c r="P867" s="106">
        <v>0</v>
      </c>
      <c r="Q867" s="106">
        <v>1208.0125</v>
      </c>
      <c r="R867" s="106">
        <v>72480.75</v>
      </c>
      <c r="S867" s="104" t="s">
        <v>1646</v>
      </c>
    </row>
    <row r="868" spans="1:19" ht="25.5">
      <c r="A868" s="104" t="s">
        <v>2159</v>
      </c>
      <c r="B868" s="105">
        <v>44354</v>
      </c>
      <c r="C868" s="104" t="s">
        <v>2160</v>
      </c>
      <c r="D868" s="105">
        <v>44354</v>
      </c>
      <c r="E868" s="104" t="s">
        <v>1643</v>
      </c>
      <c r="F868" s="104" t="s">
        <v>96</v>
      </c>
      <c r="G868" s="104" t="s">
        <v>1657</v>
      </c>
      <c r="H868" s="104" t="s">
        <v>107</v>
      </c>
      <c r="I868" s="104" t="s">
        <v>1222</v>
      </c>
      <c r="J868" s="106">
        <v>700</v>
      </c>
      <c r="K868" s="106">
        <v>967</v>
      </c>
      <c r="L868" s="106">
        <v>676900</v>
      </c>
      <c r="M868" s="106">
        <v>2.4175</v>
      </c>
      <c r="N868" s="106">
        <v>1692.25</v>
      </c>
      <c r="O868" s="106">
        <v>0</v>
      </c>
      <c r="P868" s="106">
        <v>0</v>
      </c>
      <c r="Q868" s="106">
        <v>969.41750000000002</v>
      </c>
      <c r="R868" s="106">
        <v>678592.25</v>
      </c>
      <c r="S868" s="104" t="s">
        <v>1646</v>
      </c>
    </row>
    <row r="869" spans="1:19" ht="25.5">
      <c r="A869" s="104" t="s">
        <v>2159</v>
      </c>
      <c r="B869" s="105">
        <v>44354</v>
      </c>
      <c r="C869" s="104" t="s">
        <v>2160</v>
      </c>
      <c r="D869" s="105">
        <v>44354</v>
      </c>
      <c r="E869" s="104" t="s">
        <v>1643</v>
      </c>
      <c r="F869" s="104" t="s">
        <v>96</v>
      </c>
      <c r="G869" s="104" t="s">
        <v>1657</v>
      </c>
      <c r="H869" s="104" t="s">
        <v>107</v>
      </c>
      <c r="I869" s="104" t="s">
        <v>1313</v>
      </c>
      <c r="J869" s="106">
        <v>100</v>
      </c>
      <c r="K869" s="106">
        <v>1303</v>
      </c>
      <c r="L869" s="106">
        <v>130300</v>
      </c>
      <c r="M869" s="106">
        <v>3.2574999999999998</v>
      </c>
      <c r="N869" s="106">
        <v>325.75</v>
      </c>
      <c r="O869" s="106">
        <v>0</v>
      </c>
      <c r="P869" s="106">
        <v>0</v>
      </c>
      <c r="Q869" s="106">
        <v>1306.2574999999999</v>
      </c>
      <c r="R869" s="106">
        <v>130625.75</v>
      </c>
      <c r="S869" s="104" t="s">
        <v>1646</v>
      </c>
    </row>
    <row r="870" spans="1:19" ht="25.5">
      <c r="A870" s="104" t="s">
        <v>2159</v>
      </c>
      <c r="B870" s="105">
        <v>44354</v>
      </c>
      <c r="C870" s="104" t="s">
        <v>2160</v>
      </c>
      <c r="D870" s="105">
        <v>44354</v>
      </c>
      <c r="E870" s="104" t="s">
        <v>1643</v>
      </c>
      <c r="F870" s="104" t="s">
        <v>96</v>
      </c>
      <c r="G870" s="104" t="s">
        <v>1657</v>
      </c>
      <c r="H870" s="104" t="s">
        <v>107</v>
      </c>
      <c r="I870" s="104" t="s">
        <v>1263</v>
      </c>
      <c r="J870" s="106">
        <v>100</v>
      </c>
      <c r="K870" s="106">
        <v>1064</v>
      </c>
      <c r="L870" s="106">
        <v>106400</v>
      </c>
      <c r="M870" s="106">
        <v>2.66</v>
      </c>
      <c r="N870" s="106">
        <v>266</v>
      </c>
      <c r="O870" s="106">
        <v>0</v>
      </c>
      <c r="P870" s="106">
        <v>0</v>
      </c>
      <c r="Q870" s="106">
        <v>1066.6600000000001</v>
      </c>
      <c r="R870" s="106">
        <v>106666</v>
      </c>
      <c r="S870" s="104" t="s">
        <v>1646</v>
      </c>
    </row>
    <row r="871" spans="1:19" ht="25.5">
      <c r="A871" s="104" t="s">
        <v>2159</v>
      </c>
      <c r="B871" s="105">
        <v>44354</v>
      </c>
      <c r="C871" s="104" t="s">
        <v>2160</v>
      </c>
      <c r="D871" s="105">
        <v>44354</v>
      </c>
      <c r="E871" s="104" t="s">
        <v>1643</v>
      </c>
      <c r="F871" s="104" t="s">
        <v>96</v>
      </c>
      <c r="G871" s="104" t="s">
        <v>1657</v>
      </c>
      <c r="H871" s="104" t="s">
        <v>107</v>
      </c>
      <c r="I871" s="104" t="s">
        <v>1104</v>
      </c>
      <c r="J871" s="106">
        <v>700</v>
      </c>
      <c r="K871" s="106">
        <v>914</v>
      </c>
      <c r="L871" s="106">
        <v>639800</v>
      </c>
      <c r="M871" s="106">
        <v>2.2850000000000001</v>
      </c>
      <c r="N871" s="106">
        <v>1599.5</v>
      </c>
      <c r="O871" s="106">
        <v>0</v>
      </c>
      <c r="P871" s="106">
        <v>0</v>
      </c>
      <c r="Q871" s="106">
        <v>916.28499999999997</v>
      </c>
      <c r="R871" s="106">
        <v>641399.5</v>
      </c>
      <c r="S871" s="104" t="s">
        <v>1646</v>
      </c>
    </row>
    <row r="872" spans="1:19" ht="25.5">
      <c r="A872" s="104" t="s">
        <v>2159</v>
      </c>
      <c r="B872" s="105">
        <v>44354</v>
      </c>
      <c r="C872" s="104" t="s">
        <v>2160</v>
      </c>
      <c r="D872" s="105">
        <v>44354</v>
      </c>
      <c r="E872" s="104" t="s">
        <v>1643</v>
      </c>
      <c r="F872" s="104" t="s">
        <v>96</v>
      </c>
      <c r="G872" s="104" t="s">
        <v>1657</v>
      </c>
      <c r="H872" s="104" t="s">
        <v>107</v>
      </c>
      <c r="I872" s="104" t="s">
        <v>1311</v>
      </c>
      <c r="J872" s="106">
        <v>700</v>
      </c>
      <c r="K872" s="106">
        <v>914</v>
      </c>
      <c r="L872" s="106">
        <v>639800</v>
      </c>
      <c r="M872" s="106">
        <v>2.2850000000000001</v>
      </c>
      <c r="N872" s="106">
        <v>1599.5</v>
      </c>
      <c r="O872" s="106">
        <v>0</v>
      </c>
      <c r="P872" s="106">
        <v>0</v>
      </c>
      <c r="Q872" s="106">
        <v>916.28499999999997</v>
      </c>
      <c r="R872" s="106">
        <v>641399.5</v>
      </c>
      <c r="S872" s="104" t="s">
        <v>1646</v>
      </c>
    </row>
    <row r="873" spans="1:19" ht="25.5">
      <c r="A873" s="104" t="s">
        <v>2161</v>
      </c>
      <c r="B873" s="105">
        <v>44354</v>
      </c>
      <c r="C873" s="104" t="s">
        <v>2162</v>
      </c>
      <c r="D873" s="105">
        <v>44354</v>
      </c>
      <c r="E873" s="104" t="s">
        <v>1643</v>
      </c>
      <c r="F873" s="104" t="s">
        <v>95</v>
      </c>
      <c r="G873" s="104" t="s">
        <v>1657</v>
      </c>
      <c r="H873" s="104" t="s">
        <v>107</v>
      </c>
      <c r="I873" s="104" t="s">
        <v>1222</v>
      </c>
      <c r="J873" s="106">
        <v>60</v>
      </c>
      <c r="K873" s="106">
        <v>967</v>
      </c>
      <c r="L873" s="106">
        <v>58020</v>
      </c>
      <c r="M873" s="106">
        <v>2.4175</v>
      </c>
      <c r="N873" s="106">
        <v>145.05000000000001</v>
      </c>
      <c r="O873" s="106">
        <v>0</v>
      </c>
      <c r="P873" s="106">
        <v>0</v>
      </c>
      <c r="Q873" s="106">
        <v>969.41750000000002</v>
      </c>
      <c r="R873" s="106">
        <v>58165.05</v>
      </c>
      <c r="S873" s="104" t="s">
        <v>1646</v>
      </c>
    </row>
    <row r="874" spans="1:19" ht="25.5">
      <c r="A874" s="104" t="s">
        <v>2161</v>
      </c>
      <c r="B874" s="105">
        <v>44354</v>
      </c>
      <c r="C874" s="104" t="s">
        <v>2162</v>
      </c>
      <c r="D874" s="105">
        <v>44354</v>
      </c>
      <c r="E874" s="104" t="s">
        <v>1643</v>
      </c>
      <c r="F874" s="104" t="s">
        <v>95</v>
      </c>
      <c r="G874" s="104" t="s">
        <v>1657</v>
      </c>
      <c r="H874" s="104" t="s">
        <v>107</v>
      </c>
      <c r="I874" s="104" t="s">
        <v>1104</v>
      </c>
      <c r="J874" s="106">
        <v>50</v>
      </c>
      <c r="K874" s="106">
        <v>914</v>
      </c>
      <c r="L874" s="106">
        <v>45700</v>
      </c>
      <c r="M874" s="106">
        <v>2.2850000000000001</v>
      </c>
      <c r="N874" s="106">
        <v>114.25</v>
      </c>
      <c r="O874" s="106">
        <v>0</v>
      </c>
      <c r="P874" s="106">
        <v>0</v>
      </c>
      <c r="Q874" s="106">
        <v>916.28499999999997</v>
      </c>
      <c r="R874" s="106">
        <v>45814.25</v>
      </c>
      <c r="S874" s="104" t="s">
        <v>1646</v>
      </c>
    </row>
    <row r="875" spans="1:19" ht="25.5">
      <c r="A875" s="104" t="s">
        <v>2163</v>
      </c>
      <c r="B875" s="105">
        <v>44354</v>
      </c>
      <c r="C875" s="104" t="s">
        <v>2164</v>
      </c>
      <c r="D875" s="105">
        <v>44354</v>
      </c>
      <c r="E875" s="104" t="s">
        <v>1643</v>
      </c>
      <c r="F875" s="104" t="s">
        <v>777</v>
      </c>
      <c r="G875" s="104" t="s">
        <v>977</v>
      </c>
      <c r="H875" s="104" t="s">
        <v>1645</v>
      </c>
      <c r="I875" s="104" t="s">
        <v>1311</v>
      </c>
      <c r="J875" s="106">
        <v>50</v>
      </c>
      <c r="K875" s="106">
        <v>914</v>
      </c>
      <c r="L875" s="106">
        <v>45700</v>
      </c>
      <c r="M875" s="106">
        <v>2.2850000000000001</v>
      </c>
      <c r="N875" s="106">
        <v>114.25</v>
      </c>
      <c r="O875" s="106">
        <v>0</v>
      </c>
      <c r="P875" s="106">
        <v>0</v>
      </c>
      <c r="Q875" s="106">
        <v>916.28499999999997</v>
      </c>
      <c r="R875" s="106">
        <v>45814.25</v>
      </c>
      <c r="S875" s="104" t="s">
        <v>1646</v>
      </c>
    </row>
    <row r="876" spans="1:19" ht="25.5">
      <c r="A876" s="104" t="s">
        <v>2163</v>
      </c>
      <c r="B876" s="105">
        <v>44354</v>
      </c>
      <c r="C876" s="104" t="s">
        <v>2164</v>
      </c>
      <c r="D876" s="105">
        <v>44354</v>
      </c>
      <c r="E876" s="104" t="s">
        <v>1643</v>
      </c>
      <c r="F876" s="104" t="s">
        <v>777</v>
      </c>
      <c r="G876" s="104" t="s">
        <v>977</v>
      </c>
      <c r="H876" s="104" t="s">
        <v>1645</v>
      </c>
      <c r="I876" s="104" t="s">
        <v>1099</v>
      </c>
      <c r="J876" s="106">
        <v>20</v>
      </c>
      <c r="K876" s="106">
        <v>894</v>
      </c>
      <c r="L876" s="106">
        <v>17880</v>
      </c>
      <c r="M876" s="106">
        <v>2.2349999999999999</v>
      </c>
      <c r="N876" s="106">
        <v>44.7</v>
      </c>
      <c r="O876" s="106">
        <v>0</v>
      </c>
      <c r="P876" s="106">
        <v>0</v>
      </c>
      <c r="Q876" s="106">
        <v>896.23500000000001</v>
      </c>
      <c r="R876" s="106">
        <v>17924.7</v>
      </c>
      <c r="S876" s="104" t="s">
        <v>1646</v>
      </c>
    </row>
    <row r="877" spans="1:19" ht="25.5">
      <c r="A877" s="104" t="s">
        <v>2163</v>
      </c>
      <c r="B877" s="105">
        <v>44354</v>
      </c>
      <c r="C877" s="104" t="s">
        <v>2164</v>
      </c>
      <c r="D877" s="105">
        <v>44354</v>
      </c>
      <c r="E877" s="104" t="s">
        <v>1643</v>
      </c>
      <c r="F877" s="104" t="s">
        <v>777</v>
      </c>
      <c r="G877" s="104" t="s">
        <v>977</v>
      </c>
      <c r="H877" s="104" t="s">
        <v>1645</v>
      </c>
      <c r="I877" s="104" t="s">
        <v>1104</v>
      </c>
      <c r="J877" s="106">
        <v>40</v>
      </c>
      <c r="K877" s="106">
        <v>914</v>
      </c>
      <c r="L877" s="106">
        <v>36560</v>
      </c>
      <c r="M877" s="106">
        <v>2.2850000000000001</v>
      </c>
      <c r="N877" s="106">
        <v>91.4</v>
      </c>
      <c r="O877" s="106">
        <v>0</v>
      </c>
      <c r="P877" s="106">
        <v>0</v>
      </c>
      <c r="Q877" s="106">
        <v>916.28499999999997</v>
      </c>
      <c r="R877" s="106">
        <v>36651.4</v>
      </c>
      <c r="S877" s="104" t="s">
        <v>1646</v>
      </c>
    </row>
    <row r="878" spans="1:19" ht="25.5">
      <c r="A878" s="104" t="s">
        <v>2165</v>
      </c>
      <c r="B878" s="105">
        <v>44354</v>
      </c>
      <c r="C878" s="104" t="s">
        <v>2166</v>
      </c>
      <c r="D878" s="105">
        <v>44354</v>
      </c>
      <c r="E878" s="104" t="s">
        <v>1643</v>
      </c>
      <c r="F878" s="104" t="s">
        <v>868</v>
      </c>
      <c r="G878" s="104" t="s">
        <v>1692</v>
      </c>
      <c r="H878" s="104" t="s">
        <v>107</v>
      </c>
      <c r="I878" s="104" t="s">
        <v>1311</v>
      </c>
      <c r="J878" s="106">
        <v>200</v>
      </c>
      <c r="K878" s="106">
        <v>914</v>
      </c>
      <c r="L878" s="106">
        <v>182800</v>
      </c>
      <c r="M878" s="106">
        <v>2.2850000000000001</v>
      </c>
      <c r="N878" s="106">
        <v>457</v>
      </c>
      <c r="O878" s="106">
        <v>0</v>
      </c>
      <c r="P878" s="106">
        <v>0</v>
      </c>
      <c r="Q878" s="106">
        <v>916.28499999999997</v>
      </c>
      <c r="R878" s="106">
        <v>183257</v>
      </c>
      <c r="S878" s="104" t="s">
        <v>1646</v>
      </c>
    </row>
    <row r="879" spans="1:19" ht="25.5">
      <c r="A879" s="104" t="s">
        <v>2167</v>
      </c>
      <c r="B879" s="105">
        <v>44354</v>
      </c>
      <c r="C879" s="104" t="s">
        <v>2168</v>
      </c>
      <c r="D879" s="105">
        <v>44354</v>
      </c>
      <c r="E879" s="104" t="s">
        <v>1643</v>
      </c>
      <c r="F879" s="104" t="s">
        <v>3</v>
      </c>
      <c r="G879" s="104" t="s">
        <v>1007</v>
      </c>
      <c r="H879" s="104" t="s">
        <v>22</v>
      </c>
      <c r="I879" s="104" t="s">
        <v>1222</v>
      </c>
      <c r="J879" s="106">
        <v>25</v>
      </c>
      <c r="K879" s="106">
        <v>967</v>
      </c>
      <c r="L879" s="106">
        <v>24175</v>
      </c>
      <c r="M879" s="106">
        <v>2.4175</v>
      </c>
      <c r="N879" s="106">
        <v>60.4375</v>
      </c>
      <c r="O879" s="106">
        <v>0</v>
      </c>
      <c r="P879" s="106">
        <v>0</v>
      </c>
      <c r="Q879" s="106">
        <v>969.41750000000002</v>
      </c>
      <c r="R879" s="106">
        <v>24235.4375</v>
      </c>
      <c r="S879" s="104" t="s">
        <v>1646</v>
      </c>
    </row>
    <row r="880" spans="1:19" ht="25.5">
      <c r="A880" s="104" t="s">
        <v>2167</v>
      </c>
      <c r="B880" s="105">
        <v>44354</v>
      </c>
      <c r="C880" s="104" t="s">
        <v>2168</v>
      </c>
      <c r="D880" s="105">
        <v>44354</v>
      </c>
      <c r="E880" s="104" t="s">
        <v>1643</v>
      </c>
      <c r="F880" s="104" t="s">
        <v>3</v>
      </c>
      <c r="G880" s="104" t="s">
        <v>1007</v>
      </c>
      <c r="H880" s="104" t="s">
        <v>22</v>
      </c>
      <c r="I880" s="104" t="s">
        <v>1311</v>
      </c>
      <c r="J880" s="106">
        <v>60</v>
      </c>
      <c r="K880" s="106">
        <v>914</v>
      </c>
      <c r="L880" s="106">
        <v>54840</v>
      </c>
      <c r="M880" s="106">
        <v>2.2850000000000001</v>
      </c>
      <c r="N880" s="106">
        <v>137.1</v>
      </c>
      <c r="O880" s="106">
        <v>0</v>
      </c>
      <c r="P880" s="106">
        <v>0</v>
      </c>
      <c r="Q880" s="106">
        <v>916.28499999999997</v>
      </c>
      <c r="R880" s="106">
        <v>54977.1</v>
      </c>
      <c r="S880" s="104" t="s">
        <v>1646</v>
      </c>
    </row>
    <row r="881" spans="1:19" ht="25.5">
      <c r="A881" s="104" t="s">
        <v>2169</v>
      </c>
      <c r="B881" s="105">
        <v>44354</v>
      </c>
      <c r="C881" s="104" t="s">
        <v>2170</v>
      </c>
      <c r="D881" s="105">
        <v>44354</v>
      </c>
      <c r="E881" s="104" t="s">
        <v>1643</v>
      </c>
      <c r="F881" s="104" t="s">
        <v>46</v>
      </c>
      <c r="G881" s="104" t="s">
        <v>1013</v>
      </c>
      <c r="H881" s="104" t="s">
        <v>12</v>
      </c>
      <c r="I881" s="104" t="s">
        <v>1263</v>
      </c>
      <c r="J881" s="106">
        <v>20</v>
      </c>
      <c r="K881" s="106">
        <v>1064</v>
      </c>
      <c r="L881" s="106">
        <v>21280</v>
      </c>
      <c r="M881" s="106">
        <v>2.66</v>
      </c>
      <c r="N881" s="106">
        <v>53.2</v>
      </c>
      <c r="O881" s="106">
        <v>0</v>
      </c>
      <c r="P881" s="106">
        <v>0</v>
      </c>
      <c r="Q881" s="106">
        <v>1066.6600000000001</v>
      </c>
      <c r="R881" s="106">
        <v>21333.200000000001</v>
      </c>
      <c r="S881" s="104" t="s">
        <v>1646</v>
      </c>
    </row>
    <row r="882" spans="1:19" ht="25.5">
      <c r="A882" s="104" t="s">
        <v>2169</v>
      </c>
      <c r="B882" s="105">
        <v>44354</v>
      </c>
      <c r="C882" s="104" t="s">
        <v>2170</v>
      </c>
      <c r="D882" s="105">
        <v>44354</v>
      </c>
      <c r="E882" s="104" t="s">
        <v>1643</v>
      </c>
      <c r="F882" s="104" t="s">
        <v>46</v>
      </c>
      <c r="G882" s="104" t="s">
        <v>1013</v>
      </c>
      <c r="H882" s="104" t="s">
        <v>12</v>
      </c>
      <c r="I882" s="104" t="s">
        <v>1102</v>
      </c>
      <c r="J882" s="106">
        <v>20</v>
      </c>
      <c r="K882" s="106">
        <v>1118</v>
      </c>
      <c r="L882" s="106">
        <v>22360</v>
      </c>
      <c r="M882" s="106">
        <v>2.7949999999999999</v>
      </c>
      <c r="N882" s="106">
        <v>55.9</v>
      </c>
      <c r="O882" s="106">
        <v>0</v>
      </c>
      <c r="P882" s="106">
        <v>0</v>
      </c>
      <c r="Q882" s="106">
        <v>1120.7950000000001</v>
      </c>
      <c r="R882" s="106">
        <v>22415.9</v>
      </c>
      <c r="S882" s="104" t="s">
        <v>1646</v>
      </c>
    </row>
    <row r="883" spans="1:19" ht="25.5">
      <c r="A883" s="104" t="s">
        <v>2169</v>
      </c>
      <c r="B883" s="105">
        <v>44354</v>
      </c>
      <c r="C883" s="104" t="s">
        <v>2170</v>
      </c>
      <c r="D883" s="105">
        <v>44354</v>
      </c>
      <c r="E883" s="104" t="s">
        <v>1643</v>
      </c>
      <c r="F883" s="104" t="s">
        <v>46</v>
      </c>
      <c r="G883" s="104" t="s">
        <v>1013</v>
      </c>
      <c r="H883" s="104" t="s">
        <v>12</v>
      </c>
      <c r="I883" s="104" t="s">
        <v>1264</v>
      </c>
      <c r="J883" s="106">
        <v>20</v>
      </c>
      <c r="K883" s="106">
        <v>1205</v>
      </c>
      <c r="L883" s="106">
        <v>24100</v>
      </c>
      <c r="M883" s="106">
        <v>3.0125000000000002</v>
      </c>
      <c r="N883" s="106">
        <v>60.25</v>
      </c>
      <c r="O883" s="106">
        <v>0</v>
      </c>
      <c r="P883" s="106">
        <v>0</v>
      </c>
      <c r="Q883" s="106">
        <v>1208.0125</v>
      </c>
      <c r="R883" s="106">
        <v>24160.25</v>
      </c>
      <c r="S883" s="104" t="s">
        <v>1646</v>
      </c>
    </row>
    <row r="884" spans="1:19" ht="25.5">
      <c r="A884" s="104" t="s">
        <v>2169</v>
      </c>
      <c r="B884" s="105">
        <v>44354</v>
      </c>
      <c r="C884" s="104" t="s">
        <v>2170</v>
      </c>
      <c r="D884" s="105">
        <v>44354</v>
      </c>
      <c r="E884" s="104" t="s">
        <v>1643</v>
      </c>
      <c r="F884" s="104" t="s">
        <v>46</v>
      </c>
      <c r="G884" s="104" t="s">
        <v>1013</v>
      </c>
      <c r="H884" s="104" t="s">
        <v>12</v>
      </c>
      <c r="I884" s="104" t="s">
        <v>1209</v>
      </c>
      <c r="J884" s="106">
        <v>10</v>
      </c>
      <c r="K884" s="106">
        <v>1099</v>
      </c>
      <c r="L884" s="106">
        <v>10990</v>
      </c>
      <c r="M884" s="106">
        <v>2.7475000000000001</v>
      </c>
      <c r="N884" s="106">
        <v>27.475000000000001</v>
      </c>
      <c r="O884" s="106">
        <v>0</v>
      </c>
      <c r="P884" s="106">
        <v>0</v>
      </c>
      <c r="Q884" s="106">
        <v>1101.7474999999999</v>
      </c>
      <c r="R884" s="106">
        <v>11017.475</v>
      </c>
      <c r="S884" s="104" t="s">
        <v>1646</v>
      </c>
    </row>
    <row r="885" spans="1:19" ht="25.5">
      <c r="A885" s="104" t="s">
        <v>2171</v>
      </c>
      <c r="B885" s="105">
        <v>44354</v>
      </c>
      <c r="C885" s="104" t="s">
        <v>2172</v>
      </c>
      <c r="D885" s="105">
        <v>44354</v>
      </c>
      <c r="E885" s="104" t="s">
        <v>1643</v>
      </c>
      <c r="F885" s="104" t="s">
        <v>15</v>
      </c>
      <c r="G885" s="104" t="s">
        <v>1009</v>
      </c>
      <c r="H885" s="104" t="s">
        <v>12</v>
      </c>
      <c r="I885" s="104" t="s">
        <v>1104</v>
      </c>
      <c r="J885" s="106">
        <v>100</v>
      </c>
      <c r="K885" s="106">
        <v>914</v>
      </c>
      <c r="L885" s="106">
        <v>91400</v>
      </c>
      <c r="M885" s="106">
        <v>2.2850000000000001</v>
      </c>
      <c r="N885" s="106">
        <v>228.5</v>
      </c>
      <c r="O885" s="106">
        <v>0</v>
      </c>
      <c r="P885" s="106">
        <v>0</v>
      </c>
      <c r="Q885" s="106">
        <v>916.28499999999997</v>
      </c>
      <c r="R885" s="106">
        <v>91628.5</v>
      </c>
      <c r="S885" s="104" t="s">
        <v>1646</v>
      </c>
    </row>
    <row r="886" spans="1:19" ht="25.5">
      <c r="A886" s="104" t="s">
        <v>2173</v>
      </c>
      <c r="B886" s="105">
        <v>44354</v>
      </c>
      <c r="C886" s="104" t="s">
        <v>2174</v>
      </c>
      <c r="D886" s="105">
        <v>44354</v>
      </c>
      <c r="E886" s="104" t="s">
        <v>1643</v>
      </c>
      <c r="F886" s="104" t="s">
        <v>1919</v>
      </c>
      <c r="G886" s="104" t="s">
        <v>1920</v>
      </c>
      <c r="H886" s="104" t="s">
        <v>12</v>
      </c>
      <c r="I886" s="104" t="s">
        <v>1222</v>
      </c>
      <c r="J886" s="106">
        <v>40</v>
      </c>
      <c r="K886" s="106">
        <v>967</v>
      </c>
      <c r="L886" s="106">
        <v>38680</v>
      </c>
      <c r="M886" s="106">
        <v>2.4175</v>
      </c>
      <c r="N886" s="106">
        <v>96.7</v>
      </c>
      <c r="O886" s="106">
        <v>0</v>
      </c>
      <c r="P886" s="106">
        <v>0</v>
      </c>
      <c r="Q886" s="106">
        <v>969.41750000000002</v>
      </c>
      <c r="R886" s="106">
        <v>38776.699999999997</v>
      </c>
      <c r="S886" s="104" t="s">
        <v>1646</v>
      </c>
    </row>
    <row r="887" spans="1:19" ht="25.5">
      <c r="A887" s="104" t="s">
        <v>2173</v>
      </c>
      <c r="B887" s="105">
        <v>44354</v>
      </c>
      <c r="C887" s="104" t="s">
        <v>2174</v>
      </c>
      <c r="D887" s="105">
        <v>44354</v>
      </c>
      <c r="E887" s="104" t="s">
        <v>1643</v>
      </c>
      <c r="F887" s="104" t="s">
        <v>1919</v>
      </c>
      <c r="G887" s="104" t="s">
        <v>1920</v>
      </c>
      <c r="H887" s="104" t="s">
        <v>12</v>
      </c>
      <c r="I887" s="104" t="s">
        <v>1099</v>
      </c>
      <c r="J887" s="106">
        <v>60</v>
      </c>
      <c r="K887" s="106">
        <v>894</v>
      </c>
      <c r="L887" s="106">
        <v>53640</v>
      </c>
      <c r="M887" s="106">
        <v>2.2349999999999999</v>
      </c>
      <c r="N887" s="106">
        <v>134.1</v>
      </c>
      <c r="O887" s="106">
        <v>0</v>
      </c>
      <c r="P887" s="106">
        <v>0</v>
      </c>
      <c r="Q887" s="106">
        <v>896.23500000000001</v>
      </c>
      <c r="R887" s="106">
        <v>53774.1</v>
      </c>
      <c r="S887" s="104" t="s">
        <v>1646</v>
      </c>
    </row>
    <row r="888" spans="1:19" ht="25.5">
      <c r="A888" s="104" t="s">
        <v>2173</v>
      </c>
      <c r="B888" s="105">
        <v>44354</v>
      </c>
      <c r="C888" s="104" t="s">
        <v>2174</v>
      </c>
      <c r="D888" s="105">
        <v>44354</v>
      </c>
      <c r="E888" s="104" t="s">
        <v>1643</v>
      </c>
      <c r="F888" s="104" t="s">
        <v>1919</v>
      </c>
      <c r="G888" s="104" t="s">
        <v>1920</v>
      </c>
      <c r="H888" s="104" t="s">
        <v>12</v>
      </c>
      <c r="I888" s="104" t="s">
        <v>1313</v>
      </c>
      <c r="J888" s="106">
        <v>40</v>
      </c>
      <c r="K888" s="106">
        <v>1303</v>
      </c>
      <c r="L888" s="106">
        <v>52120</v>
      </c>
      <c r="M888" s="106">
        <v>3.2574999999999998</v>
      </c>
      <c r="N888" s="106">
        <v>130.30000000000001</v>
      </c>
      <c r="O888" s="106">
        <v>0</v>
      </c>
      <c r="P888" s="106">
        <v>0</v>
      </c>
      <c r="Q888" s="106">
        <v>1306.2574999999999</v>
      </c>
      <c r="R888" s="106">
        <v>52250.3</v>
      </c>
      <c r="S888" s="104" t="s">
        <v>1646</v>
      </c>
    </row>
    <row r="889" spans="1:19" ht="25.5">
      <c r="A889" s="104" t="s">
        <v>2173</v>
      </c>
      <c r="B889" s="105">
        <v>44354</v>
      </c>
      <c r="C889" s="104" t="s">
        <v>2174</v>
      </c>
      <c r="D889" s="105">
        <v>44354</v>
      </c>
      <c r="E889" s="104" t="s">
        <v>1643</v>
      </c>
      <c r="F889" s="104" t="s">
        <v>1919</v>
      </c>
      <c r="G889" s="104" t="s">
        <v>1920</v>
      </c>
      <c r="H889" s="104" t="s">
        <v>12</v>
      </c>
      <c r="I889" s="104" t="s">
        <v>1209</v>
      </c>
      <c r="J889" s="106">
        <v>40</v>
      </c>
      <c r="K889" s="106">
        <v>1099</v>
      </c>
      <c r="L889" s="106">
        <v>43960</v>
      </c>
      <c r="M889" s="106">
        <v>2.7475000000000001</v>
      </c>
      <c r="N889" s="106">
        <v>109.9</v>
      </c>
      <c r="O889" s="106">
        <v>0</v>
      </c>
      <c r="P889" s="106">
        <v>0</v>
      </c>
      <c r="Q889" s="106">
        <v>1101.7474999999999</v>
      </c>
      <c r="R889" s="106">
        <v>44069.9</v>
      </c>
      <c r="S889" s="104" t="s">
        <v>1646</v>
      </c>
    </row>
    <row r="890" spans="1:19" ht="25.5">
      <c r="A890" s="104" t="s">
        <v>2175</v>
      </c>
      <c r="B890" s="105">
        <v>44354</v>
      </c>
      <c r="C890" s="104" t="s">
        <v>2176</v>
      </c>
      <c r="D890" s="105">
        <v>44354</v>
      </c>
      <c r="E890" s="104" t="s">
        <v>1643</v>
      </c>
      <c r="F890" s="104" t="s">
        <v>16</v>
      </c>
      <c r="G890" s="104" t="s">
        <v>17</v>
      </c>
      <c r="H890" s="104" t="s">
        <v>12</v>
      </c>
      <c r="I890" s="104" t="s">
        <v>1222</v>
      </c>
      <c r="J890" s="106">
        <v>40</v>
      </c>
      <c r="K890" s="106">
        <v>967</v>
      </c>
      <c r="L890" s="106">
        <v>38680</v>
      </c>
      <c r="M890" s="106">
        <v>2.4175</v>
      </c>
      <c r="N890" s="106">
        <v>96.7</v>
      </c>
      <c r="O890" s="106">
        <v>0</v>
      </c>
      <c r="P890" s="106">
        <v>0</v>
      </c>
      <c r="Q890" s="106">
        <v>969.41750000000002</v>
      </c>
      <c r="R890" s="106">
        <v>38776.699999999997</v>
      </c>
      <c r="S890" s="104" t="s">
        <v>1646</v>
      </c>
    </row>
    <row r="891" spans="1:19" ht="25.5">
      <c r="A891" s="104" t="s">
        <v>2175</v>
      </c>
      <c r="B891" s="105">
        <v>44354</v>
      </c>
      <c r="C891" s="104" t="s">
        <v>2176</v>
      </c>
      <c r="D891" s="105">
        <v>44354</v>
      </c>
      <c r="E891" s="104" t="s">
        <v>1643</v>
      </c>
      <c r="F891" s="104" t="s">
        <v>16</v>
      </c>
      <c r="G891" s="104" t="s">
        <v>17</v>
      </c>
      <c r="H891" s="104" t="s">
        <v>12</v>
      </c>
      <c r="I891" s="104" t="s">
        <v>1102</v>
      </c>
      <c r="J891" s="106">
        <v>70</v>
      </c>
      <c r="K891" s="106">
        <v>1118</v>
      </c>
      <c r="L891" s="106">
        <v>78260</v>
      </c>
      <c r="M891" s="106">
        <v>2.7949999999999999</v>
      </c>
      <c r="N891" s="106">
        <v>195.65</v>
      </c>
      <c r="O891" s="106">
        <v>0</v>
      </c>
      <c r="P891" s="106">
        <v>0</v>
      </c>
      <c r="Q891" s="106">
        <v>1120.7950000000001</v>
      </c>
      <c r="R891" s="106">
        <v>78455.649999999994</v>
      </c>
      <c r="S891" s="104" t="s">
        <v>1646</v>
      </c>
    </row>
    <row r="892" spans="1:19" ht="25.5">
      <c r="A892" s="104" t="s">
        <v>2177</v>
      </c>
      <c r="B892" s="105">
        <v>44354</v>
      </c>
      <c r="C892" s="104" t="s">
        <v>2178</v>
      </c>
      <c r="D892" s="105">
        <v>44354</v>
      </c>
      <c r="E892" s="104" t="s">
        <v>1643</v>
      </c>
      <c r="F892" s="104" t="s">
        <v>66</v>
      </c>
      <c r="G892" s="104" t="s">
        <v>67</v>
      </c>
      <c r="H892" s="104" t="s">
        <v>49</v>
      </c>
      <c r="I892" s="104" t="s">
        <v>1209</v>
      </c>
      <c r="J892" s="106">
        <v>40</v>
      </c>
      <c r="K892" s="106">
        <v>1099</v>
      </c>
      <c r="L892" s="106">
        <v>43960</v>
      </c>
      <c r="M892" s="106">
        <v>2.7475000000000001</v>
      </c>
      <c r="N892" s="106">
        <v>109.9</v>
      </c>
      <c r="O892" s="106">
        <v>0</v>
      </c>
      <c r="P892" s="106">
        <v>0</v>
      </c>
      <c r="Q892" s="106">
        <v>1101.7474999999999</v>
      </c>
      <c r="R892" s="106">
        <v>44069.9</v>
      </c>
      <c r="S892" s="104" t="s">
        <v>1646</v>
      </c>
    </row>
    <row r="893" spans="1:19" ht="25.5">
      <c r="A893" s="104" t="s">
        <v>2177</v>
      </c>
      <c r="B893" s="105">
        <v>44354</v>
      </c>
      <c r="C893" s="104" t="s">
        <v>2178</v>
      </c>
      <c r="D893" s="105">
        <v>44354</v>
      </c>
      <c r="E893" s="104" t="s">
        <v>1643</v>
      </c>
      <c r="F893" s="104" t="s">
        <v>66</v>
      </c>
      <c r="G893" s="104" t="s">
        <v>67</v>
      </c>
      <c r="H893" s="104" t="s">
        <v>49</v>
      </c>
      <c r="I893" s="104" t="s">
        <v>1222</v>
      </c>
      <c r="J893" s="106">
        <v>40</v>
      </c>
      <c r="K893" s="106">
        <v>967</v>
      </c>
      <c r="L893" s="106">
        <v>38680</v>
      </c>
      <c r="M893" s="106">
        <v>2.4175</v>
      </c>
      <c r="N893" s="106">
        <v>96.7</v>
      </c>
      <c r="O893" s="106">
        <v>0</v>
      </c>
      <c r="P893" s="106">
        <v>0</v>
      </c>
      <c r="Q893" s="106">
        <v>969.41750000000002</v>
      </c>
      <c r="R893" s="106">
        <v>38776.699999999997</v>
      </c>
      <c r="S893" s="104" t="s">
        <v>1646</v>
      </c>
    </row>
    <row r="894" spans="1:19" ht="25.5">
      <c r="A894" s="104" t="s">
        <v>2177</v>
      </c>
      <c r="B894" s="105">
        <v>44354</v>
      </c>
      <c r="C894" s="104" t="s">
        <v>2178</v>
      </c>
      <c r="D894" s="105">
        <v>44354</v>
      </c>
      <c r="E894" s="104" t="s">
        <v>1643</v>
      </c>
      <c r="F894" s="104" t="s">
        <v>66</v>
      </c>
      <c r="G894" s="104" t="s">
        <v>67</v>
      </c>
      <c r="H894" s="104" t="s">
        <v>49</v>
      </c>
      <c r="I894" s="104" t="s">
        <v>1105</v>
      </c>
      <c r="J894" s="106">
        <v>20</v>
      </c>
      <c r="K894" s="106">
        <v>1176</v>
      </c>
      <c r="L894" s="106">
        <v>23520</v>
      </c>
      <c r="M894" s="106">
        <v>2.94</v>
      </c>
      <c r="N894" s="106">
        <v>58.8</v>
      </c>
      <c r="O894" s="106">
        <v>0</v>
      </c>
      <c r="P894" s="106">
        <v>0</v>
      </c>
      <c r="Q894" s="106">
        <v>1178.94</v>
      </c>
      <c r="R894" s="106">
        <v>23578.799999999999</v>
      </c>
      <c r="S894" s="104" t="s">
        <v>1646</v>
      </c>
    </row>
    <row r="895" spans="1:19" ht="25.5">
      <c r="A895" s="104" t="s">
        <v>2177</v>
      </c>
      <c r="B895" s="105">
        <v>44354</v>
      </c>
      <c r="C895" s="104" t="s">
        <v>2178</v>
      </c>
      <c r="D895" s="105">
        <v>44354</v>
      </c>
      <c r="E895" s="104" t="s">
        <v>1643</v>
      </c>
      <c r="F895" s="104" t="s">
        <v>66</v>
      </c>
      <c r="G895" s="104" t="s">
        <v>67</v>
      </c>
      <c r="H895" s="104" t="s">
        <v>49</v>
      </c>
      <c r="I895" s="104" t="s">
        <v>1263</v>
      </c>
      <c r="J895" s="106">
        <v>20</v>
      </c>
      <c r="K895" s="106">
        <v>1064</v>
      </c>
      <c r="L895" s="106">
        <v>21280</v>
      </c>
      <c r="M895" s="106">
        <v>2.66</v>
      </c>
      <c r="N895" s="106">
        <v>53.2</v>
      </c>
      <c r="O895" s="106">
        <v>0</v>
      </c>
      <c r="P895" s="106">
        <v>0</v>
      </c>
      <c r="Q895" s="106">
        <v>1066.6600000000001</v>
      </c>
      <c r="R895" s="106">
        <v>21333.200000000001</v>
      </c>
      <c r="S895" s="104" t="s">
        <v>1646</v>
      </c>
    </row>
    <row r="896" spans="1:19" ht="25.5">
      <c r="A896" s="104" t="s">
        <v>2177</v>
      </c>
      <c r="B896" s="105">
        <v>44354</v>
      </c>
      <c r="C896" s="104" t="s">
        <v>2178</v>
      </c>
      <c r="D896" s="105">
        <v>44354</v>
      </c>
      <c r="E896" s="104" t="s">
        <v>1643</v>
      </c>
      <c r="F896" s="104" t="s">
        <v>66</v>
      </c>
      <c r="G896" s="104" t="s">
        <v>67</v>
      </c>
      <c r="H896" s="104" t="s">
        <v>49</v>
      </c>
      <c r="I896" s="104" t="s">
        <v>1102</v>
      </c>
      <c r="J896" s="106">
        <v>40</v>
      </c>
      <c r="K896" s="106">
        <v>1118</v>
      </c>
      <c r="L896" s="106">
        <v>44720</v>
      </c>
      <c r="M896" s="106">
        <v>2.7949999999999999</v>
      </c>
      <c r="N896" s="106">
        <v>111.8</v>
      </c>
      <c r="O896" s="106">
        <v>0</v>
      </c>
      <c r="P896" s="106">
        <v>0</v>
      </c>
      <c r="Q896" s="106">
        <v>1120.7950000000001</v>
      </c>
      <c r="R896" s="106">
        <v>44831.8</v>
      </c>
      <c r="S896" s="104" t="s">
        <v>1646</v>
      </c>
    </row>
    <row r="897" spans="1:19" ht="25.5">
      <c r="A897" s="104" t="s">
        <v>2177</v>
      </c>
      <c r="B897" s="105">
        <v>44354</v>
      </c>
      <c r="C897" s="104" t="s">
        <v>2178</v>
      </c>
      <c r="D897" s="105">
        <v>44354</v>
      </c>
      <c r="E897" s="104" t="s">
        <v>1643</v>
      </c>
      <c r="F897" s="104" t="s">
        <v>66</v>
      </c>
      <c r="G897" s="104" t="s">
        <v>67</v>
      </c>
      <c r="H897" s="104" t="s">
        <v>49</v>
      </c>
      <c r="I897" s="104" t="s">
        <v>1100</v>
      </c>
      <c r="J897" s="106">
        <v>20</v>
      </c>
      <c r="K897" s="106">
        <v>1030</v>
      </c>
      <c r="L897" s="106">
        <v>20600</v>
      </c>
      <c r="M897" s="106">
        <v>2.5750000000000002</v>
      </c>
      <c r="N897" s="106">
        <v>51.5</v>
      </c>
      <c r="O897" s="106">
        <v>0</v>
      </c>
      <c r="P897" s="106">
        <v>0</v>
      </c>
      <c r="Q897" s="106">
        <v>1032.575</v>
      </c>
      <c r="R897" s="106">
        <v>20651.5</v>
      </c>
      <c r="S897" s="104" t="s">
        <v>1646</v>
      </c>
    </row>
    <row r="898" spans="1:19" ht="25.5">
      <c r="A898" s="104" t="s">
        <v>2177</v>
      </c>
      <c r="B898" s="105">
        <v>44354</v>
      </c>
      <c r="C898" s="104" t="s">
        <v>2178</v>
      </c>
      <c r="D898" s="105">
        <v>44354</v>
      </c>
      <c r="E898" s="104" t="s">
        <v>1643</v>
      </c>
      <c r="F898" s="104" t="s">
        <v>66</v>
      </c>
      <c r="G898" s="104" t="s">
        <v>67</v>
      </c>
      <c r="H898" s="104" t="s">
        <v>49</v>
      </c>
      <c r="I898" s="104" t="s">
        <v>1264</v>
      </c>
      <c r="J898" s="106">
        <v>19</v>
      </c>
      <c r="K898" s="106">
        <v>1205</v>
      </c>
      <c r="L898" s="106">
        <v>22895</v>
      </c>
      <c r="M898" s="106">
        <v>3.0125000000000002</v>
      </c>
      <c r="N898" s="106">
        <v>57.237499999999997</v>
      </c>
      <c r="O898" s="106">
        <v>0</v>
      </c>
      <c r="P898" s="106">
        <v>0</v>
      </c>
      <c r="Q898" s="106">
        <v>1208.0125</v>
      </c>
      <c r="R898" s="106">
        <v>22952.237499999999</v>
      </c>
      <c r="S898" s="104" t="s">
        <v>1646</v>
      </c>
    </row>
    <row r="899" spans="1:19" ht="25.5">
      <c r="A899" s="104" t="s">
        <v>2177</v>
      </c>
      <c r="B899" s="105">
        <v>44354</v>
      </c>
      <c r="C899" s="104" t="s">
        <v>2178</v>
      </c>
      <c r="D899" s="105">
        <v>44354</v>
      </c>
      <c r="E899" s="104" t="s">
        <v>1643</v>
      </c>
      <c r="F899" s="104" t="s">
        <v>66</v>
      </c>
      <c r="G899" s="104" t="s">
        <v>67</v>
      </c>
      <c r="H899" s="104" t="s">
        <v>49</v>
      </c>
      <c r="I899" s="104" t="s">
        <v>1313</v>
      </c>
      <c r="J899" s="106">
        <v>40</v>
      </c>
      <c r="K899" s="106">
        <v>1303</v>
      </c>
      <c r="L899" s="106">
        <v>52120</v>
      </c>
      <c r="M899" s="106">
        <v>3.2574999999999998</v>
      </c>
      <c r="N899" s="106">
        <v>130.30000000000001</v>
      </c>
      <c r="O899" s="106">
        <v>0</v>
      </c>
      <c r="P899" s="106">
        <v>0</v>
      </c>
      <c r="Q899" s="106">
        <v>1306.2574999999999</v>
      </c>
      <c r="R899" s="106">
        <v>52250.3</v>
      </c>
      <c r="S899" s="104" t="s">
        <v>1646</v>
      </c>
    </row>
    <row r="900" spans="1:19" ht="25.5">
      <c r="A900" s="104" t="s">
        <v>2177</v>
      </c>
      <c r="B900" s="105">
        <v>44354</v>
      </c>
      <c r="C900" s="104" t="s">
        <v>2178</v>
      </c>
      <c r="D900" s="105">
        <v>44354</v>
      </c>
      <c r="E900" s="104" t="s">
        <v>1643</v>
      </c>
      <c r="F900" s="104" t="s">
        <v>66</v>
      </c>
      <c r="G900" s="104" t="s">
        <v>67</v>
      </c>
      <c r="H900" s="104" t="s">
        <v>49</v>
      </c>
      <c r="I900" s="104" t="s">
        <v>1311</v>
      </c>
      <c r="J900" s="106">
        <v>20</v>
      </c>
      <c r="K900" s="106">
        <v>914</v>
      </c>
      <c r="L900" s="106">
        <v>18280</v>
      </c>
      <c r="M900" s="106">
        <v>2.2850000000000001</v>
      </c>
      <c r="N900" s="106">
        <v>45.7</v>
      </c>
      <c r="O900" s="106">
        <v>0</v>
      </c>
      <c r="P900" s="106">
        <v>0</v>
      </c>
      <c r="Q900" s="106">
        <v>916.28499999999997</v>
      </c>
      <c r="R900" s="106">
        <v>18325.7</v>
      </c>
      <c r="S900" s="104" t="s">
        <v>1646</v>
      </c>
    </row>
    <row r="901" spans="1:19" ht="25.5">
      <c r="A901" s="104" t="s">
        <v>2179</v>
      </c>
      <c r="B901" s="105">
        <v>44354</v>
      </c>
      <c r="C901" s="104" t="s">
        <v>2180</v>
      </c>
      <c r="D901" s="105">
        <v>44354</v>
      </c>
      <c r="E901" s="104" t="s">
        <v>1643</v>
      </c>
      <c r="F901" s="104" t="s">
        <v>79</v>
      </c>
      <c r="G901" s="104" t="s">
        <v>69</v>
      </c>
      <c r="H901" s="104" t="s">
        <v>1645</v>
      </c>
      <c r="I901" s="104" t="s">
        <v>1099</v>
      </c>
      <c r="J901" s="106">
        <v>40</v>
      </c>
      <c r="K901" s="106">
        <v>894</v>
      </c>
      <c r="L901" s="106">
        <v>35760</v>
      </c>
      <c r="M901" s="106">
        <v>2.2349999999999999</v>
      </c>
      <c r="N901" s="106">
        <v>89.4</v>
      </c>
      <c r="O901" s="106">
        <v>0</v>
      </c>
      <c r="P901" s="106">
        <v>0</v>
      </c>
      <c r="Q901" s="106">
        <v>896.23500000000001</v>
      </c>
      <c r="R901" s="106">
        <v>35849.4</v>
      </c>
      <c r="S901" s="104" t="s">
        <v>1646</v>
      </c>
    </row>
    <row r="902" spans="1:19" ht="25.5">
      <c r="A902" s="104" t="s">
        <v>2179</v>
      </c>
      <c r="B902" s="105">
        <v>44354</v>
      </c>
      <c r="C902" s="104" t="s">
        <v>2180</v>
      </c>
      <c r="D902" s="105">
        <v>44354</v>
      </c>
      <c r="E902" s="104" t="s">
        <v>1643</v>
      </c>
      <c r="F902" s="104" t="s">
        <v>79</v>
      </c>
      <c r="G902" s="104" t="s">
        <v>69</v>
      </c>
      <c r="H902" s="104" t="s">
        <v>1645</v>
      </c>
      <c r="I902" s="104" t="s">
        <v>1222</v>
      </c>
      <c r="J902" s="106">
        <v>20</v>
      </c>
      <c r="K902" s="106">
        <v>967</v>
      </c>
      <c r="L902" s="106">
        <v>19340</v>
      </c>
      <c r="M902" s="106">
        <v>2.4175</v>
      </c>
      <c r="N902" s="106">
        <v>48.35</v>
      </c>
      <c r="O902" s="106">
        <v>0</v>
      </c>
      <c r="P902" s="106">
        <v>0</v>
      </c>
      <c r="Q902" s="106">
        <v>969.41750000000002</v>
      </c>
      <c r="R902" s="106">
        <v>19388.349999999999</v>
      </c>
      <c r="S902" s="104" t="s">
        <v>1646</v>
      </c>
    </row>
    <row r="903" spans="1:19" ht="25.5">
      <c r="A903" s="104" t="s">
        <v>2179</v>
      </c>
      <c r="B903" s="105">
        <v>44354</v>
      </c>
      <c r="C903" s="104" t="s">
        <v>2180</v>
      </c>
      <c r="D903" s="105">
        <v>44354</v>
      </c>
      <c r="E903" s="104" t="s">
        <v>1643</v>
      </c>
      <c r="F903" s="104" t="s">
        <v>79</v>
      </c>
      <c r="G903" s="104" t="s">
        <v>69</v>
      </c>
      <c r="H903" s="104" t="s">
        <v>1645</v>
      </c>
      <c r="I903" s="104" t="s">
        <v>1104</v>
      </c>
      <c r="J903" s="106">
        <v>40</v>
      </c>
      <c r="K903" s="106">
        <v>914</v>
      </c>
      <c r="L903" s="106">
        <v>36560</v>
      </c>
      <c r="M903" s="106">
        <v>2.2850000000000001</v>
      </c>
      <c r="N903" s="106">
        <v>91.4</v>
      </c>
      <c r="O903" s="106">
        <v>0</v>
      </c>
      <c r="P903" s="106">
        <v>0</v>
      </c>
      <c r="Q903" s="106">
        <v>916.28499999999997</v>
      </c>
      <c r="R903" s="106">
        <v>36651.4</v>
      </c>
      <c r="S903" s="104" t="s">
        <v>1646</v>
      </c>
    </row>
    <row r="904" spans="1:19" ht="25.5">
      <c r="A904" s="104" t="s">
        <v>2179</v>
      </c>
      <c r="B904" s="105">
        <v>44354</v>
      </c>
      <c r="C904" s="104" t="s">
        <v>2180</v>
      </c>
      <c r="D904" s="105">
        <v>44354</v>
      </c>
      <c r="E904" s="104" t="s">
        <v>1643</v>
      </c>
      <c r="F904" s="104" t="s">
        <v>79</v>
      </c>
      <c r="G904" s="104" t="s">
        <v>69</v>
      </c>
      <c r="H904" s="104" t="s">
        <v>1645</v>
      </c>
      <c r="I904" s="104" t="s">
        <v>1311</v>
      </c>
      <c r="J904" s="106">
        <v>40</v>
      </c>
      <c r="K904" s="106">
        <v>914</v>
      </c>
      <c r="L904" s="106">
        <v>36560</v>
      </c>
      <c r="M904" s="106">
        <v>2.2850000000000001</v>
      </c>
      <c r="N904" s="106">
        <v>91.4</v>
      </c>
      <c r="O904" s="106">
        <v>0</v>
      </c>
      <c r="P904" s="106">
        <v>0</v>
      </c>
      <c r="Q904" s="106">
        <v>916.28499999999997</v>
      </c>
      <c r="R904" s="106">
        <v>36651.4</v>
      </c>
      <c r="S904" s="104" t="s">
        <v>1646</v>
      </c>
    </row>
    <row r="905" spans="1:19" ht="25.5">
      <c r="A905" s="104" t="s">
        <v>2181</v>
      </c>
      <c r="B905" s="105">
        <v>44354</v>
      </c>
      <c r="C905" s="104" t="s">
        <v>2182</v>
      </c>
      <c r="D905" s="105">
        <v>44354</v>
      </c>
      <c r="E905" s="104" t="s">
        <v>1643</v>
      </c>
      <c r="F905" s="104" t="s">
        <v>72</v>
      </c>
      <c r="G905" s="104" t="s">
        <v>1722</v>
      </c>
      <c r="H905" s="104" t="s">
        <v>22</v>
      </c>
      <c r="I905" s="104" t="s">
        <v>1104</v>
      </c>
      <c r="J905" s="106">
        <v>40</v>
      </c>
      <c r="K905" s="106">
        <v>914</v>
      </c>
      <c r="L905" s="106">
        <v>36560</v>
      </c>
      <c r="M905" s="106">
        <v>2.2850000000000001</v>
      </c>
      <c r="N905" s="106">
        <v>91.4</v>
      </c>
      <c r="O905" s="106">
        <v>0</v>
      </c>
      <c r="P905" s="106">
        <v>0</v>
      </c>
      <c r="Q905" s="106">
        <v>916.28499999999997</v>
      </c>
      <c r="R905" s="106">
        <v>36651.4</v>
      </c>
      <c r="S905" s="104" t="s">
        <v>1646</v>
      </c>
    </row>
    <row r="906" spans="1:19" ht="25.5">
      <c r="A906" s="104" t="s">
        <v>2181</v>
      </c>
      <c r="B906" s="105">
        <v>44354</v>
      </c>
      <c r="C906" s="104" t="s">
        <v>2182</v>
      </c>
      <c r="D906" s="105">
        <v>44354</v>
      </c>
      <c r="E906" s="104" t="s">
        <v>1643</v>
      </c>
      <c r="F906" s="104" t="s">
        <v>72</v>
      </c>
      <c r="G906" s="104" t="s">
        <v>1722</v>
      </c>
      <c r="H906" s="104" t="s">
        <v>22</v>
      </c>
      <c r="I906" s="104" t="s">
        <v>1311</v>
      </c>
      <c r="J906" s="106">
        <v>40</v>
      </c>
      <c r="K906" s="106">
        <v>914</v>
      </c>
      <c r="L906" s="106">
        <v>36560</v>
      </c>
      <c r="M906" s="106">
        <v>2.2850000000000001</v>
      </c>
      <c r="N906" s="106">
        <v>91.4</v>
      </c>
      <c r="O906" s="106">
        <v>0</v>
      </c>
      <c r="P906" s="106">
        <v>0</v>
      </c>
      <c r="Q906" s="106">
        <v>916.28499999999997</v>
      </c>
      <c r="R906" s="106">
        <v>36651.4</v>
      </c>
      <c r="S906" s="104" t="s">
        <v>1646</v>
      </c>
    </row>
    <row r="907" spans="1:19" ht="25.5">
      <c r="A907" s="104" t="s">
        <v>2181</v>
      </c>
      <c r="B907" s="105">
        <v>44354</v>
      </c>
      <c r="C907" s="104" t="s">
        <v>2182</v>
      </c>
      <c r="D907" s="105">
        <v>44354</v>
      </c>
      <c r="E907" s="104" t="s">
        <v>1643</v>
      </c>
      <c r="F907" s="104" t="s">
        <v>72</v>
      </c>
      <c r="G907" s="104" t="s">
        <v>1722</v>
      </c>
      <c r="H907" s="104" t="s">
        <v>22</v>
      </c>
      <c r="I907" s="104" t="s">
        <v>1100</v>
      </c>
      <c r="J907" s="106">
        <v>19</v>
      </c>
      <c r="K907" s="106">
        <v>1030</v>
      </c>
      <c r="L907" s="106">
        <v>19570</v>
      </c>
      <c r="M907" s="106">
        <v>2.5750000000000002</v>
      </c>
      <c r="N907" s="106">
        <v>48.924999999999997</v>
      </c>
      <c r="O907" s="106">
        <v>0</v>
      </c>
      <c r="P907" s="106">
        <v>0</v>
      </c>
      <c r="Q907" s="106">
        <v>1032.575</v>
      </c>
      <c r="R907" s="106">
        <v>19618.924999999999</v>
      </c>
      <c r="S907" s="104" t="s">
        <v>1646</v>
      </c>
    </row>
    <row r="908" spans="1:19" ht="25.5">
      <c r="A908" s="104" t="s">
        <v>2181</v>
      </c>
      <c r="B908" s="105">
        <v>44354</v>
      </c>
      <c r="C908" s="104" t="s">
        <v>2182</v>
      </c>
      <c r="D908" s="105">
        <v>44354</v>
      </c>
      <c r="E908" s="104" t="s">
        <v>1643</v>
      </c>
      <c r="F908" s="104" t="s">
        <v>72</v>
      </c>
      <c r="G908" s="104" t="s">
        <v>1722</v>
      </c>
      <c r="H908" s="104" t="s">
        <v>22</v>
      </c>
      <c r="I908" s="104" t="s">
        <v>1222</v>
      </c>
      <c r="J908" s="106">
        <v>40</v>
      </c>
      <c r="K908" s="106">
        <v>967</v>
      </c>
      <c r="L908" s="106">
        <v>38680</v>
      </c>
      <c r="M908" s="106">
        <v>2.4175</v>
      </c>
      <c r="N908" s="106">
        <v>96.7</v>
      </c>
      <c r="O908" s="106">
        <v>0</v>
      </c>
      <c r="P908" s="106">
        <v>0</v>
      </c>
      <c r="Q908" s="106">
        <v>969.41750000000002</v>
      </c>
      <c r="R908" s="106">
        <v>38776.699999999997</v>
      </c>
      <c r="S908" s="104" t="s">
        <v>1646</v>
      </c>
    </row>
    <row r="909" spans="1:19" ht="25.5">
      <c r="A909" s="104" t="s">
        <v>2183</v>
      </c>
      <c r="B909" s="105">
        <v>44354</v>
      </c>
      <c r="C909" s="104" t="s">
        <v>2184</v>
      </c>
      <c r="D909" s="105">
        <v>44354</v>
      </c>
      <c r="E909" s="104" t="s">
        <v>1643</v>
      </c>
      <c r="F909" s="104" t="s">
        <v>78</v>
      </c>
      <c r="G909" s="104" t="s">
        <v>1722</v>
      </c>
      <c r="H909" s="104" t="s">
        <v>22</v>
      </c>
      <c r="I909" s="104" t="s">
        <v>1100</v>
      </c>
      <c r="J909" s="106">
        <v>20</v>
      </c>
      <c r="K909" s="106">
        <v>1030</v>
      </c>
      <c r="L909" s="106">
        <v>20600</v>
      </c>
      <c r="M909" s="106">
        <v>2.5750000000000002</v>
      </c>
      <c r="N909" s="106">
        <v>51.5</v>
      </c>
      <c r="O909" s="106">
        <v>0</v>
      </c>
      <c r="P909" s="106">
        <v>0</v>
      </c>
      <c r="Q909" s="106">
        <v>1032.575</v>
      </c>
      <c r="R909" s="106">
        <v>20651.5</v>
      </c>
      <c r="S909" s="104" t="s">
        <v>1646</v>
      </c>
    </row>
    <row r="910" spans="1:19" ht="25.5">
      <c r="A910" s="104" t="s">
        <v>2183</v>
      </c>
      <c r="B910" s="105">
        <v>44354</v>
      </c>
      <c r="C910" s="104" t="s">
        <v>2184</v>
      </c>
      <c r="D910" s="105">
        <v>44354</v>
      </c>
      <c r="E910" s="104" t="s">
        <v>1643</v>
      </c>
      <c r="F910" s="104" t="s">
        <v>78</v>
      </c>
      <c r="G910" s="104" t="s">
        <v>1722</v>
      </c>
      <c r="H910" s="104" t="s">
        <v>22</v>
      </c>
      <c r="I910" s="104" t="s">
        <v>1311</v>
      </c>
      <c r="J910" s="106">
        <v>40</v>
      </c>
      <c r="K910" s="106">
        <v>914</v>
      </c>
      <c r="L910" s="106">
        <v>36560</v>
      </c>
      <c r="M910" s="106">
        <v>2.2850000000000001</v>
      </c>
      <c r="N910" s="106">
        <v>91.4</v>
      </c>
      <c r="O910" s="106">
        <v>0</v>
      </c>
      <c r="P910" s="106">
        <v>0</v>
      </c>
      <c r="Q910" s="106">
        <v>916.28499999999997</v>
      </c>
      <c r="R910" s="106">
        <v>36651.4</v>
      </c>
      <c r="S910" s="104" t="s">
        <v>1646</v>
      </c>
    </row>
    <row r="911" spans="1:19" ht="25.5">
      <c r="A911" s="104" t="s">
        <v>2183</v>
      </c>
      <c r="B911" s="105">
        <v>44354</v>
      </c>
      <c r="C911" s="104" t="s">
        <v>2184</v>
      </c>
      <c r="D911" s="105">
        <v>44354</v>
      </c>
      <c r="E911" s="104" t="s">
        <v>1643</v>
      </c>
      <c r="F911" s="104" t="s">
        <v>78</v>
      </c>
      <c r="G911" s="104" t="s">
        <v>1722</v>
      </c>
      <c r="H911" s="104" t="s">
        <v>22</v>
      </c>
      <c r="I911" s="104" t="s">
        <v>1222</v>
      </c>
      <c r="J911" s="106">
        <v>40</v>
      </c>
      <c r="K911" s="106">
        <v>967</v>
      </c>
      <c r="L911" s="106">
        <v>38680</v>
      </c>
      <c r="M911" s="106">
        <v>2.4175</v>
      </c>
      <c r="N911" s="106">
        <v>96.7</v>
      </c>
      <c r="O911" s="106">
        <v>0</v>
      </c>
      <c r="P911" s="106">
        <v>0</v>
      </c>
      <c r="Q911" s="106">
        <v>969.41750000000002</v>
      </c>
      <c r="R911" s="106">
        <v>38776.699999999997</v>
      </c>
      <c r="S911" s="104" t="s">
        <v>1646</v>
      </c>
    </row>
    <row r="912" spans="1:19" ht="25.5">
      <c r="A912" s="104" t="s">
        <v>2183</v>
      </c>
      <c r="B912" s="105">
        <v>44354</v>
      </c>
      <c r="C912" s="104" t="s">
        <v>2184</v>
      </c>
      <c r="D912" s="105">
        <v>44354</v>
      </c>
      <c r="E912" s="104" t="s">
        <v>1643</v>
      </c>
      <c r="F912" s="104" t="s">
        <v>78</v>
      </c>
      <c r="G912" s="104" t="s">
        <v>1722</v>
      </c>
      <c r="H912" s="104" t="s">
        <v>22</v>
      </c>
      <c r="I912" s="104" t="s">
        <v>1099</v>
      </c>
      <c r="J912" s="106">
        <v>40</v>
      </c>
      <c r="K912" s="106">
        <v>894</v>
      </c>
      <c r="L912" s="106">
        <v>35760</v>
      </c>
      <c r="M912" s="106">
        <v>2.2349999999999999</v>
      </c>
      <c r="N912" s="106">
        <v>89.4</v>
      </c>
      <c r="O912" s="106">
        <v>0</v>
      </c>
      <c r="P912" s="106">
        <v>0</v>
      </c>
      <c r="Q912" s="106">
        <v>896.23500000000001</v>
      </c>
      <c r="R912" s="106">
        <v>35849.4</v>
      </c>
      <c r="S912" s="104" t="s">
        <v>1646</v>
      </c>
    </row>
    <row r="913" spans="1:19" ht="25.5">
      <c r="A913" s="104" t="s">
        <v>2183</v>
      </c>
      <c r="B913" s="105">
        <v>44354</v>
      </c>
      <c r="C913" s="104" t="s">
        <v>2184</v>
      </c>
      <c r="D913" s="105">
        <v>44354</v>
      </c>
      <c r="E913" s="104" t="s">
        <v>1643</v>
      </c>
      <c r="F913" s="104" t="s">
        <v>78</v>
      </c>
      <c r="G913" s="104" t="s">
        <v>1722</v>
      </c>
      <c r="H913" s="104" t="s">
        <v>22</v>
      </c>
      <c r="I913" s="104" t="s">
        <v>1104</v>
      </c>
      <c r="J913" s="106">
        <v>20</v>
      </c>
      <c r="K913" s="106">
        <v>914</v>
      </c>
      <c r="L913" s="106">
        <v>18280</v>
      </c>
      <c r="M913" s="106">
        <v>2.2850000000000001</v>
      </c>
      <c r="N913" s="106">
        <v>45.7</v>
      </c>
      <c r="O913" s="106">
        <v>0</v>
      </c>
      <c r="P913" s="106">
        <v>0</v>
      </c>
      <c r="Q913" s="106">
        <v>916.28499999999997</v>
      </c>
      <c r="R913" s="106">
        <v>18325.7</v>
      </c>
      <c r="S913" s="104" t="s">
        <v>1646</v>
      </c>
    </row>
    <row r="914" spans="1:19" ht="25.5">
      <c r="A914" s="104" t="s">
        <v>2185</v>
      </c>
      <c r="B914" s="105">
        <v>44354</v>
      </c>
      <c r="C914" s="104" t="s">
        <v>2186</v>
      </c>
      <c r="D914" s="105">
        <v>44354</v>
      </c>
      <c r="E914" s="104" t="s">
        <v>1643</v>
      </c>
      <c r="F914" s="104" t="s">
        <v>30</v>
      </c>
      <c r="G914" s="104" t="s">
        <v>1992</v>
      </c>
      <c r="H914" s="104" t="s">
        <v>22</v>
      </c>
      <c r="I914" s="104" t="s">
        <v>1311</v>
      </c>
      <c r="J914" s="106">
        <v>20</v>
      </c>
      <c r="K914" s="106">
        <v>914</v>
      </c>
      <c r="L914" s="106">
        <v>18280</v>
      </c>
      <c r="M914" s="106">
        <v>2.2850000000000001</v>
      </c>
      <c r="N914" s="106">
        <v>45.7</v>
      </c>
      <c r="O914" s="106">
        <v>0</v>
      </c>
      <c r="P914" s="106">
        <v>0</v>
      </c>
      <c r="Q914" s="106">
        <v>916.28499999999997</v>
      </c>
      <c r="R914" s="106">
        <v>18325.7</v>
      </c>
      <c r="S914" s="104" t="s">
        <v>1646</v>
      </c>
    </row>
    <row r="915" spans="1:19" ht="25.5">
      <c r="A915" s="104" t="s">
        <v>2185</v>
      </c>
      <c r="B915" s="105">
        <v>44354</v>
      </c>
      <c r="C915" s="104" t="s">
        <v>2186</v>
      </c>
      <c r="D915" s="105">
        <v>44354</v>
      </c>
      <c r="E915" s="104" t="s">
        <v>1643</v>
      </c>
      <c r="F915" s="104" t="s">
        <v>30</v>
      </c>
      <c r="G915" s="104" t="s">
        <v>1992</v>
      </c>
      <c r="H915" s="104" t="s">
        <v>22</v>
      </c>
      <c r="I915" s="104" t="s">
        <v>1222</v>
      </c>
      <c r="J915" s="106">
        <v>80</v>
      </c>
      <c r="K915" s="106">
        <v>967</v>
      </c>
      <c r="L915" s="106">
        <v>77360</v>
      </c>
      <c r="M915" s="106">
        <v>2.4175</v>
      </c>
      <c r="N915" s="106">
        <v>193.4</v>
      </c>
      <c r="O915" s="106">
        <v>0</v>
      </c>
      <c r="P915" s="106">
        <v>0</v>
      </c>
      <c r="Q915" s="106">
        <v>969.41750000000002</v>
      </c>
      <c r="R915" s="106">
        <v>77553.399999999994</v>
      </c>
      <c r="S915" s="104" t="s">
        <v>1646</v>
      </c>
    </row>
    <row r="916" spans="1:19" ht="25.5">
      <c r="A916" s="104" t="s">
        <v>2185</v>
      </c>
      <c r="B916" s="105">
        <v>44354</v>
      </c>
      <c r="C916" s="104" t="s">
        <v>2186</v>
      </c>
      <c r="D916" s="105">
        <v>44354</v>
      </c>
      <c r="E916" s="104" t="s">
        <v>1643</v>
      </c>
      <c r="F916" s="104" t="s">
        <v>30</v>
      </c>
      <c r="G916" s="104" t="s">
        <v>1992</v>
      </c>
      <c r="H916" s="104" t="s">
        <v>22</v>
      </c>
      <c r="I916" s="104" t="s">
        <v>1104</v>
      </c>
      <c r="J916" s="106">
        <v>20</v>
      </c>
      <c r="K916" s="106">
        <v>914</v>
      </c>
      <c r="L916" s="106">
        <v>18280</v>
      </c>
      <c r="M916" s="106">
        <v>2.2850000000000001</v>
      </c>
      <c r="N916" s="106">
        <v>45.7</v>
      </c>
      <c r="O916" s="106">
        <v>0</v>
      </c>
      <c r="P916" s="106">
        <v>0</v>
      </c>
      <c r="Q916" s="106">
        <v>916.28499999999997</v>
      </c>
      <c r="R916" s="106">
        <v>18325.7</v>
      </c>
      <c r="S916" s="104" t="s">
        <v>1646</v>
      </c>
    </row>
    <row r="917" spans="1:19" ht="25.5">
      <c r="A917" s="104" t="s">
        <v>2185</v>
      </c>
      <c r="B917" s="105">
        <v>44354</v>
      </c>
      <c r="C917" s="104" t="s">
        <v>2186</v>
      </c>
      <c r="D917" s="105">
        <v>44354</v>
      </c>
      <c r="E917" s="104" t="s">
        <v>1643</v>
      </c>
      <c r="F917" s="104" t="s">
        <v>30</v>
      </c>
      <c r="G917" s="104" t="s">
        <v>1992</v>
      </c>
      <c r="H917" s="104" t="s">
        <v>22</v>
      </c>
      <c r="I917" s="104" t="s">
        <v>1099</v>
      </c>
      <c r="J917" s="106">
        <v>60</v>
      </c>
      <c r="K917" s="106">
        <v>894</v>
      </c>
      <c r="L917" s="106">
        <v>53640</v>
      </c>
      <c r="M917" s="106">
        <v>2.2349999999999999</v>
      </c>
      <c r="N917" s="106">
        <v>134.1</v>
      </c>
      <c r="O917" s="106">
        <v>0</v>
      </c>
      <c r="P917" s="106">
        <v>0</v>
      </c>
      <c r="Q917" s="106">
        <v>896.23500000000001</v>
      </c>
      <c r="R917" s="106">
        <v>53774.1</v>
      </c>
      <c r="S917" s="104" t="s">
        <v>1646</v>
      </c>
    </row>
    <row r="918" spans="1:19" ht="25.5">
      <c r="A918" s="104" t="s">
        <v>2185</v>
      </c>
      <c r="B918" s="105">
        <v>44354</v>
      </c>
      <c r="C918" s="104" t="s">
        <v>2186</v>
      </c>
      <c r="D918" s="105">
        <v>44354</v>
      </c>
      <c r="E918" s="104" t="s">
        <v>1643</v>
      </c>
      <c r="F918" s="104" t="s">
        <v>30</v>
      </c>
      <c r="G918" s="104" t="s">
        <v>1992</v>
      </c>
      <c r="H918" s="104" t="s">
        <v>22</v>
      </c>
      <c r="I918" s="104" t="s">
        <v>1100</v>
      </c>
      <c r="J918" s="106">
        <v>68</v>
      </c>
      <c r="K918" s="106">
        <v>1030</v>
      </c>
      <c r="L918" s="106">
        <v>70040</v>
      </c>
      <c r="M918" s="106">
        <v>2.5750000000000002</v>
      </c>
      <c r="N918" s="106">
        <v>175.1</v>
      </c>
      <c r="O918" s="106">
        <v>0</v>
      </c>
      <c r="P918" s="106">
        <v>0</v>
      </c>
      <c r="Q918" s="106">
        <v>1032.575</v>
      </c>
      <c r="R918" s="106">
        <v>70215.100000000006</v>
      </c>
      <c r="S918" s="104" t="s">
        <v>1646</v>
      </c>
    </row>
    <row r="919" spans="1:19" ht="25.5">
      <c r="A919" s="104" t="s">
        <v>2187</v>
      </c>
      <c r="B919" s="105">
        <v>44354</v>
      </c>
      <c r="C919" s="104" t="s">
        <v>2188</v>
      </c>
      <c r="D919" s="105">
        <v>44354</v>
      </c>
      <c r="E919" s="104" t="s">
        <v>1643</v>
      </c>
      <c r="F919" s="104" t="s">
        <v>112</v>
      </c>
      <c r="G919" s="104" t="s">
        <v>1996</v>
      </c>
      <c r="H919" s="104" t="s">
        <v>22</v>
      </c>
      <c r="I919" s="104" t="s">
        <v>1102</v>
      </c>
      <c r="J919" s="106">
        <v>40</v>
      </c>
      <c r="K919" s="106">
        <v>1118</v>
      </c>
      <c r="L919" s="106">
        <v>44720</v>
      </c>
      <c r="M919" s="106">
        <v>2.7949999999999999</v>
      </c>
      <c r="N919" s="106">
        <v>111.8</v>
      </c>
      <c r="O919" s="106">
        <v>0</v>
      </c>
      <c r="P919" s="106">
        <v>0</v>
      </c>
      <c r="Q919" s="106">
        <v>1120.7950000000001</v>
      </c>
      <c r="R919" s="106">
        <v>44831.8</v>
      </c>
      <c r="S919" s="104" t="s">
        <v>1646</v>
      </c>
    </row>
    <row r="920" spans="1:19" ht="25.5">
      <c r="A920" s="104" t="s">
        <v>2187</v>
      </c>
      <c r="B920" s="105">
        <v>44354</v>
      </c>
      <c r="C920" s="104" t="s">
        <v>2188</v>
      </c>
      <c r="D920" s="105">
        <v>44354</v>
      </c>
      <c r="E920" s="104" t="s">
        <v>1643</v>
      </c>
      <c r="F920" s="104" t="s">
        <v>112</v>
      </c>
      <c r="G920" s="104" t="s">
        <v>1996</v>
      </c>
      <c r="H920" s="104" t="s">
        <v>22</v>
      </c>
      <c r="I920" s="104" t="s">
        <v>1263</v>
      </c>
      <c r="J920" s="106">
        <v>20</v>
      </c>
      <c r="K920" s="106">
        <v>1064</v>
      </c>
      <c r="L920" s="106">
        <v>21280</v>
      </c>
      <c r="M920" s="106">
        <v>2.66</v>
      </c>
      <c r="N920" s="106">
        <v>53.2</v>
      </c>
      <c r="O920" s="106">
        <v>0</v>
      </c>
      <c r="P920" s="106">
        <v>0</v>
      </c>
      <c r="Q920" s="106">
        <v>1066.6600000000001</v>
      </c>
      <c r="R920" s="106">
        <v>21333.200000000001</v>
      </c>
      <c r="S920" s="104" t="s">
        <v>1646</v>
      </c>
    </row>
    <row r="921" spans="1:19" ht="25.5">
      <c r="A921" s="104" t="s">
        <v>2187</v>
      </c>
      <c r="B921" s="105">
        <v>44354</v>
      </c>
      <c r="C921" s="104" t="s">
        <v>2188</v>
      </c>
      <c r="D921" s="105">
        <v>44354</v>
      </c>
      <c r="E921" s="104" t="s">
        <v>1643</v>
      </c>
      <c r="F921" s="104" t="s">
        <v>112</v>
      </c>
      <c r="G921" s="104" t="s">
        <v>1996</v>
      </c>
      <c r="H921" s="104" t="s">
        <v>22</v>
      </c>
      <c r="I921" s="104" t="s">
        <v>1105</v>
      </c>
      <c r="J921" s="106">
        <v>20</v>
      </c>
      <c r="K921" s="106">
        <v>1176</v>
      </c>
      <c r="L921" s="106">
        <v>23520</v>
      </c>
      <c r="M921" s="106">
        <v>2.94</v>
      </c>
      <c r="N921" s="106">
        <v>58.8</v>
      </c>
      <c r="O921" s="106">
        <v>0</v>
      </c>
      <c r="P921" s="106">
        <v>0</v>
      </c>
      <c r="Q921" s="106">
        <v>1178.94</v>
      </c>
      <c r="R921" s="106">
        <v>23578.799999999999</v>
      </c>
      <c r="S921" s="104" t="s">
        <v>1646</v>
      </c>
    </row>
    <row r="922" spans="1:19" ht="25.5">
      <c r="A922" s="104" t="s">
        <v>2187</v>
      </c>
      <c r="B922" s="105">
        <v>44354</v>
      </c>
      <c r="C922" s="104" t="s">
        <v>2188</v>
      </c>
      <c r="D922" s="105">
        <v>44354</v>
      </c>
      <c r="E922" s="104" t="s">
        <v>1643</v>
      </c>
      <c r="F922" s="104" t="s">
        <v>112</v>
      </c>
      <c r="G922" s="104" t="s">
        <v>1996</v>
      </c>
      <c r="H922" s="104" t="s">
        <v>22</v>
      </c>
      <c r="I922" s="104" t="s">
        <v>1264</v>
      </c>
      <c r="J922" s="106">
        <v>20</v>
      </c>
      <c r="K922" s="106">
        <v>1205</v>
      </c>
      <c r="L922" s="106">
        <v>24100</v>
      </c>
      <c r="M922" s="106">
        <v>3.0125000000000002</v>
      </c>
      <c r="N922" s="106">
        <v>60.25</v>
      </c>
      <c r="O922" s="106">
        <v>0</v>
      </c>
      <c r="P922" s="106">
        <v>0</v>
      </c>
      <c r="Q922" s="106">
        <v>1208.0125</v>
      </c>
      <c r="R922" s="106">
        <v>24160.25</v>
      </c>
      <c r="S922" s="104" t="s">
        <v>1646</v>
      </c>
    </row>
    <row r="923" spans="1:19" ht="25.5">
      <c r="A923" s="104" t="s">
        <v>2187</v>
      </c>
      <c r="B923" s="105">
        <v>44354</v>
      </c>
      <c r="C923" s="104" t="s">
        <v>2188</v>
      </c>
      <c r="D923" s="105">
        <v>44354</v>
      </c>
      <c r="E923" s="104" t="s">
        <v>1643</v>
      </c>
      <c r="F923" s="104" t="s">
        <v>112</v>
      </c>
      <c r="G923" s="104" t="s">
        <v>1996</v>
      </c>
      <c r="H923" s="104" t="s">
        <v>22</v>
      </c>
      <c r="I923" s="104" t="s">
        <v>1209</v>
      </c>
      <c r="J923" s="106">
        <v>20</v>
      </c>
      <c r="K923" s="106">
        <v>1099</v>
      </c>
      <c r="L923" s="106">
        <v>21980</v>
      </c>
      <c r="M923" s="106">
        <v>2.7475000000000001</v>
      </c>
      <c r="N923" s="106">
        <v>54.95</v>
      </c>
      <c r="O923" s="106">
        <v>0</v>
      </c>
      <c r="P923" s="106">
        <v>0</v>
      </c>
      <c r="Q923" s="106">
        <v>1101.7474999999999</v>
      </c>
      <c r="R923" s="106">
        <v>22034.95</v>
      </c>
      <c r="S923" s="104" t="s">
        <v>1646</v>
      </c>
    </row>
    <row r="924" spans="1:19" ht="25.5">
      <c r="A924" s="104" t="s">
        <v>2187</v>
      </c>
      <c r="B924" s="105">
        <v>44354</v>
      </c>
      <c r="C924" s="104" t="s">
        <v>2188</v>
      </c>
      <c r="D924" s="105">
        <v>44354</v>
      </c>
      <c r="E924" s="104" t="s">
        <v>1643</v>
      </c>
      <c r="F924" s="104" t="s">
        <v>112</v>
      </c>
      <c r="G924" s="104" t="s">
        <v>1996</v>
      </c>
      <c r="H924" s="104" t="s">
        <v>22</v>
      </c>
      <c r="I924" s="104" t="s">
        <v>1100</v>
      </c>
      <c r="J924" s="106">
        <v>60</v>
      </c>
      <c r="K924" s="106">
        <v>1030</v>
      </c>
      <c r="L924" s="106">
        <v>61800</v>
      </c>
      <c r="M924" s="106">
        <v>2.5750000000000002</v>
      </c>
      <c r="N924" s="106">
        <v>154.5</v>
      </c>
      <c r="O924" s="106">
        <v>0</v>
      </c>
      <c r="P924" s="106">
        <v>0</v>
      </c>
      <c r="Q924" s="106">
        <v>1032.575</v>
      </c>
      <c r="R924" s="106">
        <v>61954.5</v>
      </c>
      <c r="S924" s="104" t="s">
        <v>1646</v>
      </c>
    </row>
    <row r="925" spans="1:19" ht="25.5">
      <c r="A925" s="104" t="s">
        <v>2187</v>
      </c>
      <c r="B925" s="105">
        <v>44354</v>
      </c>
      <c r="C925" s="104" t="s">
        <v>2188</v>
      </c>
      <c r="D925" s="105">
        <v>44354</v>
      </c>
      <c r="E925" s="104" t="s">
        <v>1643</v>
      </c>
      <c r="F925" s="104" t="s">
        <v>112</v>
      </c>
      <c r="G925" s="104" t="s">
        <v>1996</v>
      </c>
      <c r="H925" s="104" t="s">
        <v>22</v>
      </c>
      <c r="I925" s="104" t="s">
        <v>1104</v>
      </c>
      <c r="J925" s="106">
        <v>30</v>
      </c>
      <c r="K925" s="106">
        <v>914</v>
      </c>
      <c r="L925" s="106">
        <v>27420</v>
      </c>
      <c r="M925" s="106">
        <v>2.2850000000000001</v>
      </c>
      <c r="N925" s="106">
        <v>68.55</v>
      </c>
      <c r="O925" s="106">
        <v>0</v>
      </c>
      <c r="P925" s="106">
        <v>0</v>
      </c>
      <c r="Q925" s="106">
        <v>916.28499999999997</v>
      </c>
      <c r="R925" s="106">
        <v>27488.55</v>
      </c>
      <c r="S925" s="104" t="s">
        <v>1646</v>
      </c>
    </row>
    <row r="926" spans="1:19" ht="25.5">
      <c r="A926" s="104" t="s">
        <v>2187</v>
      </c>
      <c r="B926" s="105">
        <v>44354</v>
      </c>
      <c r="C926" s="104" t="s">
        <v>2188</v>
      </c>
      <c r="D926" s="105">
        <v>44354</v>
      </c>
      <c r="E926" s="104" t="s">
        <v>1643</v>
      </c>
      <c r="F926" s="104" t="s">
        <v>112</v>
      </c>
      <c r="G926" s="104" t="s">
        <v>1996</v>
      </c>
      <c r="H926" s="104" t="s">
        <v>22</v>
      </c>
      <c r="I926" s="104" t="s">
        <v>1222</v>
      </c>
      <c r="J926" s="106">
        <v>60</v>
      </c>
      <c r="K926" s="106">
        <v>967</v>
      </c>
      <c r="L926" s="106">
        <v>58020</v>
      </c>
      <c r="M926" s="106">
        <v>2.4175</v>
      </c>
      <c r="N926" s="106">
        <v>145.05000000000001</v>
      </c>
      <c r="O926" s="106">
        <v>0</v>
      </c>
      <c r="P926" s="106">
        <v>0</v>
      </c>
      <c r="Q926" s="106">
        <v>969.41750000000002</v>
      </c>
      <c r="R926" s="106">
        <v>58165.05</v>
      </c>
      <c r="S926" s="104" t="s">
        <v>1646</v>
      </c>
    </row>
    <row r="927" spans="1:19" ht="25.5">
      <c r="A927" s="104" t="s">
        <v>2187</v>
      </c>
      <c r="B927" s="105">
        <v>44354</v>
      </c>
      <c r="C927" s="104" t="s">
        <v>2188</v>
      </c>
      <c r="D927" s="105">
        <v>44354</v>
      </c>
      <c r="E927" s="104" t="s">
        <v>1643</v>
      </c>
      <c r="F927" s="104" t="s">
        <v>112</v>
      </c>
      <c r="G927" s="104" t="s">
        <v>1996</v>
      </c>
      <c r="H927" s="104" t="s">
        <v>22</v>
      </c>
      <c r="I927" s="104" t="s">
        <v>1313</v>
      </c>
      <c r="J927" s="106">
        <v>20</v>
      </c>
      <c r="K927" s="106">
        <v>1303</v>
      </c>
      <c r="L927" s="106">
        <v>26060</v>
      </c>
      <c r="M927" s="106">
        <v>3.2574999999999998</v>
      </c>
      <c r="N927" s="106">
        <v>65.150000000000006</v>
      </c>
      <c r="O927" s="106">
        <v>0</v>
      </c>
      <c r="P927" s="106">
        <v>0</v>
      </c>
      <c r="Q927" s="106">
        <v>1306.2574999999999</v>
      </c>
      <c r="R927" s="106">
        <v>26125.15</v>
      </c>
      <c r="S927" s="104" t="s">
        <v>1646</v>
      </c>
    </row>
    <row r="928" spans="1:19" ht="25.5">
      <c r="A928" s="104" t="s">
        <v>2187</v>
      </c>
      <c r="B928" s="105">
        <v>44354</v>
      </c>
      <c r="C928" s="104" t="s">
        <v>2188</v>
      </c>
      <c r="D928" s="105">
        <v>44354</v>
      </c>
      <c r="E928" s="104" t="s">
        <v>1643</v>
      </c>
      <c r="F928" s="104" t="s">
        <v>112</v>
      </c>
      <c r="G928" s="104" t="s">
        <v>1996</v>
      </c>
      <c r="H928" s="104" t="s">
        <v>22</v>
      </c>
      <c r="I928" s="104" t="s">
        <v>1099</v>
      </c>
      <c r="J928" s="106">
        <v>40</v>
      </c>
      <c r="K928" s="106">
        <v>894</v>
      </c>
      <c r="L928" s="106">
        <v>35760</v>
      </c>
      <c r="M928" s="106">
        <v>2.2349999999999999</v>
      </c>
      <c r="N928" s="106">
        <v>89.4</v>
      </c>
      <c r="O928" s="106">
        <v>0</v>
      </c>
      <c r="P928" s="106">
        <v>0</v>
      </c>
      <c r="Q928" s="106">
        <v>896.23500000000001</v>
      </c>
      <c r="R928" s="106">
        <v>35849.4</v>
      </c>
      <c r="S928" s="104" t="s">
        <v>1646</v>
      </c>
    </row>
    <row r="929" spans="1:19" ht="25.5">
      <c r="A929" s="104" t="s">
        <v>2189</v>
      </c>
      <c r="B929" s="105">
        <v>44354</v>
      </c>
      <c r="C929" s="104" t="s">
        <v>2190</v>
      </c>
      <c r="D929" s="105">
        <v>44354</v>
      </c>
      <c r="E929" s="104" t="s">
        <v>1643</v>
      </c>
      <c r="F929" s="104" t="s">
        <v>1995</v>
      </c>
      <c r="G929" s="104" t="s">
        <v>1996</v>
      </c>
      <c r="H929" s="104" t="s">
        <v>22</v>
      </c>
      <c r="I929" s="104" t="s">
        <v>1104</v>
      </c>
      <c r="J929" s="106">
        <v>100</v>
      </c>
      <c r="K929" s="106">
        <v>914</v>
      </c>
      <c r="L929" s="106">
        <v>91400</v>
      </c>
      <c r="M929" s="106">
        <v>2.2850000000000001</v>
      </c>
      <c r="N929" s="106">
        <v>228.5</v>
      </c>
      <c r="O929" s="106">
        <v>0</v>
      </c>
      <c r="P929" s="106">
        <v>0</v>
      </c>
      <c r="Q929" s="106">
        <v>916.28499999999997</v>
      </c>
      <c r="R929" s="106">
        <v>91628.5</v>
      </c>
      <c r="S929" s="104" t="s">
        <v>1646</v>
      </c>
    </row>
    <row r="930" spans="1:19" ht="25.5">
      <c r="A930" s="104" t="s">
        <v>2189</v>
      </c>
      <c r="B930" s="105">
        <v>44354</v>
      </c>
      <c r="C930" s="104" t="s">
        <v>2190</v>
      </c>
      <c r="D930" s="105">
        <v>44354</v>
      </c>
      <c r="E930" s="104" t="s">
        <v>1643</v>
      </c>
      <c r="F930" s="104" t="s">
        <v>1995</v>
      </c>
      <c r="G930" s="104" t="s">
        <v>1996</v>
      </c>
      <c r="H930" s="104" t="s">
        <v>22</v>
      </c>
      <c r="I930" s="104" t="s">
        <v>1264</v>
      </c>
      <c r="J930" s="106">
        <v>40</v>
      </c>
      <c r="K930" s="106">
        <v>1205</v>
      </c>
      <c r="L930" s="106">
        <v>48200</v>
      </c>
      <c r="M930" s="106">
        <v>3.0125000000000002</v>
      </c>
      <c r="N930" s="106">
        <v>120.5</v>
      </c>
      <c r="O930" s="106">
        <v>0</v>
      </c>
      <c r="P930" s="106">
        <v>0</v>
      </c>
      <c r="Q930" s="106">
        <v>1208.0125</v>
      </c>
      <c r="R930" s="106">
        <v>48320.5</v>
      </c>
      <c r="S930" s="104" t="s">
        <v>1646</v>
      </c>
    </row>
    <row r="931" spans="1:19" ht="25.5">
      <c r="A931" s="104" t="s">
        <v>2189</v>
      </c>
      <c r="B931" s="105">
        <v>44354</v>
      </c>
      <c r="C931" s="104" t="s">
        <v>2190</v>
      </c>
      <c r="D931" s="105">
        <v>44354</v>
      </c>
      <c r="E931" s="104" t="s">
        <v>1643</v>
      </c>
      <c r="F931" s="104" t="s">
        <v>1995</v>
      </c>
      <c r="G931" s="104" t="s">
        <v>1996</v>
      </c>
      <c r="H931" s="104" t="s">
        <v>22</v>
      </c>
      <c r="I931" s="104" t="s">
        <v>1263</v>
      </c>
      <c r="J931" s="106">
        <v>60</v>
      </c>
      <c r="K931" s="106">
        <v>1064</v>
      </c>
      <c r="L931" s="106">
        <v>63840</v>
      </c>
      <c r="M931" s="106">
        <v>2.66</v>
      </c>
      <c r="N931" s="106">
        <v>159.6</v>
      </c>
      <c r="O931" s="106">
        <v>0</v>
      </c>
      <c r="P931" s="106">
        <v>0</v>
      </c>
      <c r="Q931" s="106">
        <v>1066.6600000000001</v>
      </c>
      <c r="R931" s="106">
        <v>63999.6</v>
      </c>
      <c r="S931" s="104" t="s">
        <v>1646</v>
      </c>
    </row>
    <row r="932" spans="1:19" ht="25.5">
      <c r="A932" s="104" t="s">
        <v>2189</v>
      </c>
      <c r="B932" s="105">
        <v>44354</v>
      </c>
      <c r="C932" s="104" t="s">
        <v>2190</v>
      </c>
      <c r="D932" s="105">
        <v>44354</v>
      </c>
      <c r="E932" s="104" t="s">
        <v>1643</v>
      </c>
      <c r="F932" s="104" t="s">
        <v>1995</v>
      </c>
      <c r="G932" s="104" t="s">
        <v>1996</v>
      </c>
      <c r="H932" s="104" t="s">
        <v>22</v>
      </c>
      <c r="I932" s="104" t="s">
        <v>1099</v>
      </c>
      <c r="J932" s="106">
        <v>100</v>
      </c>
      <c r="K932" s="106">
        <v>894</v>
      </c>
      <c r="L932" s="106">
        <v>89400</v>
      </c>
      <c r="M932" s="106">
        <v>2.2349999999999999</v>
      </c>
      <c r="N932" s="106">
        <v>223.5</v>
      </c>
      <c r="O932" s="106">
        <v>0</v>
      </c>
      <c r="P932" s="106">
        <v>0</v>
      </c>
      <c r="Q932" s="106">
        <v>896.23500000000001</v>
      </c>
      <c r="R932" s="106">
        <v>89623.5</v>
      </c>
      <c r="S932" s="104" t="s">
        <v>1646</v>
      </c>
    </row>
    <row r="933" spans="1:19" ht="25.5">
      <c r="A933" s="104" t="s">
        <v>2191</v>
      </c>
      <c r="B933" s="105">
        <v>44354</v>
      </c>
      <c r="C933" s="104" t="s">
        <v>2192</v>
      </c>
      <c r="D933" s="105">
        <v>44354</v>
      </c>
      <c r="E933" s="104" t="s">
        <v>1643</v>
      </c>
      <c r="F933" s="104" t="s">
        <v>26</v>
      </c>
      <c r="G933" s="104" t="s">
        <v>1051</v>
      </c>
      <c r="H933" s="104" t="s">
        <v>22</v>
      </c>
      <c r="I933" s="104" t="s">
        <v>1104</v>
      </c>
      <c r="J933" s="106">
        <v>200</v>
      </c>
      <c r="K933" s="106">
        <v>914</v>
      </c>
      <c r="L933" s="106">
        <v>182800</v>
      </c>
      <c r="M933" s="106">
        <v>2.2850000000000001</v>
      </c>
      <c r="N933" s="106">
        <v>457</v>
      </c>
      <c r="O933" s="106">
        <v>0</v>
      </c>
      <c r="P933" s="106">
        <v>0</v>
      </c>
      <c r="Q933" s="106">
        <v>916.28499999999997</v>
      </c>
      <c r="R933" s="106">
        <v>183257</v>
      </c>
      <c r="S933" s="104" t="s">
        <v>1646</v>
      </c>
    </row>
    <row r="934" spans="1:19" ht="25.5">
      <c r="A934" s="104" t="s">
        <v>2191</v>
      </c>
      <c r="B934" s="105">
        <v>44354</v>
      </c>
      <c r="C934" s="104" t="s">
        <v>2192</v>
      </c>
      <c r="D934" s="105">
        <v>44354</v>
      </c>
      <c r="E934" s="104" t="s">
        <v>1643</v>
      </c>
      <c r="F934" s="104" t="s">
        <v>26</v>
      </c>
      <c r="G934" s="104" t="s">
        <v>1051</v>
      </c>
      <c r="H934" s="104" t="s">
        <v>22</v>
      </c>
      <c r="I934" s="104" t="s">
        <v>1222</v>
      </c>
      <c r="J934" s="106">
        <v>160</v>
      </c>
      <c r="K934" s="106">
        <v>967</v>
      </c>
      <c r="L934" s="106">
        <v>154720</v>
      </c>
      <c r="M934" s="106">
        <v>2.4175</v>
      </c>
      <c r="N934" s="106">
        <v>386.8</v>
      </c>
      <c r="O934" s="106">
        <v>0</v>
      </c>
      <c r="P934" s="106">
        <v>0</v>
      </c>
      <c r="Q934" s="106">
        <v>969.41750000000002</v>
      </c>
      <c r="R934" s="106">
        <v>155106.79999999999</v>
      </c>
      <c r="S934" s="104" t="s">
        <v>1646</v>
      </c>
    </row>
    <row r="935" spans="1:19" ht="25.5">
      <c r="A935" s="104" t="s">
        <v>2191</v>
      </c>
      <c r="B935" s="105">
        <v>44354</v>
      </c>
      <c r="C935" s="104" t="s">
        <v>2192</v>
      </c>
      <c r="D935" s="105">
        <v>44354</v>
      </c>
      <c r="E935" s="104" t="s">
        <v>1643</v>
      </c>
      <c r="F935" s="104" t="s">
        <v>26</v>
      </c>
      <c r="G935" s="104" t="s">
        <v>1051</v>
      </c>
      <c r="H935" s="104" t="s">
        <v>22</v>
      </c>
      <c r="I935" s="104" t="s">
        <v>1099</v>
      </c>
      <c r="J935" s="106">
        <v>200</v>
      </c>
      <c r="K935" s="106">
        <v>894</v>
      </c>
      <c r="L935" s="106">
        <v>178800</v>
      </c>
      <c r="M935" s="106">
        <v>2.2349999999999999</v>
      </c>
      <c r="N935" s="106">
        <v>447</v>
      </c>
      <c r="O935" s="106">
        <v>0</v>
      </c>
      <c r="P935" s="106">
        <v>0</v>
      </c>
      <c r="Q935" s="106">
        <v>896.23500000000001</v>
      </c>
      <c r="R935" s="106">
        <v>179247</v>
      </c>
      <c r="S935" s="104" t="s">
        <v>1646</v>
      </c>
    </row>
    <row r="936" spans="1:19" ht="25.5">
      <c r="A936" s="104" t="s">
        <v>2191</v>
      </c>
      <c r="B936" s="105">
        <v>44354</v>
      </c>
      <c r="C936" s="104" t="s">
        <v>2192</v>
      </c>
      <c r="D936" s="105">
        <v>44354</v>
      </c>
      <c r="E936" s="104" t="s">
        <v>1643</v>
      </c>
      <c r="F936" s="104" t="s">
        <v>26</v>
      </c>
      <c r="G936" s="104" t="s">
        <v>1051</v>
      </c>
      <c r="H936" s="104" t="s">
        <v>22</v>
      </c>
      <c r="I936" s="104" t="s">
        <v>1100</v>
      </c>
      <c r="J936" s="106">
        <v>100</v>
      </c>
      <c r="K936" s="106">
        <v>1030</v>
      </c>
      <c r="L936" s="106">
        <v>103000</v>
      </c>
      <c r="M936" s="106">
        <v>2.5750000000000002</v>
      </c>
      <c r="N936" s="106">
        <v>257.5</v>
      </c>
      <c r="O936" s="106">
        <v>0</v>
      </c>
      <c r="P936" s="106">
        <v>0</v>
      </c>
      <c r="Q936" s="106">
        <v>1032.575</v>
      </c>
      <c r="R936" s="106">
        <v>103257.5</v>
      </c>
      <c r="S936" s="104" t="s">
        <v>1646</v>
      </c>
    </row>
    <row r="937" spans="1:19" ht="25.5">
      <c r="A937" s="104" t="s">
        <v>2191</v>
      </c>
      <c r="B937" s="105">
        <v>44354</v>
      </c>
      <c r="C937" s="104" t="s">
        <v>2192</v>
      </c>
      <c r="D937" s="105">
        <v>44354</v>
      </c>
      <c r="E937" s="104" t="s">
        <v>1643</v>
      </c>
      <c r="F937" s="104" t="s">
        <v>26</v>
      </c>
      <c r="G937" s="104" t="s">
        <v>1051</v>
      </c>
      <c r="H937" s="104" t="s">
        <v>22</v>
      </c>
      <c r="I937" s="104" t="s">
        <v>1311</v>
      </c>
      <c r="J937" s="106">
        <v>200</v>
      </c>
      <c r="K937" s="106">
        <v>914</v>
      </c>
      <c r="L937" s="106">
        <v>182800</v>
      </c>
      <c r="M937" s="106">
        <v>2.2850000000000001</v>
      </c>
      <c r="N937" s="106">
        <v>457</v>
      </c>
      <c r="O937" s="106">
        <v>0</v>
      </c>
      <c r="P937" s="106">
        <v>0</v>
      </c>
      <c r="Q937" s="106">
        <v>916.28499999999997</v>
      </c>
      <c r="R937" s="106">
        <v>183257</v>
      </c>
      <c r="S937" s="104" t="s">
        <v>1646</v>
      </c>
    </row>
    <row r="938" spans="1:19" ht="25.5">
      <c r="A938" s="104" t="s">
        <v>2191</v>
      </c>
      <c r="B938" s="105">
        <v>44354</v>
      </c>
      <c r="C938" s="104" t="s">
        <v>2192</v>
      </c>
      <c r="D938" s="105">
        <v>44354</v>
      </c>
      <c r="E938" s="104" t="s">
        <v>1643</v>
      </c>
      <c r="F938" s="104" t="s">
        <v>26</v>
      </c>
      <c r="G938" s="104" t="s">
        <v>1051</v>
      </c>
      <c r="H938" s="104" t="s">
        <v>22</v>
      </c>
      <c r="I938" s="104" t="s">
        <v>1263</v>
      </c>
      <c r="J938" s="106">
        <v>200</v>
      </c>
      <c r="K938" s="106">
        <v>1064</v>
      </c>
      <c r="L938" s="106">
        <v>212800</v>
      </c>
      <c r="M938" s="106">
        <v>2.66</v>
      </c>
      <c r="N938" s="106">
        <v>532</v>
      </c>
      <c r="O938" s="106">
        <v>0</v>
      </c>
      <c r="P938" s="106">
        <v>0</v>
      </c>
      <c r="Q938" s="106">
        <v>1066.6600000000001</v>
      </c>
      <c r="R938" s="106">
        <v>213332</v>
      </c>
      <c r="S938" s="104" t="s">
        <v>1646</v>
      </c>
    </row>
    <row r="939" spans="1:19" ht="25.5">
      <c r="A939" s="104" t="s">
        <v>2191</v>
      </c>
      <c r="B939" s="105">
        <v>44354</v>
      </c>
      <c r="C939" s="104" t="s">
        <v>2192</v>
      </c>
      <c r="D939" s="105">
        <v>44354</v>
      </c>
      <c r="E939" s="104" t="s">
        <v>1643</v>
      </c>
      <c r="F939" s="104" t="s">
        <v>26</v>
      </c>
      <c r="G939" s="104" t="s">
        <v>1051</v>
      </c>
      <c r="H939" s="104" t="s">
        <v>22</v>
      </c>
      <c r="I939" s="104" t="s">
        <v>1313</v>
      </c>
      <c r="J939" s="106">
        <v>60</v>
      </c>
      <c r="K939" s="106">
        <v>1303</v>
      </c>
      <c r="L939" s="106">
        <v>78180</v>
      </c>
      <c r="M939" s="106">
        <v>3.2574999999999998</v>
      </c>
      <c r="N939" s="106">
        <v>195.45</v>
      </c>
      <c r="O939" s="106">
        <v>0</v>
      </c>
      <c r="P939" s="106">
        <v>0</v>
      </c>
      <c r="Q939" s="106">
        <v>1306.2574999999999</v>
      </c>
      <c r="R939" s="106">
        <v>78375.45</v>
      </c>
      <c r="S939" s="104" t="s">
        <v>1646</v>
      </c>
    </row>
    <row r="940" spans="1:19" ht="25.5">
      <c r="A940" s="104" t="s">
        <v>2193</v>
      </c>
      <c r="B940" s="105">
        <v>44354</v>
      </c>
      <c r="C940" s="104" t="s">
        <v>2194</v>
      </c>
      <c r="D940" s="105">
        <v>44354</v>
      </c>
      <c r="E940" s="104" t="s">
        <v>1643</v>
      </c>
      <c r="F940" s="104" t="s">
        <v>24</v>
      </c>
      <c r="G940" s="104" t="s">
        <v>1051</v>
      </c>
      <c r="H940" s="104" t="s">
        <v>22</v>
      </c>
      <c r="I940" s="104" t="s">
        <v>1104</v>
      </c>
      <c r="J940" s="106">
        <v>40</v>
      </c>
      <c r="K940" s="106">
        <v>914</v>
      </c>
      <c r="L940" s="106">
        <v>36560</v>
      </c>
      <c r="M940" s="106">
        <v>2.2850000000000001</v>
      </c>
      <c r="N940" s="106">
        <v>91.4</v>
      </c>
      <c r="O940" s="106">
        <v>0</v>
      </c>
      <c r="P940" s="106">
        <v>0</v>
      </c>
      <c r="Q940" s="106">
        <v>916.28499999999997</v>
      </c>
      <c r="R940" s="106">
        <v>36651.4</v>
      </c>
      <c r="S940" s="104" t="s">
        <v>1646</v>
      </c>
    </row>
    <row r="941" spans="1:19" ht="25.5">
      <c r="A941" s="104" t="s">
        <v>2193</v>
      </c>
      <c r="B941" s="105">
        <v>44354</v>
      </c>
      <c r="C941" s="104" t="s">
        <v>2194</v>
      </c>
      <c r="D941" s="105">
        <v>44354</v>
      </c>
      <c r="E941" s="104" t="s">
        <v>1643</v>
      </c>
      <c r="F941" s="104" t="s">
        <v>24</v>
      </c>
      <c r="G941" s="104" t="s">
        <v>1051</v>
      </c>
      <c r="H941" s="104" t="s">
        <v>22</v>
      </c>
      <c r="I941" s="104" t="s">
        <v>1311</v>
      </c>
      <c r="J941" s="106">
        <v>20</v>
      </c>
      <c r="K941" s="106">
        <v>914</v>
      </c>
      <c r="L941" s="106">
        <v>18280</v>
      </c>
      <c r="M941" s="106">
        <v>2.2850000000000001</v>
      </c>
      <c r="N941" s="106">
        <v>45.7</v>
      </c>
      <c r="O941" s="106">
        <v>0</v>
      </c>
      <c r="P941" s="106">
        <v>0</v>
      </c>
      <c r="Q941" s="106">
        <v>916.28499999999997</v>
      </c>
      <c r="R941" s="106">
        <v>18325.7</v>
      </c>
      <c r="S941" s="104" t="s">
        <v>1646</v>
      </c>
    </row>
    <row r="942" spans="1:19" ht="25.5">
      <c r="A942" s="104" t="s">
        <v>2193</v>
      </c>
      <c r="B942" s="105">
        <v>44354</v>
      </c>
      <c r="C942" s="104" t="s">
        <v>2194</v>
      </c>
      <c r="D942" s="105">
        <v>44354</v>
      </c>
      <c r="E942" s="104" t="s">
        <v>1643</v>
      </c>
      <c r="F942" s="104" t="s">
        <v>24</v>
      </c>
      <c r="G942" s="104" t="s">
        <v>1051</v>
      </c>
      <c r="H942" s="104" t="s">
        <v>22</v>
      </c>
      <c r="I942" s="104" t="s">
        <v>1263</v>
      </c>
      <c r="J942" s="106">
        <v>20</v>
      </c>
      <c r="K942" s="106">
        <v>1064</v>
      </c>
      <c r="L942" s="106">
        <v>21280</v>
      </c>
      <c r="M942" s="106">
        <v>2.66</v>
      </c>
      <c r="N942" s="106">
        <v>53.2</v>
      </c>
      <c r="O942" s="106">
        <v>0</v>
      </c>
      <c r="P942" s="106">
        <v>0</v>
      </c>
      <c r="Q942" s="106">
        <v>1066.6600000000001</v>
      </c>
      <c r="R942" s="106">
        <v>21333.200000000001</v>
      </c>
      <c r="S942" s="104" t="s">
        <v>1646</v>
      </c>
    </row>
    <row r="943" spans="1:19" ht="25.5">
      <c r="A943" s="104" t="s">
        <v>2195</v>
      </c>
      <c r="B943" s="105">
        <v>44354</v>
      </c>
      <c r="C943" s="104" t="s">
        <v>2196</v>
      </c>
      <c r="D943" s="105">
        <v>44354</v>
      </c>
      <c r="E943" s="104" t="s">
        <v>1643</v>
      </c>
      <c r="F943" s="104" t="s">
        <v>43</v>
      </c>
      <c r="G943" s="104" t="s">
        <v>1971</v>
      </c>
      <c r="H943" s="104" t="s">
        <v>22</v>
      </c>
      <c r="I943" s="104" t="s">
        <v>1104</v>
      </c>
      <c r="J943" s="106">
        <v>100</v>
      </c>
      <c r="K943" s="106">
        <v>914</v>
      </c>
      <c r="L943" s="106">
        <v>91400</v>
      </c>
      <c r="M943" s="106">
        <v>2.2850000000000001</v>
      </c>
      <c r="N943" s="106">
        <v>228.5</v>
      </c>
      <c r="O943" s="106">
        <v>0</v>
      </c>
      <c r="P943" s="106">
        <v>0</v>
      </c>
      <c r="Q943" s="106">
        <v>916.28499999999997</v>
      </c>
      <c r="R943" s="106">
        <v>91628.5</v>
      </c>
      <c r="S943" s="104" t="s">
        <v>1646</v>
      </c>
    </row>
    <row r="944" spans="1:19" ht="25.5">
      <c r="A944" s="104" t="s">
        <v>2195</v>
      </c>
      <c r="B944" s="105">
        <v>44354</v>
      </c>
      <c r="C944" s="104" t="s">
        <v>2196</v>
      </c>
      <c r="D944" s="105">
        <v>44354</v>
      </c>
      <c r="E944" s="104" t="s">
        <v>1643</v>
      </c>
      <c r="F944" s="104" t="s">
        <v>43</v>
      </c>
      <c r="G944" s="104" t="s">
        <v>1971</v>
      </c>
      <c r="H944" s="104" t="s">
        <v>22</v>
      </c>
      <c r="I944" s="104" t="s">
        <v>1222</v>
      </c>
      <c r="J944" s="106">
        <v>100</v>
      </c>
      <c r="K944" s="106">
        <v>967</v>
      </c>
      <c r="L944" s="106">
        <v>96700</v>
      </c>
      <c r="M944" s="106">
        <v>2.4175</v>
      </c>
      <c r="N944" s="106">
        <v>241.75</v>
      </c>
      <c r="O944" s="106">
        <v>0</v>
      </c>
      <c r="P944" s="106">
        <v>0</v>
      </c>
      <c r="Q944" s="106">
        <v>969.41750000000002</v>
      </c>
      <c r="R944" s="106">
        <v>96941.75</v>
      </c>
      <c r="S944" s="104" t="s">
        <v>1646</v>
      </c>
    </row>
    <row r="945" spans="1:19" ht="25.5">
      <c r="A945" s="104" t="s">
        <v>2197</v>
      </c>
      <c r="B945" s="105">
        <v>44354</v>
      </c>
      <c r="C945" s="104" t="s">
        <v>2198</v>
      </c>
      <c r="D945" s="105">
        <v>44354</v>
      </c>
      <c r="E945" s="104" t="s">
        <v>1643</v>
      </c>
      <c r="F945" s="104" t="s">
        <v>40</v>
      </c>
      <c r="G945" s="104" t="s">
        <v>1971</v>
      </c>
      <c r="H945" s="104" t="s">
        <v>22</v>
      </c>
      <c r="I945" s="104" t="s">
        <v>1222</v>
      </c>
      <c r="J945" s="106">
        <v>140</v>
      </c>
      <c r="K945" s="106">
        <v>967</v>
      </c>
      <c r="L945" s="106">
        <v>135380</v>
      </c>
      <c r="M945" s="106">
        <v>2.4175</v>
      </c>
      <c r="N945" s="106">
        <v>338.45</v>
      </c>
      <c r="O945" s="106">
        <v>0</v>
      </c>
      <c r="P945" s="106">
        <v>0</v>
      </c>
      <c r="Q945" s="106">
        <v>969.41750000000002</v>
      </c>
      <c r="R945" s="106">
        <v>135718.45000000001</v>
      </c>
      <c r="S945" s="104" t="s">
        <v>1646</v>
      </c>
    </row>
    <row r="946" spans="1:19" ht="25.5">
      <c r="A946" s="104" t="s">
        <v>2197</v>
      </c>
      <c r="B946" s="105">
        <v>44354</v>
      </c>
      <c r="C946" s="104" t="s">
        <v>2198</v>
      </c>
      <c r="D946" s="105">
        <v>44354</v>
      </c>
      <c r="E946" s="104" t="s">
        <v>1643</v>
      </c>
      <c r="F946" s="104" t="s">
        <v>40</v>
      </c>
      <c r="G946" s="104" t="s">
        <v>1971</v>
      </c>
      <c r="H946" s="104" t="s">
        <v>22</v>
      </c>
      <c r="I946" s="104" t="s">
        <v>1263</v>
      </c>
      <c r="J946" s="106">
        <v>100</v>
      </c>
      <c r="K946" s="106">
        <v>1064</v>
      </c>
      <c r="L946" s="106">
        <v>106400</v>
      </c>
      <c r="M946" s="106">
        <v>2.66</v>
      </c>
      <c r="N946" s="106">
        <v>266</v>
      </c>
      <c r="O946" s="106">
        <v>0</v>
      </c>
      <c r="P946" s="106">
        <v>0</v>
      </c>
      <c r="Q946" s="106">
        <v>1066.6600000000001</v>
      </c>
      <c r="R946" s="106">
        <v>106666</v>
      </c>
      <c r="S946" s="104" t="s">
        <v>1646</v>
      </c>
    </row>
    <row r="947" spans="1:19" ht="25.5">
      <c r="A947" s="104" t="s">
        <v>2197</v>
      </c>
      <c r="B947" s="105">
        <v>44354</v>
      </c>
      <c r="C947" s="104" t="s">
        <v>2198</v>
      </c>
      <c r="D947" s="105">
        <v>44354</v>
      </c>
      <c r="E947" s="104" t="s">
        <v>1643</v>
      </c>
      <c r="F947" s="104" t="s">
        <v>40</v>
      </c>
      <c r="G947" s="104" t="s">
        <v>1971</v>
      </c>
      <c r="H947" s="104" t="s">
        <v>22</v>
      </c>
      <c r="I947" s="104" t="s">
        <v>1104</v>
      </c>
      <c r="J947" s="106">
        <v>100</v>
      </c>
      <c r="K947" s="106">
        <v>914</v>
      </c>
      <c r="L947" s="106">
        <v>91400</v>
      </c>
      <c r="M947" s="106">
        <v>2.2850000000000001</v>
      </c>
      <c r="N947" s="106">
        <v>228.5</v>
      </c>
      <c r="O947" s="106">
        <v>0</v>
      </c>
      <c r="P947" s="106">
        <v>0</v>
      </c>
      <c r="Q947" s="106">
        <v>916.28499999999997</v>
      </c>
      <c r="R947" s="106">
        <v>91628.5</v>
      </c>
      <c r="S947" s="104" t="s">
        <v>1646</v>
      </c>
    </row>
    <row r="948" spans="1:19" ht="25.5">
      <c r="A948" s="104" t="s">
        <v>2199</v>
      </c>
      <c r="B948" s="105">
        <v>44354</v>
      </c>
      <c r="C948" s="104" t="s">
        <v>2200</v>
      </c>
      <c r="D948" s="105">
        <v>44354</v>
      </c>
      <c r="E948" s="104" t="s">
        <v>1643</v>
      </c>
      <c r="F948" s="104" t="s">
        <v>41</v>
      </c>
      <c r="G948" s="104" t="s">
        <v>1701</v>
      </c>
      <c r="H948" s="104" t="s">
        <v>12</v>
      </c>
      <c r="I948" s="104" t="s">
        <v>1311</v>
      </c>
      <c r="J948" s="106">
        <v>60</v>
      </c>
      <c r="K948" s="106">
        <v>914</v>
      </c>
      <c r="L948" s="106">
        <v>54840</v>
      </c>
      <c r="M948" s="106">
        <v>2.2850000000000001</v>
      </c>
      <c r="N948" s="106">
        <v>137.1</v>
      </c>
      <c r="O948" s="106">
        <v>0</v>
      </c>
      <c r="P948" s="106">
        <v>0</v>
      </c>
      <c r="Q948" s="106">
        <v>916.28499999999997</v>
      </c>
      <c r="R948" s="106">
        <v>54977.1</v>
      </c>
      <c r="S948" s="104" t="s">
        <v>1646</v>
      </c>
    </row>
    <row r="949" spans="1:19" ht="25.5">
      <c r="A949" s="104" t="s">
        <v>2201</v>
      </c>
      <c r="B949" s="105">
        <v>44354</v>
      </c>
      <c r="C949" s="104" t="s">
        <v>2202</v>
      </c>
      <c r="D949" s="105">
        <v>44354</v>
      </c>
      <c r="E949" s="104" t="s">
        <v>1643</v>
      </c>
      <c r="F949" s="104" t="s">
        <v>92</v>
      </c>
      <c r="G949" s="104" t="s">
        <v>976</v>
      </c>
      <c r="H949" s="104" t="s">
        <v>1645</v>
      </c>
      <c r="I949" s="104" t="s">
        <v>1222</v>
      </c>
      <c r="J949" s="106">
        <v>60</v>
      </c>
      <c r="K949" s="106">
        <v>967</v>
      </c>
      <c r="L949" s="106">
        <v>58020</v>
      </c>
      <c r="M949" s="106">
        <v>2.4180000000000001</v>
      </c>
      <c r="N949" s="106">
        <v>145.08000000000001</v>
      </c>
      <c r="O949" s="106">
        <v>0</v>
      </c>
      <c r="P949" s="106">
        <v>0</v>
      </c>
      <c r="Q949" s="106">
        <v>969.41750000000002</v>
      </c>
      <c r="R949" s="106">
        <v>58165.05</v>
      </c>
      <c r="S949" s="104" t="s">
        <v>1646</v>
      </c>
    </row>
    <row r="950" spans="1:19" ht="25.5">
      <c r="A950" s="104" t="s">
        <v>2201</v>
      </c>
      <c r="B950" s="105">
        <v>44354</v>
      </c>
      <c r="C950" s="104" t="s">
        <v>2202</v>
      </c>
      <c r="D950" s="105">
        <v>44354</v>
      </c>
      <c r="E950" s="104" t="s">
        <v>1643</v>
      </c>
      <c r="F950" s="104" t="s">
        <v>92</v>
      </c>
      <c r="G950" s="104" t="s">
        <v>976</v>
      </c>
      <c r="H950" s="104" t="s">
        <v>1645</v>
      </c>
      <c r="I950" s="104" t="s">
        <v>1104</v>
      </c>
      <c r="J950" s="106">
        <v>200</v>
      </c>
      <c r="K950" s="106">
        <v>914</v>
      </c>
      <c r="L950" s="106">
        <v>182800</v>
      </c>
      <c r="M950" s="106">
        <v>2.2850000000000001</v>
      </c>
      <c r="N950" s="106">
        <v>457</v>
      </c>
      <c r="O950" s="106">
        <v>0</v>
      </c>
      <c r="P950" s="106">
        <v>0</v>
      </c>
      <c r="Q950" s="106">
        <v>916.28499999999997</v>
      </c>
      <c r="R950" s="106">
        <v>183257</v>
      </c>
      <c r="S950" s="104" t="s">
        <v>1646</v>
      </c>
    </row>
    <row r="951" spans="1:19" ht="25.5">
      <c r="A951" s="104" t="s">
        <v>2203</v>
      </c>
      <c r="B951" s="105">
        <v>44354</v>
      </c>
      <c r="C951" s="104" t="s">
        <v>2204</v>
      </c>
      <c r="D951" s="105">
        <v>44354</v>
      </c>
      <c r="E951" s="104" t="s">
        <v>1643</v>
      </c>
      <c r="F951" s="104" t="s">
        <v>1363</v>
      </c>
      <c r="G951" s="104" t="s">
        <v>1992</v>
      </c>
      <c r="H951" s="104" t="s">
        <v>1645</v>
      </c>
      <c r="I951" s="104" t="s">
        <v>1311</v>
      </c>
      <c r="J951" s="106">
        <v>60</v>
      </c>
      <c r="K951" s="106">
        <v>914</v>
      </c>
      <c r="L951" s="106">
        <v>54840</v>
      </c>
      <c r="M951" s="106">
        <v>2.2850000000000001</v>
      </c>
      <c r="N951" s="106">
        <v>137.1</v>
      </c>
      <c r="O951" s="106">
        <v>0</v>
      </c>
      <c r="P951" s="106">
        <v>0</v>
      </c>
      <c r="Q951" s="106">
        <v>916.28499999999997</v>
      </c>
      <c r="R951" s="106">
        <v>54977.1</v>
      </c>
      <c r="S951" s="104" t="s">
        <v>1646</v>
      </c>
    </row>
    <row r="952" spans="1:19" ht="25.5">
      <c r="A952" s="104" t="s">
        <v>2203</v>
      </c>
      <c r="B952" s="105">
        <v>44354</v>
      </c>
      <c r="C952" s="104" t="s">
        <v>2204</v>
      </c>
      <c r="D952" s="105">
        <v>44354</v>
      </c>
      <c r="E952" s="104" t="s">
        <v>1643</v>
      </c>
      <c r="F952" s="104" t="s">
        <v>1363</v>
      </c>
      <c r="G952" s="104" t="s">
        <v>1992</v>
      </c>
      <c r="H952" s="104" t="s">
        <v>1645</v>
      </c>
      <c r="I952" s="104" t="s">
        <v>1104</v>
      </c>
      <c r="J952" s="106">
        <v>50</v>
      </c>
      <c r="K952" s="106">
        <v>914</v>
      </c>
      <c r="L952" s="106">
        <v>45700</v>
      </c>
      <c r="M952" s="106">
        <v>2.2850000000000001</v>
      </c>
      <c r="N952" s="106">
        <v>114.25</v>
      </c>
      <c r="O952" s="106">
        <v>0</v>
      </c>
      <c r="P952" s="106">
        <v>0</v>
      </c>
      <c r="Q952" s="106">
        <v>916.28499999999997</v>
      </c>
      <c r="R952" s="106">
        <v>45814.25</v>
      </c>
      <c r="S952" s="104" t="s">
        <v>1646</v>
      </c>
    </row>
    <row r="953" spans="1:19" ht="25.5">
      <c r="A953" s="104" t="s">
        <v>2205</v>
      </c>
      <c r="B953" s="105">
        <v>44354</v>
      </c>
      <c r="C953" s="104" t="s">
        <v>2206</v>
      </c>
      <c r="D953" s="105">
        <v>44354</v>
      </c>
      <c r="E953" s="104" t="s">
        <v>1643</v>
      </c>
      <c r="F953" s="104" t="s">
        <v>1141</v>
      </c>
      <c r="G953" s="104" t="s">
        <v>23</v>
      </c>
      <c r="H953" s="104" t="s">
        <v>22</v>
      </c>
      <c r="I953" s="104" t="s">
        <v>1263</v>
      </c>
      <c r="J953" s="106">
        <v>20</v>
      </c>
      <c r="K953" s="106">
        <v>1064</v>
      </c>
      <c r="L953" s="106">
        <v>21280</v>
      </c>
      <c r="M953" s="106">
        <v>2.66</v>
      </c>
      <c r="N953" s="106">
        <v>53.2</v>
      </c>
      <c r="O953" s="106">
        <v>0</v>
      </c>
      <c r="P953" s="106">
        <v>0</v>
      </c>
      <c r="Q953" s="106">
        <v>1066.6600000000001</v>
      </c>
      <c r="R953" s="106">
        <v>21333.200000000001</v>
      </c>
      <c r="S953" s="104" t="s">
        <v>1646</v>
      </c>
    </row>
    <row r="954" spans="1:19" ht="25.5">
      <c r="A954" s="104" t="s">
        <v>2205</v>
      </c>
      <c r="B954" s="105">
        <v>44354</v>
      </c>
      <c r="C954" s="104" t="s">
        <v>2206</v>
      </c>
      <c r="D954" s="105">
        <v>44354</v>
      </c>
      <c r="E954" s="104" t="s">
        <v>1643</v>
      </c>
      <c r="F954" s="104" t="s">
        <v>1141</v>
      </c>
      <c r="G954" s="104" t="s">
        <v>23</v>
      </c>
      <c r="H954" s="104" t="s">
        <v>22</v>
      </c>
      <c r="I954" s="104" t="s">
        <v>1100</v>
      </c>
      <c r="J954" s="106">
        <v>60</v>
      </c>
      <c r="K954" s="106">
        <v>1030</v>
      </c>
      <c r="L954" s="106">
        <v>61800</v>
      </c>
      <c r="M954" s="106">
        <v>2.5750000000000002</v>
      </c>
      <c r="N954" s="106">
        <v>154.5</v>
      </c>
      <c r="O954" s="106">
        <v>0</v>
      </c>
      <c r="P954" s="106">
        <v>0</v>
      </c>
      <c r="Q954" s="106">
        <v>1032.575</v>
      </c>
      <c r="R954" s="106">
        <v>61954.5</v>
      </c>
      <c r="S954" s="104" t="s">
        <v>1646</v>
      </c>
    </row>
    <row r="955" spans="1:19" ht="25.5">
      <c r="A955" s="104" t="s">
        <v>2205</v>
      </c>
      <c r="B955" s="105">
        <v>44354</v>
      </c>
      <c r="C955" s="104" t="s">
        <v>2206</v>
      </c>
      <c r="D955" s="105">
        <v>44354</v>
      </c>
      <c r="E955" s="104" t="s">
        <v>1643</v>
      </c>
      <c r="F955" s="104" t="s">
        <v>1141</v>
      </c>
      <c r="G955" s="104" t="s">
        <v>23</v>
      </c>
      <c r="H955" s="104" t="s">
        <v>22</v>
      </c>
      <c r="I955" s="104" t="s">
        <v>1222</v>
      </c>
      <c r="J955" s="106">
        <v>40</v>
      </c>
      <c r="K955" s="106">
        <v>967</v>
      </c>
      <c r="L955" s="106">
        <v>38680</v>
      </c>
      <c r="M955" s="106">
        <v>2.4175</v>
      </c>
      <c r="N955" s="106">
        <v>96.7</v>
      </c>
      <c r="O955" s="106">
        <v>0</v>
      </c>
      <c r="P955" s="106">
        <v>0</v>
      </c>
      <c r="Q955" s="106">
        <v>969.41750000000002</v>
      </c>
      <c r="R955" s="106">
        <v>38776.699999999997</v>
      </c>
      <c r="S955" s="104" t="s">
        <v>1646</v>
      </c>
    </row>
    <row r="956" spans="1:19" ht="25.5">
      <c r="A956" s="104" t="s">
        <v>2207</v>
      </c>
      <c r="B956" s="105">
        <v>44354</v>
      </c>
      <c r="C956" s="104" t="s">
        <v>2208</v>
      </c>
      <c r="D956" s="105">
        <v>44354</v>
      </c>
      <c r="E956" s="104" t="s">
        <v>1643</v>
      </c>
      <c r="F956" s="104" t="s">
        <v>13</v>
      </c>
      <c r="G956" s="104" t="s">
        <v>1920</v>
      </c>
      <c r="H956" s="104" t="s">
        <v>12</v>
      </c>
      <c r="I956" s="104" t="s">
        <v>1099</v>
      </c>
      <c r="J956" s="106">
        <v>20</v>
      </c>
      <c r="K956" s="106">
        <v>894</v>
      </c>
      <c r="L956" s="106">
        <v>17880</v>
      </c>
      <c r="M956" s="106">
        <v>2.2349999999999999</v>
      </c>
      <c r="N956" s="106">
        <v>44.7</v>
      </c>
      <c r="O956" s="106">
        <v>0</v>
      </c>
      <c r="P956" s="106">
        <v>0</v>
      </c>
      <c r="Q956" s="106">
        <v>896.23500000000001</v>
      </c>
      <c r="R956" s="106">
        <v>17924.7</v>
      </c>
      <c r="S956" s="104" t="s">
        <v>1646</v>
      </c>
    </row>
    <row r="957" spans="1:19" ht="25.5">
      <c r="A957" s="104" t="s">
        <v>2207</v>
      </c>
      <c r="B957" s="105">
        <v>44354</v>
      </c>
      <c r="C957" s="104" t="s">
        <v>2208</v>
      </c>
      <c r="D957" s="105">
        <v>44354</v>
      </c>
      <c r="E957" s="104" t="s">
        <v>1643</v>
      </c>
      <c r="F957" s="104" t="s">
        <v>13</v>
      </c>
      <c r="G957" s="104" t="s">
        <v>1920</v>
      </c>
      <c r="H957" s="104" t="s">
        <v>12</v>
      </c>
      <c r="I957" s="104" t="s">
        <v>1263</v>
      </c>
      <c r="J957" s="106">
        <v>20</v>
      </c>
      <c r="K957" s="106">
        <v>1064</v>
      </c>
      <c r="L957" s="106">
        <v>21280</v>
      </c>
      <c r="M957" s="106">
        <v>2.66</v>
      </c>
      <c r="N957" s="106">
        <v>53.2</v>
      </c>
      <c r="O957" s="106">
        <v>0</v>
      </c>
      <c r="P957" s="106">
        <v>0</v>
      </c>
      <c r="Q957" s="106">
        <v>1066.6600000000001</v>
      </c>
      <c r="R957" s="106">
        <v>21333.200000000001</v>
      </c>
      <c r="S957" s="104" t="s">
        <v>1646</v>
      </c>
    </row>
    <row r="958" spans="1:19" ht="25.5">
      <c r="A958" s="104" t="s">
        <v>2207</v>
      </c>
      <c r="B958" s="105">
        <v>44354</v>
      </c>
      <c r="C958" s="104" t="s">
        <v>2208</v>
      </c>
      <c r="D958" s="105">
        <v>44354</v>
      </c>
      <c r="E958" s="104" t="s">
        <v>1643</v>
      </c>
      <c r="F958" s="104" t="s">
        <v>13</v>
      </c>
      <c r="G958" s="104" t="s">
        <v>1920</v>
      </c>
      <c r="H958" s="104" t="s">
        <v>12</v>
      </c>
      <c r="I958" s="104" t="s">
        <v>1264</v>
      </c>
      <c r="J958" s="106">
        <v>20</v>
      </c>
      <c r="K958" s="106">
        <v>1205</v>
      </c>
      <c r="L958" s="106">
        <v>24100</v>
      </c>
      <c r="M958" s="106">
        <v>3.0125000000000002</v>
      </c>
      <c r="N958" s="106">
        <v>60.25</v>
      </c>
      <c r="O958" s="106">
        <v>0</v>
      </c>
      <c r="P958" s="106">
        <v>0</v>
      </c>
      <c r="Q958" s="106">
        <v>1208.0125</v>
      </c>
      <c r="R958" s="106">
        <v>24160.25</v>
      </c>
      <c r="S958" s="104" t="s">
        <v>1646</v>
      </c>
    </row>
    <row r="959" spans="1:19" ht="25.5">
      <c r="A959" s="104" t="s">
        <v>2207</v>
      </c>
      <c r="B959" s="105">
        <v>44354</v>
      </c>
      <c r="C959" s="104" t="s">
        <v>2208</v>
      </c>
      <c r="D959" s="105">
        <v>44354</v>
      </c>
      <c r="E959" s="104" t="s">
        <v>1643</v>
      </c>
      <c r="F959" s="104" t="s">
        <v>13</v>
      </c>
      <c r="G959" s="104" t="s">
        <v>1920</v>
      </c>
      <c r="H959" s="104" t="s">
        <v>12</v>
      </c>
      <c r="I959" s="104" t="s">
        <v>1311</v>
      </c>
      <c r="J959" s="106">
        <v>40</v>
      </c>
      <c r="K959" s="106">
        <v>914</v>
      </c>
      <c r="L959" s="106">
        <v>36560</v>
      </c>
      <c r="M959" s="106">
        <v>2.2850000000000001</v>
      </c>
      <c r="N959" s="106">
        <v>91.4</v>
      </c>
      <c r="O959" s="106">
        <v>0</v>
      </c>
      <c r="P959" s="106">
        <v>0</v>
      </c>
      <c r="Q959" s="106">
        <v>916.28499999999997</v>
      </c>
      <c r="R959" s="106">
        <v>36651.4</v>
      </c>
      <c r="S959" s="104" t="s">
        <v>1646</v>
      </c>
    </row>
    <row r="960" spans="1:19" ht="25.5">
      <c r="A960" s="104" t="s">
        <v>2209</v>
      </c>
      <c r="B960" s="105">
        <v>44354</v>
      </c>
      <c r="C960" s="104" t="s">
        <v>2210</v>
      </c>
      <c r="D960" s="105">
        <v>44354</v>
      </c>
      <c r="E960" s="104" t="s">
        <v>1643</v>
      </c>
      <c r="F960" s="104" t="s">
        <v>5</v>
      </c>
      <c r="G960" s="104" t="s">
        <v>1742</v>
      </c>
      <c r="H960" s="104" t="s">
        <v>107</v>
      </c>
      <c r="I960" s="104" t="s">
        <v>1222</v>
      </c>
      <c r="J960" s="106">
        <v>60</v>
      </c>
      <c r="K960" s="106">
        <v>967</v>
      </c>
      <c r="L960" s="106">
        <v>58020</v>
      </c>
      <c r="M960" s="106">
        <v>2.4175</v>
      </c>
      <c r="N960" s="106">
        <v>145.05000000000001</v>
      </c>
      <c r="O960" s="106">
        <v>0</v>
      </c>
      <c r="P960" s="106">
        <v>0</v>
      </c>
      <c r="Q960" s="106">
        <v>969.41750000000002</v>
      </c>
      <c r="R960" s="106">
        <v>58165.05</v>
      </c>
      <c r="S960" s="104" t="s">
        <v>1646</v>
      </c>
    </row>
    <row r="961" spans="1:19" ht="25.5">
      <c r="A961" s="104" t="s">
        <v>2209</v>
      </c>
      <c r="B961" s="105">
        <v>44354</v>
      </c>
      <c r="C961" s="104" t="s">
        <v>2210</v>
      </c>
      <c r="D961" s="105">
        <v>44354</v>
      </c>
      <c r="E961" s="104" t="s">
        <v>1643</v>
      </c>
      <c r="F961" s="104" t="s">
        <v>5</v>
      </c>
      <c r="G961" s="104" t="s">
        <v>1742</v>
      </c>
      <c r="H961" s="104" t="s">
        <v>107</v>
      </c>
      <c r="I961" s="104" t="s">
        <v>1311</v>
      </c>
      <c r="J961" s="106">
        <v>60</v>
      </c>
      <c r="K961" s="106">
        <v>914</v>
      </c>
      <c r="L961" s="106">
        <v>54840</v>
      </c>
      <c r="M961" s="106">
        <v>2.2850000000000001</v>
      </c>
      <c r="N961" s="106">
        <v>137.1</v>
      </c>
      <c r="O961" s="106">
        <v>0</v>
      </c>
      <c r="P961" s="106">
        <v>0</v>
      </c>
      <c r="Q961" s="106">
        <v>916.28499999999997</v>
      </c>
      <c r="R961" s="106">
        <v>54977.1</v>
      </c>
      <c r="S961" s="104" t="s">
        <v>1646</v>
      </c>
    </row>
    <row r="962" spans="1:19" ht="25.5">
      <c r="A962" s="104" t="s">
        <v>2211</v>
      </c>
      <c r="B962" s="105">
        <v>44354</v>
      </c>
      <c r="C962" s="104" t="s">
        <v>2212</v>
      </c>
      <c r="D962" s="105">
        <v>44354</v>
      </c>
      <c r="E962" s="104" t="s">
        <v>1643</v>
      </c>
      <c r="F962" s="104" t="s">
        <v>1006</v>
      </c>
      <c r="G962" s="104" t="s">
        <v>1008</v>
      </c>
      <c r="H962" s="104" t="s">
        <v>107</v>
      </c>
      <c r="I962" s="104" t="s">
        <v>1311</v>
      </c>
      <c r="J962" s="106">
        <v>160</v>
      </c>
      <c r="K962" s="106">
        <v>914</v>
      </c>
      <c r="L962" s="106">
        <v>146240</v>
      </c>
      <c r="M962" s="106">
        <v>2.2850000000000001</v>
      </c>
      <c r="N962" s="106">
        <v>365.6</v>
      </c>
      <c r="O962" s="106">
        <v>0</v>
      </c>
      <c r="P962" s="106">
        <v>0</v>
      </c>
      <c r="Q962" s="106">
        <v>916.28499999999997</v>
      </c>
      <c r="R962" s="106">
        <v>146605.6</v>
      </c>
      <c r="S962" s="104" t="s">
        <v>1646</v>
      </c>
    </row>
    <row r="963" spans="1:19" ht="25.5">
      <c r="A963" s="104" t="s">
        <v>2211</v>
      </c>
      <c r="B963" s="105">
        <v>44354</v>
      </c>
      <c r="C963" s="104" t="s">
        <v>2212</v>
      </c>
      <c r="D963" s="105">
        <v>44354</v>
      </c>
      <c r="E963" s="104" t="s">
        <v>1643</v>
      </c>
      <c r="F963" s="104" t="s">
        <v>1006</v>
      </c>
      <c r="G963" s="104" t="s">
        <v>1008</v>
      </c>
      <c r="H963" s="104" t="s">
        <v>107</v>
      </c>
      <c r="I963" s="104" t="s">
        <v>1222</v>
      </c>
      <c r="J963" s="106">
        <v>200</v>
      </c>
      <c r="K963" s="106">
        <v>967</v>
      </c>
      <c r="L963" s="106">
        <v>193400</v>
      </c>
      <c r="M963" s="106">
        <v>2.4175</v>
      </c>
      <c r="N963" s="106">
        <v>483.5</v>
      </c>
      <c r="O963" s="106">
        <v>0</v>
      </c>
      <c r="P963" s="106">
        <v>0</v>
      </c>
      <c r="Q963" s="106">
        <v>969.41750000000002</v>
      </c>
      <c r="R963" s="106">
        <v>193883.5</v>
      </c>
      <c r="S963" s="104" t="s">
        <v>1646</v>
      </c>
    </row>
    <row r="964" spans="1:19" ht="25.5">
      <c r="A964" s="104" t="s">
        <v>2213</v>
      </c>
      <c r="B964" s="105">
        <v>44354</v>
      </c>
      <c r="C964" s="104" t="s">
        <v>2214</v>
      </c>
      <c r="D964" s="105">
        <v>44354</v>
      </c>
      <c r="E964" s="104" t="s">
        <v>1643</v>
      </c>
      <c r="F964" s="104" t="s">
        <v>1</v>
      </c>
      <c r="G964" s="104" t="s">
        <v>1008</v>
      </c>
      <c r="H964" s="104" t="s">
        <v>107</v>
      </c>
      <c r="I964" s="104" t="s">
        <v>1104</v>
      </c>
      <c r="J964" s="106">
        <v>40</v>
      </c>
      <c r="K964" s="106">
        <v>914</v>
      </c>
      <c r="L964" s="106">
        <v>36560</v>
      </c>
      <c r="M964" s="106">
        <v>2.2850000000000001</v>
      </c>
      <c r="N964" s="106">
        <v>91.4</v>
      </c>
      <c r="O964" s="106">
        <v>0</v>
      </c>
      <c r="P964" s="106">
        <v>0</v>
      </c>
      <c r="Q964" s="106">
        <v>916.28499999999997</v>
      </c>
      <c r="R964" s="106">
        <v>36651.4</v>
      </c>
      <c r="S964" s="104" t="s">
        <v>1646</v>
      </c>
    </row>
    <row r="965" spans="1:19" ht="25.5">
      <c r="A965" s="104" t="s">
        <v>2213</v>
      </c>
      <c r="B965" s="105">
        <v>44354</v>
      </c>
      <c r="C965" s="104" t="s">
        <v>2214</v>
      </c>
      <c r="D965" s="105">
        <v>44354</v>
      </c>
      <c r="E965" s="104" t="s">
        <v>1643</v>
      </c>
      <c r="F965" s="104" t="s">
        <v>1</v>
      </c>
      <c r="G965" s="104" t="s">
        <v>1008</v>
      </c>
      <c r="H965" s="104" t="s">
        <v>107</v>
      </c>
      <c r="I965" s="104" t="s">
        <v>1222</v>
      </c>
      <c r="J965" s="106">
        <v>100</v>
      </c>
      <c r="K965" s="106">
        <v>967</v>
      </c>
      <c r="L965" s="106">
        <v>96700</v>
      </c>
      <c r="M965" s="106">
        <v>2.4175</v>
      </c>
      <c r="N965" s="106">
        <v>241.75</v>
      </c>
      <c r="O965" s="106">
        <v>0</v>
      </c>
      <c r="P965" s="106">
        <v>0</v>
      </c>
      <c r="Q965" s="106">
        <v>969.41750000000002</v>
      </c>
      <c r="R965" s="106">
        <v>96941.75</v>
      </c>
      <c r="S965" s="104" t="s">
        <v>1646</v>
      </c>
    </row>
    <row r="966" spans="1:19" ht="25.5">
      <c r="A966" s="104" t="s">
        <v>2213</v>
      </c>
      <c r="B966" s="105">
        <v>44354</v>
      </c>
      <c r="C966" s="104" t="s">
        <v>2214</v>
      </c>
      <c r="D966" s="105">
        <v>44354</v>
      </c>
      <c r="E966" s="104" t="s">
        <v>1643</v>
      </c>
      <c r="F966" s="104" t="s">
        <v>1</v>
      </c>
      <c r="G966" s="104" t="s">
        <v>1008</v>
      </c>
      <c r="H966" s="104" t="s">
        <v>107</v>
      </c>
      <c r="I966" s="104" t="s">
        <v>1311</v>
      </c>
      <c r="J966" s="106">
        <v>200</v>
      </c>
      <c r="K966" s="106">
        <v>914</v>
      </c>
      <c r="L966" s="106">
        <v>182800</v>
      </c>
      <c r="M966" s="106">
        <v>2.2850000000000001</v>
      </c>
      <c r="N966" s="106">
        <v>457</v>
      </c>
      <c r="O966" s="106">
        <v>0</v>
      </c>
      <c r="P966" s="106">
        <v>0</v>
      </c>
      <c r="Q966" s="106">
        <v>916.28499999999997</v>
      </c>
      <c r="R966" s="106">
        <v>183257</v>
      </c>
      <c r="S966" s="104" t="s">
        <v>1646</v>
      </c>
    </row>
    <row r="967" spans="1:19" ht="25.5">
      <c r="A967" s="104" t="s">
        <v>2215</v>
      </c>
      <c r="B967" s="105">
        <v>44354</v>
      </c>
      <c r="C967" s="104" t="s">
        <v>2216</v>
      </c>
      <c r="D967" s="105">
        <v>44354</v>
      </c>
      <c r="E967" s="104" t="s">
        <v>1643</v>
      </c>
      <c r="F967" s="104" t="s">
        <v>105</v>
      </c>
      <c r="G967" s="104" t="s">
        <v>1689</v>
      </c>
      <c r="H967" s="104" t="s">
        <v>107</v>
      </c>
      <c r="I967" s="104" t="s">
        <v>1263</v>
      </c>
      <c r="J967" s="106">
        <v>100</v>
      </c>
      <c r="K967" s="106">
        <v>1064</v>
      </c>
      <c r="L967" s="106">
        <v>106400</v>
      </c>
      <c r="M967" s="106">
        <v>2.66</v>
      </c>
      <c r="N967" s="106">
        <v>266</v>
      </c>
      <c r="O967" s="106">
        <v>0</v>
      </c>
      <c r="P967" s="106">
        <v>0</v>
      </c>
      <c r="Q967" s="106">
        <v>1066.6600000000001</v>
      </c>
      <c r="R967" s="106">
        <v>106666</v>
      </c>
      <c r="S967" s="104" t="s">
        <v>1646</v>
      </c>
    </row>
    <row r="968" spans="1:19" ht="25.5">
      <c r="A968" s="104" t="s">
        <v>2215</v>
      </c>
      <c r="B968" s="105">
        <v>44354</v>
      </c>
      <c r="C968" s="104" t="s">
        <v>2216</v>
      </c>
      <c r="D968" s="105">
        <v>44354</v>
      </c>
      <c r="E968" s="104" t="s">
        <v>1643</v>
      </c>
      <c r="F968" s="104" t="s">
        <v>105</v>
      </c>
      <c r="G968" s="104" t="s">
        <v>1689</v>
      </c>
      <c r="H968" s="104" t="s">
        <v>107</v>
      </c>
      <c r="I968" s="104" t="s">
        <v>1222</v>
      </c>
      <c r="J968" s="106">
        <v>100</v>
      </c>
      <c r="K968" s="106">
        <v>967</v>
      </c>
      <c r="L968" s="106">
        <v>96700</v>
      </c>
      <c r="M968" s="106">
        <v>2.4175</v>
      </c>
      <c r="N968" s="106">
        <v>241.75</v>
      </c>
      <c r="O968" s="106">
        <v>0</v>
      </c>
      <c r="P968" s="106">
        <v>0</v>
      </c>
      <c r="Q968" s="106">
        <v>969.41750000000002</v>
      </c>
      <c r="R968" s="106">
        <v>96941.75</v>
      </c>
      <c r="S968" s="104" t="s">
        <v>1646</v>
      </c>
    </row>
    <row r="969" spans="1:19" ht="25.5">
      <c r="A969" s="104" t="s">
        <v>2215</v>
      </c>
      <c r="B969" s="105">
        <v>44354</v>
      </c>
      <c r="C969" s="104" t="s">
        <v>2216</v>
      </c>
      <c r="D969" s="105">
        <v>44354</v>
      </c>
      <c r="E969" s="104" t="s">
        <v>1643</v>
      </c>
      <c r="F969" s="104" t="s">
        <v>105</v>
      </c>
      <c r="G969" s="104" t="s">
        <v>1689</v>
      </c>
      <c r="H969" s="104" t="s">
        <v>107</v>
      </c>
      <c r="I969" s="104" t="s">
        <v>1264</v>
      </c>
      <c r="J969" s="106">
        <v>60</v>
      </c>
      <c r="K969" s="106">
        <v>1205</v>
      </c>
      <c r="L969" s="106">
        <v>72300</v>
      </c>
      <c r="M969" s="106">
        <v>3.0125000000000002</v>
      </c>
      <c r="N969" s="106">
        <v>180.75</v>
      </c>
      <c r="O969" s="106">
        <v>0</v>
      </c>
      <c r="P969" s="106">
        <v>0</v>
      </c>
      <c r="Q969" s="106">
        <v>1208.0125</v>
      </c>
      <c r="R969" s="106">
        <v>72480.75</v>
      </c>
      <c r="S969" s="104" t="s">
        <v>1646</v>
      </c>
    </row>
    <row r="970" spans="1:19" ht="25.5">
      <c r="A970" s="104" t="s">
        <v>2217</v>
      </c>
      <c r="B970" s="105">
        <v>44354</v>
      </c>
      <c r="C970" s="104" t="s">
        <v>2218</v>
      </c>
      <c r="D970" s="105">
        <v>44354</v>
      </c>
      <c r="E970" s="104" t="s">
        <v>1643</v>
      </c>
      <c r="F970" s="104" t="s">
        <v>1403</v>
      </c>
      <c r="G970" s="104" t="s">
        <v>59</v>
      </c>
      <c r="H970" s="104" t="s">
        <v>49</v>
      </c>
      <c r="I970" s="104" t="s">
        <v>1263</v>
      </c>
      <c r="J970" s="106">
        <v>40</v>
      </c>
      <c r="K970" s="106">
        <v>1064</v>
      </c>
      <c r="L970" s="106">
        <v>42560</v>
      </c>
      <c r="M970" s="106">
        <v>2.66</v>
      </c>
      <c r="N970" s="106">
        <v>106.4</v>
      </c>
      <c r="O970" s="106">
        <v>0</v>
      </c>
      <c r="P970" s="106">
        <v>0</v>
      </c>
      <c r="Q970" s="106">
        <v>1066.6600000000001</v>
      </c>
      <c r="R970" s="106">
        <v>42666.400000000001</v>
      </c>
      <c r="S970" s="104" t="s">
        <v>1646</v>
      </c>
    </row>
    <row r="971" spans="1:19" ht="25.5">
      <c r="A971" s="104" t="s">
        <v>2217</v>
      </c>
      <c r="B971" s="105">
        <v>44354</v>
      </c>
      <c r="C971" s="104" t="s">
        <v>2218</v>
      </c>
      <c r="D971" s="105">
        <v>44354</v>
      </c>
      <c r="E971" s="104" t="s">
        <v>1643</v>
      </c>
      <c r="F971" s="104" t="s">
        <v>1403</v>
      </c>
      <c r="G971" s="104" t="s">
        <v>59</v>
      </c>
      <c r="H971" s="104" t="s">
        <v>49</v>
      </c>
      <c r="I971" s="104" t="s">
        <v>1104</v>
      </c>
      <c r="J971" s="106">
        <v>100</v>
      </c>
      <c r="K971" s="106">
        <v>914</v>
      </c>
      <c r="L971" s="106">
        <v>91400</v>
      </c>
      <c r="M971" s="106">
        <v>2.2850000000000001</v>
      </c>
      <c r="N971" s="106">
        <v>228.5</v>
      </c>
      <c r="O971" s="106">
        <v>0</v>
      </c>
      <c r="P971" s="106">
        <v>0</v>
      </c>
      <c r="Q971" s="106">
        <v>916.28499999999997</v>
      </c>
      <c r="R971" s="106">
        <v>91628.5</v>
      </c>
      <c r="S971" s="104" t="s">
        <v>1646</v>
      </c>
    </row>
    <row r="972" spans="1:19" ht="25.5">
      <c r="A972" s="104" t="s">
        <v>2217</v>
      </c>
      <c r="B972" s="105">
        <v>44354</v>
      </c>
      <c r="C972" s="104" t="s">
        <v>2218</v>
      </c>
      <c r="D972" s="105">
        <v>44354</v>
      </c>
      <c r="E972" s="104" t="s">
        <v>1643</v>
      </c>
      <c r="F972" s="104" t="s">
        <v>1403</v>
      </c>
      <c r="G972" s="104" t="s">
        <v>59</v>
      </c>
      <c r="H972" s="104" t="s">
        <v>49</v>
      </c>
      <c r="I972" s="104" t="s">
        <v>1222</v>
      </c>
      <c r="J972" s="106">
        <v>100</v>
      </c>
      <c r="K972" s="106">
        <v>967</v>
      </c>
      <c r="L972" s="106">
        <v>96700</v>
      </c>
      <c r="M972" s="106">
        <v>2.4175</v>
      </c>
      <c r="N972" s="106">
        <v>241.75</v>
      </c>
      <c r="O972" s="106">
        <v>0</v>
      </c>
      <c r="P972" s="106">
        <v>0</v>
      </c>
      <c r="Q972" s="106">
        <v>969.41750000000002</v>
      </c>
      <c r="R972" s="106">
        <v>96941.75</v>
      </c>
      <c r="S972" s="104" t="s">
        <v>1646</v>
      </c>
    </row>
    <row r="973" spans="1:19" ht="25.5">
      <c r="A973" s="104" t="s">
        <v>2219</v>
      </c>
      <c r="B973" s="105">
        <v>44354</v>
      </c>
      <c r="C973" s="104" t="s">
        <v>2220</v>
      </c>
      <c r="D973" s="105">
        <v>44354</v>
      </c>
      <c r="E973" s="104" t="s">
        <v>1643</v>
      </c>
      <c r="F973" s="104" t="s">
        <v>982</v>
      </c>
      <c r="G973" s="104" t="s">
        <v>1652</v>
      </c>
      <c r="H973" s="104" t="s">
        <v>49</v>
      </c>
      <c r="I973" s="104" t="s">
        <v>1222</v>
      </c>
      <c r="J973" s="106">
        <v>80</v>
      </c>
      <c r="K973" s="106">
        <v>967</v>
      </c>
      <c r="L973" s="106">
        <v>77360</v>
      </c>
      <c r="M973" s="106">
        <v>2.4180000000000001</v>
      </c>
      <c r="N973" s="106">
        <v>193.44</v>
      </c>
      <c r="O973" s="106">
        <v>0</v>
      </c>
      <c r="P973" s="106">
        <v>0</v>
      </c>
      <c r="Q973" s="106">
        <v>969.41750000000002</v>
      </c>
      <c r="R973" s="106">
        <v>77553.399999999994</v>
      </c>
      <c r="S973" s="104" t="s">
        <v>1646</v>
      </c>
    </row>
    <row r="974" spans="1:19" ht="25.5">
      <c r="A974" s="104" t="s">
        <v>2219</v>
      </c>
      <c r="B974" s="105">
        <v>44354</v>
      </c>
      <c r="C974" s="104" t="s">
        <v>2220</v>
      </c>
      <c r="D974" s="105">
        <v>44354</v>
      </c>
      <c r="E974" s="104" t="s">
        <v>1643</v>
      </c>
      <c r="F974" s="104" t="s">
        <v>982</v>
      </c>
      <c r="G974" s="104" t="s">
        <v>1652</v>
      </c>
      <c r="H974" s="104" t="s">
        <v>49</v>
      </c>
      <c r="I974" s="104" t="s">
        <v>1104</v>
      </c>
      <c r="J974" s="106">
        <v>60</v>
      </c>
      <c r="K974" s="106">
        <v>914</v>
      </c>
      <c r="L974" s="106">
        <v>54840</v>
      </c>
      <c r="M974" s="106">
        <v>2.2850000000000001</v>
      </c>
      <c r="N974" s="106">
        <v>137.1</v>
      </c>
      <c r="O974" s="106">
        <v>0</v>
      </c>
      <c r="P974" s="106">
        <v>0</v>
      </c>
      <c r="Q974" s="106">
        <v>916.28499999999997</v>
      </c>
      <c r="R974" s="106">
        <v>54977.1</v>
      </c>
      <c r="S974" s="104" t="s">
        <v>1646</v>
      </c>
    </row>
    <row r="975" spans="1:19" ht="25.5">
      <c r="A975" s="104" t="s">
        <v>2219</v>
      </c>
      <c r="B975" s="105">
        <v>44354</v>
      </c>
      <c r="C975" s="104" t="s">
        <v>2220</v>
      </c>
      <c r="D975" s="105">
        <v>44354</v>
      </c>
      <c r="E975" s="104" t="s">
        <v>1643</v>
      </c>
      <c r="F975" s="104" t="s">
        <v>982</v>
      </c>
      <c r="G975" s="104" t="s">
        <v>1652</v>
      </c>
      <c r="H975" s="104" t="s">
        <v>49</v>
      </c>
      <c r="I975" s="104" t="s">
        <v>1263</v>
      </c>
      <c r="J975" s="106">
        <v>40</v>
      </c>
      <c r="K975" s="106">
        <v>1064</v>
      </c>
      <c r="L975" s="106">
        <v>42560</v>
      </c>
      <c r="M975" s="106">
        <v>2.66</v>
      </c>
      <c r="N975" s="106">
        <v>106.4</v>
      </c>
      <c r="O975" s="106">
        <v>0</v>
      </c>
      <c r="P975" s="106">
        <v>0</v>
      </c>
      <c r="Q975" s="106">
        <v>1066.6600000000001</v>
      </c>
      <c r="R975" s="106">
        <v>42666.400000000001</v>
      </c>
      <c r="S975" s="104" t="s">
        <v>1646</v>
      </c>
    </row>
    <row r="976" spans="1:19" ht="25.5">
      <c r="A976" s="104" t="s">
        <v>2221</v>
      </c>
      <c r="B976" s="105">
        <v>44354</v>
      </c>
      <c r="C976" s="104" t="s">
        <v>1423</v>
      </c>
      <c r="D976" s="105">
        <v>44354</v>
      </c>
      <c r="E976" s="104" t="s">
        <v>1101</v>
      </c>
      <c r="F976" s="104" t="s">
        <v>1107</v>
      </c>
      <c r="G976" s="104" t="s">
        <v>1101</v>
      </c>
      <c r="H976" s="104" t="s">
        <v>1101</v>
      </c>
      <c r="I976" s="104" t="s">
        <v>1100</v>
      </c>
      <c r="J976" s="106">
        <v>2</v>
      </c>
      <c r="K976" s="106">
        <v>1045</v>
      </c>
      <c r="L976" s="106">
        <v>2090</v>
      </c>
      <c r="M976" s="106">
        <v>2.6124999999999998</v>
      </c>
      <c r="N976" s="106">
        <v>5.2249999999999996</v>
      </c>
      <c r="O976" s="106">
        <v>0</v>
      </c>
      <c r="P976" s="106">
        <v>0</v>
      </c>
      <c r="Q976" s="106">
        <v>1047.6125</v>
      </c>
      <c r="R976" s="106">
        <v>2095.2249999999999</v>
      </c>
      <c r="S976" s="104" t="s">
        <v>1646</v>
      </c>
    </row>
    <row r="977" spans="1:19" ht="25.5">
      <c r="A977" s="104" t="s">
        <v>2221</v>
      </c>
      <c r="B977" s="105">
        <v>44354</v>
      </c>
      <c r="C977" s="104" t="s">
        <v>1423</v>
      </c>
      <c r="D977" s="105">
        <v>44354</v>
      </c>
      <c r="E977" s="104" t="s">
        <v>1101</v>
      </c>
      <c r="F977" s="104" t="s">
        <v>1107</v>
      </c>
      <c r="G977" s="104" t="s">
        <v>1101</v>
      </c>
      <c r="H977" s="104" t="s">
        <v>1101</v>
      </c>
      <c r="I977" s="104" t="s">
        <v>1313</v>
      </c>
      <c r="J977" s="106">
        <v>3</v>
      </c>
      <c r="K977" s="106">
        <v>1321.5</v>
      </c>
      <c r="L977" s="106">
        <v>3964.5</v>
      </c>
      <c r="M977" s="106">
        <v>3.3037999999999998</v>
      </c>
      <c r="N977" s="106">
        <v>9.9114000000000004</v>
      </c>
      <c r="O977" s="106">
        <v>0</v>
      </c>
      <c r="P977" s="106">
        <v>0</v>
      </c>
      <c r="Q977" s="106">
        <v>1324.8037999999999</v>
      </c>
      <c r="R977" s="106">
        <v>3974.4114</v>
      </c>
      <c r="S977" s="104" t="s">
        <v>1646</v>
      </c>
    </row>
    <row r="978" spans="1:19" ht="25.5">
      <c r="A978" s="104" t="s">
        <v>2221</v>
      </c>
      <c r="B978" s="105">
        <v>44354</v>
      </c>
      <c r="C978" s="104" t="s">
        <v>1423</v>
      </c>
      <c r="D978" s="105">
        <v>44354</v>
      </c>
      <c r="E978" s="104" t="s">
        <v>1101</v>
      </c>
      <c r="F978" s="104" t="s">
        <v>1107</v>
      </c>
      <c r="G978" s="104" t="s">
        <v>1101</v>
      </c>
      <c r="H978" s="104" t="s">
        <v>1101</v>
      </c>
      <c r="I978" s="104" t="s">
        <v>1311</v>
      </c>
      <c r="J978" s="106">
        <v>4</v>
      </c>
      <c r="K978" s="106">
        <v>927</v>
      </c>
      <c r="L978" s="106">
        <v>3708</v>
      </c>
      <c r="M978" s="106">
        <v>2.3174999999999999</v>
      </c>
      <c r="N978" s="106">
        <v>9.27</v>
      </c>
      <c r="O978" s="106">
        <v>0</v>
      </c>
      <c r="P978" s="106">
        <v>0</v>
      </c>
      <c r="Q978" s="106">
        <v>929.3175</v>
      </c>
      <c r="R978" s="106">
        <v>3717.27</v>
      </c>
      <c r="S978" s="104" t="s">
        <v>1646</v>
      </c>
    </row>
    <row r="979" spans="1:19" ht="25.5">
      <c r="A979" s="104" t="s">
        <v>2221</v>
      </c>
      <c r="B979" s="105">
        <v>44354</v>
      </c>
      <c r="C979" s="104" t="s">
        <v>1423</v>
      </c>
      <c r="D979" s="105">
        <v>44354</v>
      </c>
      <c r="E979" s="104" t="s">
        <v>1101</v>
      </c>
      <c r="F979" s="104" t="s">
        <v>1107</v>
      </c>
      <c r="G979" s="104" t="s">
        <v>1101</v>
      </c>
      <c r="H979" s="104" t="s">
        <v>1101</v>
      </c>
      <c r="I979" s="104" t="s">
        <v>1222</v>
      </c>
      <c r="J979" s="106">
        <v>5</v>
      </c>
      <c r="K979" s="106">
        <v>981</v>
      </c>
      <c r="L979" s="106">
        <v>4905</v>
      </c>
      <c r="M979" s="106">
        <v>2.4525000000000001</v>
      </c>
      <c r="N979" s="106">
        <v>12.262499999999999</v>
      </c>
      <c r="O979" s="106">
        <v>0</v>
      </c>
      <c r="P979" s="106">
        <v>0</v>
      </c>
      <c r="Q979" s="106">
        <v>983.45249999999999</v>
      </c>
      <c r="R979" s="106">
        <v>4917.2624999999998</v>
      </c>
      <c r="S979" s="104" t="s">
        <v>1646</v>
      </c>
    </row>
    <row r="980" spans="1:19" ht="25.5">
      <c r="A980" s="104" t="s">
        <v>2221</v>
      </c>
      <c r="B980" s="105">
        <v>44354</v>
      </c>
      <c r="C980" s="104" t="s">
        <v>1423</v>
      </c>
      <c r="D980" s="105">
        <v>44354</v>
      </c>
      <c r="E980" s="104" t="s">
        <v>1101</v>
      </c>
      <c r="F980" s="104" t="s">
        <v>1107</v>
      </c>
      <c r="G980" s="104" t="s">
        <v>1101</v>
      </c>
      <c r="H980" s="104" t="s">
        <v>1101</v>
      </c>
      <c r="I980" s="104" t="s">
        <v>1104</v>
      </c>
      <c r="J980" s="106">
        <v>4</v>
      </c>
      <c r="K980" s="106">
        <v>927</v>
      </c>
      <c r="L980" s="106">
        <v>3708</v>
      </c>
      <c r="M980" s="106">
        <v>2.3174999999999999</v>
      </c>
      <c r="N980" s="106">
        <v>9.27</v>
      </c>
      <c r="O980" s="106">
        <v>0</v>
      </c>
      <c r="P980" s="106">
        <v>0</v>
      </c>
      <c r="Q980" s="106">
        <v>929.3175</v>
      </c>
      <c r="R980" s="106">
        <v>3717.27</v>
      </c>
      <c r="S980" s="104" t="s">
        <v>1646</v>
      </c>
    </row>
    <row r="981" spans="1:19" ht="25.5">
      <c r="A981" s="104" t="s">
        <v>2222</v>
      </c>
      <c r="B981" s="105">
        <v>44354</v>
      </c>
      <c r="C981" s="104" t="s">
        <v>1424</v>
      </c>
      <c r="D981" s="105">
        <v>44354</v>
      </c>
      <c r="E981" s="104" t="s">
        <v>1101</v>
      </c>
      <c r="F981" s="104" t="s">
        <v>1261</v>
      </c>
      <c r="G981" s="104" t="s">
        <v>1101</v>
      </c>
      <c r="H981" s="104" t="s">
        <v>1101</v>
      </c>
      <c r="I981" s="104" t="s">
        <v>1099</v>
      </c>
      <c r="J981" s="106">
        <v>5</v>
      </c>
      <c r="K981" s="106">
        <v>907</v>
      </c>
      <c r="L981" s="106">
        <v>4535</v>
      </c>
      <c r="M981" s="106">
        <v>2.2675000000000001</v>
      </c>
      <c r="N981" s="106">
        <v>11.3375</v>
      </c>
      <c r="O981" s="106">
        <v>0</v>
      </c>
      <c r="P981" s="106">
        <v>0</v>
      </c>
      <c r="Q981" s="106">
        <v>909.26750000000004</v>
      </c>
      <c r="R981" s="106">
        <v>4546.3374999999996</v>
      </c>
      <c r="S981" s="104" t="s">
        <v>1646</v>
      </c>
    </row>
    <row r="982" spans="1:19" ht="25.5">
      <c r="A982" s="104" t="s">
        <v>2222</v>
      </c>
      <c r="B982" s="105">
        <v>44354</v>
      </c>
      <c r="C982" s="104" t="s">
        <v>1424</v>
      </c>
      <c r="D982" s="105">
        <v>44354</v>
      </c>
      <c r="E982" s="104" t="s">
        <v>1101</v>
      </c>
      <c r="F982" s="104" t="s">
        <v>1261</v>
      </c>
      <c r="G982" s="104" t="s">
        <v>1101</v>
      </c>
      <c r="H982" s="104" t="s">
        <v>1101</v>
      </c>
      <c r="I982" s="104" t="s">
        <v>1104</v>
      </c>
      <c r="J982" s="106">
        <v>5</v>
      </c>
      <c r="K982" s="106">
        <v>927</v>
      </c>
      <c r="L982" s="106">
        <v>4635</v>
      </c>
      <c r="M982" s="106">
        <v>2.3174999999999999</v>
      </c>
      <c r="N982" s="106">
        <v>11.5875</v>
      </c>
      <c r="O982" s="106">
        <v>0</v>
      </c>
      <c r="P982" s="106">
        <v>0</v>
      </c>
      <c r="Q982" s="106">
        <v>929.3175</v>
      </c>
      <c r="R982" s="106">
        <v>4646.5874999999996</v>
      </c>
      <c r="S982" s="104" t="s">
        <v>1646</v>
      </c>
    </row>
    <row r="983" spans="1:19" ht="25.5">
      <c r="A983" s="104" t="s">
        <v>2222</v>
      </c>
      <c r="B983" s="105">
        <v>44354</v>
      </c>
      <c r="C983" s="104" t="s">
        <v>1424</v>
      </c>
      <c r="D983" s="105">
        <v>44354</v>
      </c>
      <c r="E983" s="104" t="s">
        <v>1101</v>
      </c>
      <c r="F983" s="104" t="s">
        <v>1261</v>
      </c>
      <c r="G983" s="104" t="s">
        <v>1101</v>
      </c>
      <c r="H983" s="104" t="s">
        <v>1101</v>
      </c>
      <c r="I983" s="104" t="s">
        <v>1311</v>
      </c>
      <c r="J983" s="106">
        <v>4</v>
      </c>
      <c r="K983" s="106">
        <v>927</v>
      </c>
      <c r="L983" s="106">
        <v>3708</v>
      </c>
      <c r="M983" s="106">
        <v>2.3174999999999999</v>
      </c>
      <c r="N983" s="106">
        <v>9.27</v>
      </c>
      <c r="O983" s="106">
        <v>0</v>
      </c>
      <c r="P983" s="106">
        <v>0</v>
      </c>
      <c r="Q983" s="106">
        <v>929.3175</v>
      </c>
      <c r="R983" s="106">
        <v>3717.27</v>
      </c>
      <c r="S983" s="104" t="s">
        <v>1646</v>
      </c>
    </row>
    <row r="984" spans="1:19" ht="25.5">
      <c r="A984" s="104" t="s">
        <v>2222</v>
      </c>
      <c r="B984" s="105">
        <v>44354</v>
      </c>
      <c r="C984" s="104" t="s">
        <v>1424</v>
      </c>
      <c r="D984" s="105">
        <v>44354</v>
      </c>
      <c r="E984" s="104" t="s">
        <v>1101</v>
      </c>
      <c r="F984" s="104" t="s">
        <v>1261</v>
      </c>
      <c r="G984" s="104" t="s">
        <v>1101</v>
      </c>
      <c r="H984" s="104" t="s">
        <v>1101</v>
      </c>
      <c r="I984" s="104" t="s">
        <v>1222</v>
      </c>
      <c r="J984" s="106">
        <v>5</v>
      </c>
      <c r="K984" s="106">
        <v>981</v>
      </c>
      <c r="L984" s="106">
        <v>4905</v>
      </c>
      <c r="M984" s="106">
        <v>2.4525000000000001</v>
      </c>
      <c r="N984" s="106">
        <v>12.262499999999999</v>
      </c>
      <c r="O984" s="106">
        <v>0</v>
      </c>
      <c r="P984" s="106">
        <v>0</v>
      </c>
      <c r="Q984" s="106">
        <v>983.45249999999999</v>
      </c>
      <c r="R984" s="106">
        <v>4917.2624999999998</v>
      </c>
      <c r="S984" s="104" t="s">
        <v>1646</v>
      </c>
    </row>
    <row r="985" spans="1:19" ht="25.5">
      <c r="A985" s="104" t="s">
        <v>2222</v>
      </c>
      <c r="B985" s="105">
        <v>44354</v>
      </c>
      <c r="C985" s="104" t="s">
        <v>1424</v>
      </c>
      <c r="D985" s="105">
        <v>44354</v>
      </c>
      <c r="E985" s="104" t="s">
        <v>1101</v>
      </c>
      <c r="F985" s="104" t="s">
        <v>1261</v>
      </c>
      <c r="G985" s="104" t="s">
        <v>1101</v>
      </c>
      <c r="H985" s="104" t="s">
        <v>1101</v>
      </c>
      <c r="I985" s="104" t="s">
        <v>1100</v>
      </c>
      <c r="J985" s="106">
        <v>5</v>
      </c>
      <c r="K985" s="106">
        <v>1045</v>
      </c>
      <c r="L985" s="106">
        <v>5225</v>
      </c>
      <c r="M985" s="106">
        <v>2.6124999999999998</v>
      </c>
      <c r="N985" s="106">
        <v>13.0625</v>
      </c>
      <c r="O985" s="106">
        <v>0</v>
      </c>
      <c r="P985" s="106">
        <v>0</v>
      </c>
      <c r="Q985" s="106">
        <v>1047.6125</v>
      </c>
      <c r="R985" s="106">
        <v>5238.0625</v>
      </c>
      <c r="S985" s="104" t="s">
        <v>1646</v>
      </c>
    </row>
    <row r="986" spans="1:19" ht="25.5">
      <c r="A986" s="104" t="s">
        <v>2223</v>
      </c>
      <c r="B986" s="105">
        <v>44354</v>
      </c>
      <c r="C986" s="104" t="s">
        <v>1425</v>
      </c>
      <c r="D986" s="105">
        <v>44354</v>
      </c>
      <c r="E986" s="104" t="s">
        <v>1101</v>
      </c>
      <c r="F986" s="104" t="s">
        <v>1108</v>
      </c>
      <c r="G986" s="104" t="s">
        <v>1101</v>
      </c>
      <c r="H986" s="104" t="s">
        <v>1101</v>
      </c>
      <c r="I986" s="104" t="s">
        <v>1264</v>
      </c>
      <c r="J986" s="106">
        <v>10</v>
      </c>
      <c r="K986" s="106">
        <v>1222.5</v>
      </c>
      <c r="L986" s="106">
        <v>12225</v>
      </c>
      <c r="M986" s="106">
        <v>3.0562999999999998</v>
      </c>
      <c r="N986" s="106">
        <v>30.562999999999999</v>
      </c>
      <c r="O986" s="106">
        <v>0</v>
      </c>
      <c r="P986" s="106">
        <v>0</v>
      </c>
      <c r="Q986" s="106">
        <v>1225.5563</v>
      </c>
      <c r="R986" s="106">
        <v>12255.563</v>
      </c>
      <c r="S986" s="104" t="s">
        <v>1646</v>
      </c>
    </row>
    <row r="987" spans="1:19" ht="25.5">
      <c r="A987" s="104" t="s">
        <v>2224</v>
      </c>
      <c r="B987" s="105">
        <v>44354</v>
      </c>
      <c r="C987" s="104" t="s">
        <v>2225</v>
      </c>
      <c r="D987" s="105">
        <v>44354</v>
      </c>
      <c r="E987" s="104" t="s">
        <v>1643</v>
      </c>
      <c r="F987" s="104" t="s">
        <v>897</v>
      </c>
      <c r="G987" s="104" t="s">
        <v>978</v>
      </c>
      <c r="H987" s="104" t="s">
        <v>1645</v>
      </c>
      <c r="I987" s="104" t="s">
        <v>1222</v>
      </c>
      <c r="J987" s="106">
        <v>20</v>
      </c>
      <c r="K987" s="106">
        <v>967</v>
      </c>
      <c r="L987" s="106">
        <v>19340</v>
      </c>
      <c r="M987" s="106">
        <v>2.4180000000000001</v>
      </c>
      <c r="N987" s="106">
        <v>48.36</v>
      </c>
      <c r="O987" s="106">
        <v>0</v>
      </c>
      <c r="P987" s="106">
        <v>0</v>
      </c>
      <c r="Q987" s="106">
        <v>969.41750000000002</v>
      </c>
      <c r="R987" s="106">
        <v>19388.349999999999</v>
      </c>
      <c r="S987" s="104" t="s">
        <v>1646</v>
      </c>
    </row>
    <row r="988" spans="1:19" ht="25.5">
      <c r="A988" s="104" t="s">
        <v>2224</v>
      </c>
      <c r="B988" s="105">
        <v>44354</v>
      </c>
      <c r="C988" s="104" t="s">
        <v>2225</v>
      </c>
      <c r="D988" s="105">
        <v>44354</v>
      </c>
      <c r="E988" s="104" t="s">
        <v>1643</v>
      </c>
      <c r="F988" s="104" t="s">
        <v>897</v>
      </c>
      <c r="G988" s="104" t="s">
        <v>978</v>
      </c>
      <c r="H988" s="104" t="s">
        <v>1645</v>
      </c>
      <c r="I988" s="104" t="s">
        <v>1102</v>
      </c>
      <c r="J988" s="106">
        <v>60</v>
      </c>
      <c r="K988" s="106">
        <v>1118</v>
      </c>
      <c r="L988" s="106">
        <v>67080</v>
      </c>
      <c r="M988" s="106">
        <v>2.7949999999999999</v>
      </c>
      <c r="N988" s="106">
        <v>167.7</v>
      </c>
      <c r="O988" s="106">
        <v>0</v>
      </c>
      <c r="P988" s="106">
        <v>0</v>
      </c>
      <c r="Q988" s="106">
        <v>1120.7950000000001</v>
      </c>
      <c r="R988" s="106">
        <v>67247.7</v>
      </c>
      <c r="S988" s="104" t="s">
        <v>1646</v>
      </c>
    </row>
    <row r="989" spans="1:19" ht="25.5">
      <c r="A989" s="104" t="s">
        <v>2224</v>
      </c>
      <c r="B989" s="105">
        <v>44354</v>
      </c>
      <c r="C989" s="104" t="s">
        <v>2225</v>
      </c>
      <c r="D989" s="105">
        <v>44354</v>
      </c>
      <c r="E989" s="104" t="s">
        <v>1643</v>
      </c>
      <c r="F989" s="104" t="s">
        <v>897</v>
      </c>
      <c r="G989" s="104" t="s">
        <v>978</v>
      </c>
      <c r="H989" s="104" t="s">
        <v>1645</v>
      </c>
      <c r="I989" s="104" t="s">
        <v>1100</v>
      </c>
      <c r="J989" s="106">
        <v>40</v>
      </c>
      <c r="K989" s="106">
        <v>1030</v>
      </c>
      <c r="L989" s="106">
        <v>41200</v>
      </c>
      <c r="M989" s="106">
        <v>2.5750000000000002</v>
      </c>
      <c r="N989" s="106">
        <v>103</v>
      </c>
      <c r="O989" s="106">
        <v>0</v>
      </c>
      <c r="P989" s="106">
        <v>0</v>
      </c>
      <c r="Q989" s="106">
        <v>1032.575</v>
      </c>
      <c r="R989" s="106">
        <v>41303</v>
      </c>
      <c r="S989" s="104" t="s">
        <v>1646</v>
      </c>
    </row>
    <row r="990" spans="1:19" ht="25.5">
      <c r="A990" s="104" t="s">
        <v>2224</v>
      </c>
      <c r="B990" s="105">
        <v>44354</v>
      </c>
      <c r="C990" s="104" t="s">
        <v>2225</v>
      </c>
      <c r="D990" s="105">
        <v>44354</v>
      </c>
      <c r="E990" s="104" t="s">
        <v>1643</v>
      </c>
      <c r="F990" s="104" t="s">
        <v>897</v>
      </c>
      <c r="G990" s="104" t="s">
        <v>978</v>
      </c>
      <c r="H990" s="104" t="s">
        <v>1645</v>
      </c>
      <c r="I990" s="104" t="s">
        <v>1263</v>
      </c>
      <c r="J990" s="106">
        <v>20</v>
      </c>
      <c r="K990" s="106">
        <v>1064</v>
      </c>
      <c r="L990" s="106">
        <v>21280</v>
      </c>
      <c r="M990" s="106">
        <v>2.66</v>
      </c>
      <c r="N990" s="106">
        <v>53.2</v>
      </c>
      <c r="O990" s="106">
        <v>0</v>
      </c>
      <c r="P990" s="106">
        <v>0</v>
      </c>
      <c r="Q990" s="106">
        <v>1066.6600000000001</v>
      </c>
      <c r="R990" s="106">
        <v>21333.200000000001</v>
      </c>
      <c r="S990" s="104" t="s">
        <v>1646</v>
      </c>
    </row>
    <row r="991" spans="1:19" ht="25.5">
      <c r="A991" s="104" t="s">
        <v>2224</v>
      </c>
      <c r="B991" s="105">
        <v>44354</v>
      </c>
      <c r="C991" s="104" t="s">
        <v>2225</v>
      </c>
      <c r="D991" s="105">
        <v>44354</v>
      </c>
      <c r="E991" s="104" t="s">
        <v>1643</v>
      </c>
      <c r="F991" s="104" t="s">
        <v>897</v>
      </c>
      <c r="G991" s="104" t="s">
        <v>978</v>
      </c>
      <c r="H991" s="104" t="s">
        <v>1645</v>
      </c>
      <c r="I991" s="104" t="s">
        <v>1099</v>
      </c>
      <c r="J991" s="106">
        <v>100</v>
      </c>
      <c r="K991" s="106">
        <v>894</v>
      </c>
      <c r="L991" s="106">
        <v>89400</v>
      </c>
      <c r="M991" s="106">
        <v>2.2349999999999999</v>
      </c>
      <c r="N991" s="106">
        <v>223.5</v>
      </c>
      <c r="O991" s="106">
        <v>0</v>
      </c>
      <c r="P991" s="106">
        <v>0</v>
      </c>
      <c r="Q991" s="106">
        <v>896.23500000000001</v>
      </c>
      <c r="R991" s="106">
        <v>89623.5</v>
      </c>
      <c r="S991" s="104" t="s">
        <v>1646</v>
      </c>
    </row>
    <row r="992" spans="1:19" ht="25.5">
      <c r="A992" s="104" t="s">
        <v>2224</v>
      </c>
      <c r="B992" s="105">
        <v>44354</v>
      </c>
      <c r="C992" s="104" t="s">
        <v>2225</v>
      </c>
      <c r="D992" s="105">
        <v>44354</v>
      </c>
      <c r="E992" s="104" t="s">
        <v>1643</v>
      </c>
      <c r="F992" s="104" t="s">
        <v>897</v>
      </c>
      <c r="G992" s="104" t="s">
        <v>978</v>
      </c>
      <c r="H992" s="104" t="s">
        <v>1645</v>
      </c>
      <c r="I992" s="104" t="s">
        <v>1104</v>
      </c>
      <c r="J992" s="106">
        <v>80</v>
      </c>
      <c r="K992" s="106">
        <v>914</v>
      </c>
      <c r="L992" s="106">
        <v>73120</v>
      </c>
      <c r="M992" s="106">
        <v>2.2850000000000001</v>
      </c>
      <c r="N992" s="106">
        <v>182.8</v>
      </c>
      <c r="O992" s="106">
        <v>0</v>
      </c>
      <c r="P992" s="106">
        <v>0</v>
      </c>
      <c r="Q992" s="106">
        <v>916.28499999999997</v>
      </c>
      <c r="R992" s="106">
        <v>73302.8</v>
      </c>
      <c r="S992" s="104" t="s">
        <v>1646</v>
      </c>
    </row>
    <row r="993" spans="1:19" ht="25.5">
      <c r="A993" s="104" t="s">
        <v>2224</v>
      </c>
      <c r="B993" s="105">
        <v>44354</v>
      </c>
      <c r="C993" s="104" t="s">
        <v>2225</v>
      </c>
      <c r="D993" s="105">
        <v>44354</v>
      </c>
      <c r="E993" s="104" t="s">
        <v>1643</v>
      </c>
      <c r="F993" s="104" t="s">
        <v>897</v>
      </c>
      <c r="G993" s="104" t="s">
        <v>978</v>
      </c>
      <c r="H993" s="104" t="s">
        <v>1645</v>
      </c>
      <c r="I993" s="104" t="s">
        <v>1311</v>
      </c>
      <c r="J993" s="106">
        <v>100</v>
      </c>
      <c r="K993" s="106">
        <v>914</v>
      </c>
      <c r="L993" s="106">
        <v>91400</v>
      </c>
      <c r="M993" s="106">
        <v>2.2850000000000001</v>
      </c>
      <c r="N993" s="106">
        <v>228.5</v>
      </c>
      <c r="O993" s="106">
        <v>0</v>
      </c>
      <c r="P993" s="106">
        <v>0</v>
      </c>
      <c r="Q993" s="106">
        <v>916.28499999999997</v>
      </c>
      <c r="R993" s="106">
        <v>91628.5</v>
      </c>
      <c r="S993" s="104" t="s">
        <v>1646</v>
      </c>
    </row>
    <row r="994" spans="1:19" ht="25.5">
      <c r="A994" s="104" t="s">
        <v>2226</v>
      </c>
      <c r="B994" s="105">
        <v>44355</v>
      </c>
      <c r="C994" s="104" t="s">
        <v>1426</v>
      </c>
      <c r="D994" s="105">
        <v>44355</v>
      </c>
      <c r="E994" s="104" t="s">
        <v>1101</v>
      </c>
      <c r="F994" s="104" t="s">
        <v>1108</v>
      </c>
      <c r="G994" s="104" t="s">
        <v>1101</v>
      </c>
      <c r="H994" s="104" t="s">
        <v>1101</v>
      </c>
      <c r="I994" s="104" t="s">
        <v>1104</v>
      </c>
      <c r="J994" s="106">
        <v>20</v>
      </c>
      <c r="K994" s="106">
        <v>927</v>
      </c>
      <c r="L994" s="106">
        <v>18540</v>
      </c>
      <c r="M994" s="106">
        <v>2.3174999999999999</v>
      </c>
      <c r="N994" s="106">
        <v>46.35</v>
      </c>
      <c r="O994" s="106">
        <v>0</v>
      </c>
      <c r="P994" s="106">
        <v>0</v>
      </c>
      <c r="Q994" s="106">
        <v>929.3175</v>
      </c>
      <c r="R994" s="106">
        <v>18586.349999999999</v>
      </c>
      <c r="S994" s="104" t="s">
        <v>1646</v>
      </c>
    </row>
    <row r="995" spans="1:19" ht="25.5">
      <c r="A995" s="104" t="s">
        <v>2226</v>
      </c>
      <c r="B995" s="105">
        <v>44355</v>
      </c>
      <c r="C995" s="104" t="s">
        <v>1426</v>
      </c>
      <c r="D995" s="105">
        <v>44355</v>
      </c>
      <c r="E995" s="104" t="s">
        <v>1101</v>
      </c>
      <c r="F995" s="104" t="s">
        <v>1108</v>
      </c>
      <c r="G995" s="104" t="s">
        <v>1101</v>
      </c>
      <c r="H995" s="104" t="s">
        <v>1101</v>
      </c>
      <c r="I995" s="104" t="s">
        <v>1100</v>
      </c>
      <c r="J995" s="106">
        <v>20</v>
      </c>
      <c r="K995" s="106">
        <v>1045</v>
      </c>
      <c r="L995" s="106">
        <v>20900</v>
      </c>
      <c r="M995" s="106">
        <v>2.6124999999999998</v>
      </c>
      <c r="N995" s="106">
        <v>52.25</v>
      </c>
      <c r="O995" s="106">
        <v>0</v>
      </c>
      <c r="P995" s="106">
        <v>0</v>
      </c>
      <c r="Q995" s="106">
        <v>1047.6125</v>
      </c>
      <c r="R995" s="106">
        <v>20952.25</v>
      </c>
      <c r="S995" s="104" t="s">
        <v>1646</v>
      </c>
    </row>
    <row r="996" spans="1:19" ht="25.5">
      <c r="A996" s="104" t="s">
        <v>2226</v>
      </c>
      <c r="B996" s="105">
        <v>44355</v>
      </c>
      <c r="C996" s="104" t="s">
        <v>1426</v>
      </c>
      <c r="D996" s="105">
        <v>44355</v>
      </c>
      <c r="E996" s="104" t="s">
        <v>1101</v>
      </c>
      <c r="F996" s="104" t="s">
        <v>1108</v>
      </c>
      <c r="G996" s="104" t="s">
        <v>1101</v>
      </c>
      <c r="H996" s="104" t="s">
        <v>1101</v>
      </c>
      <c r="I996" s="104" t="s">
        <v>1222</v>
      </c>
      <c r="J996" s="106">
        <v>40</v>
      </c>
      <c r="K996" s="106">
        <v>981</v>
      </c>
      <c r="L996" s="106">
        <v>39240</v>
      </c>
      <c r="M996" s="106">
        <v>2.4525000000000001</v>
      </c>
      <c r="N996" s="106">
        <v>98.1</v>
      </c>
      <c r="O996" s="106">
        <v>0</v>
      </c>
      <c r="P996" s="106">
        <v>0</v>
      </c>
      <c r="Q996" s="106">
        <v>983.45249999999999</v>
      </c>
      <c r="R996" s="106">
        <v>39338.1</v>
      </c>
      <c r="S996" s="104" t="s">
        <v>1646</v>
      </c>
    </row>
    <row r="997" spans="1:19" ht="25.5">
      <c r="A997" s="104" t="s">
        <v>2227</v>
      </c>
      <c r="B997" s="105">
        <v>44355</v>
      </c>
      <c r="C997" s="104" t="s">
        <v>1427</v>
      </c>
      <c r="D997" s="105">
        <v>44355</v>
      </c>
      <c r="E997" s="104" t="s">
        <v>1101</v>
      </c>
      <c r="F997" s="104" t="s">
        <v>1360</v>
      </c>
      <c r="G997" s="104" t="s">
        <v>1101</v>
      </c>
      <c r="H997" s="104" t="s">
        <v>1101</v>
      </c>
      <c r="I997" s="104" t="s">
        <v>1100</v>
      </c>
      <c r="J997" s="106">
        <v>6</v>
      </c>
      <c r="K997" s="106">
        <v>1045</v>
      </c>
      <c r="L997" s="106">
        <v>6270</v>
      </c>
      <c r="M997" s="106">
        <v>2.6124999999999998</v>
      </c>
      <c r="N997" s="106">
        <v>15.675000000000001</v>
      </c>
      <c r="O997" s="106">
        <v>0</v>
      </c>
      <c r="P997" s="106">
        <v>0</v>
      </c>
      <c r="Q997" s="106">
        <v>1047.6125</v>
      </c>
      <c r="R997" s="106">
        <v>6285.6750000000002</v>
      </c>
      <c r="S997" s="104" t="s">
        <v>1646</v>
      </c>
    </row>
    <row r="998" spans="1:19" ht="25.5">
      <c r="A998" s="104" t="s">
        <v>2227</v>
      </c>
      <c r="B998" s="105">
        <v>44355</v>
      </c>
      <c r="C998" s="104" t="s">
        <v>1427</v>
      </c>
      <c r="D998" s="105">
        <v>44355</v>
      </c>
      <c r="E998" s="104" t="s">
        <v>1101</v>
      </c>
      <c r="F998" s="104" t="s">
        <v>1360</v>
      </c>
      <c r="G998" s="104" t="s">
        <v>1101</v>
      </c>
      <c r="H998" s="104" t="s">
        <v>1101</v>
      </c>
      <c r="I998" s="104" t="s">
        <v>1222</v>
      </c>
      <c r="J998" s="106">
        <v>5</v>
      </c>
      <c r="K998" s="106">
        <v>981</v>
      </c>
      <c r="L998" s="106">
        <v>4905</v>
      </c>
      <c r="M998" s="106">
        <v>2.4525000000000001</v>
      </c>
      <c r="N998" s="106">
        <v>12.262499999999999</v>
      </c>
      <c r="O998" s="106">
        <v>0</v>
      </c>
      <c r="P998" s="106">
        <v>0</v>
      </c>
      <c r="Q998" s="106">
        <v>983.45249999999999</v>
      </c>
      <c r="R998" s="106">
        <v>4917.2624999999998</v>
      </c>
      <c r="S998" s="104" t="s">
        <v>1646</v>
      </c>
    </row>
    <row r="999" spans="1:19" ht="25.5">
      <c r="A999" s="104" t="s">
        <v>2227</v>
      </c>
      <c r="B999" s="105">
        <v>44355</v>
      </c>
      <c r="C999" s="104" t="s">
        <v>1427</v>
      </c>
      <c r="D999" s="105">
        <v>44355</v>
      </c>
      <c r="E999" s="104" t="s">
        <v>1101</v>
      </c>
      <c r="F999" s="104" t="s">
        <v>1360</v>
      </c>
      <c r="G999" s="104" t="s">
        <v>1101</v>
      </c>
      <c r="H999" s="104" t="s">
        <v>1101</v>
      </c>
      <c r="I999" s="104" t="s">
        <v>1099</v>
      </c>
      <c r="J999" s="106">
        <v>6</v>
      </c>
      <c r="K999" s="106">
        <v>907</v>
      </c>
      <c r="L999" s="106">
        <v>5442</v>
      </c>
      <c r="M999" s="106">
        <v>2.2675000000000001</v>
      </c>
      <c r="N999" s="106">
        <v>13.605</v>
      </c>
      <c r="O999" s="106">
        <v>0</v>
      </c>
      <c r="P999" s="106">
        <v>0</v>
      </c>
      <c r="Q999" s="106">
        <v>909.26750000000004</v>
      </c>
      <c r="R999" s="106">
        <v>5455.6049999999996</v>
      </c>
      <c r="S999" s="104" t="s">
        <v>1646</v>
      </c>
    </row>
    <row r="1000" spans="1:19" ht="25.5">
      <c r="A1000" s="104" t="s">
        <v>2227</v>
      </c>
      <c r="B1000" s="105">
        <v>44355</v>
      </c>
      <c r="C1000" s="104" t="s">
        <v>1427</v>
      </c>
      <c r="D1000" s="105">
        <v>44355</v>
      </c>
      <c r="E1000" s="104" t="s">
        <v>1101</v>
      </c>
      <c r="F1000" s="104" t="s">
        <v>1360</v>
      </c>
      <c r="G1000" s="104" t="s">
        <v>1101</v>
      </c>
      <c r="H1000" s="104" t="s">
        <v>1101</v>
      </c>
      <c r="I1000" s="104" t="s">
        <v>1104</v>
      </c>
      <c r="J1000" s="106">
        <v>7</v>
      </c>
      <c r="K1000" s="106">
        <v>927</v>
      </c>
      <c r="L1000" s="106">
        <v>6489</v>
      </c>
      <c r="M1000" s="106">
        <v>2.3174999999999999</v>
      </c>
      <c r="N1000" s="106">
        <v>16.2225</v>
      </c>
      <c r="O1000" s="106">
        <v>0</v>
      </c>
      <c r="P1000" s="106">
        <v>0</v>
      </c>
      <c r="Q1000" s="106">
        <v>929.3175</v>
      </c>
      <c r="R1000" s="106">
        <v>6505.2224999999999</v>
      </c>
      <c r="S1000" s="104" t="s">
        <v>1646</v>
      </c>
    </row>
    <row r="1001" spans="1:19" ht="25.5">
      <c r="A1001" s="104" t="s">
        <v>2228</v>
      </c>
      <c r="B1001" s="105">
        <v>44355</v>
      </c>
      <c r="C1001" s="104" t="s">
        <v>2229</v>
      </c>
      <c r="D1001" s="105">
        <v>44355</v>
      </c>
      <c r="E1001" s="104" t="s">
        <v>1643</v>
      </c>
      <c r="F1001" s="104" t="s">
        <v>972</v>
      </c>
      <c r="G1001" s="104" t="s">
        <v>977</v>
      </c>
      <c r="H1001" s="104" t="s">
        <v>1645</v>
      </c>
      <c r="I1001" s="104" t="s">
        <v>1099</v>
      </c>
      <c r="J1001" s="106">
        <v>100</v>
      </c>
      <c r="K1001" s="106">
        <v>894</v>
      </c>
      <c r="L1001" s="106">
        <v>89400</v>
      </c>
      <c r="M1001" s="106">
        <v>2.2349999999999999</v>
      </c>
      <c r="N1001" s="106">
        <v>223.5</v>
      </c>
      <c r="O1001" s="106">
        <v>0</v>
      </c>
      <c r="P1001" s="106">
        <v>0</v>
      </c>
      <c r="Q1001" s="106">
        <v>896.23500000000001</v>
      </c>
      <c r="R1001" s="106">
        <v>89623.5</v>
      </c>
      <c r="S1001" s="104" t="s">
        <v>1646</v>
      </c>
    </row>
    <row r="1002" spans="1:19" ht="25.5">
      <c r="A1002" s="104" t="s">
        <v>2228</v>
      </c>
      <c r="B1002" s="105">
        <v>44355</v>
      </c>
      <c r="C1002" s="104" t="s">
        <v>2229</v>
      </c>
      <c r="D1002" s="105">
        <v>44355</v>
      </c>
      <c r="E1002" s="104" t="s">
        <v>1643</v>
      </c>
      <c r="F1002" s="104" t="s">
        <v>972</v>
      </c>
      <c r="G1002" s="104" t="s">
        <v>977</v>
      </c>
      <c r="H1002" s="104" t="s">
        <v>1645</v>
      </c>
      <c r="I1002" s="104" t="s">
        <v>1264</v>
      </c>
      <c r="J1002" s="106">
        <v>20</v>
      </c>
      <c r="K1002" s="106">
        <v>1205</v>
      </c>
      <c r="L1002" s="106">
        <v>24100</v>
      </c>
      <c r="M1002" s="106">
        <v>3.012</v>
      </c>
      <c r="N1002" s="106">
        <v>60.24</v>
      </c>
      <c r="O1002" s="106">
        <v>0</v>
      </c>
      <c r="P1002" s="106">
        <v>0</v>
      </c>
      <c r="Q1002" s="106">
        <v>1208.0125</v>
      </c>
      <c r="R1002" s="106">
        <v>24160.25</v>
      </c>
      <c r="S1002" s="104" t="s">
        <v>1646</v>
      </c>
    </row>
    <row r="1003" spans="1:19" ht="25.5">
      <c r="A1003" s="104" t="s">
        <v>2228</v>
      </c>
      <c r="B1003" s="105">
        <v>44355</v>
      </c>
      <c r="C1003" s="104" t="s">
        <v>2229</v>
      </c>
      <c r="D1003" s="105">
        <v>44355</v>
      </c>
      <c r="E1003" s="104" t="s">
        <v>1643</v>
      </c>
      <c r="F1003" s="104" t="s">
        <v>972</v>
      </c>
      <c r="G1003" s="104" t="s">
        <v>977</v>
      </c>
      <c r="H1003" s="104" t="s">
        <v>1645</v>
      </c>
      <c r="I1003" s="104" t="s">
        <v>1311</v>
      </c>
      <c r="J1003" s="106">
        <v>100</v>
      </c>
      <c r="K1003" s="106">
        <v>914</v>
      </c>
      <c r="L1003" s="106">
        <v>91400</v>
      </c>
      <c r="M1003" s="106">
        <v>2.2850000000000001</v>
      </c>
      <c r="N1003" s="106">
        <v>228.5</v>
      </c>
      <c r="O1003" s="106">
        <v>0</v>
      </c>
      <c r="P1003" s="106">
        <v>0</v>
      </c>
      <c r="Q1003" s="106">
        <v>916.28499999999997</v>
      </c>
      <c r="R1003" s="106">
        <v>91628.5</v>
      </c>
      <c r="S1003" s="104" t="s">
        <v>1646</v>
      </c>
    </row>
    <row r="1004" spans="1:19" ht="25.5">
      <c r="A1004" s="104" t="s">
        <v>2228</v>
      </c>
      <c r="B1004" s="105">
        <v>44355</v>
      </c>
      <c r="C1004" s="104" t="s">
        <v>2229</v>
      </c>
      <c r="D1004" s="105">
        <v>44355</v>
      </c>
      <c r="E1004" s="104" t="s">
        <v>1643</v>
      </c>
      <c r="F1004" s="104" t="s">
        <v>972</v>
      </c>
      <c r="G1004" s="104" t="s">
        <v>977</v>
      </c>
      <c r="H1004" s="104" t="s">
        <v>1645</v>
      </c>
      <c r="I1004" s="104" t="s">
        <v>1104</v>
      </c>
      <c r="J1004" s="106">
        <v>100</v>
      </c>
      <c r="K1004" s="106">
        <v>914</v>
      </c>
      <c r="L1004" s="106">
        <v>91400</v>
      </c>
      <c r="M1004" s="106">
        <v>2.2850000000000001</v>
      </c>
      <c r="N1004" s="106">
        <v>228.5</v>
      </c>
      <c r="O1004" s="106">
        <v>0</v>
      </c>
      <c r="P1004" s="106">
        <v>0</v>
      </c>
      <c r="Q1004" s="106">
        <v>916.28499999999997</v>
      </c>
      <c r="R1004" s="106">
        <v>91628.5</v>
      </c>
      <c r="S1004" s="104" t="s">
        <v>1646</v>
      </c>
    </row>
    <row r="1005" spans="1:19" ht="25.5">
      <c r="A1005" s="104" t="s">
        <v>2230</v>
      </c>
      <c r="B1005" s="105">
        <v>44355</v>
      </c>
      <c r="C1005" s="104" t="s">
        <v>2231</v>
      </c>
      <c r="D1005" s="105">
        <v>44355</v>
      </c>
      <c r="E1005" s="104" t="s">
        <v>1643</v>
      </c>
      <c r="F1005" s="104" t="s">
        <v>822</v>
      </c>
      <c r="G1005" s="104" t="s">
        <v>976</v>
      </c>
      <c r="H1005" s="104" t="s">
        <v>1645</v>
      </c>
      <c r="I1005" s="104" t="s">
        <v>1264</v>
      </c>
      <c r="J1005" s="106">
        <v>20</v>
      </c>
      <c r="K1005" s="106">
        <v>1205</v>
      </c>
      <c r="L1005" s="106">
        <v>24100</v>
      </c>
      <c r="M1005" s="106">
        <v>3.012</v>
      </c>
      <c r="N1005" s="106">
        <v>60.24</v>
      </c>
      <c r="O1005" s="106">
        <v>0</v>
      </c>
      <c r="P1005" s="106">
        <v>0</v>
      </c>
      <c r="Q1005" s="106">
        <v>1208.0125</v>
      </c>
      <c r="R1005" s="106">
        <v>24160.25</v>
      </c>
      <c r="S1005" s="104" t="s">
        <v>1646</v>
      </c>
    </row>
    <row r="1006" spans="1:19" ht="25.5">
      <c r="A1006" s="104" t="s">
        <v>2230</v>
      </c>
      <c r="B1006" s="105">
        <v>44355</v>
      </c>
      <c r="C1006" s="104" t="s">
        <v>2231</v>
      </c>
      <c r="D1006" s="105">
        <v>44355</v>
      </c>
      <c r="E1006" s="104" t="s">
        <v>1643</v>
      </c>
      <c r="F1006" s="104" t="s">
        <v>822</v>
      </c>
      <c r="G1006" s="104" t="s">
        <v>976</v>
      </c>
      <c r="H1006" s="104" t="s">
        <v>1645</v>
      </c>
      <c r="I1006" s="104" t="s">
        <v>1100</v>
      </c>
      <c r="J1006" s="106">
        <v>20</v>
      </c>
      <c r="K1006" s="106">
        <v>1030</v>
      </c>
      <c r="L1006" s="106">
        <v>20600</v>
      </c>
      <c r="M1006" s="106">
        <v>2.5750000000000002</v>
      </c>
      <c r="N1006" s="106">
        <v>51.5</v>
      </c>
      <c r="O1006" s="106">
        <v>0</v>
      </c>
      <c r="P1006" s="106">
        <v>0</v>
      </c>
      <c r="Q1006" s="106">
        <v>1032.575</v>
      </c>
      <c r="R1006" s="106">
        <v>20651.5</v>
      </c>
      <c r="S1006" s="104" t="s">
        <v>1646</v>
      </c>
    </row>
    <row r="1007" spans="1:19" ht="25.5">
      <c r="A1007" s="104" t="s">
        <v>2230</v>
      </c>
      <c r="B1007" s="105">
        <v>44355</v>
      </c>
      <c r="C1007" s="104" t="s">
        <v>2231</v>
      </c>
      <c r="D1007" s="105">
        <v>44355</v>
      </c>
      <c r="E1007" s="104" t="s">
        <v>1643</v>
      </c>
      <c r="F1007" s="104" t="s">
        <v>822</v>
      </c>
      <c r="G1007" s="104" t="s">
        <v>976</v>
      </c>
      <c r="H1007" s="104" t="s">
        <v>1645</v>
      </c>
      <c r="I1007" s="104" t="s">
        <v>1311</v>
      </c>
      <c r="J1007" s="106">
        <v>200</v>
      </c>
      <c r="K1007" s="106">
        <v>914</v>
      </c>
      <c r="L1007" s="106">
        <v>182800</v>
      </c>
      <c r="M1007" s="106">
        <v>2.2850000000000001</v>
      </c>
      <c r="N1007" s="106">
        <v>457</v>
      </c>
      <c r="O1007" s="106">
        <v>0</v>
      </c>
      <c r="P1007" s="106">
        <v>0</v>
      </c>
      <c r="Q1007" s="106">
        <v>916.28499999999997</v>
      </c>
      <c r="R1007" s="106">
        <v>183257</v>
      </c>
      <c r="S1007" s="104" t="s">
        <v>1646</v>
      </c>
    </row>
    <row r="1008" spans="1:19" ht="25.5">
      <c r="A1008" s="104" t="s">
        <v>2230</v>
      </c>
      <c r="B1008" s="105">
        <v>44355</v>
      </c>
      <c r="C1008" s="104" t="s">
        <v>2231</v>
      </c>
      <c r="D1008" s="105">
        <v>44355</v>
      </c>
      <c r="E1008" s="104" t="s">
        <v>1643</v>
      </c>
      <c r="F1008" s="104" t="s">
        <v>822</v>
      </c>
      <c r="G1008" s="104" t="s">
        <v>976</v>
      </c>
      <c r="H1008" s="104" t="s">
        <v>1645</v>
      </c>
      <c r="I1008" s="104" t="s">
        <v>1099</v>
      </c>
      <c r="J1008" s="106">
        <v>200</v>
      </c>
      <c r="K1008" s="106">
        <v>894</v>
      </c>
      <c r="L1008" s="106">
        <v>178800</v>
      </c>
      <c r="M1008" s="106">
        <v>2.2349999999999999</v>
      </c>
      <c r="N1008" s="106">
        <v>447</v>
      </c>
      <c r="O1008" s="106">
        <v>0</v>
      </c>
      <c r="P1008" s="106">
        <v>0</v>
      </c>
      <c r="Q1008" s="106">
        <v>896.23500000000001</v>
      </c>
      <c r="R1008" s="106">
        <v>179247</v>
      </c>
      <c r="S1008" s="104" t="s">
        <v>1646</v>
      </c>
    </row>
    <row r="1009" spans="1:19" ht="25.5">
      <c r="A1009" s="104" t="s">
        <v>2232</v>
      </c>
      <c r="B1009" s="105">
        <v>44355</v>
      </c>
      <c r="C1009" s="104" t="s">
        <v>2233</v>
      </c>
      <c r="D1009" s="105">
        <v>44355</v>
      </c>
      <c r="E1009" s="104" t="s">
        <v>1643</v>
      </c>
      <c r="F1009" s="104" t="s">
        <v>70</v>
      </c>
      <c r="G1009" s="104" t="s">
        <v>981</v>
      </c>
      <c r="H1009" s="104" t="s">
        <v>1645</v>
      </c>
      <c r="I1009" s="104" t="s">
        <v>1222</v>
      </c>
      <c r="J1009" s="106">
        <v>39</v>
      </c>
      <c r="K1009" s="106">
        <v>967</v>
      </c>
      <c r="L1009" s="106">
        <v>37713</v>
      </c>
      <c r="M1009" s="106">
        <v>2.4180000000000001</v>
      </c>
      <c r="N1009" s="106">
        <v>94.302000000000007</v>
      </c>
      <c r="O1009" s="106">
        <v>0</v>
      </c>
      <c r="P1009" s="106">
        <v>0</v>
      </c>
      <c r="Q1009" s="106">
        <v>969.41750000000002</v>
      </c>
      <c r="R1009" s="106">
        <v>37807.282500000001</v>
      </c>
      <c r="S1009" s="104" t="s">
        <v>1646</v>
      </c>
    </row>
    <row r="1010" spans="1:19" ht="25.5">
      <c r="A1010" s="104" t="s">
        <v>2232</v>
      </c>
      <c r="B1010" s="105">
        <v>44355</v>
      </c>
      <c r="C1010" s="104" t="s">
        <v>2233</v>
      </c>
      <c r="D1010" s="105">
        <v>44355</v>
      </c>
      <c r="E1010" s="104" t="s">
        <v>1643</v>
      </c>
      <c r="F1010" s="104" t="s">
        <v>70</v>
      </c>
      <c r="G1010" s="104" t="s">
        <v>981</v>
      </c>
      <c r="H1010" s="104" t="s">
        <v>1645</v>
      </c>
      <c r="I1010" s="104" t="s">
        <v>1104</v>
      </c>
      <c r="J1010" s="106">
        <v>90</v>
      </c>
      <c r="K1010" s="106">
        <v>914</v>
      </c>
      <c r="L1010" s="106">
        <v>82260</v>
      </c>
      <c r="M1010" s="106">
        <v>2.2850000000000001</v>
      </c>
      <c r="N1010" s="106">
        <v>205.65</v>
      </c>
      <c r="O1010" s="106">
        <v>0</v>
      </c>
      <c r="P1010" s="106">
        <v>0</v>
      </c>
      <c r="Q1010" s="106">
        <v>916.28499999999997</v>
      </c>
      <c r="R1010" s="106">
        <v>82465.649999999994</v>
      </c>
      <c r="S1010" s="104" t="s">
        <v>1646</v>
      </c>
    </row>
    <row r="1011" spans="1:19" ht="25.5">
      <c r="A1011" s="104" t="s">
        <v>2232</v>
      </c>
      <c r="B1011" s="105">
        <v>44355</v>
      </c>
      <c r="C1011" s="104" t="s">
        <v>2233</v>
      </c>
      <c r="D1011" s="105">
        <v>44355</v>
      </c>
      <c r="E1011" s="104" t="s">
        <v>1643</v>
      </c>
      <c r="F1011" s="104" t="s">
        <v>70</v>
      </c>
      <c r="G1011" s="104" t="s">
        <v>981</v>
      </c>
      <c r="H1011" s="104" t="s">
        <v>1645</v>
      </c>
      <c r="I1011" s="104" t="s">
        <v>1311</v>
      </c>
      <c r="J1011" s="106">
        <v>80</v>
      </c>
      <c r="K1011" s="106">
        <v>914</v>
      </c>
      <c r="L1011" s="106">
        <v>73120</v>
      </c>
      <c r="M1011" s="106">
        <v>2.2850000000000001</v>
      </c>
      <c r="N1011" s="106">
        <v>182.8</v>
      </c>
      <c r="O1011" s="106">
        <v>0</v>
      </c>
      <c r="P1011" s="106">
        <v>0</v>
      </c>
      <c r="Q1011" s="106">
        <v>916.28499999999997</v>
      </c>
      <c r="R1011" s="106">
        <v>73302.8</v>
      </c>
      <c r="S1011" s="104" t="s">
        <v>1646</v>
      </c>
    </row>
    <row r="1012" spans="1:19" ht="25.5">
      <c r="A1012" s="104" t="s">
        <v>2232</v>
      </c>
      <c r="B1012" s="105">
        <v>44355</v>
      </c>
      <c r="C1012" s="104" t="s">
        <v>2233</v>
      </c>
      <c r="D1012" s="105">
        <v>44355</v>
      </c>
      <c r="E1012" s="104" t="s">
        <v>1643</v>
      </c>
      <c r="F1012" s="104" t="s">
        <v>70</v>
      </c>
      <c r="G1012" s="104" t="s">
        <v>981</v>
      </c>
      <c r="H1012" s="104" t="s">
        <v>1645</v>
      </c>
      <c r="I1012" s="104" t="s">
        <v>1099</v>
      </c>
      <c r="J1012" s="106">
        <v>120</v>
      </c>
      <c r="K1012" s="106">
        <v>894</v>
      </c>
      <c r="L1012" s="106">
        <v>107280</v>
      </c>
      <c r="M1012" s="106">
        <v>2.2349999999999999</v>
      </c>
      <c r="N1012" s="106">
        <v>268.2</v>
      </c>
      <c r="O1012" s="106">
        <v>0</v>
      </c>
      <c r="P1012" s="106">
        <v>0</v>
      </c>
      <c r="Q1012" s="106">
        <v>896.23500000000001</v>
      </c>
      <c r="R1012" s="106">
        <v>107548.2</v>
      </c>
      <c r="S1012" s="104" t="s">
        <v>1646</v>
      </c>
    </row>
    <row r="1013" spans="1:19" ht="25.5">
      <c r="A1013" s="104" t="s">
        <v>2234</v>
      </c>
      <c r="B1013" s="105">
        <v>44355</v>
      </c>
      <c r="C1013" s="104" t="s">
        <v>2235</v>
      </c>
      <c r="D1013" s="105">
        <v>44355</v>
      </c>
      <c r="E1013" s="104" t="s">
        <v>1643</v>
      </c>
      <c r="F1013" s="104" t="s">
        <v>92</v>
      </c>
      <c r="G1013" s="104" t="s">
        <v>976</v>
      </c>
      <c r="H1013" s="104" t="s">
        <v>1645</v>
      </c>
      <c r="I1013" s="104" t="s">
        <v>1311</v>
      </c>
      <c r="J1013" s="106">
        <v>300</v>
      </c>
      <c r="K1013" s="106">
        <v>914</v>
      </c>
      <c r="L1013" s="106">
        <v>274200</v>
      </c>
      <c r="M1013" s="106">
        <v>2.2850000000000001</v>
      </c>
      <c r="N1013" s="106">
        <v>685.5</v>
      </c>
      <c r="O1013" s="106">
        <v>0</v>
      </c>
      <c r="P1013" s="106">
        <v>0</v>
      </c>
      <c r="Q1013" s="106">
        <v>916.28499999999997</v>
      </c>
      <c r="R1013" s="106">
        <v>274885.5</v>
      </c>
      <c r="S1013" s="104" t="s">
        <v>1646</v>
      </c>
    </row>
    <row r="1014" spans="1:19" ht="25.5">
      <c r="A1014" s="104" t="s">
        <v>2234</v>
      </c>
      <c r="B1014" s="105">
        <v>44355</v>
      </c>
      <c r="C1014" s="104" t="s">
        <v>2235</v>
      </c>
      <c r="D1014" s="105">
        <v>44355</v>
      </c>
      <c r="E1014" s="104" t="s">
        <v>1643</v>
      </c>
      <c r="F1014" s="104" t="s">
        <v>92</v>
      </c>
      <c r="G1014" s="104" t="s">
        <v>976</v>
      </c>
      <c r="H1014" s="104" t="s">
        <v>1645</v>
      </c>
      <c r="I1014" s="104" t="s">
        <v>1099</v>
      </c>
      <c r="J1014" s="106">
        <v>300</v>
      </c>
      <c r="K1014" s="106">
        <v>894</v>
      </c>
      <c r="L1014" s="106">
        <v>268200</v>
      </c>
      <c r="M1014" s="106">
        <v>2.2349999999999999</v>
      </c>
      <c r="N1014" s="106">
        <v>670.5</v>
      </c>
      <c r="O1014" s="106">
        <v>0</v>
      </c>
      <c r="P1014" s="106">
        <v>0</v>
      </c>
      <c r="Q1014" s="106">
        <v>896.23500000000001</v>
      </c>
      <c r="R1014" s="106">
        <v>268870.5</v>
      </c>
      <c r="S1014" s="104" t="s">
        <v>1646</v>
      </c>
    </row>
    <row r="1015" spans="1:19" ht="25.5">
      <c r="A1015" s="104" t="s">
        <v>2236</v>
      </c>
      <c r="B1015" s="105">
        <v>44355</v>
      </c>
      <c r="C1015" s="104" t="s">
        <v>2237</v>
      </c>
      <c r="D1015" s="105">
        <v>44355</v>
      </c>
      <c r="E1015" s="104" t="s">
        <v>1643</v>
      </c>
      <c r="F1015" s="104" t="s">
        <v>87</v>
      </c>
      <c r="G1015" s="104" t="s">
        <v>976</v>
      </c>
      <c r="H1015" s="104" t="s">
        <v>1645</v>
      </c>
      <c r="I1015" s="104" t="s">
        <v>1099</v>
      </c>
      <c r="J1015" s="106">
        <v>100</v>
      </c>
      <c r="K1015" s="106">
        <v>894</v>
      </c>
      <c r="L1015" s="106">
        <v>89400</v>
      </c>
      <c r="M1015" s="106">
        <v>2.2349999999999999</v>
      </c>
      <c r="N1015" s="106">
        <v>223.5</v>
      </c>
      <c r="O1015" s="106">
        <v>0</v>
      </c>
      <c r="P1015" s="106">
        <v>0</v>
      </c>
      <c r="Q1015" s="106">
        <v>896.23500000000001</v>
      </c>
      <c r="R1015" s="106">
        <v>89623.5</v>
      </c>
      <c r="S1015" s="104" t="s">
        <v>1646</v>
      </c>
    </row>
    <row r="1016" spans="1:19" ht="25.5">
      <c r="A1016" s="104" t="s">
        <v>2236</v>
      </c>
      <c r="B1016" s="105">
        <v>44355</v>
      </c>
      <c r="C1016" s="104" t="s">
        <v>2237</v>
      </c>
      <c r="D1016" s="105">
        <v>44355</v>
      </c>
      <c r="E1016" s="104" t="s">
        <v>1643</v>
      </c>
      <c r="F1016" s="104" t="s">
        <v>87</v>
      </c>
      <c r="G1016" s="104" t="s">
        <v>976</v>
      </c>
      <c r="H1016" s="104" t="s">
        <v>1645</v>
      </c>
      <c r="I1016" s="104" t="s">
        <v>1104</v>
      </c>
      <c r="J1016" s="106">
        <v>100</v>
      </c>
      <c r="K1016" s="106">
        <v>914</v>
      </c>
      <c r="L1016" s="106">
        <v>91400</v>
      </c>
      <c r="M1016" s="106">
        <v>2.2850000000000001</v>
      </c>
      <c r="N1016" s="106">
        <v>228.5</v>
      </c>
      <c r="O1016" s="106">
        <v>0</v>
      </c>
      <c r="P1016" s="106">
        <v>0</v>
      </c>
      <c r="Q1016" s="106">
        <v>916.28499999999997</v>
      </c>
      <c r="R1016" s="106">
        <v>91628.5</v>
      </c>
      <c r="S1016" s="104" t="s">
        <v>1646</v>
      </c>
    </row>
    <row r="1017" spans="1:19" ht="25.5">
      <c r="A1017" s="104" t="s">
        <v>2236</v>
      </c>
      <c r="B1017" s="105">
        <v>44355</v>
      </c>
      <c r="C1017" s="104" t="s">
        <v>2237</v>
      </c>
      <c r="D1017" s="105">
        <v>44355</v>
      </c>
      <c r="E1017" s="104" t="s">
        <v>1643</v>
      </c>
      <c r="F1017" s="104" t="s">
        <v>87</v>
      </c>
      <c r="G1017" s="104" t="s">
        <v>976</v>
      </c>
      <c r="H1017" s="104" t="s">
        <v>1645</v>
      </c>
      <c r="I1017" s="104" t="s">
        <v>1311</v>
      </c>
      <c r="J1017" s="106">
        <v>100</v>
      </c>
      <c r="K1017" s="106">
        <v>914</v>
      </c>
      <c r="L1017" s="106">
        <v>91400</v>
      </c>
      <c r="M1017" s="106">
        <v>2.2850000000000001</v>
      </c>
      <c r="N1017" s="106">
        <v>228.5</v>
      </c>
      <c r="O1017" s="106">
        <v>0</v>
      </c>
      <c r="P1017" s="106">
        <v>0</v>
      </c>
      <c r="Q1017" s="106">
        <v>916.28499999999997</v>
      </c>
      <c r="R1017" s="106">
        <v>91628.5</v>
      </c>
      <c r="S1017" s="104" t="s">
        <v>1646</v>
      </c>
    </row>
    <row r="1018" spans="1:19" ht="25.5">
      <c r="A1018" s="104" t="s">
        <v>2236</v>
      </c>
      <c r="B1018" s="105">
        <v>44355</v>
      </c>
      <c r="C1018" s="104" t="s">
        <v>2237</v>
      </c>
      <c r="D1018" s="105">
        <v>44355</v>
      </c>
      <c r="E1018" s="104" t="s">
        <v>1643</v>
      </c>
      <c r="F1018" s="104" t="s">
        <v>87</v>
      </c>
      <c r="G1018" s="104" t="s">
        <v>976</v>
      </c>
      <c r="H1018" s="104" t="s">
        <v>1645</v>
      </c>
      <c r="I1018" s="104" t="s">
        <v>1264</v>
      </c>
      <c r="J1018" s="106">
        <v>20</v>
      </c>
      <c r="K1018" s="106">
        <v>1205</v>
      </c>
      <c r="L1018" s="106">
        <v>24100</v>
      </c>
      <c r="M1018" s="106">
        <v>3.012</v>
      </c>
      <c r="N1018" s="106">
        <v>60.24</v>
      </c>
      <c r="O1018" s="106">
        <v>0</v>
      </c>
      <c r="P1018" s="106">
        <v>0</v>
      </c>
      <c r="Q1018" s="106">
        <v>1208.0125</v>
      </c>
      <c r="R1018" s="106">
        <v>24160.25</v>
      </c>
      <c r="S1018" s="104" t="s">
        <v>1646</v>
      </c>
    </row>
    <row r="1019" spans="1:19" ht="25.5">
      <c r="A1019" s="104" t="s">
        <v>2236</v>
      </c>
      <c r="B1019" s="105">
        <v>44355</v>
      </c>
      <c r="C1019" s="104" t="s">
        <v>2237</v>
      </c>
      <c r="D1019" s="105">
        <v>44355</v>
      </c>
      <c r="E1019" s="104" t="s">
        <v>1643</v>
      </c>
      <c r="F1019" s="104" t="s">
        <v>87</v>
      </c>
      <c r="G1019" s="104" t="s">
        <v>976</v>
      </c>
      <c r="H1019" s="104" t="s">
        <v>1645</v>
      </c>
      <c r="I1019" s="104" t="s">
        <v>1100</v>
      </c>
      <c r="J1019" s="106">
        <v>60</v>
      </c>
      <c r="K1019" s="106">
        <v>1030</v>
      </c>
      <c r="L1019" s="106">
        <v>61800</v>
      </c>
      <c r="M1019" s="106">
        <v>2.5750000000000002</v>
      </c>
      <c r="N1019" s="106">
        <v>154.5</v>
      </c>
      <c r="O1019" s="106">
        <v>0</v>
      </c>
      <c r="P1019" s="106">
        <v>0</v>
      </c>
      <c r="Q1019" s="106">
        <v>1032.575</v>
      </c>
      <c r="R1019" s="106">
        <v>61954.5</v>
      </c>
      <c r="S1019" s="104" t="s">
        <v>1646</v>
      </c>
    </row>
    <row r="1020" spans="1:19" ht="25.5">
      <c r="A1020" s="104" t="s">
        <v>2238</v>
      </c>
      <c r="B1020" s="105">
        <v>44355</v>
      </c>
      <c r="C1020" s="104" t="s">
        <v>2239</v>
      </c>
      <c r="D1020" s="105">
        <v>44355</v>
      </c>
      <c r="E1020" s="104" t="s">
        <v>1643</v>
      </c>
      <c r="F1020" s="104" t="s">
        <v>80</v>
      </c>
      <c r="G1020" s="104" t="s">
        <v>981</v>
      </c>
      <c r="H1020" s="104" t="s">
        <v>1645</v>
      </c>
      <c r="I1020" s="104" t="s">
        <v>1100</v>
      </c>
      <c r="J1020" s="106">
        <v>20</v>
      </c>
      <c r="K1020" s="106">
        <v>1030</v>
      </c>
      <c r="L1020" s="106">
        <v>20600</v>
      </c>
      <c r="M1020" s="106">
        <v>2.5750000000000002</v>
      </c>
      <c r="N1020" s="106">
        <v>51.5</v>
      </c>
      <c r="O1020" s="106">
        <v>0</v>
      </c>
      <c r="P1020" s="106">
        <v>0</v>
      </c>
      <c r="Q1020" s="106">
        <v>1032.575</v>
      </c>
      <c r="R1020" s="106">
        <v>20651.5</v>
      </c>
      <c r="S1020" s="104" t="s">
        <v>1646</v>
      </c>
    </row>
    <row r="1021" spans="1:19" ht="25.5">
      <c r="A1021" s="104" t="s">
        <v>2238</v>
      </c>
      <c r="B1021" s="105">
        <v>44355</v>
      </c>
      <c r="C1021" s="104" t="s">
        <v>2239</v>
      </c>
      <c r="D1021" s="105">
        <v>44355</v>
      </c>
      <c r="E1021" s="104" t="s">
        <v>1643</v>
      </c>
      <c r="F1021" s="104" t="s">
        <v>80</v>
      </c>
      <c r="G1021" s="104" t="s">
        <v>981</v>
      </c>
      <c r="H1021" s="104" t="s">
        <v>1645</v>
      </c>
      <c r="I1021" s="104" t="s">
        <v>1102</v>
      </c>
      <c r="J1021" s="106">
        <v>40</v>
      </c>
      <c r="K1021" s="106">
        <v>1118</v>
      </c>
      <c r="L1021" s="106">
        <v>44720</v>
      </c>
      <c r="M1021" s="106">
        <v>2.7949999999999999</v>
      </c>
      <c r="N1021" s="106">
        <v>111.8</v>
      </c>
      <c r="O1021" s="106">
        <v>0</v>
      </c>
      <c r="P1021" s="106">
        <v>0</v>
      </c>
      <c r="Q1021" s="106">
        <v>1120.7950000000001</v>
      </c>
      <c r="R1021" s="106">
        <v>44831.8</v>
      </c>
      <c r="S1021" s="104" t="s">
        <v>1646</v>
      </c>
    </row>
    <row r="1022" spans="1:19" ht="25.5">
      <c r="A1022" s="104" t="s">
        <v>2240</v>
      </c>
      <c r="B1022" s="105">
        <v>44355</v>
      </c>
      <c r="C1022" s="104" t="s">
        <v>2241</v>
      </c>
      <c r="D1022" s="105">
        <v>44355</v>
      </c>
      <c r="E1022" s="104" t="s">
        <v>1643</v>
      </c>
      <c r="F1022" s="104" t="s">
        <v>93</v>
      </c>
      <c r="G1022" s="104" t="s">
        <v>1649</v>
      </c>
      <c r="H1022" s="104" t="s">
        <v>1645</v>
      </c>
      <c r="I1022" s="104" t="s">
        <v>1222</v>
      </c>
      <c r="J1022" s="106">
        <v>231</v>
      </c>
      <c r="K1022" s="106">
        <v>967</v>
      </c>
      <c r="L1022" s="106">
        <v>223377</v>
      </c>
      <c r="M1022" s="106">
        <v>2.4180000000000001</v>
      </c>
      <c r="N1022" s="106">
        <v>558.55799999999999</v>
      </c>
      <c r="O1022" s="106">
        <v>0</v>
      </c>
      <c r="P1022" s="106">
        <v>0</v>
      </c>
      <c r="Q1022" s="106">
        <v>969.41750000000002</v>
      </c>
      <c r="R1022" s="106">
        <v>223935.4425</v>
      </c>
      <c r="S1022" s="104" t="s">
        <v>1646</v>
      </c>
    </row>
    <row r="1023" spans="1:19" ht="25.5">
      <c r="A1023" s="104" t="s">
        <v>2240</v>
      </c>
      <c r="B1023" s="105">
        <v>44355</v>
      </c>
      <c r="C1023" s="104" t="s">
        <v>2241</v>
      </c>
      <c r="D1023" s="105">
        <v>44355</v>
      </c>
      <c r="E1023" s="104" t="s">
        <v>1643</v>
      </c>
      <c r="F1023" s="104" t="s">
        <v>93</v>
      </c>
      <c r="G1023" s="104" t="s">
        <v>1649</v>
      </c>
      <c r="H1023" s="104" t="s">
        <v>1645</v>
      </c>
      <c r="I1023" s="104" t="s">
        <v>1104</v>
      </c>
      <c r="J1023" s="106">
        <v>700</v>
      </c>
      <c r="K1023" s="106">
        <v>914</v>
      </c>
      <c r="L1023" s="106">
        <v>639800</v>
      </c>
      <c r="M1023" s="106">
        <v>2.2850000000000001</v>
      </c>
      <c r="N1023" s="106">
        <v>1599.5</v>
      </c>
      <c r="O1023" s="106">
        <v>0</v>
      </c>
      <c r="P1023" s="106">
        <v>0</v>
      </c>
      <c r="Q1023" s="106">
        <v>916.28499999999997</v>
      </c>
      <c r="R1023" s="106">
        <v>641399.5</v>
      </c>
      <c r="S1023" s="104" t="s">
        <v>1646</v>
      </c>
    </row>
    <row r="1024" spans="1:19" ht="25.5">
      <c r="A1024" s="104" t="s">
        <v>2240</v>
      </c>
      <c r="B1024" s="105">
        <v>44355</v>
      </c>
      <c r="C1024" s="104" t="s">
        <v>2241</v>
      </c>
      <c r="D1024" s="105">
        <v>44355</v>
      </c>
      <c r="E1024" s="104" t="s">
        <v>1643</v>
      </c>
      <c r="F1024" s="104" t="s">
        <v>93</v>
      </c>
      <c r="G1024" s="104" t="s">
        <v>1649</v>
      </c>
      <c r="H1024" s="104" t="s">
        <v>1645</v>
      </c>
      <c r="I1024" s="104" t="s">
        <v>1311</v>
      </c>
      <c r="J1024" s="106">
        <v>700</v>
      </c>
      <c r="K1024" s="106">
        <v>914</v>
      </c>
      <c r="L1024" s="106">
        <v>639800</v>
      </c>
      <c r="M1024" s="106">
        <v>2.2850000000000001</v>
      </c>
      <c r="N1024" s="106">
        <v>1599.5</v>
      </c>
      <c r="O1024" s="106">
        <v>0</v>
      </c>
      <c r="P1024" s="106">
        <v>0</v>
      </c>
      <c r="Q1024" s="106">
        <v>916.28499999999997</v>
      </c>
      <c r="R1024" s="106">
        <v>641399.5</v>
      </c>
      <c r="S1024" s="104" t="s">
        <v>1646</v>
      </c>
    </row>
    <row r="1025" spans="1:19" ht="25.5">
      <c r="A1025" s="104" t="s">
        <v>2240</v>
      </c>
      <c r="B1025" s="105">
        <v>44355</v>
      </c>
      <c r="C1025" s="104" t="s">
        <v>2241</v>
      </c>
      <c r="D1025" s="105">
        <v>44355</v>
      </c>
      <c r="E1025" s="104" t="s">
        <v>1643</v>
      </c>
      <c r="F1025" s="104" t="s">
        <v>93</v>
      </c>
      <c r="G1025" s="104" t="s">
        <v>1649</v>
      </c>
      <c r="H1025" s="104" t="s">
        <v>1645</v>
      </c>
      <c r="I1025" s="104" t="s">
        <v>1099</v>
      </c>
      <c r="J1025" s="106">
        <v>700</v>
      </c>
      <c r="K1025" s="106">
        <v>894</v>
      </c>
      <c r="L1025" s="106">
        <v>625800</v>
      </c>
      <c r="M1025" s="106">
        <v>2.2349999999999999</v>
      </c>
      <c r="N1025" s="106">
        <v>1564.5</v>
      </c>
      <c r="O1025" s="106">
        <v>0</v>
      </c>
      <c r="P1025" s="106">
        <v>0</v>
      </c>
      <c r="Q1025" s="106">
        <v>896.23500000000001</v>
      </c>
      <c r="R1025" s="106">
        <v>627364.5</v>
      </c>
      <c r="S1025" s="104" t="s">
        <v>1646</v>
      </c>
    </row>
    <row r="1026" spans="1:19" ht="25.5">
      <c r="A1026" s="104" t="s">
        <v>2242</v>
      </c>
      <c r="B1026" s="105">
        <v>44355</v>
      </c>
      <c r="C1026" s="104" t="s">
        <v>2243</v>
      </c>
      <c r="D1026" s="105">
        <v>44355</v>
      </c>
      <c r="E1026" s="104" t="s">
        <v>1643</v>
      </c>
      <c r="F1026" s="104" t="s">
        <v>85</v>
      </c>
      <c r="G1026" s="104" t="s">
        <v>978</v>
      </c>
      <c r="H1026" s="104" t="s">
        <v>1645</v>
      </c>
      <c r="I1026" s="104" t="s">
        <v>1104</v>
      </c>
      <c r="J1026" s="106">
        <v>40</v>
      </c>
      <c r="K1026" s="106">
        <v>914</v>
      </c>
      <c r="L1026" s="106">
        <v>36560</v>
      </c>
      <c r="M1026" s="106">
        <v>2.2850000000000001</v>
      </c>
      <c r="N1026" s="106">
        <v>91.4</v>
      </c>
      <c r="O1026" s="106">
        <v>0</v>
      </c>
      <c r="P1026" s="106">
        <v>0</v>
      </c>
      <c r="Q1026" s="106">
        <v>916.28499999999997</v>
      </c>
      <c r="R1026" s="106">
        <v>36651.4</v>
      </c>
      <c r="S1026" s="104" t="s">
        <v>1646</v>
      </c>
    </row>
    <row r="1027" spans="1:19" ht="25.5">
      <c r="A1027" s="104" t="s">
        <v>2242</v>
      </c>
      <c r="B1027" s="105">
        <v>44355</v>
      </c>
      <c r="C1027" s="104" t="s">
        <v>2243</v>
      </c>
      <c r="D1027" s="105">
        <v>44355</v>
      </c>
      <c r="E1027" s="104" t="s">
        <v>1643</v>
      </c>
      <c r="F1027" s="104" t="s">
        <v>85</v>
      </c>
      <c r="G1027" s="104" t="s">
        <v>978</v>
      </c>
      <c r="H1027" s="104" t="s">
        <v>1645</v>
      </c>
      <c r="I1027" s="104" t="s">
        <v>1311</v>
      </c>
      <c r="J1027" s="106">
        <v>20</v>
      </c>
      <c r="K1027" s="106">
        <v>914</v>
      </c>
      <c r="L1027" s="106">
        <v>18280</v>
      </c>
      <c r="M1027" s="106">
        <v>2.2850000000000001</v>
      </c>
      <c r="N1027" s="106">
        <v>45.7</v>
      </c>
      <c r="O1027" s="106">
        <v>0</v>
      </c>
      <c r="P1027" s="106">
        <v>0</v>
      </c>
      <c r="Q1027" s="106">
        <v>916.28499999999997</v>
      </c>
      <c r="R1027" s="106">
        <v>18325.7</v>
      </c>
      <c r="S1027" s="104" t="s">
        <v>1646</v>
      </c>
    </row>
    <row r="1028" spans="1:19" ht="25.5">
      <c r="A1028" s="104" t="s">
        <v>2242</v>
      </c>
      <c r="B1028" s="105">
        <v>44355</v>
      </c>
      <c r="C1028" s="104" t="s">
        <v>2243</v>
      </c>
      <c r="D1028" s="105">
        <v>44355</v>
      </c>
      <c r="E1028" s="104" t="s">
        <v>1643</v>
      </c>
      <c r="F1028" s="104" t="s">
        <v>85</v>
      </c>
      <c r="G1028" s="104" t="s">
        <v>978</v>
      </c>
      <c r="H1028" s="104" t="s">
        <v>1645</v>
      </c>
      <c r="I1028" s="104" t="s">
        <v>1100</v>
      </c>
      <c r="J1028" s="106">
        <v>20</v>
      </c>
      <c r="K1028" s="106">
        <v>1030</v>
      </c>
      <c r="L1028" s="106">
        <v>20600</v>
      </c>
      <c r="M1028" s="106">
        <v>2.5750000000000002</v>
      </c>
      <c r="N1028" s="106">
        <v>51.5</v>
      </c>
      <c r="O1028" s="106">
        <v>0</v>
      </c>
      <c r="P1028" s="106">
        <v>0</v>
      </c>
      <c r="Q1028" s="106">
        <v>1032.575</v>
      </c>
      <c r="R1028" s="106">
        <v>20651.5</v>
      </c>
      <c r="S1028" s="104" t="s">
        <v>1646</v>
      </c>
    </row>
    <row r="1029" spans="1:19" ht="25.5">
      <c r="A1029" s="104" t="s">
        <v>2242</v>
      </c>
      <c r="B1029" s="105">
        <v>44355</v>
      </c>
      <c r="C1029" s="104" t="s">
        <v>2243</v>
      </c>
      <c r="D1029" s="105">
        <v>44355</v>
      </c>
      <c r="E1029" s="104" t="s">
        <v>1643</v>
      </c>
      <c r="F1029" s="104" t="s">
        <v>85</v>
      </c>
      <c r="G1029" s="104" t="s">
        <v>978</v>
      </c>
      <c r="H1029" s="104" t="s">
        <v>1645</v>
      </c>
      <c r="I1029" s="104" t="s">
        <v>1222</v>
      </c>
      <c r="J1029" s="106">
        <v>9</v>
      </c>
      <c r="K1029" s="106">
        <v>967</v>
      </c>
      <c r="L1029" s="106">
        <v>8703</v>
      </c>
      <c r="M1029" s="106">
        <v>2.4180000000000001</v>
      </c>
      <c r="N1029" s="106">
        <v>21.762</v>
      </c>
      <c r="O1029" s="106">
        <v>0</v>
      </c>
      <c r="P1029" s="106">
        <v>0</v>
      </c>
      <c r="Q1029" s="106">
        <v>969.41750000000002</v>
      </c>
      <c r="R1029" s="106">
        <v>8724.7574999999997</v>
      </c>
      <c r="S1029" s="104" t="s">
        <v>1646</v>
      </c>
    </row>
    <row r="1030" spans="1:19" ht="25.5">
      <c r="A1030" s="104" t="s">
        <v>2242</v>
      </c>
      <c r="B1030" s="105">
        <v>44355</v>
      </c>
      <c r="C1030" s="104" t="s">
        <v>2243</v>
      </c>
      <c r="D1030" s="105">
        <v>44355</v>
      </c>
      <c r="E1030" s="104" t="s">
        <v>1643</v>
      </c>
      <c r="F1030" s="104" t="s">
        <v>85</v>
      </c>
      <c r="G1030" s="104" t="s">
        <v>978</v>
      </c>
      <c r="H1030" s="104" t="s">
        <v>1645</v>
      </c>
      <c r="I1030" s="104" t="s">
        <v>1099</v>
      </c>
      <c r="J1030" s="106">
        <v>40</v>
      </c>
      <c r="K1030" s="106">
        <v>894</v>
      </c>
      <c r="L1030" s="106">
        <v>35760</v>
      </c>
      <c r="M1030" s="106">
        <v>2.2349999999999999</v>
      </c>
      <c r="N1030" s="106">
        <v>89.4</v>
      </c>
      <c r="O1030" s="106">
        <v>0</v>
      </c>
      <c r="P1030" s="106">
        <v>0</v>
      </c>
      <c r="Q1030" s="106">
        <v>896.23500000000001</v>
      </c>
      <c r="R1030" s="106">
        <v>35849.4</v>
      </c>
      <c r="S1030" s="104" t="s">
        <v>1646</v>
      </c>
    </row>
    <row r="1031" spans="1:19" ht="25.5">
      <c r="A1031" s="104" t="s">
        <v>2244</v>
      </c>
      <c r="B1031" s="105">
        <v>44355</v>
      </c>
      <c r="C1031" s="104" t="s">
        <v>2245</v>
      </c>
      <c r="D1031" s="105">
        <v>44355</v>
      </c>
      <c r="E1031" s="104" t="s">
        <v>1643</v>
      </c>
      <c r="F1031" s="104" t="s">
        <v>82</v>
      </c>
      <c r="G1031" s="104" t="s">
        <v>1644</v>
      </c>
      <c r="H1031" s="104" t="s">
        <v>1645</v>
      </c>
      <c r="I1031" s="104" t="s">
        <v>1099</v>
      </c>
      <c r="J1031" s="106">
        <v>20</v>
      </c>
      <c r="K1031" s="106">
        <v>894</v>
      </c>
      <c r="L1031" s="106">
        <v>17880</v>
      </c>
      <c r="M1031" s="106">
        <v>2.2349999999999999</v>
      </c>
      <c r="N1031" s="106">
        <v>44.7</v>
      </c>
      <c r="O1031" s="106">
        <v>0</v>
      </c>
      <c r="P1031" s="106">
        <v>0</v>
      </c>
      <c r="Q1031" s="106">
        <v>896.23500000000001</v>
      </c>
      <c r="R1031" s="106">
        <v>17924.7</v>
      </c>
      <c r="S1031" s="104" t="s">
        <v>1646</v>
      </c>
    </row>
    <row r="1032" spans="1:19" ht="25.5">
      <c r="A1032" s="104" t="s">
        <v>2244</v>
      </c>
      <c r="B1032" s="105">
        <v>44355</v>
      </c>
      <c r="C1032" s="104" t="s">
        <v>2245</v>
      </c>
      <c r="D1032" s="105">
        <v>44355</v>
      </c>
      <c r="E1032" s="104" t="s">
        <v>1643</v>
      </c>
      <c r="F1032" s="104" t="s">
        <v>82</v>
      </c>
      <c r="G1032" s="104" t="s">
        <v>1644</v>
      </c>
      <c r="H1032" s="104" t="s">
        <v>1645</v>
      </c>
      <c r="I1032" s="104" t="s">
        <v>1264</v>
      </c>
      <c r="J1032" s="106">
        <v>20</v>
      </c>
      <c r="K1032" s="106">
        <v>1205</v>
      </c>
      <c r="L1032" s="106">
        <v>24100</v>
      </c>
      <c r="M1032" s="106">
        <v>3.012</v>
      </c>
      <c r="N1032" s="106">
        <v>60.24</v>
      </c>
      <c r="O1032" s="106">
        <v>0</v>
      </c>
      <c r="P1032" s="106">
        <v>0</v>
      </c>
      <c r="Q1032" s="106">
        <v>1208.0125</v>
      </c>
      <c r="R1032" s="106">
        <v>24160.25</v>
      </c>
      <c r="S1032" s="104" t="s">
        <v>1646</v>
      </c>
    </row>
    <row r="1033" spans="1:19" ht="25.5">
      <c r="A1033" s="104" t="s">
        <v>2244</v>
      </c>
      <c r="B1033" s="105">
        <v>44355</v>
      </c>
      <c r="C1033" s="104" t="s">
        <v>2245</v>
      </c>
      <c r="D1033" s="105">
        <v>44355</v>
      </c>
      <c r="E1033" s="104" t="s">
        <v>1643</v>
      </c>
      <c r="F1033" s="104" t="s">
        <v>82</v>
      </c>
      <c r="G1033" s="104" t="s">
        <v>1644</v>
      </c>
      <c r="H1033" s="104" t="s">
        <v>1645</v>
      </c>
      <c r="I1033" s="104" t="s">
        <v>1102</v>
      </c>
      <c r="J1033" s="106">
        <v>20</v>
      </c>
      <c r="K1033" s="106">
        <v>1118</v>
      </c>
      <c r="L1033" s="106">
        <v>22360</v>
      </c>
      <c r="M1033" s="106">
        <v>2.7949999999999999</v>
      </c>
      <c r="N1033" s="106">
        <v>55.9</v>
      </c>
      <c r="O1033" s="106">
        <v>0</v>
      </c>
      <c r="P1033" s="106">
        <v>0</v>
      </c>
      <c r="Q1033" s="106">
        <v>1120.7950000000001</v>
      </c>
      <c r="R1033" s="106">
        <v>22415.9</v>
      </c>
      <c r="S1033" s="104" t="s">
        <v>1646</v>
      </c>
    </row>
    <row r="1034" spans="1:19" ht="25.5">
      <c r="A1034" s="104" t="s">
        <v>2244</v>
      </c>
      <c r="B1034" s="105">
        <v>44355</v>
      </c>
      <c r="C1034" s="104" t="s">
        <v>2245</v>
      </c>
      <c r="D1034" s="105">
        <v>44355</v>
      </c>
      <c r="E1034" s="104" t="s">
        <v>1643</v>
      </c>
      <c r="F1034" s="104" t="s">
        <v>82</v>
      </c>
      <c r="G1034" s="104" t="s">
        <v>1644</v>
      </c>
      <c r="H1034" s="104" t="s">
        <v>1645</v>
      </c>
      <c r="I1034" s="104" t="s">
        <v>1100</v>
      </c>
      <c r="J1034" s="106">
        <v>20</v>
      </c>
      <c r="K1034" s="106">
        <v>1030</v>
      </c>
      <c r="L1034" s="106">
        <v>20600</v>
      </c>
      <c r="M1034" s="106">
        <v>2.5750000000000002</v>
      </c>
      <c r="N1034" s="106">
        <v>51.5</v>
      </c>
      <c r="O1034" s="106">
        <v>0</v>
      </c>
      <c r="P1034" s="106">
        <v>0</v>
      </c>
      <c r="Q1034" s="106">
        <v>1032.575</v>
      </c>
      <c r="R1034" s="106">
        <v>20651.5</v>
      </c>
      <c r="S1034" s="104" t="s">
        <v>1646</v>
      </c>
    </row>
    <row r="1035" spans="1:19" ht="25.5">
      <c r="A1035" s="104" t="s">
        <v>2244</v>
      </c>
      <c r="B1035" s="105">
        <v>44355</v>
      </c>
      <c r="C1035" s="104" t="s">
        <v>2245</v>
      </c>
      <c r="D1035" s="105">
        <v>44355</v>
      </c>
      <c r="E1035" s="104" t="s">
        <v>1643</v>
      </c>
      <c r="F1035" s="104" t="s">
        <v>82</v>
      </c>
      <c r="G1035" s="104" t="s">
        <v>1644</v>
      </c>
      <c r="H1035" s="104" t="s">
        <v>1645</v>
      </c>
      <c r="I1035" s="104" t="s">
        <v>1222</v>
      </c>
      <c r="J1035" s="106">
        <v>20</v>
      </c>
      <c r="K1035" s="106">
        <v>967</v>
      </c>
      <c r="L1035" s="106">
        <v>19340</v>
      </c>
      <c r="M1035" s="106">
        <v>2.4180000000000001</v>
      </c>
      <c r="N1035" s="106">
        <v>48.36</v>
      </c>
      <c r="O1035" s="106">
        <v>0</v>
      </c>
      <c r="P1035" s="106">
        <v>0</v>
      </c>
      <c r="Q1035" s="106">
        <v>969.41750000000002</v>
      </c>
      <c r="R1035" s="106">
        <v>19388.349999999999</v>
      </c>
      <c r="S1035" s="104" t="s">
        <v>1646</v>
      </c>
    </row>
    <row r="1036" spans="1:19" ht="25.5">
      <c r="A1036" s="104" t="s">
        <v>2244</v>
      </c>
      <c r="B1036" s="105">
        <v>44355</v>
      </c>
      <c r="C1036" s="104" t="s">
        <v>2245</v>
      </c>
      <c r="D1036" s="105">
        <v>44355</v>
      </c>
      <c r="E1036" s="104" t="s">
        <v>1643</v>
      </c>
      <c r="F1036" s="104" t="s">
        <v>82</v>
      </c>
      <c r="G1036" s="104" t="s">
        <v>1644</v>
      </c>
      <c r="H1036" s="104" t="s">
        <v>1645</v>
      </c>
      <c r="I1036" s="104" t="s">
        <v>1311</v>
      </c>
      <c r="J1036" s="106">
        <v>20</v>
      </c>
      <c r="K1036" s="106">
        <v>914</v>
      </c>
      <c r="L1036" s="106">
        <v>18280</v>
      </c>
      <c r="M1036" s="106">
        <v>2.2850000000000001</v>
      </c>
      <c r="N1036" s="106">
        <v>45.7</v>
      </c>
      <c r="O1036" s="106">
        <v>0</v>
      </c>
      <c r="P1036" s="106">
        <v>0</v>
      </c>
      <c r="Q1036" s="106">
        <v>916.28499999999997</v>
      </c>
      <c r="R1036" s="106">
        <v>18325.7</v>
      </c>
      <c r="S1036" s="104" t="s">
        <v>1646</v>
      </c>
    </row>
    <row r="1037" spans="1:19" ht="25.5">
      <c r="A1037" s="104" t="s">
        <v>2244</v>
      </c>
      <c r="B1037" s="105">
        <v>44355</v>
      </c>
      <c r="C1037" s="104" t="s">
        <v>2245</v>
      </c>
      <c r="D1037" s="105">
        <v>44355</v>
      </c>
      <c r="E1037" s="104" t="s">
        <v>1643</v>
      </c>
      <c r="F1037" s="104" t="s">
        <v>82</v>
      </c>
      <c r="G1037" s="104" t="s">
        <v>1644</v>
      </c>
      <c r="H1037" s="104" t="s">
        <v>1645</v>
      </c>
      <c r="I1037" s="104" t="s">
        <v>1104</v>
      </c>
      <c r="J1037" s="106">
        <v>20</v>
      </c>
      <c r="K1037" s="106">
        <v>914</v>
      </c>
      <c r="L1037" s="106">
        <v>18280</v>
      </c>
      <c r="M1037" s="106">
        <v>2.2850000000000001</v>
      </c>
      <c r="N1037" s="106">
        <v>45.7</v>
      </c>
      <c r="O1037" s="106">
        <v>0</v>
      </c>
      <c r="P1037" s="106">
        <v>0</v>
      </c>
      <c r="Q1037" s="106">
        <v>916.28499999999997</v>
      </c>
      <c r="R1037" s="106">
        <v>18325.7</v>
      </c>
      <c r="S1037" s="104" t="s">
        <v>1646</v>
      </c>
    </row>
    <row r="1038" spans="1:19" ht="25.5">
      <c r="A1038" s="104" t="s">
        <v>2246</v>
      </c>
      <c r="B1038" s="105">
        <v>44355</v>
      </c>
      <c r="C1038" s="104" t="s">
        <v>2247</v>
      </c>
      <c r="D1038" s="105">
        <v>44355</v>
      </c>
      <c r="E1038" s="104" t="s">
        <v>1643</v>
      </c>
      <c r="F1038" s="104" t="s">
        <v>71</v>
      </c>
      <c r="G1038" s="104" t="s">
        <v>981</v>
      </c>
      <c r="H1038" s="104" t="s">
        <v>1645</v>
      </c>
      <c r="I1038" s="104" t="s">
        <v>1311</v>
      </c>
      <c r="J1038" s="106">
        <v>100</v>
      </c>
      <c r="K1038" s="106">
        <v>914</v>
      </c>
      <c r="L1038" s="106">
        <v>91400</v>
      </c>
      <c r="M1038" s="106">
        <v>2.2850000000000001</v>
      </c>
      <c r="N1038" s="106">
        <v>228.5</v>
      </c>
      <c r="O1038" s="106">
        <v>0</v>
      </c>
      <c r="P1038" s="106">
        <v>0</v>
      </c>
      <c r="Q1038" s="106">
        <v>916.28499999999997</v>
      </c>
      <c r="R1038" s="106">
        <v>91628.5</v>
      </c>
      <c r="S1038" s="104" t="s">
        <v>1646</v>
      </c>
    </row>
    <row r="1039" spans="1:19" ht="25.5">
      <c r="A1039" s="104" t="s">
        <v>2246</v>
      </c>
      <c r="B1039" s="105">
        <v>44355</v>
      </c>
      <c r="C1039" s="104" t="s">
        <v>2247</v>
      </c>
      <c r="D1039" s="105">
        <v>44355</v>
      </c>
      <c r="E1039" s="104" t="s">
        <v>1643</v>
      </c>
      <c r="F1039" s="104" t="s">
        <v>71</v>
      </c>
      <c r="G1039" s="104" t="s">
        <v>981</v>
      </c>
      <c r="H1039" s="104" t="s">
        <v>1645</v>
      </c>
      <c r="I1039" s="104" t="s">
        <v>1222</v>
      </c>
      <c r="J1039" s="106">
        <v>28</v>
      </c>
      <c r="K1039" s="106">
        <v>967</v>
      </c>
      <c r="L1039" s="106">
        <v>27076</v>
      </c>
      <c r="M1039" s="106">
        <v>2.4180000000000001</v>
      </c>
      <c r="N1039" s="106">
        <v>67.703999999999994</v>
      </c>
      <c r="O1039" s="106">
        <v>0</v>
      </c>
      <c r="P1039" s="106">
        <v>0</v>
      </c>
      <c r="Q1039" s="106">
        <v>969.41750000000002</v>
      </c>
      <c r="R1039" s="106">
        <v>27143.69</v>
      </c>
      <c r="S1039" s="104" t="s">
        <v>1646</v>
      </c>
    </row>
    <row r="1040" spans="1:19" ht="25.5">
      <c r="A1040" s="104" t="s">
        <v>2246</v>
      </c>
      <c r="B1040" s="105">
        <v>44355</v>
      </c>
      <c r="C1040" s="104" t="s">
        <v>2247</v>
      </c>
      <c r="D1040" s="105">
        <v>44355</v>
      </c>
      <c r="E1040" s="104" t="s">
        <v>1643</v>
      </c>
      <c r="F1040" s="104" t="s">
        <v>71</v>
      </c>
      <c r="G1040" s="104" t="s">
        <v>981</v>
      </c>
      <c r="H1040" s="104" t="s">
        <v>1645</v>
      </c>
      <c r="I1040" s="104" t="s">
        <v>1104</v>
      </c>
      <c r="J1040" s="106">
        <v>100</v>
      </c>
      <c r="K1040" s="106">
        <v>914</v>
      </c>
      <c r="L1040" s="106">
        <v>91400</v>
      </c>
      <c r="M1040" s="106">
        <v>2.2850000000000001</v>
      </c>
      <c r="N1040" s="106">
        <v>228.5</v>
      </c>
      <c r="O1040" s="106">
        <v>0</v>
      </c>
      <c r="P1040" s="106">
        <v>0</v>
      </c>
      <c r="Q1040" s="106">
        <v>916.28499999999997</v>
      </c>
      <c r="R1040" s="106">
        <v>91628.5</v>
      </c>
      <c r="S1040" s="104" t="s">
        <v>1646</v>
      </c>
    </row>
    <row r="1041" spans="1:19" ht="25.5">
      <c r="A1041" s="104" t="s">
        <v>2246</v>
      </c>
      <c r="B1041" s="105">
        <v>44355</v>
      </c>
      <c r="C1041" s="104" t="s">
        <v>2247</v>
      </c>
      <c r="D1041" s="105">
        <v>44355</v>
      </c>
      <c r="E1041" s="104" t="s">
        <v>1643</v>
      </c>
      <c r="F1041" s="104" t="s">
        <v>71</v>
      </c>
      <c r="G1041" s="104" t="s">
        <v>981</v>
      </c>
      <c r="H1041" s="104" t="s">
        <v>1645</v>
      </c>
      <c r="I1041" s="104" t="s">
        <v>1099</v>
      </c>
      <c r="J1041" s="106">
        <v>100</v>
      </c>
      <c r="K1041" s="106">
        <v>894</v>
      </c>
      <c r="L1041" s="106">
        <v>89400</v>
      </c>
      <c r="M1041" s="106">
        <v>2.2349999999999999</v>
      </c>
      <c r="N1041" s="106">
        <v>223.5</v>
      </c>
      <c r="O1041" s="106">
        <v>0</v>
      </c>
      <c r="P1041" s="106">
        <v>0</v>
      </c>
      <c r="Q1041" s="106">
        <v>896.23500000000001</v>
      </c>
      <c r="R1041" s="106">
        <v>89623.5</v>
      </c>
      <c r="S1041" s="104" t="s">
        <v>1646</v>
      </c>
    </row>
    <row r="1042" spans="1:19" ht="25.5">
      <c r="A1042" s="104" t="s">
        <v>2248</v>
      </c>
      <c r="B1042" s="105">
        <v>44355</v>
      </c>
      <c r="C1042" s="104" t="s">
        <v>2249</v>
      </c>
      <c r="D1042" s="105">
        <v>44355</v>
      </c>
      <c r="E1042" s="104" t="s">
        <v>1643</v>
      </c>
      <c r="F1042" s="104" t="s">
        <v>83</v>
      </c>
      <c r="G1042" s="104" t="s">
        <v>1780</v>
      </c>
      <c r="H1042" s="104" t="s">
        <v>1645</v>
      </c>
      <c r="I1042" s="104" t="s">
        <v>1311</v>
      </c>
      <c r="J1042" s="106">
        <v>80</v>
      </c>
      <c r="K1042" s="106">
        <v>914</v>
      </c>
      <c r="L1042" s="106">
        <v>73120</v>
      </c>
      <c r="M1042" s="106">
        <v>2.2850000000000001</v>
      </c>
      <c r="N1042" s="106">
        <v>182.8</v>
      </c>
      <c r="O1042" s="106">
        <v>0</v>
      </c>
      <c r="P1042" s="106">
        <v>0</v>
      </c>
      <c r="Q1042" s="106">
        <v>916.28499999999997</v>
      </c>
      <c r="R1042" s="106">
        <v>73302.8</v>
      </c>
      <c r="S1042" s="104" t="s">
        <v>1646</v>
      </c>
    </row>
    <row r="1043" spans="1:19" ht="25.5">
      <c r="A1043" s="104" t="s">
        <v>2248</v>
      </c>
      <c r="B1043" s="105">
        <v>44355</v>
      </c>
      <c r="C1043" s="104" t="s">
        <v>2249</v>
      </c>
      <c r="D1043" s="105">
        <v>44355</v>
      </c>
      <c r="E1043" s="104" t="s">
        <v>1643</v>
      </c>
      <c r="F1043" s="104" t="s">
        <v>83</v>
      </c>
      <c r="G1043" s="104" t="s">
        <v>1780</v>
      </c>
      <c r="H1043" s="104" t="s">
        <v>1645</v>
      </c>
      <c r="I1043" s="104" t="s">
        <v>1222</v>
      </c>
      <c r="J1043" s="106">
        <v>19</v>
      </c>
      <c r="K1043" s="106">
        <v>967</v>
      </c>
      <c r="L1043" s="106">
        <v>18373</v>
      </c>
      <c r="M1043" s="106">
        <v>2.4180000000000001</v>
      </c>
      <c r="N1043" s="106">
        <v>45.942</v>
      </c>
      <c r="O1043" s="106">
        <v>0</v>
      </c>
      <c r="P1043" s="106">
        <v>0</v>
      </c>
      <c r="Q1043" s="106">
        <v>969.41750000000002</v>
      </c>
      <c r="R1043" s="106">
        <v>18418.932499999999</v>
      </c>
      <c r="S1043" s="104" t="s">
        <v>1646</v>
      </c>
    </row>
    <row r="1044" spans="1:19" ht="25.5">
      <c r="A1044" s="104" t="s">
        <v>2248</v>
      </c>
      <c r="B1044" s="105">
        <v>44355</v>
      </c>
      <c r="C1044" s="104" t="s">
        <v>2249</v>
      </c>
      <c r="D1044" s="105">
        <v>44355</v>
      </c>
      <c r="E1044" s="104" t="s">
        <v>1643</v>
      </c>
      <c r="F1044" s="104" t="s">
        <v>83</v>
      </c>
      <c r="G1044" s="104" t="s">
        <v>1780</v>
      </c>
      <c r="H1044" s="104" t="s">
        <v>1645</v>
      </c>
      <c r="I1044" s="104" t="s">
        <v>1099</v>
      </c>
      <c r="J1044" s="106">
        <v>100</v>
      </c>
      <c r="K1044" s="106">
        <v>894</v>
      </c>
      <c r="L1044" s="106">
        <v>89400</v>
      </c>
      <c r="M1044" s="106">
        <v>2.2349999999999999</v>
      </c>
      <c r="N1044" s="106">
        <v>223.5</v>
      </c>
      <c r="O1044" s="106">
        <v>0</v>
      </c>
      <c r="P1044" s="106">
        <v>0</v>
      </c>
      <c r="Q1044" s="106">
        <v>896.23500000000001</v>
      </c>
      <c r="R1044" s="106">
        <v>89623.5</v>
      </c>
      <c r="S1044" s="104" t="s">
        <v>1646</v>
      </c>
    </row>
    <row r="1045" spans="1:19" ht="25.5">
      <c r="A1045" s="104" t="s">
        <v>2250</v>
      </c>
      <c r="B1045" s="105">
        <v>44355</v>
      </c>
      <c r="C1045" s="104" t="s">
        <v>2251</v>
      </c>
      <c r="D1045" s="105">
        <v>44355</v>
      </c>
      <c r="E1045" s="104" t="s">
        <v>1643</v>
      </c>
      <c r="F1045" s="104" t="s">
        <v>86</v>
      </c>
      <c r="G1045" s="104" t="s">
        <v>977</v>
      </c>
      <c r="H1045" s="104" t="s">
        <v>1645</v>
      </c>
      <c r="I1045" s="104" t="s">
        <v>1311</v>
      </c>
      <c r="J1045" s="106">
        <v>80</v>
      </c>
      <c r="K1045" s="106">
        <v>914</v>
      </c>
      <c r="L1045" s="106">
        <v>73120</v>
      </c>
      <c r="M1045" s="106">
        <v>2.2850000000000001</v>
      </c>
      <c r="N1045" s="106">
        <v>182.8</v>
      </c>
      <c r="O1045" s="106">
        <v>0</v>
      </c>
      <c r="P1045" s="106">
        <v>0</v>
      </c>
      <c r="Q1045" s="106">
        <v>916.28499999999997</v>
      </c>
      <c r="R1045" s="106">
        <v>73302.8</v>
      </c>
      <c r="S1045" s="104" t="s">
        <v>1646</v>
      </c>
    </row>
    <row r="1046" spans="1:19" ht="25.5">
      <c r="A1046" s="104" t="s">
        <v>2250</v>
      </c>
      <c r="B1046" s="105">
        <v>44355</v>
      </c>
      <c r="C1046" s="104" t="s">
        <v>2251</v>
      </c>
      <c r="D1046" s="105">
        <v>44355</v>
      </c>
      <c r="E1046" s="104" t="s">
        <v>1643</v>
      </c>
      <c r="F1046" s="104" t="s">
        <v>86</v>
      </c>
      <c r="G1046" s="104" t="s">
        <v>977</v>
      </c>
      <c r="H1046" s="104" t="s">
        <v>1645</v>
      </c>
      <c r="I1046" s="104" t="s">
        <v>1264</v>
      </c>
      <c r="J1046" s="106">
        <v>20</v>
      </c>
      <c r="K1046" s="106">
        <v>1205</v>
      </c>
      <c r="L1046" s="106">
        <v>24100</v>
      </c>
      <c r="M1046" s="106">
        <v>3.012</v>
      </c>
      <c r="N1046" s="106">
        <v>60.24</v>
      </c>
      <c r="O1046" s="106">
        <v>0</v>
      </c>
      <c r="P1046" s="106">
        <v>0</v>
      </c>
      <c r="Q1046" s="106">
        <v>1208.0125</v>
      </c>
      <c r="R1046" s="106">
        <v>24160.25</v>
      </c>
      <c r="S1046" s="104" t="s">
        <v>1646</v>
      </c>
    </row>
    <row r="1047" spans="1:19" ht="25.5">
      <c r="A1047" s="104" t="s">
        <v>2250</v>
      </c>
      <c r="B1047" s="105">
        <v>44355</v>
      </c>
      <c r="C1047" s="104" t="s">
        <v>2251</v>
      </c>
      <c r="D1047" s="105">
        <v>44355</v>
      </c>
      <c r="E1047" s="104" t="s">
        <v>1643</v>
      </c>
      <c r="F1047" s="104" t="s">
        <v>86</v>
      </c>
      <c r="G1047" s="104" t="s">
        <v>977</v>
      </c>
      <c r="H1047" s="104" t="s">
        <v>1645</v>
      </c>
      <c r="I1047" s="104" t="s">
        <v>1099</v>
      </c>
      <c r="J1047" s="106">
        <v>80</v>
      </c>
      <c r="K1047" s="106">
        <v>894</v>
      </c>
      <c r="L1047" s="106">
        <v>71520</v>
      </c>
      <c r="M1047" s="106">
        <v>2.2349999999999999</v>
      </c>
      <c r="N1047" s="106">
        <v>178.8</v>
      </c>
      <c r="O1047" s="106">
        <v>0</v>
      </c>
      <c r="P1047" s="106">
        <v>0</v>
      </c>
      <c r="Q1047" s="106">
        <v>896.23500000000001</v>
      </c>
      <c r="R1047" s="106">
        <v>71698.8</v>
      </c>
      <c r="S1047" s="104" t="s">
        <v>1646</v>
      </c>
    </row>
    <row r="1048" spans="1:19" ht="25.5">
      <c r="A1048" s="104" t="s">
        <v>2252</v>
      </c>
      <c r="B1048" s="105">
        <v>44355</v>
      </c>
      <c r="C1048" s="104" t="s">
        <v>2253</v>
      </c>
      <c r="D1048" s="105">
        <v>44355</v>
      </c>
      <c r="E1048" s="104" t="s">
        <v>1643</v>
      </c>
      <c r="F1048" s="104" t="s">
        <v>90</v>
      </c>
      <c r="G1048" s="104" t="s">
        <v>1810</v>
      </c>
      <c r="H1048" s="104" t="s">
        <v>1645</v>
      </c>
      <c r="I1048" s="104" t="s">
        <v>1099</v>
      </c>
      <c r="J1048" s="106">
        <v>40</v>
      </c>
      <c r="K1048" s="106">
        <v>894</v>
      </c>
      <c r="L1048" s="106">
        <v>35760</v>
      </c>
      <c r="M1048" s="106">
        <v>2.2349999999999999</v>
      </c>
      <c r="N1048" s="106">
        <v>89.4</v>
      </c>
      <c r="O1048" s="106">
        <v>0</v>
      </c>
      <c r="P1048" s="106">
        <v>0</v>
      </c>
      <c r="Q1048" s="106">
        <v>896.23500000000001</v>
      </c>
      <c r="R1048" s="106">
        <v>35849.4</v>
      </c>
      <c r="S1048" s="104" t="s">
        <v>1646</v>
      </c>
    </row>
    <row r="1049" spans="1:19" ht="25.5">
      <c r="A1049" s="104" t="s">
        <v>2252</v>
      </c>
      <c r="B1049" s="105">
        <v>44355</v>
      </c>
      <c r="C1049" s="104" t="s">
        <v>2253</v>
      </c>
      <c r="D1049" s="105">
        <v>44355</v>
      </c>
      <c r="E1049" s="104" t="s">
        <v>1643</v>
      </c>
      <c r="F1049" s="104" t="s">
        <v>90</v>
      </c>
      <c r="G1049" s="104" t="s">
        <v>1810</v>
      </c>
      <c r="H1049" s="104" t="s">
        <v>1645</v>
      </c>
      <c r="I1049" s="104" t="s">
        <v>1104</v>
      </c>
      <c r="J1049" s="106">
        <v>40</v>
      </c>
      <c r="K1049" s="106">
        <v>914</v>
      </c>
      <c r="L1049" s="106">
        <v>36560</v>
      </c>
      <c r="M1049" s="106">
        <v>2.2850000000000001</v>
      </c>
      <c r="N1049" s="106">
        <v>91.4</v>
      </c>
      <c r="O1049" s="106">
        <v>0</v>
      </c>
      <c r="P1049" s="106">
        <v>0</v>
      </c>
      <c r="Q1049" s="106">
        <v>916.28499999999997</v>
      </c>
      <c r="R1049" s="106">
        <v>36651.4</v>
      </c>
      <c r="S1049" s="104" t="s">
        <v>1646</v>
      </c>
    </row>
    <row r="1050" spans="1:19" ht="25.5">
      <c r="A1050" s="104" t="s">
        <v>2252</v>
      </c>
      <c r="B1050" s="105">
        <v>44355</v>
      </c>
      <c r="C1050" s="104" t="s">
        <v>2253</v>
      </c>
      <c r="D1050" s="105">
        <v>44355</v>
      </c>
      <c r="E1050" s="104" t="s">
        <v>1643</v>
      </c>
      <c r="F1050" s="104" t="s">
        <v>90</v>
      </c>
      <c r="G1050" s="104" t="s">
        <v>1810</v>
      </c>
      <c r="H1050" s="104" t="s">
        <v>1645</v>
      </c>
      <c r="I1050" s="104" t="s">
        <v>1100</v>
      </c>
      <c r="J1050" s="106">
        <v>20</v>
      </c>
      <c r="K1050" s="106">
        <v>1030</v>
      </c>
      <c r="L1050" s="106">
        <v>20600</v>
      </c>
      <c r="M1050" s="106">
        <v>2.5750000000000002</v>
      </c>
      <c r="N1050" s="106">
        <v>51.5</v>
      </c>
      <c r="O1050" s="106">
        <v>0</v>
      </c>
      <c r="P1050" s="106">
        <v>0</v>
      </c>
      <c r="Q1050" s="106">
        <v>1032.575</v>
      </c>
      <c r="R1050" s="106">
        <v>20651.5</v>
      </c>
      <c r="S1050" s="104" t="s">
        <v>1646</v>
      </c>
    </row>
    <row r="1051" spans="1:19" ht="25.5">
      <c r="A1051" s="104" t="s">
        <v>2252</v>
      </c>
      <c r="B1051" s="105">
        <v>44355</v>
      </c>
      <c r="C1051" s="104" t="s">
        <v>2253</v>
      </c>
      <c r="D1051" s="105">
        <v>44355</v>
      </c>
      <c r="E1051" s="104" t="s">
        <v>1643</v>
      </c>
      <c r="F1051" s="104" t="s">
        <v>90</v>
      </c>
      <c r="G1051" s="104" t="s">
        <v>1810</v>
      </c>
      <c r="H1051" s="104" t="s">
        <v>1645</v>
      </c>
      <c r="I1051" s="104" t="s">
        <v>1311</v>
      </c>
      <c r="J1051" s="106">
        <v>40</v>
      </c>
      <c r="K1051" s="106">
        <v>914</v>
      </c>
      <c r="L1051" s="106">
        <v>36560</v>
      </c>
      <c r="M1051" s="106">
        <v>2.2850000000000001</v>
      </c>
      <c r="N1051" s="106">
        <v>91.4</v>
      </c>
      <c r="O1051" s="106">
        <v>0</v>
      </c>
      <c r="P1051" s="106">
        <v>0</v>
      </c>
      <c r="Q1051" s="106">
        <v>916.28499999999997</v>
      </c>
      <c r="R1051" s="106">
        <v>36651.4</v>
      </c>
      <c r="S1051" s="104" t="s">
        <v>1646</v>
      </c>
    </row>
    <row r="1052" spans="1:19" ht="25.5">
      <c r="A1052" s="104" t="s">
        <v>2252</v>
      </c>
      <c r="B1052" s="105">
        <v>44355</v>
      </c>
      <c r="C1052" s="104" t="s">
        <v>2253</v>
      </c>
      <c r="D1052" s="105">
        <v>44355</v>
      </c>
      <c r="E1052" s="104" t="s">
        <v>1643</v>
      </c>
      <c r="F1052" s="104" t="s">
        <v>90</v>
      </c>
      <c r="G1052" s="104" t="s">
        <v>1810</v>
      </c>
      <c r="H1052" s="104" t="s">
        <v>1645</v>
      </c>
      <c r="I1052" s="104" t="s">
        <v>1222</v>
      </c>
      <c r="J1052" s="106">
        <v>19</v>
      </c>
      <c r="K1052" s="106">
        <v>967</v>
      </c>
      <c r="L1052" s="106">
        <v>18373</v>
      </c>
      <c r="M1052" s="106">
        <v>2.4180000000000001</v>
      </c>
      <c r="N1052" s="106">
        <v>45.942</v>
      </c>
      <c r="O1052" s="106">
        <v>0</v>
      </c>
      <c r="P1052" s="106">
        <v>0</v>
      </c>
      <c r="Q1052" s="106">
        <v>969.41750000000002</v>
      </c>
      <c r="R1052" s="106">
        <v>18418.932499999999</v>
      </c>
      <c r="S1052" s="104" t="s">
        <v>1646</v>
      </c>
    </row>
    <row r="1053" spans="1:19" ht="25.5">
      <c r="A1053" s="104" t="s">
        <v>2254</v>
      </c>
      <c r="B1053" s="105">
        <v>44355</v>
      </c>
      <c r="C1053" s="104" t="s">
        <v>2255</v>
      </c>
      <c r="D1053" s="105">
        <v>44355</v>
      </c>
      <c r="E1053" s="104" t="s">
        <v>1643</v>
      </c>
      <c r="F1053" s="104" t="s">
        <v>84</v>
      </c>
      <c r="G1053" s="104" t="s">
        <v>978</v>
      </c>
      <c r="H1053" s="104" t="s">
        <v>1645</v>
      </c>
      <c r="I1053" s="104" t="s">
        <v>1099</v>
      </c>
      <c r="J1053" s="106">
        <v>40</v>
      </c>
      <c r="K1053" s="106">
        <v>894</v>
      </c>
      <c r="L1053" s="106">
        <v>35760</v>
      </c>
      <c r="M1053" s="106">
        <v>2.2349999999999999</v>
      </c>
      <c r="N1053" s="106">
        <v>89.4</v>
      </c>
      <c r="O1053" s="106">
        <v>0</v>
      </c>
      <c r="P1053" s="106">
        <v>0</v>
      </c>
      <c r="Q1053" s="106">
        <v>896.23500000000001</v>
      </c>
      <c r="R1053" s="106">
        <v>35849.4</v>
      </c>
      <c r="S1053" s="104" t="s">
        <v>1646</v>
      </c>
    </row>
    <row r="1054" spans="1:19" ht="25.5">
      <c r="A1054" s="104" t="s">
        <v>2254</v>
      </c>
      <c r="B1054" s="105">
        <v>44355</v>
      </c>
      <c r="C1054" s="104" t="s">
        <v>2255</v>
      </c>
      <c r="D1054" s="105">
        <v>44355</v>
      </c>
      <c r="E1054" s="104" t="s">
        <v>1643</v>
      </c>
      <c r="F1054" s="104" t="s">
        <v>84</v>
      </c>
      <c r="G1054" s="104" t="s">
        <v>978</v>
      </c>
      <c r="H1054" s="104" t="s">
        <v>1645</v>
      </c>
      <c r="I1054" s="104" t="s">
        <v>1313</v>
      </c>
      <c r="J1054" s="106">
        <v>10</v>
      </c>
      <c r="K1054" s="106">
        <v>1303</v>
      </c>
      <c r="L1054" s="106">
        <v>13030</v>
      </c>
      <c r="M1054" s="106">
        <v>3.258</v>
      </c>
      <c r="N1054" s="106">
        <v>32.58</v>
      </c>
      <c r="O1054" s="106">
        <v>0</v>
      </c>
      <c r="P1054" s="106">
        <v>0</v>
      </c>
      <c r="Q1054" s="106">
        <v>1306.2574999999999</v>
      </c>
      <c r="R1054" s="106">
        <v>13062.575000000001</v>
      </c>
      <c r="S1054" s="104" t="s">
        <v>1646</v>
      </c>
    </row>
    <row r="1055" spans="1:19" ht="25.5">
      <c r="A1055" s="104" t="s">
        <v>2254</v>
      </c>
      <c r="B1055" s="105">
        <v>44355</v>
      </c>
      <c r="C1055" s="104" t="s">
        <v>2255</v>
      </c>
      <c r="D1055" s="105">
        <v>44355</v>
      </c>
      <c r="E1055" s="104" t="s">
        <v>1643</v>
      </c>
      <c r="F1055" s="104" t="s">
        <v>84</v>
      </c>
      <c r="G1055" s="104" t="s">
        <v>978</v>
      </c>
      <c r="H1055" s="104" t="s">
        <v>1645</v>
      </c>
      <c r="I1055" s="104" t="s">
        <v>1222</v>
      </c>
      <c r="J1055" s="106">
        <v>23</v>
      </c>
      <c r="K1055" s="106">
        <v>967</v>
      </c>
      <c r="L1055" s="106">
        <v>22241</v>
      </c>
      <c r="M1055" s="106">
        <v>2.4180000000000001</v>
      </c>
      <c r="N1055" s="106">
        <v>55.613999999999997</v>
      </c>
      <c r="O1055" s="106">
        <v>0</v>
      </c>
      <c r="P1055" s="106">
        <v>0</v>
      </c>
      <c r="Q1055" s="106">
        <v>969.41750000000002</v>
      </c>
      <c r="R1055" s="106">
        <v>22296.602500000001</v>
      </c>
      <c r="S1055" s="104" t="s">
        <v>1646</v>
      </c>
    </row>
    <row r="1056" spans="1:19" ht="25.5">
      <c r="A1056" s="104" t="s">
        <v>2256</v>
      </c>
      <c r="B1056" s="105">
        <v>44355</v>
      </c>
      <c r="C1056" s="104" t="s">
        <v>2257</v>
      </c>
      <c r="D1056" s="105">
        <v>44355</v>
      </c>
      <c r="E1056" s="104" t="s">
        <v>1643</v>
      </c>
      <c r="F1056" s="104" t="s">
        <v>58</v>
      </c>
      <c r="G1056" s="104" t="s">
        <v>59</v>
      </c>
      <c r="H1056" s="104" t="s">
        <v>49</v>
      </c>
      <c r="I1056" s="104" t="s">
        <v>1311</v>
      </c>
      <c r="J1056" s="106">
        <v>140</v>
      </c>
      <c r="K1056" s="106">
        <v>914</v>
      </c>
      <c r="L1056" s="106">
        <v>127960</v>
      </c>
      <c r="M1056" s="106">
        <v>2.2850000000000001</v>
      </c>
      <c r="N1056" s="106">
        <v>319.89999999999998</v>
      </c>
      <c r="O1056" s="106">
        <v>0</v>
      </c>
      <c r="P1056" s="106">
        <v>0</v>
      </c>
      <c r="Q1056" s="106">
        <v>916.28499999999997</v>
      </c>
      <c r="R1056" s="106">
        <v>128279.9</v>
      </c>
      <c r="S1056" s="104" t="s">
        <v>1646</v>
      </c>
    </row>
    <row r="1057" spans="1:19" ht="25.5">
      <c r="A1057" s="104" t="s">
        <v>2256</v>
      </c>
      <c r="B1057" s="105">
        <v>44355</v>
      </c>
      <c r="C1057" s="104" t="s">
        <v>2257</v>
      </c>
      <c r="D1057" s="105">
        <v>44355</v>
      </c>
      <c r="E1057" s="104" t="s">
        <v>1643</v>
      </c>
      <c r="F1057" s="104" t="s">
        <v>58</v>
      </c>
      <c r="G1057" s="104" t="s">
        <v>59</v>
      </c>
      <c r="H1057" s="104" t="s">
        <v>49</v>
      </c>
      <c r="I1057" s="104" t="s">
        <v>1104</v>
      </c>
      <c r="J1057" s="106">
        <v>140</v>
      </c>
      <c r="K1057" s="106">
        <v>914</v>
      </c>
      <c r="L1057" s="106">
        <v>127960</v>
      </c>
      <c r="M1057" s="106">
        <v>2.2850000000000001</v>
      </c>
      <c r="N1057" s="106">
        <v>319.89999999999998</v>
      </c>
      <c r="O1057" s="106">
        <v>0</v>
      </c>
      <c r="P1057" s="106">
        <v>0</v>
      </c>
      <c r="Q1057" s="106">
        <v>916.28499999999997</v>
      </c>
      <c r="R1057" s="106">
        <v>128279.9</v>
      </c>
      <c r="S1057" s="104" t="s">
        <v>1646</v>
      </c>
    </row>
    <row r="1058" spans="1:19" ht="25.5">
      <c r="A1058" s="104" t="s">
        <v>2256</v>
      </c>
      <c r="B1058" s="105">
        <v>44355</v>
      </c>
      <c r="C1058" s="104" t="s">
        <v>2257</v>
      </c>
      <c r="D1058" s="105">
        <v>44355</v>
      </c>
      <c r="E1058" s="104" t="s">
        <v>1643</v>
      </c>
      <c r="F1058" s="104" t="s">
        <v>58</v>
      </c>
      <c r="G1058" s="104" t="s">
        <v>59</v>
      </c>
      <c r="H1058" s="104" t="s">
        <v>49</v>
      </c>
      <c r="I1058" s="104" t="s">
        <v>1099</v>
      </c>
      <c r="J1058" s="106">
        <v>140</v>
      </c>
      <c r="K1058" s="106">
        <v>894</v>
      </c>
      <c r="L1058" s="106">
        <v>125160</v>
      </c>
      <c r="M1058" s="106">
        <v>2.2349999999999999</v>
      </c>
      <c r="N1058" s="106">
        <v>312.89999999999998</v>
      </c>
      <c r="O1058" s="106">
        <v>0</v>
      </c>
      <c r="P1058" s="106">
        <v>0</v>
      </c>
      <c r="Q1058" s="106">
        <v>896.23500000000001</v>
      </c>
      <c r="R1058" s="106">
        <v>125472.9</v>
      </c>
      <c r="S1058" s="104" t="s">
        <v>1646</v>
      </c>
    </row>
    <row r="1059" spans="1:19" ht="25.5">
      <c r="A1059" s="104" t="s">
        <v>2258</v>
      </c>
      <c r="B1059" s="105">
        <v>44355</v>
      </c>
      <c r="C1059" s="104" t="s">
        <v>2259</v>
      </c>
      <c r="D1059" s="105">
        <v>44355</v>
      </c>
      <c r="E1059" s="104" t="s">
        <v>1643</v>
      </c>
      <c r="F1059" s="104" t="s">
        <v>6</v>
      </c>
      <c r="G1059" s="104" t="s">
        <v>1742</v>
      </c>
      <c r="H1059" s="104" t="s">
        <v>107</v>
      </c>
      <c r="I1059" s="104" t="s">
        <v>1104</v>
      </c>
      <c r="J1059" s="106">
        <v>60</v>
      </c>
      <c r="K1059" s="106">
        <v>914</v>
      </c>
      <c r="L1059" s="106">
        <v>54840</v>
      </c>
      <c r="M1059" s="106">
        <v>2.2850000000000001</v>
      </c>
      <c r="N1059" s="106">
        <v>137.1</v>
      </c>
      <c r="O1059" s="106">
        <v>0</v>
      </c>
      <c r="P1059" s="106">
        <v>0</v>
      </c>
      <c r="Q1059" s="106">
        <v>916.28499999999997</v>
      </c>
      <c r="R1059" s="106">
        <v>54977.1</v>
      </c>
      <c r="S1059" s="104" t="s">
        <v>1646</v>
      </c>
    </row>
    <row r="1060" spans="1:19" ht="25.5">
      <c r="A1060" s="104" t="s">
        <v>2258</v>
      </c>
      <c r="B1060" s="105">
        <v>44355</v>
      </c>
      <c r="C1060" s="104" t="s">
        <v>2259</v>
      </c>
      <c r="D1060" s="105">
        <v>44355</v>
      </c>
      <c r="E1060" s="104" t="s">
        <v>1643</v>
      </c>
      <c r="F1060" s="104" t="s">
        <v>6</v>
      </c>
      <c r="G1060" s="104" t="s">
        <v>1742</v>
      </c>
      <c r="H1060" s="104" t="s">
        <v>107</v>
      </c>
      <c r="I1060" s="104" t="s">
        <v>1100</v>
      </c>
      <c r="J1060" s="106">
        <v>70</v>
      </c>
      <c r="K1060" s="106">
        <v>1030</v>
      </c>
      <c r="L1060" s="106">
        <v>72100</v>
      </c>
      <c r="M1060" s="106">
        <v>2.5750000000000002</v>
      </c>
      <c r="N1060" s="106">
        <v>180.25</v>
      </c>
      <c r="O1060" s="106">
        <v>0</v>
      </c>
      <c r="P1060" s="106">
        <v>0</v>
      </c>
      <c r="Q1060" s="106">
        <v>1032.575</v>
      </c>
      <c r="R1060" s="106">
        <v>72280.25</v>
      </c>
      <c r="S1060" s="104" t="s">
        <v>1646</v>
      </c>
    </row>
    <row r="1061" spans="1:19" ht="25.5">
      <c r="A1061" s="104" t="s">
        <v>2258</v>
      </c>
      <c r="B1061" s="105">
        <v>44355</v>
      </c>
      <c r="C1061" s="104" t="s">
        <v>2259</v>
      </c>
      <c r="D1061" s="105">
        <v>44355</v>
      </c>
      <c r="E1061" s="104" t="s">
        <v>1643</v>
      </c>
      <c r="F1061" s="104" t="s">
        <v>6</v>
      </c>
      <c r="G1061" s="104" t="s">
        <v>1742</v>
      </c>
      <c r="H1061" s="104" t="s">
        <v>107</v>
      </c>
      <c r="I1061" s="104" t="s">
        <v>1099</v>
      </c>
      <c r="J1061" s="106">
        <v>80</v>
      </c>
      <c r="K1061" s="106">
        <v>894</v>
      </c>
      <c r="L1061" s="106">
        <v>71520</v>
      </c>
      <c r="M1061" s="106">
        <v>2.2349999999999999</v>
      </c>
      <c r="N1061" s="106">
        <v>178.8</v>
      </c>
      <c r="O1061" s="106">
        <v>0</v>
      </c>
      <c r="P1061" s="106">
        <v>0</v>
      </c>
      <c r="Q1061" s="106">
        <v>896.23500000000001</v>
      </c>
      <c r="R1061" s="106">
        <v>71698.8</v>
      </c>
      <c r="S1061" s="104" t="s">
        <v>1646</v>
      </c>
    </row>
    <row r="1062" spans="1:19" ht="25.5">
      <c r="A1062" s="104" t="s">
        <v>2260</v>
      </c>
      <c r="B1062" s="105">
        <v>44355</v>
      </c>
      <c r="C1062" s="104" t="s">
        <v>2261</v>
      </c>
      <c r="D1062" s="105">
        <v>44355</v>
      </c>
      <c r="E1062" s="104" t="s">
        <v>1643</v>
      </c>
      <c r="F1062" s="104" t="s">
        <v>868</v>
      </c>
      <c r="G1062" s="104" t="s">
        <v>1692</v>
      </c>
      <c r="H1062" s="104" t="s">
        <v>107</v>
      </c>
      <c r="I1062" s="104" t="s">
        <v>1102</v>
      </c>
      <c r="J1062" s="106">
        <v>40</v>
      </c>
      <c r="K1062" s="106">
        <v>1118</v>
      </c>
      <c r="L1062" s="106">
        <v>44720</v>
      </c>
      <c r="M1062" s="106">
        <v>2.7949999999999999</v>
      </c>
      <c r="N1062" s="106">
        <v>111.8</v>
      </c>
      <c r="O1062" s="106">
        <v>0</v>
      </c>
      <c r="P1062" s="106">
        <v>0</v>
      </c>
      <c r="Q1062" s="106">
        <v>1120.7950000000001</v>
      </c>
      <c r="R1062" s="106">
        <v>44831.8</v>
      </c>
      <c r="S1062" s="104" t="s">
        <v>1646</v>
      </c>
    </row>
    <row r="1063" spans="1:19" ht="25.5">
      <c r="A1063" s="104" t="s">
        <v>2260</v>
      </c>
      <c r="B1063" s="105">
        <v>44355</v>
      </c>
      <c r="C1063" s="104" t="s">
        <v>2261</v>
      </c>
      <c r="D1063" s="105">
        <v>44355</v>
      </c>
      <c r="E1063" s="104" t="s">
        <v>1643</v>
      </c>
      <c r="F1063" s="104" t="s">
        <v>868</v>
      </c>
      <c r="G1063" s="104" t="s">
        <v>1692</v>
      </c>
      <c r="H1063" s="104" t="s">
        <v>107</v>
      </c>
      <c r="I1063" s="104" t="s">
        <v>1313</v>
      </c>
      <c r="J1063" s="106">
        <v>21</v>
      </c>
      <c r="K1063" s="106">
        <v>1303</v>
      </c>
      <c r="L1063" s="106">
        <v>27363</v>
      </c>
      <c r="M1063" s="106">
        <v>3.2574999999999998</v>
      </c>
      <c r="N1063" s="106">
        <v>68.407499999999999</v>
      </c>
      <c r="O1063" s="106">
        <v>0</v>
      </c>
      <c r="P1063" s="106">
        <v>0</v>
      </c>
      <c r="Q1063" s="106">
        <v>1306.2574999999999</v>
      </c>
      <c r="R1063" s="106">
        <v>27431.407500000001</v>
      </c>
      <c r="S1063" s="104" t="s">
        <v>1646</v>
      </c>
    </row>
    <row r="1064" spans="1:19" ht="25.5">
      <c r="A1064" s="104" t="s">
        <v>2262</v>
      </c>
      <c r="B1064" s="105">
        <v>44355</v>
      </c>
      <c r="C1064" s="104" t="s">
        <v>2263</v>
      </c>
      <c r="D1064" s="105">
        <v>44355</v>
      </c>
      <c r="E1064" s="104" t="s">
        <v>1643</v>
      </c>
      <c r="F1064" s="104" t="s">
        <v>1348</v>
      </c>
      <c r="G1064" s="104" t="s">
        <v>107</v>
      </c>
      <c r="H1064" s="104" t="s">
        <v>107</v>
      </c>
      <c r="I1064" s="104" t="s">
        <v>1100</v>
      </c>
      <c r="J1064" s="106">
        <v>48</v>
      </c>
      <c r="K1064" s="106">
        <v>1030</v>
      </c>
      <c r="L1064" s="106">
        <v>49440</v>
      </c>
      <c r="M1064" s="106">
        <v>2.5750000000000002</v>
      </c>
      <c r="N1064" s="106">
        <v>123.6</v>
      </c>
      <c r="O1064" s="106">
        <v>0</v>
      </c>
      <c r="P1064" s="106">
        <v>0</v>
      </c>
      <c r="Q1064" s="106">
        <v>1032.575</v>
      </c>
      <c r="R1064" s="106">
        <v>49563.6</v>
      </c>
      <c r="S1064" s="104" t="s">
        <v>1646</v>
      </c>
    </row>
    <row r="1065" spans="1:19" ht="25.5">
      <c r="A1065" s="104" t="s">
        <v>2264</v>
      </c>
      <c r="B1065" s="105">
        <v>44355</v>
      </c>
      <c r="C1065" s="104" t="s">
        <v>2265</v>
      </c>
      <c r="D1065" s="105">
        <v>44355</v>
      </c>
      <c r="E1065" s="104" t="s">
        <v>1643</v>
      </c>
      <c r="F1065" s="104" t="s">
        <v>3</v>
      </c>
      <c r="G1065" s="104" t="s">
        <v>1007</v>
      </c>
      <c r="H1065" s="104" t="s">
        <v>22</v>
      </c>
      <c r="I1065" s="104" t="s">
        <v>1311</v>
      </c>
      <c r="J1065" s="106">
        <v>36</v>
      </c>
      <c r="K1065" s="106">
        <v>914</v>
      </c>
      <c r="L1065" s="106">
        <v>32904</v>
      </c>
      <c r="M1065" s="106">
        <v>2.2850000000000001</v>
      </c>
      <c r="N1065" s="106">
        <v>82.26</v>
      </c>
      <c r="O1065" s="106">
        <v>0</v>
      </c>
      <c r="P1065" s="106">
        <v>0</v>
      </c>
      <c r="Q1065" s="106">
        <v>916.28499999999997</v>
      </c>
      <c r="R1065" s="106">
        <v>32986.26</v>
      </c>
      <c r="S1065" s="104" t="s">
        <v>1646</v>
      </c>
    </row>
    <row r="1066" spans="1:19" ht="25.5">
      <c r="A1066" s="104" t="s">
        <v>2264</v>
      </c>
      <c r="B1066" s="105">
        <v>44355</v>
      </c>
      <c r="C1066" s="104" t="s">
        <v>2265</v>
      </c>
      <c r="D1066" s="105">
        <v>44355</v>
      </c>
      <c r="E1066" s="104" t="s">
        <v>1643</v>
      </c>
      <c r="F1066" s="104" t="s">
        <v>3</v>
      </c>
      <c r="G1066" s="104" t="s">
        <v>1007</v>
      </c>
      <c r="H1066" s="104" t="s">
        <v>22</v>
      </c>
      <c r="I1066" s="104" t="s">
        <v>1104</v>
      </c>
      <c r="J1066" s="106">
        <v>20</v>
      </c>
      <c r="K1066" s="106">
        <v>914</v>
      </c>
      <c r="L1066" s="106">
        <v>18280</v>
      </c>
      <c r="M1066" s="106">
        <v>2.2850000000000001</v>
      </c>
      <c r="N1066" s="106">
        <v>45.7</v>
      </c>
      <c r="O1066" s="106">
        <v>0</v>
      </c>
      <c r="P1066" s="106">
        <v>0</v>
      </c>
      <c r="Q1066" s="106">
        <v>916.28499999999997</v>
      </c>
      <c r="R1066" s="106">
        <v>18325.7</v>
      </c>
      <c r="S1066" s="104" t="s">
        <v>1646</v>
      </c>
    </row>
    <row r="1067" spans="1:19" ht="25.5">
      <c r="A1067" s="104" t="s">
        <v>2266</v>
      </c>
      <c r="B1067" s="105">
        <v>44355</v>
      </c>
      <c r="C1067" s="104" t="s">
        <v>2267</v>
      </c>
      <c r="D1067" s="105">
        <v>44355</v>
      </c>
      <c r="E1067" s="104" t="s">
        <v>1643</v>
      </c>
      <c r="F1067" s="104" t="s">
        <v>4</v>
      </c>
      <c r="G1067" s="104" t="s">
        <v>1742</v>
      </c>
      <c r="H1067" s="104" t="s">
        <v>22</v>
      </c>
      <c r="I1067" s="104" t="s">
        <v>1311</v>
      </c>
      <c r="J1067" s="106">
        <v>210</v>
      </c>
      <c r="K1067" s="106">
        <v>914</v>
      </c>
      <c r="L1067" s="106">
        <v>191940</v>
      </c>
      <c r="M1067" s="106">
        <v>2.2850000000000001</v>
      </c>
      <c r="N1067" s="106">
        <v>479.85</v>
      </c>
      <c r="O1067" s="106">
        <v>0</v>
      </c>
      <c r="P1067" s="106">
        <v>0</v>
      </c>
      <c r="Q1067" s="106">
        <v>916.28499999999997</v>
      </c>
      <c r="R1067" s="106">
        <v>192419.85</v>
      </c>
      <c r="S1067" s="104" t="s">
        <v>1646</v>
      </c>
    </row>
    <row r="1068" spans="1:19" ht="25.5">
      <c r="A1068" s="104" t="s">
        <v>2266</v>
      </c>
      <c r="B1068" s="105">
        <v>44355</v>
      </c>
      <c r="C1068" s="104" t="s">
        <v>2267</v>
      </c>
      <c r="D1068" s="105">
        <v>44355</v>
      </c>
      <c r="E1068" s="104" t="s">
        <v>1643</v>
      </c>
      <c r="F1068" s="104" t="s">
        <v>4</v>
      </c>
      <c r="G1068" s="104" t="s">
        <v>1742</v>
      </c>
      <c r="H1068" s="104" t="s">
        <v>22</v>
      </c>
      <c r="I1068" s="104" t="s">
        <v>1102</v>
      </c>
      <c r="J1068" s="106">
        <v>50</v>
      </c>
      <c r="K1068" s="106">
        <v>1118</v>
      </c>
      <c r="L1068" s="106">
        <v>55900</v>
      </c>
      <c r="M1068" s="106">
        <v>2.7949999999999999</v>
      </c>
      <c r="N1068" s="106">
        <v>139.75</v>
      </c>
      <c r="O1068" s="106">
        <v>0</v>
      </c>
      <c r="P1068" s="106">
        <v>0</v>
      </c>
      <c r="Q1068" s="106">
        <v>1120.7950000000001</v>
      </c>
      <c r="R1068" s="106">
        <v>56039.75</v>
      </c>
      <c r="S1068" s="104" t="s">
        <v>1646</v>
      </c>
    </row>
    <row r="1069" spans="1:19" ht="25.5">
      <c r="A1069" s="104" t="s">
        <v>2268</v>
      </c>
      <c r="B1069" s="105">
        <v>44355</v>
      </c>
      <c r="C1069" s="104" t="s">
        <v>2269</v>
      </c>
      <c r="D1069" s="105">
        <v>44355</v>
      </c>
      <c r="E1069" s="104" t="s">
        <v>1643</v>
      </c>
      <c r="F1069" s="104" t="s">
        <v>9</v>
      </c>
      <c r="G1069" s="104" t="s">
        <v>1007</v>
      </c>
      <c r="H1069" s="104" t="s">
        <v>22</v>
      </c>
      <c r="I1069" s="104" t="s">
        <v>1100</v>
      </c>
      <c r="J1069" s="106">
        <v>48</v>
      </c>
      <c r="K1069" s="106">
        <v>1030</v>
      </c>
      <c r="L1069" s="106">
        <v>49440</v>
      </c>
      <c r="M1069" s="106">
        <v>2.5750000000000002</v>
      </c>
      <c r="N1069" s="106">
        <v>123.6</v>
      </c>
      <c r="O1069" s="106">
        <v>0</v>
      </c>
      <c r="P1069" s="106">
        <v>0</v>
      </c>
      <c r="Q1069" s="106">
        <v>1032.575</v>
      </c>
      <c r="R1069" s="106">
        <v>49563.6</v>
      </c>
      <c r="S1069" s="104" t="s">
        <v>1646</v>
      </c>
    </row>
    <row r="1070" spans="1:19" ht="25.5">
      <c r="A1070" s="104" t="s">
        <v>2270</v>
      </c>
      <c r="B1070" s="105">
        <v>44355</v>
      </c>
      <c r="C1070" s="104" t="s">
        <v>2271</v>
      </c>
      <c r="D1070" s="105">
        <v>44355</v>
      </c>
      <c r="E1070" s="104" t="s">
        <v>1643</v>
      </c>
      <c r="F1070" s="104" t="s">
        <v>2</v>
      </c>
      <c r="G1070" s="104" t="s">
        <v>1007</v>
      </c>
      <c r="H1070" s="104" t="s">
        <v>22</v>
      </c>
      <c r="I1070" s="104" t="s">
        <v>1311</v>
      </c>
      <c r="J1070" s="106">
        <v>40</v>
      </c>
      <c r="K1070" s="106">
        <v>914</v>
      </c>
      <c r="L1070" s="106">
        <v>36560</v>
      </c>
      <c r="M1070" s="106">
        <v>2.2850000000000001</v>
      </c>
      <c r="N1070" s="106">
        <v>91.4</v>
      </c>
      <c r="O1070" s="106">
        <v>0</v>
      </c>
      <c r="P1070" s="106">
        <v>0</v>
      </c>
      <c r="Q1070" s="106">
        <v>916.28499999999997</v>
      </c>
      <c r="R1070" s="106">
        <v>36651.4</v>
      </c>
      <c r="S1070" s="104" t="s">
        <v>1646</v>
      </c>
    </row>
    <row r="1071" spans="1:19" ht="25.5">
      <c r="A1071" s="104" t="s">
        <v>2270</v>
      </c>
      <c r="B1071" s="105">
        <v>44355</v>
      </c>
      <c r="C1071" s="104" t="s">
        <v>2271</v>
      </c>
      <c r="D1071" s="105">
        <v>44355</v>
      </c>
      <c r="E1071" s="104" t="s">
        <v>1643</v>
      </c>
      <c r="F1071" s="104" t="s">
        <v>2</v>
      </c>
      <c r="G1071" s="104" t="s">
        <v>1007</v>
      </c>
      <c r="H1071" s="104" t="s">
        <v>22</v>
      </c>
      <c r="I1071" s="104" t="s">
        <v>1104</v>
      </c>
      <c r="J1071" s="106">
        <v>200</v>
      </c>
      <c r="K1071" s="106">
        <v>914</v>
      </c>
      <c r="L1071" s="106">
        <v>182800</v>
      </c>
      <c r="M1071" s="106">
        <v>2.2850000000000001</v>
      </c>
      <c r="N1071" s="106">
        <v>457</v>
      </c>
      <c r="O1071" s="106">
        <v>0</v>
      </c>
      <c r="P1071" s="106">
        <v>0</v>
      </c>
      <c r="Q1071" s="106">
        <v>916.28499999999997</v>
      </c>
      <c r="R1071" s="106">
        <v>183257</v>
      </c>
      <c r="S1071" s="104" t="s">
        <v>1646</v>
      </c>
    </row>
    <row r="1072" spans="1:19" ht="25.5">
      <c r="A1072" s="104" t="s">
        <v>2272</v>
      </c>
      <c r="B1072" s="105">
        <v>44355</v>
      </c>
      <c r="C1072" s="104" t="s">
        <v>2273</v>
      </c>
      <c r="D1072" s="105">
        <v>44355</v>
      </c>
      <c r="E1072" s="104" t="s">
        <v>1643</v>
      </c>
      <c r="F1072" s="104" t="s">
        <v>51</v>
      </c>
      <c r="G1072" s="104" t="s">
        <v>52</v>
      </c>
      <c r="H1072" s="104" t="s">
        <v>49</v>
      </c>
      <c r="I1072" s="104" t="s">
        <v>1313</v>
      </c>
      <c r="J1072" s="106">
        <v>20</v>
      </c>
      <c r="K1072" s="106">
        <v>1303</v>
      </c>
      <c r="L1072" s="106">
        <v>26060</v>
      </c>
      <c r="M1072" s="106">
        <v>3.2574999999999998</v>
      </c>
      <c r="N1072" s="106">
        <v>65.150000000000006</v>
      </c>
      <c r="O1072" s="106">
        <v>0</v>
      </c>
      <c r="P1072" s="106">
        <v>0</v>
      </c>
      <c r="Q1072" s="106">
        <v>1306.2574999999999</v>
      </c>
      <c r="R1072" s="106">
        <v>26125.15</v>
      </c>
      <c r="S1072" s="104" t="s">
        <v>1646</v>
      </c>
    </row>
    <row r="1073" spans="1:19" ht="25.5">
      <c r="A1073" s="104" t="s">
        <v>2272</v>
      </c>
      <c r="B1073" s="105">
        <v>44355</v>
      </c>
      <c r="C1073" s="104" t="s">
        <v>2273</v>
      </c>
      <c r="D1073" s="105">
        <v>44355</v>
      </c>
      <c r="E1073" s="104" t="s">
        <v>1643</v>
      </c>
      <c r="F1073" s="104" t="s">
        <v>51</v>
      </c>
      <c r="G1073" s="104" t="s">
        <v>52</v>
      </c>
      <c r="H1073" s="104" t="s">
        <v>49</v>
      </c>
      <c r="I1073" s="104" t="s">
        <v>1263</v>
      </c>
      <c r="J1073" s="106">
        <v>60</v>
      </c>
      <c r="K1073" s="106">
        <v>1064</v>
      </c>
      <c r="L1073" s="106">
        <v>63840</v>
      </c>
      <c r="M1073" s="106">
        <v>2.66</v>
      </c>
      <c r="N1073" s="106">
        <v>159.6</v>
      </c>
      <c r="O1073" s="106">
        <v>0</v>
      </c>
      <c r="P1073" s="106">
        <v>0</v>
      </c>
      <c r="Q1073" s="106">
        <v>1066.6600000000001</v>
      </c>
      <c r="R1073" s="106">
        <v>63999.6</v>
      </c>
      <c r="S1073" s="104" t="s">
        <v>1646</v>
      </c>
    </row>
    <row r="1074" spans="1:19" ht="25.5">
      <c r="A1074" s="104" t="s">
        <v>2272</v>
      </c>
      <c r="B1074" s="105">
        <v>44355</v>
      </c>
      <c r="C1074" s="104" t="s">
        <v>2273</v>
      </c>
      <c r="D1074" s="105">
        <v>44355</v>
      </c>
      <c r="E1074" s="104" t="s">
        <v>1643</v>
      </c>
      <c r="F1074" s="104" t="s">
        <v>51</v>
      </c>
      <c r="G1074" s="104" t="s">
        <v>52</v>
      </c>
      <c r="H1074" s="104" t="s">
        <v>49</v>
      </c>
      <c r="I1074" s="104" t="s">
        <v>1264</v>
      </c>
      <c r="J1074" s="106">
        <v>20</v>
      </c>
      <c r="K1074" s="106">
        <v>1205</v>
      </c>
      <c r="L1074" s="106">
        <v>24100</v>
      </c>
      <c r="M1074" s="106">
        <v>3.0125000000000002</v>
      </c>
      <c r="N1074" s="106">
        <v>60.25</v>
      </c>
      <c r="O1074" s="106">
        <v>0</v>
      </c>
      <c r="P1074" s="106">
        <v>0</v>
      </c>
      <c r="Q1074" s="106">
        <v>1208.0125</v>
      </c>
      <c r="R1074" s="106">
        <v>24160.25</v>
      </c>
      <c r="S1074" s="104" t="s">
        <v>1646</v>
      </c>
    </row>
    <row r="1075" spans="1:19" ht="25.5">
      <c r="A1075" s="104" t="s">
        <v>2272</v>
      </c>
      <c r="B1075" s="105">
        <v>44355</v>
      </c>
      <c r="C1075" s="104" t="s">
        <v>2273</v>
      </c>
      <c r="D1075" s="105">
        <v>44355</v>
      </c>
      <c r="E1075" s="104" t="s">
        <v>1643</v>
      </c>
      <c r="F1075" s="104" t="s">
        <v>51</v>
      </c>
      <c r="G1075" s="104" t="s">
        <v>52</v>
      </c>
      <c r="H1075" s="104" t="s">
        <v>49</v>
      </c>
      <c r="I1075" s="104" t="s">
        <v>1102</v>
      </c>
      <c r="J1075" s="106">
        <v>20</v>
      </c>
      <c r="K1075" s="106">
        <v>1118</v>
      </c>
      <c r="L1075" s="106">
        <v>22360</v>
      </c>
      <c r="M1075" s="106">
        <v>2.7949999999999999</v>
      </c>
      <c r="N1075" s="106">
        <v>55.9</v>
      </c>
      <c r="O1075" s="106">
        <v>0</v>
      </c>
      <c r="P1075" s="106">
        <v>0</v>
      </c>
      <c r="Q1075" s="106">
        <v>1120.7950000000001</v>
      </c>
      <c r="R1075" s="106">
        <v>22415.9</v>
      </c>
      <c r="S1075" s="104" t="s">
        <v>1646</v>
      </c>
    </row>
    <row r="1076" spans="1:19" ht="25.5">
      <c r="A1076" s="104" t="s">
        <v>2272</v>
      </c>
      <c r="B1076" s="105">
        <v>44355</v>
      </c>
      <c r="C1076" s="104" t="s">
        <v>2273</v>
      </c>
      <c r="D1076" s="105">
        <v>44355</v>
      </c>
      <c r="E1076" s="104" t="s">
        <v>1643</v>
      </c>
      <c r="F1076" s="104" t="s">
        <v>51</v>
      </c>
      <c r="G1076" s="104" t="s">
        <v>52</v>
      </c>
      <c r="H1076" s="104" t="s">
        <v>49</v>
      </c>
      <c r="I1076" s="104" t="s">
        <v>1100</v>
      </c>
      <c r="J1076" s="106">
        <v>20</v>
      </c>
      <c r="K1076" s="106">
        <v>1030</v>
      </c>
      <c r="L1076" s="106">
        <v>20600</v>
      </c>
      <c r="M1076" s="106">
        <v>2.5750000000000002</v>
      </c>
      <c r="N1076" s="106">
        <v>51.5</v>
      </c>
      <c r="O1076" s="106">
        <v>0</v>
      </c>
      <c r="P1076" s="106">
        <v>0</v>
      </c>
      <c r="Q1076" s="106">
        <v>1032.575</v>
      </c>
      <c r="R1076" s="106">
        <v>20651.5</v>
      </c>
      <c r="S1076" s="104" t="s">
        <v>1646</v>
      </c>
    </row>
    <row r="1077" spans="1:19" ht="25.5">
      <c r="A1077" s="104" t="s">
        <v>2272</v>
      </c>
      <c r="B1077" s="105">
        <v>44355</v>
      </c>
      <c r="C1077" s="104" t="s">
        <v>2273</v>
      </c>
      <c r="D1077" s="105">
        <v>44355</v>
      </c>
      <c r="E1077" s="104" t="s">
        <v>1643</v>
      </c>
      <c r="F1077" s="104" t="s">
        <v>51</v>
      </c>
      <c r="G1077" s="104" t="s">
        <v>52</v>
      </c>
      <c r="H1077" s="104" t="s">
        <v>49</v>
      </c>
      <c r="I1077" s="104" t="s">
        <v>1099</v>
      </c>
      <c r="J1077" s="106">
        <v>40</v>
      </c>
      <c r="K1077" s="106">
        <v>894</v>
      </c>
      <c r="L1077" s="106">
        <v>35760</v>
      </c>
      <c r="M1077" s="106">
        <v>2.2349999999999999</v>
      </c>
      <c r="N1077" s="106">
        <v>89.4</v>
      </c>
      <c r="O1077" s="106">
        <v>0</v>
      </c>
      <c r="P1077" s="106">
        <v>0</v>
      </c>
      <c r="Q1077" s="106">
        <v>896.23500000000001</v>
      </c>
      <c r="R1077" s="106">
        <v>35849.4</v>
      </c>
      <c r="S1077" s="104" t="s">
        <v>1646</v>
      </c>
    </row>
    <row r="1078" spans="1:19" ht="25.5">
      <c r="A1078" s="104" t="s">
        <v>2272</v>
      </c>
      <c r="B1078" s="105">
        <v>44355</v>
      </c>
      <c r="C1078" s="104" t="s">
        <v>2273</v>
      </c>
      <c r="D1078" s="105">
        <v>44355</v>
      </c>
      <c r="E1078" s="104" t="s">
        <v>1643</v>
      </c>
      <c r="F1078" s="104" t="s">
        <v>51</v>
      </c>
      <c r="G1078" s="104" t="s">
        <v>52</v>
      </c>
      <c r="H1078" s="104" t="s">
        <v>49</v>
      </c>
      <c r="I1078" s="104" t="s">
        <v>1222</v>
      </c>
      <c r="J1078" s="106">
        <v>20</v>
      </c>
      <c r="K1078" s="106">
        <v>967</v>
      </c>
      <c r="L1078" s="106">
        <v>19340</v>
      </c>
      <c r="M1078" s="106">
        <v>2.4175</v>
      </c>
      <c r="N1078" s="106">
        <v>48.35</v>
      </c>
      <c r="O1078" s="106">
        <v>0</v>
      </c>
      <c r="P1078" s="106">
        <v>0</v>
      </c>
      <c r="Q1078" s="106">
        <v>969.41750000000002</v>
      </c>
      <c r="R1078" s="106">
        <v>19388.349999999999</v>
      </c>
      <c r="S1078" s="104" t="s">
        <v>1646</v>
      </c>
    </row>
    <row r="1079" spans="1:19" ht="25.5">
      <c r="A1079" s="104" t="s">
        <v>2274</v>
      </c>
      <c r="B1079" s="105">
        <v>44355</v>
      </c>
      <c r="C1079" s="104" t="s">
        <v>2275</v>
      </c>
      <c r="D1079" s="105">
        <v>44355</v>
      </c>
      <c r="E1079" s="104" t="s">
        <v>1643</v>
      </c>
      <c r="F1079" s="104" t="s">
        <v>8</v>
      </c>
      <c r="G1079" s="104" t="s">
        <v>1008</v>
      </c>
      <c r="H1079" s="104" t="s">
        <v>107</v>
      </c>
      <c r="I1079" s="104" t="s">
        <v>1102</v>
      </c>
      <c r="J1079" s="106">
        <v>60</v>
      </c>
      <c r="K1079" s="106">
        <v>1118</v>
      </c>
      <c r="L1079" s="106">
        <v>67080</v>
      </c>
      <c r="M1079" s="106">
        <v>2.7949999999999999</v>
      </c>
      <c r="N1079" s="106">
        <v>167.7</v>
      </c>
      <c r="O1079" s="106">
        <v>0</v>
      </c>
      <c r="P1079" s="106">
        <v>0</v>
      </c>
      <c r="Q1079" s="106">
        <v>1120.7950000000001</v>
      </c>
      <c r="R1079" s="106">
        <v>67247.7</v>
      </c>
      <c r="S1079" s="104" t="s">
        <v>1646</v>
      </c>
    </row>
    <row r="1080" spans="1:19" ht="25.5">
      <c r="A1080" s="104" t="s">
        <v>2274</v>
      </c>
      <c r="B1080" s="105">
        <v>44355</v>
      </c>
      <c r="C1080" s="104" t="s">
        <v>2275</v>
      </c>
      <c r="D1080" s="105">
        <v>44355</v>
      </c>
      <c r="E1080" s="104" t="s">
        <v>1643</v>
      </c>
      <c r="F1080" s="104" t="s">
        <v>8</v>
      </c>
      <c r="G1080" s="104" t="s">
        <v>1008</v>
      </c>
      <c r="H1080" s="104" t="s">
        <v>107</v>
      </c>
      <c r="I1080" s="104" t="s">
        <v>1100</v>
      </c>
      <c r="J1080" s="106">
        <v>100</v>
      </c>
      <c r="K1080" s="106">
        <v>1030</v>
      </c>
      <c r="L1080" s="106">
        <v>103000</v>
      </c>
      <c r="M1080" s="106">
        <v>2.5750000000000002</v>
      </c>
      <c r="N1080" s="106">
        <v>257.5</v>
      </c>
      <c r="O1080" s="106">
        <v>0</v>
      </c>
      <c r="P1080" s="106">
        <v>0</v>
      </c>
      <c r="Q1080" s="106">
        <v>1032.575</v>
      </c>
      <c r="R1080" s="106">
        <v>103257.5</v>
      </c>
      <c r="S1080" s="104" t="s">
        <v>1646</v>
      </c>
    </row>
    <row r="1081" spans="1:19" ht="25.5">
      <c r="A1081" s="104" t="s">
        <v>2274</v>
      </c>
      <c r="B1081" s="105">
        <v>44355</v>
      </c>
      <c r="C1081" s="104" t="s">
        <v>2275</v>
      </c>
      <c r="D1081" s="105">
        <v>44355</v>
      </c>
      <c r="E1081" s="104" t="s">
        <v>1643</v>
      </c>
      <c r="F1081" s="104" t="s">
        <v>8</v>
      </c>
      <c r="G1081" s="104" t="s">
        <v>1008</v>
      </c>
      <c r="H1081" s="104" t="s">
        <v>107</v>
      </c>
      <c r="I1081" s="104" t="s">
        <v>1264</v>
      </c>
      <c r="J1081" s="106">
        <v>60</v>
      </c>
      <c r="K1081" s="106">
        <v>1205</v>
      </c>
      <c r="L1081" s="106">
        <v>72300</v>
      </c>
      <c r="M1081" s="106">
        <v>3.0125000000000002</v>
      </c>
      <c r="N1081" s="106">
        <v>180.75</v>
      </c>
      <c r="O1081" s="106">
        <v>0</v>
      </c>
      <c r="P1081" s="106">
        <v>0</v>
      </c>
      <c r="Q1081" s="106">
        <v>1208.0125</v>
      </c>
      <c r="R1081" s="106">
        <v>72480.75</v>
      </c>
      <c r="S1081" s="104" t="s">
        <v>1646</v>
      </c>
    </row>
    <row r="1082" spans="1:19" ht="25.5">
      <c r="A1082" s="104" t="s">
        <v>2276</v>
      </c>
      <c r="B1082" s="105">
        <v>44355</v>
      </c>
      <c r="C1082" s="104" t="s">
        <v>2277</v>
      </c>
      <c r="D1082" s="105">
        <v>44355</v>
      </c>
      <c r="E1082" s="104" t="s">
        <v>1643</v>
      </c>
      <c r="F1082" s="104" t="s">
        <v>1708</v>
      </c>
      <c r="G1082" s="104" t="s">
        <v>1709</v>
      </c>
      <c r="H1082" s="104" t="s">
        <v>49</v>
      </c>
      <c r="I1082" s="104" t="s">
        <v>1099</v>
      </c>
      <c r="J1082" s="106">
        <v>60</v>
      </c>
      <c r="K1082" s="106">
        <v>894</v>
      </c>
      <c r="L1082" s="106">
        <v>53640</v>
      </c>
      <c r="M1082" s="106">
        <v>2.2349999999999999</v>
      </c>
      <c r="N1082" s="106">
        <v>134.1</v>
      </c>
      <c r="O1082" s="106">
        <v>0</v>
      </c>
      <c r="P1082" s="106">
        <v>0</v>
      </c>
      <c r="Q1082" s="106">
        <v>896.23500000000001</v>
      </c>
      <c r="R1082" s="106">
        <v>53774.1</v>
      </c>
      <c r="S1082" s="104" t="s">
        <v>1646</v>
      </c>
    </row>
    <row r="1083" spans="1:19" ht="25.5">
      <c r="A1083" s="104" t="s">
        <v>2276</v>
      </c>
      <c r="B1083" s="105">
        <v>44355</v>
      </c>
      <c r="C1083" s="104" t="s">
        <v>2277</v>
      </c>
      <c r="D1083" s="105">
        <v>44355</v>
      </c>
      <c r="E1083" s="104" t="s">
        <v>1643</v>
      </c>
      <c r="F1083" s="104" t="s">
        <v>1708</v>
      </c>
      <c r="G1083" s="104" t="s">
        <v>1709</v>
      </c>
      <c r="H1083" s="104" t="s">
        <v>49</v>
      </c>
      <c r="I1083" s="104" t="s">
        <v>1222</v>
      </c>
      <c r="J1083" s="106">
        <v>20</v>
      </c>
      <c r="K1083" s="106">
        <v>967</v>
      </c>
      <c r="L1083" s="106">
        <v>19340</v>
      </c>
      <c r="M1083" s="106">
        <v>2.4175</v>
      </c>
      <c r="N1083" s="106">
        <v>48.35</v>
      </c>
      <c r="O1083" s="106">
        <v>0</v>
      </c>
      <c r="P1083" s="106">
        <v>0</v>
      </c>
      <c r="Q1083" s="106">
        <v>969.41750000000002</v>
      </c>
      <c r="R1083" s="106">
        <v>19388.349999999999</v>
      </c>
      <c r="S1083" s="104" t="s">
        <v>1646</v>
      </c>
    </row>
    <row r="1084" spans="1:19" ht="25.5">
      <c r="A1084" s="104" t="s">
        <v>2276</v>
      </c>
      <c r="B1084" s="105">
        <v>44355</v>
      </c>
      <c r="C1084" s="104" t="s">
        <v>2277</v>
      </c>
      <c r="D1084" s="105">
        <v>44355</v>
      </c>
      <c r="E1084" s="104" t="s">
        <v>1643</v>
      </c>
      <c r="F1084" s="104" t="s">
        <v>1708</v>
      </c>
      <c r="G1084" s="104" t="s">
        <v>1709</v>
      </c>
      <c r="H1084" s="104" t="s">
        <v>49</v>
      </c>
      <c r="I1084" s="104" t="s">
        <v>1104</v>
      </c>
      <c r="J1084" s="106">
        <v>40</v>
      </c>
      <c r="K1084" s="106">
        <v>914</v>
      </c>
      <c r="L1084" s="106">
        <v>36560</v>
      </c>
      <c r="M1084" s="106">
        <v>2.2850000000000001</v>
      </c>
      <c r="N1084" s="106">
        <v>91.4</v>
      </c>
      <c r="O1084" s="106">
        <v>0</v>
      </c>
      <c r="P1084" s="106">
        <v>0</v>
      </c>
      <c r="Q1084" s="106">
        <v>916.28499999999997</v>
      </c>
      <c r="R1084" s="106">
        <v>36651.4</v>
      </c>
      <c r="S1084" s="104" t="s">
        <v>1646</v>
      </c>
    </row>
    <row r="1085" spans="1:19" ht="25.5">
      <c r="A1085" s="104" t="s">
        <v>2278</v>
      </c>
      <c r="B1085" s="105">
        <v>44355</v>
      </c>
      <c r="C1085" s="104" t="s">
        <v>2279</v>
      </c>
      <c r="D1085" s="105">
        <v>44355</v>
      </c>
      <c r="E1085" s="104" t="s">
        <v>1643</v>
      </c>
      <c r="F1085" s="104" t="s">
        <v>56</v>
      </c>
      <c r="G1085" s="104" t="s">
        <v>1709</v>
      </c>
      <c r="H1085" s="104" t="s">
        <v>49</v>
      </c>
      <c r="I1085" s="104" t="s">
        <v>1311</v>
      </c>
      <c r="J1085" s="106">
        <v>100</v>
      </c>
      <c r="K1085" s="106">
        <v>914</v>
      </c>
      <c r="L1085" s="106">
        <v>91400</v>
      </c>
      <c r="M1085" s="106">
        <v>2.2850000000000001</v>
      </c>
      <c r="N1085" s="106">
        <v>228.5</v>
      </c>
      <c r="O1085" s="106">
        <v>0</v>
      </c>
      <c r="P1085" s="106">
        <v>0</v>
      </c>
      <c r="Q1085" s="106">
        <v>916.28499999999997</v>
      </c>
      <c r="R1085" s="106">
        <v>91628.5</v>
      </c>
      <c r="S1085" s="104" t="s">
        <v>1646</v>
      </c>
    </row>
    <row r="1086" spans="1:19" ht="25.5">
      <c r="A1086" s="104" t="s">
        <v>2278</v>
      </c>
      <c r="B1086" s="105">
        <v>44355</v>
      </c>
      <c r="C1086" s="104" t="s">
        <v>2279</v>
      </c>
      <c r="D1086" s="105">
        <v>44355</v>
      </c>
      <c r="E1086" s="104" t="s">
        <v>1643</v>
      </c>
      <c r="F1086" s="104" t="s">
        <v>56</v>
      </c>
      <c r="G1086" s="104" t="s">
        <v>1709</v>
      </c>
      <c r="H1086" s="104" t="s">
        <v>49</v>
      </c>
      <c r="I1086" s="104" t="s">
        <v>1105</v>
      </c>
      <c r="J1086" s="106">
        <v>40</v>
      </c>
      <c r="K1086" s="106">
        <v>1176</v>
      </c>
      <c r="L1086" s="106">
        <v>47040</v>
      </c>
      <c r="M1086" s="106">
        <v>2.94</v>
      </c>
      <c r="N1086" s="106">
        <v>117.6</v>
      </c>
      <c r="O1086" s="106">
        <v>0</v>
      </c>
      <c r="P1086" s="106">
        <v>0</v>
      </c>
      <c r="Q1086" s="106">
        <v>1178.94</v>
      </c>
      <c r="R1086" s="106">
        <v>47157.599999999999</v>
      </c>
      <c r="S1086" s="104" t="s">
        <v>1646</v>
      </c>
    </row>
    <row r="1087" spans="1:19" ht="25.5">
      <c r="A1087" s="104" t="s">
        <v>2278</v>
      </c>
      <c r="B1087" s="105">
        <v>44355</v>
      </c>
      <c r="C1087" s="104" t="s">
        <v>2279</v>
      </c>
      <c r="D1087" s="105">
        <v>44355</v>
      </c>
      <c r="E1087" s="104" t="s">
        <v>1643</v>
      </c>
      <c r="F1087" s="104" t="s">
        <v>56</v>
      </c>
      <c r="G1087" s="104" t="s">
        <v>1709</v>
      </c>
      <c r="H1087" s="104" t="s">
        <v>49</v>
      </c>
      <c r="I1087" s="104" t="s">
        <v>1104</v>
      </c>
      <c r="J1087" s="106">
        <v>100</v>
      </c>
      <c r="K1087" s="106">
        <v>914</v>
      </c>
      <c r="L1087" s="106">
        <v>91400</v>
      </c>
      <c r="M1087" s="106">
        <v>2.2850000000000001</v>
      </c>
      <c r="N1087" s="106">
        <v>228.5</v>
      </c>
      <c r="O1087" s="106">
        <v>0</v>
      </c>
      <c r="P1087" s="106">
        <v>0</v>
      </c>
      <c r="Q1087" s="106">
        <v>916.28499999999997</v>
      </c>
      <c r="R1087" s="106">
        <v>91628.5</v>
      </c>
      <c r="S1087" s="104" t="s">
        <v>1646</v>
      </c>
    </row>
    <row r="1088" spans="1:19" ht="25.5">
      <c r="A1088" s="104" t="s">
        <v>2278</v>
      </c>
      <c r="B1088" s="105">
        <v>44355</v>
      </c>
      <c r="C1088" s="104" t="s">
        <v>2279</v>
      </c>
      <c r="D1088" s="105">
        <v>44355</v>
      </c>
      <c r="E1088" s="104" t="s">
        <v>1643</v>
      </c>
      <c r="F1088" s="104" t="s">
        <v>56</v>
      </c>
      <c r="G1088" s="104" t="s">
        <v>1709</v>
      </c>
      <c r="H1088" s="104" t="s">
        <v>49</v>
      </c>
      <c r="I1088" s="104" t="s">
        <v>1099</v>
      </c>
      <c r="J1088" s="106">
        <v>60</v>
      </c>
      <c r="K1088" s="106">
        <v>894</v>
      </c>
      <c r="L1088" s="106">
        <v>53640</v>
      </c>
      <c r="M1088" s="106">
        <v>2.2349999999999999</v>
      </c>
      <c r="N1088" s="106">
        <v>134.1</v>
      </c>
      <c r="O1088" s="106">
        <v>0</v>
      </c>
      <c r="P1088" s="106">
        <v>0</v>
      </c>
      <c r="Q1088" s="106">
        <v>896.23500000000001</v>
      </c>
      <c r="R1088" s="106">
        <v>53774.1</v>
      </c>
      <c r="S1088" s="104" t="s">
        <v>1646</v>
      </c>
    </row>
    <row r="1089" spans="1:19" ht="25.5">
      <c r="A1089" s="104" t="s">
        <v>2278</v>
      </c>
      <c r="B1089" s="105">
        <v>44355</v>
      </c>
      <c r="C1089" s="104" t="s">
        <v>2279</v>
      </c>
      <c r="D1089" s="105">
        <v>44355</v>
      </c>
      <c r="E1089" s="104" t="s">
        <v>1643</v>
      </c>
      <c r="F1089" s="104" t="s">
        <v>56</v>
      </c>
      <c r="G1089" s="104" t="s">
        <v>1709</v>
      </c>
      <c r="H1089" s="104" t="s">
        <v>49</v>
      </c>
      <c r="I1089" s="104" t="s">
        <v>1100</v>
      </c>
      <c r="J1089" s="106">
        <v>40</v>
      </c>
      <c r="K1089" s="106">
        <v>1030</v>
      </c>
      <c r="L1089" s="106">
        <v>41200</v>
      </c>
      <c r="M1089" s="106">
        <v>2.5750000000000002</v>
      </c>
      <c r="N1089" s="106">
        <v>103</v>
      </c>
      <c r="O1089" s="106">
        <v>0</v>
      </c>
      <c r="P1089" s="106">
        <v>0</v>
      </c>
      <c r="Q1089" s="106">
        <v>1032.575</v>
      </c>
      <c r="R1089" s="106">
        <v>41303</v>
      </c>
      <c r="S1089" s="104" t="s">
        <v>1646</v>
      </c>
    </row>
    <row r="1090" spans="1:19" ht="25.5">
      <c r="A1090" s="104" t="s">
        <v>2278</v>
      </c>
      <c r="B1090" s="105">
        <v>44355</v>
      </c>
      <c r="C1090" s="104" t="s">
        <v>2279</v>
      </c>
      <c r="D1090" s="105">
        <v>44355</v>
      </c>
      <c r="E1090" s="104" t="s">
        <v>1643</v>
      </c>
      <c r="F1090" s="104" t="s">
        <v>56</v>
      </c>
      <c r="G1090" s="104" t="s">
        <v>1709</v>
      </c>
      <c r="H1090" s="104" t="s">
        <v>49</v>
      </c>
      <c r="I1090" s="104" t="s">
        <v>1102</v>
      </c>
      <c r="J1090" s="106">
        <v>60</v>
      </c>
      <c r="K1090" s="106">
        <v>1118</v>
      </c>
      <c r="L1090" s="106">
        <v>67080</v>
      </c>
      <c r="M1090" s="106">
        <v>2.7949999999999999</v>
      </c>
      <c r="N1090" s="106">
        <v>167.7</v>
      </c>
      <c r="O1090" s="106">
        <v>0</v>
      </c>
      <c r="P1090" s="106">
        <v>0</v>
      </c>
      <c r="Q1090" s="106">
        <v>1120.7950000000001</v>
      </c>
      <c r="R1090" s="106">
        <v>67247.7</v>
      </c>
      <c r="S1090" s="104" t="s">
        <v>1646</v>
      </c>
    </row>
    <row r="1091" spans="1:19" ht="25.5">
      <c r="A1091" s="104" t="s">
        <v>2280</v>
      </c>
      <c r="B1091" s="105">
        <v>44355</v>
      </c>
      <c r="C1091" s="104" t="s">
        <v>2281</v>
      </c>
      <c r="D1091" s="105">
        <v>44355</v>
      </c>
      <c r="E1091" s="104" t="s">
        <v>1643</v>
      </c>
      <c r="F1091" s="104" t="s">
        <v>28</v>
      </c>
      <c r="G1091" s="104" t="s">
        <v>23</v>
      </c>
      <c r="H1091" s="104" t="s">
        <v>22</v>
      </c>
      <c r="I1091" s="104" t="s">
        <v>1222</v>
      </c>
      <c r="J1091" s="106">
        <v>100</v>
      </c>
      <c r="K1091" s="106">
        <v>967</v>
      </c>
      <c r="L1091" s="106">
        <v>96700</v>
      </c>
      <c r="M1091" s="106">
        <v>2.4175</v>
      </c>
      <c r="N1091" s="106">
        <v>241.75</v>
      </c>
      <c r="O1091" s="106">
        <v>0</v>
      </c>
      <c r="P1091" s="106">
        <v>0</v>
      </c>
      <c r="Q1091" s="106">
        <v>969.41750000000002</v>
      </c>
      <c r="R1091" s="106">
        <v>96941.75</v>
      </c>
      <c r="S1091" s="104" t="s">
        <v>1646</v>
      </c>
    </row>
    <row r="1092" spans="1:19" ht="25.5">
      <c r="A1092" s="104" t="s">
        <v>2280</v>
      </c>
      <c r="B1092" s="105">
        <v>44355</v>
      </c>
      <c r="C1092" s="104" t="s">
        <v>2281</v>
      </c>
      <c r="D1092" s="105">
        <v>44355</v>
      </c>
      <c r="E1092" s="104" t="s">
        <v>1643</v>
      </c>
      <c r="F1092" s="104" t="s">
        <v>28</v>
      </c>
      <c r="G1092" s="104" t="s">
        <v>23</v>
      </c>
      <c r="H1092" s="104" t="s">
        <v>22</v>
      </c>
      <c r="I1092" s="104" t="s">
        <v>1311</v>
      </c>
      <c r="J1092" s="106">
        <v>100</v>
      </c>
      <c r="K1092" s="106">
        <v>914</v>
      </c>
      <c r="L1092" s="106">
        <v>91400</v>
      </c>
      <c r="M1092" s="106">
        <v>2.2850000000000001</v>
      </c>
      <c r="N1092" s="106">
        <v>228.5</v>
      </c>
      <c r="O1092" s="106">
        <v>0</v>
      </c>
      <c r="P1092" s="106">
        <v>0</v>
      </c>
      <c r="Q1092" s="106">
        <v>916.28499999999997</v>
      </c>
      <c r="R1092" s="106">
        <v>91628.5</v>
      </c>
      <c r="S1092" s="104" t="s">
        <v>1646</v>
      </c>
    </row>
    <row r="1093" spans="1:19" ht="25.5">
      <c r="A1093" s="104" t="s">
        <v>2280</v>
      </c>
      <c r="B1093" s="105">
        <v>44355</v>
      </c>
      <c r="C1093" s="104" t="s">
        <v>2281</v>
      </c>
      <c r="D1093" s="105">
        <v>44355</v>
      </c>
      <c r="E1093" s="104" t="s">
        <v>1643</v>
      </c>
      <c r="F1093" s="104" t="s">
        <v>28</v>
      </c>
      <c r="G1093" s="104" t="s">
        <v>23</v>
      </c>
      <c r="H1093" s="104" t="s">
        <v>22</v>
      </c>
      <c r="I1093" s="104" t="s">
        <v>1104</v>
      </c>
      <c r="J1093" s="106">
        <v>100</v>
      </c>
      <c r="K1093" s="106">
        <v>914</v>
      </c>
      <c r="L1093" s="106">
        <v>91400</v>
      </c>
      <c r="M1093" s="106">
        <v>2.2850000000000001</v>
      </c>
      <c r="N1093" s="106">
        <v>228.5</v>
      </c>
      <c r="O1093" s="106">
        <v>0</v>
      </c>
      <c r="P1093" s="106">
        <v>0</v>
      </c>
      <c r="Q1093" s="106">
        <v>916.28499999999997</v>
      </c>
      <c r="R1093" s="106">
        <v>91628.5</v>
      </c>
      <c r="S1093" s="104" t="s">
        <v>1646</v>
      </c>
    </row>
    <row r="1094" spans="1:19" ht="25.5">
      <c r="A1094" s="104" t="s">
        <v>2280</v>
      </c>
      <c r="B1094" s="105">
        <v>44355</v>
      </c>
      <c r="C1094" s="104" t="s">
        <v>2281</v>
      </c>
      <c r="D1094" s="105">
        <v>44355</v>
      </c>
      <c r="E1094" s="104" t="s">
        <v>1643</v>
      </c>
      <c r="F1094" s="104" t="s">
        <v>28</v>
      </c>
      <c r="G1094" s="104" t="s">
        <v>23</v>
      </c>
      <c r="H1094" s="104" t="s">
        <v>22</v>
      </c>
      <c r="I1094" s="104" t="s">
        <v>1100</v>
      </c>
      <c r="J1094" s="106">
        <v>100</v>
      </c>
      <c r="K1094" s="106">
        <v>1030</v>
      </c>
      <c r="L1094" s="106">
        <v>103000</v>
      </c>
      <c r="M1094" s="106">
        <v>2.5750000000000002</v>
      </c>
      <c r="N1094" s="106">
        <v>257.5</v>
      </c>
      <c r="O1094" s="106">
        <v>0</v>
      </c>
      <c r="P1094" s="106">
        <v>0</v>
      </c>
      <c r="Q1094" s="106">
        <v>1032.575</v>
      </c>
      <c r="R1094" s="106">
        <v>103257.5</v>
      </c>
      <c r="S1094" s="104" t="s">
        <v>1646</v>
      </c>
    </row>
    <row r="1095" spans="1:19" ht="25.5">
      <c r="A1095" s="104" t="s">
        <v>2280</v>
      </c>
      <c r="B1095" s="105">
        <v>44355</v>
      </c>
      <c r="C1095" s="104" t="s">
        <v>2281</v>
      </c>
      <c r="D1095" s="105">
        <v>44355</v>
      </c>
      <c r="E1095" s="104" t="s">
        <v>1643</v>
      </c>
      <c r="F1095" s="104" t="s">
        <v>28</v>
      </c>
      <c r="G1095" s="104" t="s">
        <v>23</v>
      </c>
      <c r="H1095" s="104" t="s">
        <v>22</v>
      </c>
      <c r="I1095" s="104" t="s">
        <v>1099</v>
      </c>
      <c r="J1095" s="106">
        <v>100</v>
      </c>
      <c r="K1095" s="106">
        <v>894</v>
      </c>
      <c r="L1095" s="106">
        <v>89400</v>
      </c>
      <c r="M1095" s="106">
        <v>2.2349999999999999</v>
      </c>
      <c r="N1095" s="106">
        <v>223.5</v>
      </c>
      <c r="O1095" s="106">
        <v>0</v>
      </c>
      <c r="P1095" s="106">
        <v>0</v>
      </c>
      <c r="Q1095" s="106">
        <v>896.23500000000001</v>
      </c>
      <c r="R1095" s="106">
        <v>89623.5</v>
      </c>
      <c r="S1095" s="104" t="s">
        <v>1646</v>
      </c>
    </row>
    <row r="1096" spans="1:19" ht="25.5">
      <c r="A1096" s="104" t="s">
        <v>2282</v>
      </c>
      <c r="B1096" s="105">
        <v>44355</v>
      </c>
      <c r="C1096" s="104" t="s">
        <v>2283</v>
      </c>
      <c r="D1096" s="105">
        <v>44355</v>
      </c>
      <c r="E1096" s="104" t="s">
        <v>1643</v>
      </c>
      <c r="F1096" s="104" t="s">
        <v>97</v>
      </c>
      <c r="G1096" s="104" t="s">
        <v>1055</v>
      </c>
      <c r="H1096" s="104" t="s">
        <v>107</v>
      </c>
      <c r="I1096" s="104" t="s">
        <v>1313</v>
      </c>
      <c r="J1096" s="106">
        <v>200</v>
      </c>
      <c r="K1096" s="106">
        <v>1303</v>
      </c>
      <c r="L1096" s="106">
        <v>260600</v>
      </c>
      <c r="M1096" s="106">
        <v>3.2574999999999998</v>
      </c>
      <c r="N1096" s="106">
        <v>651.5</v>
      </c>
      <c r="O1096" s="106">
        <v>0</v>
      </c>
      <c r="P1096" s="106">
        <v>0</v>
      </c>
      <c r="Q1096" s="106">
        <v>1306.2574999999999</v>
      </c>
      <c r="R1096" s="106">
        <v>261251.5</v>
      </c>
      <c r="S1096" s="104" t="s">
        <v>1646</v>
      </c>
    </row>
    <row r="1097" spans="1:19" ht="25.5">
      <c r="A1097" s="104" t="s">
        <v>2282</v>
      </c>
      <c r="B1097" s="105">
        <v>44355</v>
      </c>
      <c r="C1097" s="104" t="s">
        <v>2283</v>
      </c>
      <c r="D1097" s="105">
        <v>44355</v>
      </c>
      <c r="E1097" s="104" t="s">
        <v>1643</v>
      </c>
      <c r="F1097" s="104" t="s">
        <v>97</v>
      </c>
      <c r="G1097" s="104" t="s">
        <v>1055</v>
      </c>
      <c r="H1097" s="104" t="s">
        <v>107</v>
      </c>
      <c r="I1097" s="104" t="s">
        <v>1311</v>
      </c>
      <c r="J1097" s="106">
        <v>300</v>
      </c>
      <c r="K1097" s="106">
        <v>914</v>
      </c>
      <c r="L1097" s="106">
        <v>274200</v>
      </c>
      <c r="M1097" s="106">
        <v>2.2850000000000001</v>
      </c>
      <c r="N1097" s="106">
        <v>685.5</v>
      </c>
      <c r="O1097" s="106">
        <v>0</v>
      </c>
      <c r="P1097" s="106">
        <v>0</v>
      </c>
      <c r="Q1097" s="106">
        <v>916.28499999999997</v>
      </c>
      <c r="R1097" s="106">
        <v>274885.5</v>
      </c>
      <c r="S1097" s="104" t="s">
        <v>1646</v>
      </c>
    </row>
    <row r="1098" spans="1:19" ht="25.5">
      <c r="A1098" s="104" t="s">
        <v>2282</v>
      </c>
      <c r="B1098" s="105">
        <v>44355</v>
      </c>
      <c r="C1098" s="104" t="s">
        <v>2283</v>
      </c>
      <c r="D1098" s="105">
        <v>44355</v>
      </c>
      <c r="E1098" s="104" t="s">
        <v>1643</v>
      </c>
      <c r="F1098" s="104" t="s">
        <v>97</v>
      </c>
      <c r="G1098" s="104" t="s">
        <v>1055</v>
      </c>
      <c r="H1098" s="104" t="s">
        <v>107</v>
      </c>
      <c r="I1098" s="104" t="s">
        <v>1100</v>
      </c>
      <c r="J1098" s="106">
        <v>100</v>
      </c>
      <c r="K1098" s="106">
        <v>1030</v>
      </c>
      <c r="L1098" s="106">
        <v>103000</v>
      </c>
      <c r="M1098" s="106">
        <v>2.5750000000000002</v>
      </c>
      <c r="N1098" s="106">
        <v>257.5</v>
      </c>
      <c r="O1098" s="106">
        <v>0</v>
      </c>
      <c r="P1098" s="106">
        <v>0</v>
      </c>
      <c r="Q1098" s="106">
        <v>1032.575</v>
      </c>
      <c r="R1098" s="106">
        <v>103257.5</v>
      </c>
      <c r="S1098" s="104" t="s">
        <v>1646</v>
      </c>
    </row>
    <row r="1099" spans="1:19" ht="25.5">
      <c r="A1099" s="104" t="s">
        <v>2282</v>
      </c>
      <c r="B1099" s="105">
        <v>44355</v>
      </c>
      <c r="C1099" s="104" t="s">
        <v>2283</v>
      </c>
      <c r="D1099" s="105">
        <v>44355</v>
      </c>
      <c r="E1099" s="104" t="s">
        <v>1643</v>
      </c>
      <c r="F1099" s="104" t="s">
        <v>97</v>
      </c>
      <c r="G1099" s="104" t="s">
        <v>1055</v>
      </c>
      <c r="H1099" s="104" t="s">
        <v>107</v>
      </c>
      <c r="I1099" s="104" t="s">
        <v>1099</v>
      </c>
      <c r="J1099" s="106">
        <v>100</v>
      </c>
      <c r="K1099" s="106">
        <v>894</v>
      </c>
      <c r="L1099" s="106">
        <v>89400</v>
      </c>
      <c r="M1099" s="106">
        <v>2.2349999999999999</v>
      </c>
      <c r="N1099" s="106">
        <v>223.5</v>
      </c>
      <c r="O1099" s="106">
        <v>0</v>
      </c>
      <c r="P1099" s="106">
        <v>0</v>
      </c>
      <c r="Q1099" s="106">
        <v>896.23500000000001</v>
      </c>
      <c r="R1099" s="106">
        <v>89623.5</v>
      </c>
      <c r="S1099" s="104" t="s">
        <v>1646</v>
      </c>
    </row>
    <row r="1100" spans="1:19" ht="25.5">
      <c r="A1100" s="104" t="s">
        <v>2284</v>
      </c>
      <c r="B1100" s="105">
        <v>44355</v>
      </c>
      <c r="C1100" s="104" t="s">
        <v>2285</v>
      </c>
      <c r="D1100" s="105">
        <v>44355</v>
      </c>
      <c r="E1100" s="104" t="s">
        <v>1643</v>
      </c>
      <c r="F1100" s="104" t="s">
        <v>1322</v>
      </c>
      <c r="G1100" s="104" t="s">
        <v>52</v>
      </c>
      <c r="H1100" s="104" t="s">
        <v>49</v>
      </c>
      <c r="I1100" s="104" t="s">
        <v>1102</v>
      </c>
      <c r="J1100" s="106">
        <v>40</v>
      </c>
      <c r="K1100" s="106">
        <v>1118</v>
      </c>
      <c r="L1100" s="106">
        <v>44720</v>
      </c>
      <c r="M1100" s="106">
        <v>2.7949999999999999</v>
      </c>
      <c r="N1100" s="106">
        <v>111.8</v>
      </c>
      <c r="O1100" s="106">
        <v>0</v>
      </c>
      <c r="P1100" s="106">
        <v>0</v>
      </c>
      <c r="Q1100" s="106">
        <v>1120.7950000000001</v>
      </c>
      <c r="R1100" s="106">
        <v>44831.8</v>
      </c>
      <c r="S1100" s="104" t="s">
        <v>1646</v>
      </c>
    </row>
    <row r="1101" spans="1:19" ht="25.5">
      <c r="A1101" s="104" t="s">
        <v>2284</v>
      </c>
      <c r="B1101" s="105">
        <v>44355</v>
      </c>
      <c r="C1101" s="104" t="s">
        <v>2285</v>
      </c>
      <c r="D1101" s="105">
        <v>44355</v>
      </c>
      <c r="E1101" s="104" t="s">
        <v>1643</v>
      </c>
      <c r="F1101" s="104" t="s">
        <v>1322</v>
      </c>
      <c r="G1101" s="104" t="s">
        <v>52</v>
      </c>
      <c r="H1101" s="104" t="s">
        <v>49</v>
      </c>
      <c r="I1101" s="104" t="s">
        <v>1100</v>
      </c>
      <c r="J1101" s="106">
        <v>40</v>
      </c>
      <c r="K1101" s="106">
        <v>1030</v>
      </c>
      <c r="L1101" s="106">
        <v>41200</v>
      </c>
      <c r="M1101" s="106">
        <v>2.5750000000000002</v>
      </c>
      <c r="N1101" s="106">
        <v>103</v>
      </c>
      <c r="O1101" s="106">
        <v>0</v>
      </c>
      <c r="P1101" s="106">
        <v>0</v>
      </c>
      <c r="Q1101" s="106">
        <v>1032.575</v>
      </c>
      <c r="R1101" s="106">
        <v>41303</v>
      </c>
      <c r="S1101" s="104" t="s">
        <v>1646</v>
      </c>
    </row>
    <row r="1102" spans="1:19" ht="25.5">
      <c r="A1102" s="104" t="s">
        <v>2284</v>
      </c>
      <c r="B1102" s="105">
        <v>44355</v>
      </c>
      <c r="C1102" s="104" t="s">
        <v>2285</v>
      </c>
      <c r="D1102" s="105">
        <v>44355</v>
      </c>
      <c r="E1102" s="104" t="s">
        <v>1643</v>
      </c>
      <c r="F1102" s="104" t="s">
        <v>1322</v>
      </c>
      <c r="G1102" s="104" t="s">
        <v>52</v>
      </c>
      <c r="H1102" s="104" t="s">
        <v>49</v>
      </c>
      <c r="I1102" s="104" t="s">
        <v>1264</v>
      </c>
      <c r="J1102" s="106">
        <v>22</v>
      </c>
      <c r="K1102" s="106">
        <v>1205</v>
      </c>
      <c r="L1102" s="106">
        <v>26510</v>
      </c>
      <c r="M1102" s="106">
        <v>3.0125000000000002</v>
      </c>
      <c r="N1102" s="106">
        <v>66.275000000000006</v>
      </c>
      <c r="O1102" s="106">
        <v>0</v>
      </c>
      <c r="P1102" s="106">
        <v>0</v>
      </c>
      <c r="Q1102" s="106">
        <v>1208.0125</v>
      </c>
      <c r="R1102" s="106">
        <v>26576.275000000001</v>
      </c>
      <c r="S1102" s="104" t="s">
        <v>1646</v>
      </c>
    </row>
    <row r="1103" spans="1:19" ht="25.5">
      <c r="A1103" s="104" t="s">
        <v>2286</v>
      </c>
      <c r="B1103" s="105">
        <v>44355</v>
      </c>
      <c r="C1103" s="104" t="s">
        <v>2287</v>
      </c>
      <c r="D1103" s="105">
        <v>44355</v>
      </c>
      <c r="E1103" s="104" t="s">
        <v>1643</v>
      </c>
      <c r="F1103" s="104" t="s">
        <v>100</v>
      </c>
      <c r="G1103" s="104" t="s">
        <v>1056</v>
      </c>
      <c r="H1103" s="104" t="s">
        <v>107</v>
      </c>
      <c r="I1103" s="104" t="s">
        <v>1104</v>
      </c>
      <c r="J1103" s="106">
        <v>250</v>
      </c>
      <c r="K1103" s="106">
        <v>914</v>
      </c>
      <c r="L1103" s="106">
        <v>228500</v>
      </c>
      <c r="M1103" s="106">
        <v>2.2850000000000001</v>
      </c>
      <c r="N1103" s="106">
        <v>571.25</v>
      </c>
      <c r="O1103" s="106">
        <v>0</v>
      </c>
      <c r="P1103" s="106">
        <v>0</v>
      </c>
      <c r="Q1103" s="106">
        <v>916.28499999999997</v>
      </c>
      <c r="R1103" s="106">
        <v>229071.25</v>
      </c>
      <c r="S1103" s="104" t="s">
        <v>1646</v>
      </c>
    </row>
    <row r="1104" spans="1:19" ht="25.5">
      <c r="A1104" s="104" t="s">
        <v>2286</v>
      </c>
      <c r="B1104" s="105">
        <v>44355</v>
      </c>
      <c r="C1104" s="104" t="s">
        <v>2287</v>
      </c>
      <c r="D1104" s="105">
        <v>44355</v>
      </c>
      <c r="E1104" s="104" t="s">
        <v>1643</v>
      </c>
      <c r="F1104" s="104" t="s">
        <v>100</v>
      </c>
      <c r="G1104" s="104" t="s">
        <v>1056</v>
      </c>
      <c r="H1104" s="104" t="s">
        <v>107</v>
      </c>
      <c r="I1104" s="104" t="s">
        <v>1311</v>
      </c>
      <c r="J1104" s="106">
        <v>200</v>
      </c>
      <c r="K1104" s="106">
        <v>914</v>
      </c>
      <c r="L1104" s="106">
        <v>182800</v>
      </c>
      <c r="M1104" s="106">
        <v>2.2850000000000001</v>
      </c>
      <c r="N1104" s="106">
        <v>457</v>
      </c>
      <c r="O1104" s="106">
        <v>0</v>
      </c>
      <c r="P1104" s="106">
        <v>0</v>
      </c>
      <c r="Q1104" s="106">
        <v>916.28499999999997</v>
      </c>
      <c r="R1104" s="106">
        <v>183257</v>
      </c>
      <c r="S1104" s="104" t="s">
        <v>1646</v>
      </c>
    </row>
    <row r="1105" spans="1:19" ht="25.5">
      <c r="A1105" s="104" t="s">
        <v>2288</v>
      </c>
      <c r="B1105" s="105">
        <v>44355</v>
      </c>
      <c r="C1105" s="104" t="s">
        <v>2289</v>
      </c>
      <c r="D1105" s="105">
        <v>44355</v>
      </c>
      <c r="E1105" s="104" t="s">
        <v>1643</v>
      </c>
      <c r="F1105" s="104" t="s">
        <v>98</v>
      </c>
      <c r="G1105" s="104" t="s">
        <v>1055</v>
      </c>
      <c r="H1105" s="104" t="s">
        <v>107</v>
      </c>
      <c r="I1105" s="104" t="s">
        <v>1102</v>
      </c>
      <c r="J1105" s="106">
        <v>80</v>
      </c>
      <c r="K1105" s="106">
        <v>1118</v>
      </c>
      <c r="L1105" s="106">
        <v>89440</v>
      </c>
      <c r="M1105" s="106">
        <v>2.7949999999999999</v>
      </c>
      <c r="N1105" s="106">
        <v>223.6</v>
      </c>
      <c r="O1105" s="106">
        <v>0</v>
      </c>
      <c r="P1105" s="106">
        <v>0</v>
      </c>
      <c r="Q1105" s="106">
        <v>1120.7950000000001</v>
      </c>
      <c r="R1105" s="106">
        <v>89663.6</v>
      </c>
      <c r="S1105" s="104" t="s">
        <v>1646</v>
      </c>
    </row>
    <row r="1106" spans="1:19" ht="25.5">
      <c r="A1106" s="104" t="s">
        <v>2288</v>
      </c>
      <c r="B1106" s="105">
        <v>44355</v>
      </c>
      <c r="C1106" s="104" t="s">
        <v>2289</v>
      </c>
      <c r="D1106" s="105">
        <v>44355</v>
      </c>
      <c r="E1106" s="104" t="s">
        <v>1643</v>
      </c>
      <c r="F1106" s="104" t="s">
        <v>98</v>
      </c>
      <c r="G1106" s="104" t="s">
        <v>1055</v>
      </c>
      <c r="H1106" s="104" t="s">
        <v>107</v>
      </c>
      <c r="I1106" s="104" t="s">
        <v>1100</v>
      </c>
      <c r="J1106" s="106">
        <v>120</v>
      </c>
      <c r="K1106" s="106">
        <v>1030</v>
      </c>
      <c r="L1106" s="106">
        <v>123600</v>
      </c>
      <c r="M1106" s="106">
        <v>2.5750000000000002</v>
      </c>
      <c r="N1106" s="106">
        <v>309</v>
      </c>
      <c r="O1106" s="106">
        <v>0</v>
      </c>
      <c r="P1106" s="106">
        <v>0</v>
      </c>
      <c r="Q1106" s="106">
        <v>1032.575</v>
      </c>
      <c r="R1106" s="106">
        <v>123909</v>
      </c>
      <c r="S1106" s="104" t="s">
        <v>1646</v>
      </c>
    </row>
    <row r="1107" spans="1:19" ht="25.5">
      <c r="A1107" s="104" t="s">
        <v>2290</v>
      </c>
      <c r="B1107" s="105">
        <v>44355</v>
      </c>
      <c r="C1107" s="104" t="s">
        <v>2291</v>
      </c>
      <c r="D1107" s="105">
        <v>44355</v>
      </c>
      <c r="E1107" s="104" t="s">
        <v>1643</v>
      </c>
      <c r="F1107" s="104" t="s">
        <v>54</v>
      </c>
      <c r="G1107" s="104" t="s">
        <v>49</v>
      </c>
      <c r="H1107" s="104" t="s">
        <v>49</v>
      </c>
      <c r="I1107" s="104" t="s">
        <v>1313</v>
      </c>
      <c r="J1107" s="106">
        <v>40</v>
      </c>
      <c r="K1107" s="106">
        <v>1303</v>
      </c>
      <c r="L1107" s="106">
        <v>52120</v>
      </c>
      <c r="M1107" s="106">
        <v>3.2574999999999998</v>
      </c>
      <c r="N1107" s="106">
        <v>130.30000000000001</v>
      </c>
      <c r="O1107" s="106">
        <v>0</v>
      </c>
      <c r="P1107" s="106">
        <v>0</v>
      </c>
      <c r="Q1107" s="106">
        <v>1306.2574999999999</v>
      </c>
      <c r="R1107" s="106">
        <v>52250.3</v>
      </c>
      <c r="S1107" s="104" t="s">
        <v>1646</v>
      </c>
    </row>
    <row r="1108" spans="1:19" ht="25.5">
      <c r="A1108" s="104" t="s">
        <v>2290</v>
      </c>
      <c r="B1108" s="105">
        <v>44355</v>
      </c>
      <c r="C1108" s="104" t="s">
        <v>2291</v>
      </c>
      <c r="D1108" s="105">
        <v>44355</v>
      </c>
      <c r="E1108" s="104" t="s">
        <v>1643</v>
      </c>
      <c r="F1108" s="104" t="s">
        <v>54</v>
      </c>
      <c r="G1108" s="104" t="s">
        <v>49</v>
      </c>
      <c r="H1108" s="104" t="s">
        <v>49</v>
      </c>
      <c r="I1108" s="104" t="s">
        <v>1104</v>
      </c>
      <c r="J1108" s="106">
        <v>60</v>
      </c>
      <c r="K1108" s="106">
        <v>914</v>
      </c>
      <c r="L1108" s="106">
        <v>54840</v>
      </c>
      <c r="M1108" s="106">
        <v>2.2850000000000001</v>
      </c>
      <c r="N1108" s="106">
        <v>137.1</v>
      </c>
      <c r="O1108" s="106">
        <v>0</v>
      </c>
      <c r="P1108" s="106">
        <v>0</v>
      </c>
      <c r="Q1108" s="106">
        <v>916.28499999999997</v>
      </c>
      <c r="R1108" s="106">
        <v>54977.1</v>
      </c>
      <c r="S1108" s="104" t="s">
        <v>1646</v>
      </c>
    </row>
    <row r="1109" spans="1:19" ht="25.5">
      <c r="A1109" s="104" t="s">
        <v>2290</v>
      </c>
      <c r="B1109" s="105">
        <v>44355</v>
      </c>
      <c r="C1109" s="104" t="s">
        <v>2291</v>
      </c>
      <c r="D1109" s="105">
        <v>44355</v>
      </c>
      <c r="E1109" s="104" t="s">
        <v>1643</v>
      </c>
      <c r="F1109" s="104" t="s">
        <v>54</v>
      </c>
      <c r="G1109" s="104" t="s">
        <v>49</v>
      </c>
      <c r="H1109" s="104" t="s">
        <v>49</v>
      </c>
      <c r="I1109" s="104" t="s">
        <v>1311</v>
      </c>
      <c r="J1109" s="106">
        <v>60</v>
      </c>
      <c r="K1109" s="106">
        <v>914</v>
      </c>
      <c r="L1109" s="106">
        <v>54840</v>
      </c>
      <c r="M1109" s="106">
        <v>2.2850000000000001</v>
      </c>
      <c r="N1109" s="106">
        <v>137.1</v>
      </c>
      <c r="O1109" s="106">
        <v>0</v>
      </c>
      <c r="P1109" s="106">
        <v>0</v>
      </c>
      <c r="Q1109" s="106">
        <v>916.28499999999997</v>
      </c>
      <c r="R1109" s="106">
        <v>54977.1</v>
      </c>
      <c r="S1109" s="104" t="s">
        <v>1646</v>
      </c>
    </row>
    <row r="1110" spans="1:19" ht="25.5">
      <c r="A1110" s="104" t="s">
        <v>2290</v>
      </c>
      <c r="B1110" s="105">
        <v>44355</v>
      </c>
      <c r="C1110" s="104" t="s">
        <v>2291</v>
      </c>
      <c r="D1110" s="105">
        <v>44355</v>
      </c>
      <c r="E1110" s="104" t="s">
        <v>1643</v>
      </c>
      <c r="F1110" s="104" t="s">
        <v>54</v>
      </c>
      <c r="G1110" s="104" t="s">
        <v>49</v>
      </c>
      <c r="H1110" s="104" t="s">
        <v>49</v>
      </c>
      <c r="I1110" s="104" t="s">
        <v>1263</v>
      </c>
      <c r="J1110" s="106">
        <v>20</v>
      </c>
      <c r="K1110" s="106">
        <v>1064</v>
      </c>
      <c r="L1110" s="106">
        <v>21280</v>
      </c>
      <c r="M1110" s="106">
        <v>2.66</v>
      </c>
      <c r="N1110" s="106">
        <v>53.2</v>
      </c>
      <c r="O1110" s="106">
        <v>0</v>
      </c>
      <c r="P1110" s="106">
        <v>0</v>
      </c>
      <c r="Q1110" s="106">
        <v>1066.6600000000001</v>
      </c>
      <c r="R1110" s="106">
        <v>21333.200000000001</v>
      </c>
      <c r="S1110" s="104" t="s">
        <v>1646</v>
      </c>
    </row>
    <row r="1111" spans="1:19" ht="25.5">
      <c r="A1111" s="104" t="s">
        <v>2292</v>
      </c>
      <c r="B1111" s="105">
        <v>44355</v>
      </c>
      <c r="C1111" s="104" t="s">
        <v>2293</v>
      </c>
      <c r="D1111" s="105">
        <v>44355</v>
      </c>
      <c r="E1111" s="104" t="s">
        <v>1643</v>
      </c>
      <c r="F1111" s="104" t="s">
        <v>927</v>
      </c>
      <c r="G1111" s="104" t="s">
        <v>1684</v>
      </c>
      <c r="H1111" s="104" t="s">
        <v>49</v>
      </c>
      <c r="I1111" s="104" t="s">
        <v>1222</v>
      </c>
      <c r="J1111" s="106">
        <v>100</v>
      </c>
      <c r="K1111" s="106">
        <v>967</v>
      </c>
      <c r="L1111" s="106">
        <v>96700</v>
      </c>
      <c r="M1111" s="106">
        <v>2.4175</v>
      </c>
      <c r="N1111" s="106">
        <v>241.75</v>
      </c>
      <c r="O1111" s="106">
        <v>0</v>
      </c>
      <c r="P1111" s="106">
        <v>0</v>
      </c>
      <c r="Q1111" s="106">
        <v>969.41750000000002</v>
      </c>
      <c r="R1111" s="106">
        <v>96941.75</v>
      </c>
      <c r="S1111" s="104" t="s">
        <v>1646</v>
      </c>
    </row>
    <row r="1112" spans="1:19" ht="25.5">
      <c r="A1112" s="104" t="s">
        <v>2292</v>
      </c>
      <c r="B1112" s="105">
        <v>44355</v>
      </c>
      <c r="C1112" s="104" t="s">
        <v>2293</v>
      </c>
      <c r="D1112" s="105">
        <v>44355</v>
      </c>
      <c r="E1112" s="104" t="s">
        <v>1643</v>
      </c>
      <c r="F1112" s="104" t="s">
        <v>927</v>
      </c>
      <c r="G1112" s="104" t="s">
        <v>1684</v>
      </c>
      <c r="H1112" s="104" t="s">
        <v>49</v>
      </c>
      <c r="I1112" s="104" t="s">
        <v>1099</v>
      </c>
      <c r="J1112" s="106">
        <v>40</v>
      </c>
      <c r="K1112" s="106">
        <v>894</v>
      </c>
      <c r="L1112" s="106">
        <v>35760</v>
      </c>
      <c r="M1112" s="106">
        <v>2.2349999999999999</v>
      </c>
      <c r="N1112" s="106">
        <v>89.4</v>
      </c>
      <c r="O1112" s="106">
        <v>0</v>
      </c>
      <c r="P1112" s="106">
        <v>0</v>
      </c>
      <c r="Q1112" s="106">
        <v>896.23500000000001</v>
      </c>
      <c r="R1112" s="106">
        <v>35849.4</v>
      </c>
      <c r="S1112" s="104" t="s">
        <v>1646</v>
      </c>
    </row>
    <row r="1113" spans="1:19" ht="25.5">
      <c r="A1113" s="104" t="s">
        <v>2292</v>
      </c>
      <c r="B1113" s="105">
        <v>44355</v>
      </c>
      <c r="C1113" s="104" t="s">
        <v>2293</v>
      </c>
      <c r="D1113" s="105">
        <v>44355</v>
      </c>
      <c r="E1113" s="104" t="s">
        <v>1643</v>
      </c>
      <c r="F1113" s="104" t="s">
        <v>927</v>
      </c>
      <c r="G1113" s="104" t="s">
        <v>1684</v>
      </c>
      <c r="H1113" s="104" t="s">
        <v>49</v>
      </c>
      <c r="I1113" s="104" t="s">
        <v>1100</v>
      </c>
      <c r="J1113" s="106">
        <v>20</v>
      </c>
      <c r="K1113" s="106">
        <v>1030</v>
      </c>
      <c r="L1113" s="106">
        <v>20600</v>
      </c>
      <c r="M1113" s="106">
        <v>2.5750000000000002</v>
      </c>
      <c r="N1113" s="106">
        <v>51.5</v>
      </c>
      <c r="O1113" s="106">
        <v>0</v>
      </c>
      <c r="P1113" s="106">
        <v>0</v>
      </c>
      <c r="Q1113" s="106">
        <v>1032.575</v>
      </c>
      <c r="R1113" s="106">
        <v>20651.5</v>
      </c>
      <c r="S1113" s="104" t="s">
        <v>1646</v>
      </c>
    </row>
    <row r="1114" spans="1:19" ht="25.5">
      <c r="A1114" s="104" t="s">
        <v>2292</v>
      </c>
      <c r="B1114" s="105">
        <v>44355</v>
      </c>
      <c r="C1114" s="104" t="s">
        <v>2293</v>
      </c>
      <c r="D1114" s="105">
        <v>44355</v>
      </c>
      <c r="E1114" s="104" t="s">
        <v>1643</v>
      </c>
      <c r="F1114" s="104" t="s">
        <v>927</v>
      </c>
      <c r="G1114" s="104" t="s">
        <v>1684</v>
      </c>
      <c r="H1114" s="104" t="s">
        <v>49</v>
      </c>
      <c r="I1114" s="104" t="s">
        <v>1104</v>
      </c>
      <c r="J1114" s="106">
        <v>40</v>
      </c>
      <c r="K1114" s="106">
        <v>914</v>
      </c>
      <c r="L1114" s="106">
        <v>36560</v>
      </c>
      <c r="M1114" s="106">
        <v>2.2850000000000001</v>
      </c>
      <c r="N1114" s="106">
        <v>91.4</v>
      </c>
      <c r="O1114" s="106">
        <v>0</v>
      </c>
      <c r="P1114" s="106">
        <v>0</v>
      </c>
      <c r="Q1114" s="106">
        <v>916.28499999999997</v>
      </c>
      <c r="R1114" s="106">
        <v>36651.4</v>
      </c>
      <c r="S1114" s="104" t="s">
        <v>1646</v>
      </c>
    </row>
    <row r="1115" spans="1:19" ht="25.5">
      <c r="A1115" s="104" t="s">
        <v>2292</v>
      </c>
      <c r="B1115" s="105">
        <v>44355</v>
      </c>
      <c r="C1115" s="104" t="s">
        <v>2293</v>
      </c>
      <c r="D1115" s="105">
        <v>44355</v>
      </c>
      <c r="E1115" s="104" t="s">
        <v>1643</v>
      </c>
      <c r="F1115" s="104" t="s">
        <v>927</v>
      </c>
      <c r="G1115" s="104" t="s">
        <v>1684</v>
      </c>
      <c r="H1115" s="104" t="s">
        <v>49</v>
      </c>
      <c r="I1115" s="104" t="s">
        <v>1311</v>
      </c>
      <c r="J1115" s="106">
        <v>30</v>
      </c>
      <c r="K1115" s="106">
        <v>914</v>
      </c>
      <c r="L1115" s="106">
        <v>27420</v>
      </c>
      <c r="M1115" s="106">
        <v>2.2850000000000001</v>
      </c>
      <c r="N1115" s="106">
        <v>68.55</v>
      </c>
      <c r="O1115" s="106">
        <v>0</v>
      </c>
      <c r="P1115" s="106">
        <v>0</v>
      </c>
      <c r="Q1115" s="106">
        <v>916.28499999999997</v>
      </c>
      <c r="R1115" s="106">
        <v>27488.55</v>
      </c>
      <c r="S1115" s="104" t="s">
        <v>1646</v>
      </c>
    </row>
    <row r="1116" spans="1:19" ht="25.5">
      <c r="A1116" s="104" t="s">
        <v>2294</v>
      </c>
      <c r="B1116" s="105">
        <v>44355</v>
      </c>
      <c r="C1116" s="104" t="s">
        <v>2295</v>
      </c>
      <c r="D1116" s="105">
        <v>44355</v>
      </c>
      <c r="E1116" s="104" t="s">
        <v>1643</v>
      </c>
      <c r="F1116" s="104" t="s">
        <v>55</v>
      </c>
      <c r="G1116" s="104" t="s">
        <v>49</v>
      </c>
      <c r="H1116" s="104" t="s">
        <v>49</v>
      </c>
      <c r="I1116" s="104" t="s">
        <v>1222</v>
      </c>
      <c r="J1116" s="106">
        <v>20</v>
      </c>
      <c r="K1116" s="106">
        <v>967</v>
      </c>
      <c r="L1116" s="106">
        <v>19340</v>
      </c>
      <c r="M1116" s="106">
        <v>2.4175</v>
      </c>
      <c r="N1116" s="106">
        <v>48.35</v>
      </c>
      <c r="O1116" s="106">
        <v>0</v>
      </c>
      <c r="P1116" s="106">
        <v>0</v>
      </c>
      <c r="Q1116" s="106">
        <v>969.41750000000002</v>
      </c>
      <c r="R1116" s="106">
        <v>19388.349999999999</v>
      </c>
      <c r="S1116" s="104" t="s">
        <v>1646</v>
      </c>
    </row>
    <row r="1117" spans="1:19" ht="25.5">
      <c r="A1117" s="104" t="s">
        <v>2294</v>
      </c>
      <c r="B1117" s="105">
        <v>44355</v>
      </c>
      <c r="C1117" s="104" t="s">
        <v>2295</v>
      </c>
      <c r="D1117" s="105">
        <v>44355</v>
      </c>
      <c r="E1117" s="104" t="s">
        <v>1643</v>
      </c>
      <c r="F1117" s="104" t="s">
        <v>55</v>
      </c>
      <c r="G1117" s="104" t="s">
        <v>49</v>
      </c>
      <c r="H1117" s="104" t="s">
        <v>49</v>
      </c>
      <c r="I1117" s="104" t="s">
        <v>1209</v>
      </c>
      <c r="J1117" s="106">
        <v>20</v>
      </c>
      <c r="K1117" s="106">
        <v>1099</v>
      </c>
      <c r="L1117" s="106">
        <v>21980</v>
      </c>
      <c r="M1117" s="106">
        <v>2.7475000000000001</v>
      </c>
      <c r="N1117" s="106">
        <v>54.95</v>
      </c>
      <c r="O1117" s="106">
        <v>0</v>
      </c>
      <c r="P1117" s="106">
        <v>0</v>
      </c>
      <c r="Q1117" s="106">
        <v>1101.7474999999999</v>
      </c>
      <c r="R1117" s="106">
        <v>22034.95</v>
      </c>
      <c r="S1117" s="104" t="s">
        <v>1646</v>
      </c>
    </row>
    <row r="1118" spans="1:19" ht="25.5">
      <c r="A1118" s="104" t="s">
        <v>2294</v>
      </c>
      <c r="B1118" s="105">
        <v>44355</v>
      </c>
      <c r="C1118" s="104" t="s">
        <v>2295</v>
      </c>
      <c r="D1118" s="105">
        <v>44355</v>
      </c>
      <c r="E1118" s="104" t="s">
        <v>1643</v>
      </c>
      <c r="F1118" s="104" t="s">
        <v>55</v>
      </c>
      <c r="G1118" s="104" t="s">
        <v>49</v>
      </c>
      <c r="H1118" s="104" t="s">
        <v>49</v>
      </c>
      <c r="I1118" s="104" t="s">
        <v>1104</v>
      </c>
      <c r="J1118" s="106">
        <v>20</v>
      </c>
      <c r="K1118" s="106">
        <v>914</v>
      </c>
      <c r="L1118" s="106">
        <v>18280</v>
      </c>
      <c r="M1118" s="106">
        <v>2.2850000000000001</v>
      </c>
      <c r="N1118" s="106">
        <v>45.7</v>
      </c>
      <c r="O1118" s="106">
        <v>0</v>
      </c>
      <c r="P1118" s="106">
        <v>0</v>
      </c>
      <c r="Q1118" s="106">
        <v>916.28499999999997</v>
      </c>
      <c r="R1118" s="106">
        <v>18325.7</v>
      </c>
      <c r="S1118" s="104" t="s">
        <v>1646</v>
      </c>
    </row>
    <row r="1119" spans="1:19" ht="25.5">
      <c r="A1119" s="104" t="s">
        <v>2294</v>
      </c>
      <c r="B1119" s="105">
        <v>44355</v>
      </c>
      <c r="C1119" s="104" t="s">
        <v>2295</v>
      </c>
      <c r="D1119" s="105">
        <v>44355</v>
      </c>
      <c r="E1119" s="104" t="s">
        <v>1643</v>
      </c>
      <c r="F1119" s="104" t="s">
        <v>55</v>
      </c>
      <c r="G1119" s="104" t="s">
        <v>49</v>
      </c>
      <c r="H1119" s="104" t="s">
        <v>49</v>
      </c>
      <c r="I1119" s="104" t="s">
        <v>1311</v>
      </c>
      <c r="J1119" s="106">
        <v>20</v>
      </c>
      <c r="K1119" s="106">
        <v>914</v>
      </c>
      <c r="L1119" s="106">
        <v>18280</v>
      </c>
      <c r="M1119" s="106">
        <v>2.2850000000000001</v>
      </c>
      <c r="N1119" s="106">
        <v>45.7</v>
      </c>
      <c r="O1119" s="106">
        <v>0</v>
      </c>
      <c r="P1119" s="106">
        <v>0</v>
      </c>
      <c r="Q1119" s="106">
        <v>916.28499999999997</v>
      </c>
      <c r="R1119" s="106">
        <v>18325.7</v>
      </c>
      <c r="S1119" s="104" t="s">
        <v>1646</v>
      </c>
    </row>
    <row r="1120" spans="1:19" ht="25.5">
      <c r="A1120" s="104" t="s">
        <v>2296</v>
      </c>
      <c r="B1120" s="105">
        <v>44355</v>
      </c>
      <c r="C1120" s="104" t="s">
        <v>2297</v>
      </c>
      <c r="D1120" s="105">
        <v>44355</v>
      </c>
      <c r="E1120" s="104" t="s">
        <v>1643</v>
      </c>
      <c r="F1120" s="104" t="s">
        <v>102</v>
      </c>
      <c r="G1120" s="104" t="s">
        <v>975</v>
      </c>
      <c r="H1120" s="104" t="s">
        <v>107</v>
      </c>
      <c r="I1120" s="104" t="s">
        <v>1104</v>
      </c>
      <c r="J1120" s="106">
        <v>120</v>
      </c>
      <c r="K1120" s="106">
        <v>914</v>
      </c>
      <c r="L1120" s="106">
        <v>109680</v>
      </c>
      <c r="M1120" s="106">
        <v>2.2850000000000001</v>
      </c>
      <c r="N1120" s="106">
        <v>274.2</v>
      </c>
      <c r="O1120" s="106">
        <v>0</v>
      </c>
      <c r="P1120" s="106">
        <v>0</v>
      </c>
      <c r="Q1120" s="106">
        <v>916.28499999999997</v>
      </c>
      <c r="R1120" s="106">
        <v>109954.2</v>
      </c>
      <c r="S1120" s="104" t="s">
        <v>1646</v>
      </c>
    </row>
    <row r="1121" spans="1:19" ht="25.5">
      <c r="A1121" s="104" t="s">
        <v>2296</v>
      </c>
      <c r="B1121" s="105">
        <v>44355</v>
      </c>
      <c r="C1121" s="104" t="s">
        <v>2297</v>
      </c>
      <c r="D1121" s="105">
        <v>44355</v>
      </c>
      <c r="E1121" s="104" t="s">
        <v>1643</v>
      </c>
      <c r="F1121" s="104" t="s">
        <v>102</v>
      </c>
      <c r="G1121" s="104" t="s">
        <v>975</v>
      </c>
      <c r="H1121" s="104" t="s">
        <v>107</v>
      </c>
      <c r="I1121" s="104" t="s">
        <v>1102</v>
      </c>
      <c r="J1121" s="106">
        <v>100</v>
      </c>
      <c r="K1121" s="106">
        <v>1118</v>
      </c>
      <c r="L1121" s="106">
        <v>111800</v>
      </c>
      <c r="M1121" s="106">
        <v>2.7949999999999999</v>
      </c>
      <c r="N1121" s="106">
        <v>279.5</v>
      </c>
      <c r="O1121" s="106">
        <v>0</v>
      </c>
      <c r="P1121" s="106">
        <v>0</v>
      </c>
      <c r="Q1121" s="106">
        <v>1120.7950000000001</v>
      </c>
      <c r="R1121" s="106">
        <v>112079.5</v>
      </c>
      <c r="S1121" s="104" t="s">
        <v>1646</v>
      </c>
    </row>
    <row r="1122" spans="1:19" ht="25.5">
      <c r="A1122" s="104" t="s">
        <v>2296</v>
      </c>
      <c r="B1122" s="105">
        <v>44355</v>
      </c>
      <c r="C1122" s="104" t="s">
        <v>2297</v>
      </c>
      <c r="D1122" s="105">
        <v>44355</v>
      </c>
      <c r="E1122" s="104" t="s">
        <v>1643</v>
      </c>
      <c r="F1122" s="104" t="s">
        <v>102</v>
      </c>
      <c r="G1122" s="104" t="s">
        <v>975</v>
      </c>
      <c r="H1122" s="104" t="s">
        <v>107</v>
      </c>
      <c r="I1122" s="104" t="s">
        <v>1099</v>
      </c>
      <c r="J1122" s="106">
        <v>130</v>
      </c>
      <c r="K1122" s="106">
        <v>894</v>
      </c>
      <c r="L1122" s="106">
        <v>116220</v>
      </c>
      <c r="M1122" s="106">
        <v>2.2349999999999999</v>
      </c>
      <c r="N1122" s="106">
        <v>290.55</v>
      </c>
      <c r="O1122" s="106">
        <v>0</v>
      </c>
      <c r="P1122" s="106">
        <v>0</v>
      </c>
      <c r="Q1122" s="106">
        <v>896.23500000000001</v>
      </c>
      <c r="R1122" s="106">
        <v>116510.55</v>
      </c>
      <c r="S1122" s="104" t="s">
        <v>1646</v>
      </c>
    </row>
    <row r="1123" spans="1:19" ht="25.5">
      <c r="A1123" s="104" t="s">
        <v>2296</v>
      </c>
      <c r="B1123" s="105">
        <v>44355</v>
      </c>
      <c r="C1123" s="104" t="s">
        <v>2297</v>
      </c>
      <c r="D1123" s="105">
        <v>44355</v>
      </c>
      <c r="E1123" s="104" t="s">
        <v>1643</v>
      </c>
      <c r="F1123" s="104" t="s">
        <v>102</v>
      </c>
      <c r="G1123" s="104" t="s">
        <v>975</v>
      </c>
      <c r="H1123" s="104" t="s">
        <v>107</v>
      </c>
      <c r="I1123" s="104" t="s">
        <v>1100</v>
      </c>
      <c r="J1123" s="106">
        <v>220</v>
      </c>
      <c r="K1123" s="106">
        <v>1030</v>
      </c>
      <c r="L1123" s="106">
        <v>226600</v>
      </c>
      <c r="M1123" s="106">
        <v>2.5750000000000002</v>
      </c>
      <c r="N1123" s="106">
        <v>566.5</v>
      </c>
      <c r="O1123" s="106">
        <v>0</v>
      </c>
      <c r="P1123" s="106">
        <v>0</v>
      </c>
      <c r="Q1123" s="106">
        <v>1032.575</v>
      </c>
      <c r="R1123" s="106">
        <v>227166.5</v>
      </c>
      <c r="S1123" s="104" t="s">
        <v>1646</v>
      </c>
    </row>
    <row r="1124" spans="1:19" ht="25.5">
      <c r="A1124" s="104" t="s">
        <v>2298</v>
      </c>
      <c r="B1124" s="105">
        <v>44355</v>
      </c>
      <c r="C1124" s="104" t="s">
        <v>2299</v>
      </c>
      <c r="D1124" s="105">
        <v>44355</v>
      </c>
      <c r="E1124" s="104" t="s">
        <v>1643</v>
      </c>
      <c r="F1124" s="104" t="s">
        <v>103</v>
      </c>
      <c r="G1124" s="104" t="s">
        <v>975</v>
      </c>
      <c r="H1124" s="104" t="s">
        <v>107</v>
      </c>
      <c r="I1124" s="104" t="s">
        <v>1311</v>
      </c>
      <c r="J1124" s="106">
        <v>100</v>
      </c>
      <c r="K1124" s="106">
        <v>914</v>
      </c>
      <c r="L1124" s="106">
        <v>91400</v>
      </c>
      <c r="M1124" s="106">
        <v>2.2850000000000001</v>
      </c>
      <c r="N1124" s="106">
        <v>228.5</v>
      </c>
      <c r="O1124" s="106">
        <v>0</v>
      </c>
      <c r="P1124" s="106">
        <v>0</v>
      </c>
      <c r="Q1124" s="106">
        <v>916.28499999999997</v>
      </c>
      <c r="R1124" s="106">
        <v>91628.5</v>
      </c>
      <c r="S1124" s="104" t="s">
        <v>1646</v>
      </c>
    </row>
    <row r="1125" spans="1:19" ht="25.5">
      <c r="A1125" s="104" t="s">
        <v>2298</v>
      </c>
      <c r="B1125" s="105">
        <v>44355</v>
      </c>
      <c r="C1125" s="104" t="s">
        <v>2299</v>
      </c>
      <c r="D1125" s="105">
        <v>44355</v>
      </c>
      <c r="E1125" s="104" t="s">
        <v>1643</v>
      </c>
      <c r="F1125" s="104" t="s">
        <v>103</v>
      </c>
      <c r="G1125" s="104" t="s">
        <v>975</v>
      </c>
      <c r="H1125" s="104" t="s">
        <v>107</v>
      </c>
      <c r="I1125" s="104" t="s">
        <v>1100</v>
      </c>
      <c r="J1125" s="106">
        <v>54</v>
      </c>
      <c r="K1125" s="106">
        <v>1030</v>
      </c>
      <c r="L1125" s="106">
        <v>55620</v>
      </c>
      <c r="M1125" s="106">
        <v>2.5750000000000002</v>
      </c>
      <c r="N1125" s="106">
        <v>139.05000000000001</v>
      </c>
      <c r="O1125" s="106">
        <v>0</v>
      </c>
      <c r="P1125" s="106">
        <v>0</v>
      </c>
      <c r="Q1125" s="106">
        <v>1032.575</v>
      </c>
      <c r="R1125" s="106">
        <v>55759.05</v>
      </c>
      <c r="S1125" s="104" t="s">
        <v>1646</v>
      </c>
    </row>
    <row r="1126" spans="1:19" ht="25.5">
      <c r="A1126" s="104" t="s">
        <v>2298</v>
      </c>
      <c r="B1126" s="105">
        <v>44355</v>
      </c>
      <c r="C1126" s="104" t="s">
        <v>2299</v>
      </c>
      <c r="D1126" s="105">
        <v>44355</v>
      </c>
      <c r="E1126" s="104" t="s">
        <v>1643</v>
      </c>
      <c r="F1126" s="104" t="s">
        <v>103</v>
      </c>
      <c r="G1126" s="104" t="s">
        <v>975</v>
      </c>
      <c r="H1126" s="104" t="s">
        <v>107</v>
      </c>
      <c r="I1126" s="104" t="s">
        <v>1099</v>
      </c>
      <c r="J1126" s="106">
        <v>100</v>
      </c>
      <c r="K1126" s="106">
        <v>894</v>
      </c>
      <c r="L1126" s="106">
        <v>89400</v>
      </c>
      <c r="M1126" s="106">
        <v>2.2349999999999999</v>
      </c>
      <c r="N1126" s="106">
        <v>223.5</v>
      </c>
      <c r="O1126" s="106">
        <v>0</v>
      </c>
      <c r="P1126" s="106">
        <v>0</v>
      </c>
      <c r="Q1126" s="106">
        <v>896.23500000000001</v>
      </c>
      <c r="R1126" s="106">
        <v>89623.5</v>
      </c>
      <c r="S1126" s="104" t="s">
        <v>1646</v>
      </c>
    </row>
    <row r="1127" spans="1:19" ht="25.5">
      <c r="A1127" s="104" t="s">
        <v>2300</v>
      </c>
      <c r="B1127" s="105">
        <v>44355</v>
      </c>
      <c r="C1127" s="104" t="s">
        <v>2301</v>
      </c>
      <c r="D1127" s="105">
        <v>44355</v>
      </c>
      <c r="E1127" s="104" t="s">
        <v>1643</v>
      </c>
      <c r="F1127" s="104" t="s">
        <v>53</v>
      </c>
      <c r="G1127" s="104" t="s">
        <v>49</v>
      </c>
      <c r="H1127" s="104" t="s">
        <v>49</v>
      </c>
      <c r="I1127" s="104" t="s">
        <v>1104</v>
      </c>
      <c r="J1127" s="106">
        <v>140</v>
      </c>
      <c r="K1127" s="106">
        <v>914</v>
      </c>
      <c r="L1127" s="106">
        <v>127960</v>
      </c>
      <c r="M1127" s="106">
        <v>2.2850000000000001</v>
      </c>
      <c r="N1127" s="106">
        <v>319.89999999999998</v>
      </c>
      <c r="O1127" s="106">
        <v>0</v>
      </c>
      <c r="P1127" s="106">
        <v>0</v>
      </c>
      <c r="Q1127" s="106">
        <v>916.28499999999997</v>
      </c>
      <c r="R1127" s="106">
        <v>128279.9</v>
      </c>
      <c r="S1127" s="104" t="s">
        <v>1646</v>
      </c>
    </row>
    <row r="1128" spans="1:19" ht="25.5">
      <c r="A1128" s="104" t="s">
        <v>2300</v>
      </c>
      <c r="B1128" s="105">
        <v>44355</v>
      </c>
      <c r="C1128" s="104" t="s">
        <v>2301</v>
      </c>
      <c r="D1128" s="105">
        <v>44355</v>
      </c>
      <c r="E1128" s="104" t="s">
        <v>1643</v>
      </c>
      <c r="F1128" s="104" t="s">
        <v>53</v>
      </c>
      <c r="G1128" s="104" t="s">
        <v>49</v>
      </c>
      <c r="H1128" s="104" t="s">
        <v>49</v>
      </c>
      <c r="I1128" s="104" t="s">
        <v>1311</v>
      </c>
      <c r="J1128" s="106">
        <v>140</v>
      </c>
      <c r="K1128" s="106">
        <v>914</v>
      </c>
      <c r="L1128" s="106">
        <v>127960</v>
      </c>
      <c r="M1128" s="106">
        <v>2.2850000000000001</v>
      </c>
      <c r="N1128" s="106">
        <v>319.89999999999998</v>
      </c>
      <c r="O1128" s="106">
        <v>0</v>
      </c>
      <c r="P1128" s="106">
        <v>0</v>
      </c>
      <c r="Q1128" s="106">
        <v>916.28499999999997</v>
      </c>
      <c r="R1128" s="106">
        <v>128279.9</v>
      </c>
      <c r="S1128" s="104" t="s">
        <v>1646</v>
      </c>
    </row>
    <row r="1129" spans="1:19" ht="25.5">
      <c r="A1129" s="104" t="s">
        <v>2300</v>
      </c>
      <c r="B1129" s="105">
        <v>44355</v>
      </c>
      <c r="C1129" s="104" t="s">
        <v>2301</v>
      </c>
      <c r="D1129" s="105">
        <v>44355</v>
      </c>
      <c r="E1129" s="104" t="s">
        <v>1643</v>
      </c>
      <c r="F1129" s="104" t="s">
        <v>53</v>
      </c>
      <c r="G1129" s="104" t="s">
        <v>49</v>
      </c>
      <c r="H1129" s="104" t="s">
        <v>49</v>
      </c>
      <c r="I1129" s="104" t="s">
        <v>1100</v>
      </c>
      <c r="J1129" s="106">
        <v>100</v>
      </c>
      <c r="K1129" s="106">
        <v>1030</v>
      </c>
      <c r="L1129" s="106">
        <v>103000</v>
      </c>
      <c r="M1129" s="106">
        <v>2.5750000000000002</v>
      </c>
      <c r="N1129" s="106">
        <v>257.5</v>
      </c>
      <c r="O1129" s="106">
        <v>0</v>
      </c>
      <c r="P1129" s="106">
        <v>0</v>
      </c>
      <c r="Q1129" s="106">
        <v>1032.575</v>
      </c>
      <c r="R1129" s="106">
        <v>103257.5</v>
      </c>
      <c r="S1129" s="104" t="s">
        <v>1646</v>
      </c>
    </row>
    <row r="1130" spans="1:19" ht="25.5">
      <c r="A1130" s="104" t="s">
        <v>2300</v>
      </c>
      <c r="B1130" s="105">
        <v>44355</v>
      </c>
      <c r="C1130" s="104" t="s">
        <v>2301</v>
      </c>
      <c r="D1130" s="105">
        <v>44355</v>
      </c>
      <c r="E1130" s="104" t="s">
        <v>1643</v>
      </c>
      <c r="F1130" s="104" t="s">
        <v>53</v>
      </c>
      <c r="G1130" s="104" t="s">
        <v>49</v>
      </c>
      <c r="H1130" s="104" t="s">
        <v>49</v>
      </c>
      <c r="I1130" s="104" t="s">
        <v>1313</v>
      </c>
      <c r="J1130" s="106">
        <v>60</v>
      </c>
      <c r="K1130" s="106">
        <v>1303</v>
      </c>
      <c r="L1130" s="106">
        <v>78180</v>
      </c>
      <c r="M1130" s="106">
        <v>3.2574999999999998</v>
      </c>
      <c r="N1130" s="106">
        <v>195.45</v>
      </c>
      <c r="O1130" s="106">
        <v>0</v>
      </c>
      <c r="P1130" s="106">
        <v>0</v>
      </c>
      <c r="Q1130" s="106">
        <v>1306.2574999999999</v>
      </c>
      <c r="R1130" s="106">
        <v>78375.45</v>
      </c>
      <c r="S1130" s="104" t="s">
        <v>1646</v>
      </c>
    </row>
    <row r="1131" spans="1:19" ht="25.5">
      <c r="A1131" s="104" t="s">
        <v>2300</v>
      </c>
      <c r="B1131" s="105">
        <v>44355</v>
      </c>
      <c r="C1131" s="104" t="s">
        <v>2301</v>
      </c>
      <c r="D1131" s="105">
        <v>44355</v>
      </c>
      <c r="E1131" s="104" t="s">
        <v>1643</v>
      </c>
      <c r="F1131" s="104" t="s">
        <v>53</v>
      </c>
      <c r="G1131" s="104" t="s">
        <v>49</v>
      </c>
      <c r="H1131" s="104" t="s">
        <v>49</v>
      </c>
      <c r="I1131" s="104" t="s">
        <v>1102</v>
      </c>
      <c r="J1131" s="106">
        <v>54</v>
      </c>
      <c r="K1131" s="106">
        <v>1118</v>
      </c>
      <c r="L1131" s="106">
        <v>60372</v>
      </c>
      <c r="M1131" s="106">
        <v>2.7949999999999999</v>
      </c>
      <c r="N1131" s="106">
        <v>150.93</v>
      </c>
      <c r="O1131" s="106">
        <v>0</v>
      </c>
      <c r="P1131" s="106">
        <v>0</v>
      </c>
      <c r="Q1131" s="106">
        <v>1120.7950000000001</v>
      </c>
      <c r="R1131" s="106">
        <v>60522.93</v>
      </c>
      <c r="S1131" s="104" t="s">
        <v>1646</v>
      </c>
    </row>
    <row r="1132" spans="1:19" ht="25.5">
      <c r="A1132" s="104" t="s">
        <v>2302</v>
      </c>
      <c r="B1132" s="105">
        <v>44355</v>
      </c>
      <c r="C1132" s="104" t="s">
        <v>2303</v>
      </c>
      <c r="D1132" s="105">
        <v>44355</v>
      </c>
      <c r="E1132" s="104" t="s">
        <v>1643</v>
      </c>
      <c r="F1132" s="104" t="s">
        <v>48</v>
      </c>
      <c r="G1132" s="104" t="s">
        <v>1014</v>
      </c>
      <c r="H1132" s="104" t="s">
        <v>49</v>
      </c>
      <c r="I1132" s="104" t="s">
        <v>1105</v>
      </c>
      <c r="J1132" s="106">
        <v>20</v>
      </c>
      <c r="K1132" s="106">
        <v>1176</v>
      </c>
      <c r="L1132" s="106">
        <v>23520</v>
      </c>
      <c r="M1132" s="106">
        <v>2.94</v>
      </c>
      <c r="N1132" s="106">
        <v>58.8</v>
      </c>
      <c r="O1132" s="106">
        <v>0</v>
      </c>
      <c r="P1132" s="106">
        <v>0</v>
      </c>
      <c r="Q1132" s="106">
        <v>1178.94</v>
      </c>
      <c r="R1132" s="106">
        <v>23578.799999999999</v>
      </c>
      <c r="S1132" s="104" t="s">
        <v>1646</v>
      </c>
    </row>
    <row r="1133" spans="1:19" ht="25.5">
      <c r="A1133" s="104" t="s">
        <v>2302</v>
      </c>
      <c r="B1133" s="105">
        <v>44355</v>
      </c>
      <c r="C1133" s="104" t="s">
        <v>2303</v>
      </c>
      <c r="D1133" s="105">
        <v>44355</v>
      </c>
      <c r="E1133" s="104" t="s">
        <v>1643</v>
      </c>
      <c r="F1133" s="104" t="s">
        <v>48</v>
      </c>
      <c r="G1133" s="104" t="s">
        <v>1014</v>
      </c>
      <c r="H1133" s="104" t="s">
        <v>49</v>
      </c>
      <c r="I1133" s="104" t="s">
        <v>1311</v>
      </c>
      <c r="J1133" s="106">
        <v>20</v>
      </c>
      <c r="K1133" s="106">
        <v>914</v>
      </c>
      <c r="L1133" s="106">
        <v>18280</v>
      </c>
      <c r="M1133" s="106">
        <v>2.2850000000000001</v>
      </c>
      <c r="N1133" s="106">
        <v>45.7</v>
      </c>
      <c r="O1133" s="106">
        <v>0</v>
      </c>
      <c r="P1133" s="106">
        <v>0</v>
      </c>
      <c r="Q1133" s="106">
        <v>916.28499999999997</v>
      </c>
      <c r="R1133" s="106">
        <v>18325.7</v>
      </c>
      <c r="S1133" s="104" t="s">
        <v>1646</v>
      </c>
    </row>
    <row r="1134" spans="1:19" ht="25.5">
      <c r="A1134" s="104" t="s">
        <v>2302</v>
      </c>
      <c r="B1134" s="105">
        <v>44355</v>
      </c>
      <c r="C1134" s="104" t="s">
        <v>2303</v>
      </c>
      <c r="D1134" s="105">
        <v>44355</v>
      </c>
      <c r="E1134" s="104" t="s">
        <v>1643</v>
      </c>
      <c r="F1134" s="104" t="s">
        <v>48</v>
      </c>
      <c r="G1134" s="104" t="s">
        <v>1014</v>
      </c>
      <c r="H1134" s="104" t="s">
        <v>49</v>
      </c>
      <c r="I1134" s="104" t="s">
        <v>1099</v>
      </c>
      <c r="J1134" s="106">
        <v>20</v>
      </c>
      <c r="K1134" s="106">
        <v>894</v>
      </c>
      <c r="L1134" s="106">
        <v>17880</v>
      </c>
      <c r="M1134" s="106">
        <v>2.2349999999999999</v>
      </c>
      <c r="N1134" s="106">
        <v>44.7</v>
      </c>
      <c r="O1134" s="106">
        <v>0</v>
      </c>
      <c r="P1134" s="106">
        <v>0</v>
      </c>
      <c r="Q1134" s="106">
        <v>896.23500000000001</v>
      </c>
      <c r="R1134" s="106">
        <v>17924.7</v>
      </c>
      <c r="S1134" s="104" t="s">
        <v>1646</v>
      </c>
    </row>
    <row r="1135" spans="1:19" ht="25.5">
      <c r="A1135" s="104" t="s">
        <v>2302</v>
      </c>
      <c r="B1135" s="105">
        <v>44355</v>
      </c>
      <c r="C1135" s="104" t="s">
        <v>2303</v>
      </c>
      <c r="D1135" s="105">
        <v>44355</v>
      </c>
      <c r="E1135" s="104" t="s">
        <v>1643</v>
      </c>
      <c r="F1135" s="104" t="s">
        <v>48</v>
      </c>
      <c r="G1135" s="104" t="s">
        <v>1014</v>
      </c>
      <c r="H1135" s="104" t="s">
        <v>49</v>
      </c>
      <c r="I1135" s="104" t="s">
        <v>1264</v>
      </c>
      <c r="J1135" s="106">
        <v>20</v>
      </c>
      <c r="K1135" s="106">
        <v>1205</v>
      </c>
      <c r="L1135" s="106">
        <v>24100</v>
      </c>
      <c r="M1135" s="106">
        <v>3.0125000000000002</v>
      </c>
      <c r="N1135" s="106">
        <v>60.25</v>
      </c>
      <c r="O1135" s="106">
        <v>0</v>
      </c>
      <c r="P1135" s="106">
        <v>0</v>
      </c>
      <c r="Q1135" s="106">
        <v>1208.0125</v>
      </c>
      <c r="R1135" s="106">
        <v>24160.25</v>
      </c>
      <c r="S1135" s="104" t="s">
        <v>1646</v>
      </c>
    </row>
    <row r="1136" spans="1:19" ht="25.5">
      <c r="A1136" s="104" t="s">
        <v>2302</v>
      </c>
      <c r="B1136" s="105">
        <v>44355</v>
      </c>
      <c r="C1136" s="104" t="s">
        <v>2303</v>
      </c>
      <c r="D1136" s="105">
        <v>44355</v>
      </c>
      <c r="E1136" s="104" t="s">
        <v>1643</v>
      </c>
      <c r="F1136" s="104" t="s">
        <v>48</v>
      </c>
      <c r="G1136" s="104" t="s">
        <v>1014</v>
      </c>
      <c r="H1136" s="104" t="s">
        <v>49</v>
      </c>
      <c r="I1136" s="104" t="s">
        <v>1222</v>
      </c>
      <c r="J1136" s="106">
        <v>20</v>
      </c>
      <c r="K1136" s="106">
        <v>967</v>
      </c>
      <c r="L1136" s="106">
        <v>19340</v>
      </c>
      <c r="M1136" s="106">
        <v>2.4175</v>
      </c>
      <c r="N1136" s="106">
        <v>48.35</v>
      </c>
      <c r="O1136" s="106">
        <v>0</v>
      </c>
      <c r="P1136" s="106">
        <v>0</v>
      </c>
      <c r="Q1136" s="106">
        <v>969.41750000000002</v>
      </c>
      <c r="R1136" s="106">
        <v>19388.349999999999</v>
      </c>
      <c r="S1136" s="104" t="s">
        <v>1646</v>
      </c>
    </row>
    <row r="1137" spans="1:19" ht="25.5">
      <c r="A1137" s="104" t="s">
        <v>2302</v>
      </c>
      <c r="B1137" s="105">
        <v>44355</v>
      </c>
      <c r="C1137" s="104" t="s">
        <v>2303</v>
      </c>
      <c r="D1137" s="105">
        <v>44355</v>
      </c>
      <c r="E1137" s="104" t="s">
        <v>1643</v>
      </c>
      <c r="F1137" s="104" t="s">
        <v>48</v>
      </c>
      <c r="G1137" s="104" t="s">
        <v>1014</v>
      </c>
      <c r="H1137" s="104" t="s">
        <v>49</v>
      </c>
      <c r="I1137" s="104" t="s">
        <v>1263</v>
      </c>
      <c r="J1137" s="106">
        <v>20</v>
      </c>
      <c r="K1137" s="106">
        <v>1064</v>
      </c>
      <c r="L1137" s="106">
        <v>21280</v>
      </c>
      <c r="M1137" s="106">
        <v>2.66</v>
      </c>
      <c r="N1137" s="106">
        <v>53.2</v>
      </c>
      <c r="O1137" s="106">
        <v>0</v>
      </c>
      <c r="P1137" s="106">
        <v>0</v>
      </c>
      <c r="Q1137" s="106">
        <v>1066.6600000000001</v>
      </c>
      <c r="R1137" s="106">
        <v>21333.200000000001</v>
      </c>
      <c r="S1137" s="104" t="s">
        <v>1646</v>
      </c>
    </row>
    <row r="1138" spans="1:19" ht="25.5">
      <c r="A1138" s="104" t="s">
        <v>2302</v>
      </c>
      <c r="B1138" s="105">
        <v>44355</v>
      </c>
      <c r="C1138" s="104" t="s">
        <v>2303</v>
      </c>
      <c r="D1138" s="105">
        <v>44355</v>
      </c>
      <c r="E1138" s="104" t="s">
        <v>1643</v>
      </c>
      <c r="F1138" s="104" t="s">
        <v>48</v>
      </c>
      <c r="G1138" s="104" t="s">
        <v>1014</v>
      </c>
      <c r="H1138" s="104" t="s">
        <v>49</v>
      </c>
      <c r="I1138" s="104" t="s">
        <v>1100</v>
      </c>
      <c r="J1138" s="106">
        <v>20</v>
      </c>
      <c r="K1138" s="106">
        <v>1030</v>
      </c>
      <c r="L1138" s="106">
        <v>20600</v>
      </c>
      <c r="M1138" s="106">
        <v>2.5750000000000002</v>
      </c>
      <c r="N1138" s="106">
        <v>51.5</v>
      </c>
      <c r="O1138" s="106">
        <v>0</v>
      </c>
      <c r="P1138" s="106">
        <v>0</v>
      </c>
      <c r="Q1138" s="106">
        <v>1032.575</v>
      </c>
      <c r="R1138" s="106">
        <v>20651.5</v>
      </c>
      <c r="S1138" s="104" t="s">
        <v>1646</v>
      </c>
    </row>
    <row r="1139" spans="1:19" ht="25.5">
      <c r="A1139" s="104" t="s">
        <v>2302</v>
      </c>
      <c r="B1139" s="105">
        <v>44355</v>
      </c>
      <c r="C1139" s="104" t="s">
        <v>2303</v>
      </c>
      <c r="D1139" s="105">
        <v>44355</v>
      </c>
      <c r="E1139" s="104" t="s">
        <v>1643</v>
      </c>
      <c r="F1139" s="104" t="s">
        <v>48</v>
      </c>
      <c r="G1139" s="104" t="s">
        <v>1014</v>
      </c>
      <c r="H1139" s="104" t="s">
        <v>49</v>
      </c>
      <c r="I1139" s="104" t="s">
        <v>1104</v>
      </c>
      <c r="J1139" s="106">
        <v>20</v>
      </c>
      <c r="K1139" s="106">
        <v>914</v>
      </c>
      <c r="L1139" s="106">
        <v>18280</v>
      </c>
      <c r="M1139" s="106">
        <v>2.2850000000000001</v>
      </c>
      <c r="N1139" s="106">
        <v>45.7</v>
      </c>
      <c r="O1139" s="106">
        <v>0</v>
      </c>
      <c r="P1139" s="106">
        <v>0</v>
      </c>
      <c r="Q1139" s="106">
        <v>916.28499999999997</v>
      </c>
      <c r="R1139" s="106">
        <v>18325.7</v>
      </c>
      <c r="S1139" s="104" t="s">
        <v>1646</v>
      </c>
    </row>
    <row r="1140" spans="1:19" ht="25.5">
      <c r="A1140" s="104" t="s">
        <v>2304</v>
      </c>
      <c r="B1140" s="105">
        <v>44355</v>
      </c>
      <c r="C1140" s="104" t="s">
        <v>2305</v>
      </c>
      <c r="D1140" s="105">
        <v>44355</v>
      </c>
      <c r="E1140" s="104" t="s">
        <v>1643</v>
      </c>
      <c r="F1140" s="104" t="s">
        <v>50</v>
      </c>
      <c r="G1140" s="104" t="s">
        <v>1014</v>
      </c>
      <c r="H1140" s="104" t="s">
        <v>49</v>
      </c>
      <c r="I1140" s="104" t="s">
        <v>1313</v>
      </c>
      <c r="J1140" s="106">
        <v>20</v>
      </c>
      <c r="K1140" s="106">
        <v>1303</v>
      </c>
      <c r="L1140" s="106">
        <v>26060</v>
      </c>
      <c r="M1140" s="106">
        <v>3.2574999999999998</v>
      </c>
      <c r="N1140" s="106">
        <v>65.150000000000006</v>
      </c>
      <c r="O1140" s="106">
        <v>0</v>
      </c>
      <c r="P1140" s="106">
        <v>0</v>
      </c>
      <c r="Q1140" s="106">
        <v>1306.2574999999999</v>
      </c>
      <c r="R1140" s="106">
        <v>26125.15</v>
      </c>
      <c r="S1140" s="104" t="s">
        <v>1646</v>
      </c>
    </row>
    <row r="1141" spans="1:19" ht="25.5">
      <c r="A1141" s="104" t="s">
        <v>2304</v>
      </c>
      <c r="B1141" s="105">
        <v>44355</v>
      </c>
      <c r="C1141" s="104" t="s">
        <v>2305</v>
      </c>
      <c r="D1141" s="105">
        <v>44355</v>
      </c>
      <c r="E1141" s="104" t="s">
        <v>1643</v>
      </c>
      <c r="F1141" s="104" t="s">
        <v>50</v>
      </c>
      <c r="G1141" s="104" t="s">
        <v>1014</v>
      </c>
      <c r="H1141" s="104" t="s">
        <v>49</v>
      </c>
      <c r="I1141" s="104" t="s">
        <v>1311</v>
      </c>
      <c r="J1141" s="106">
        <v>20</v>
      </c>
      <c r="K1141" s="106">
        <v>914</v>
      </c>
      <c r="L1141" s="106">
        <v>18280</v>
      </c>
      <c r="M1141" s="106">
        <v>2.2850000000000001</v>
      </c>
      <c r="N1141" s="106">
        <v>45.7</v>
      </c>
      <c r="O1141" s="106">
        <v>0</v>
      </c>
      <c r="P1141" s="106">
        <v>0</v>
      </c>
      <c r="Q1141" s="106">
        <v>916.28499999999997</v>
      </c>
      <c r="R1141" s="106">
        <v>18325.7</v>
      </c>
      <c r="S1141" s="104" t="s">
        <v>1646</v>
      </c>
    </row>
    <row r="1142" spans="1:19" ht="25.5">
      <c r="A1142" s="104" t="s">
        <v>2304</v>
      </c>
      <c r="B1142" s="105">
        <v>44355</v>
      </c>
      <c r="C1142" s="104" t="s">
        <v>2305</v>
      </c>
      <c r="D1142" s="105">
        <v>44355</v>
      </c>
      <c r="E1142" s="104" t="s">
        <v>1643</v>
      </c>
      <c r="F1142" s="104" t="s">
        <v>50</v>
      </c>
      <c r="G1142" s="104" t="s">
        <v>1014</v>
      </c>
      <c r="H1142" s="104" t="s">
        <v>49</v>
      </c>
      <c r="I1142" s="104" t="s">
        <v>1099</v>
      </c>
      <c r="J1142" s="106">
        <v>20</v>
      </c>
      <c r="K1142" s="106">
        <v>894</v>
      </c>
      <c r="L1142" s="106">
        <v>17880</v>
      </c>
      <c r="M1142" s="106">
        <v>2.2349999999999999</v>
      </c>
      <c r="N1142" s="106">
        <v>44.7</v>
      </c>
      <c r="O1142" s="106">
        <v>0</v>
      </c>
      <c r="P1142" s="106">
        <v>0</v>
      </c>
      <c r="Q1142" s="106">
        <v>896.23500000000001</v>
      </c>
      <c r="R1142" s="106">
        <v>17924.7</v>
      </c>
      <c r="S1142" s="104" t="s">
        <v>1646</v>
      </c>
    </row>
    <row r="1143" spans="1:19" ht="25.5">
      <c r="A1143" s="104" t="s">
        <v>2304</v>
      </c>
      <c r="B1143" s="105">
        <v>44355</v>
      </c>
      <c r="C1143" s="104" t="s">
        <v>2305</v>
      </c>
      <c r="D1143" s="105">
        <v>44355</v>
      </c>
      <c r="E1143" s="104" t="s">
        <v>1643</v>
      </c>
      <c r="F1143" s="104" t="s">
        <v>50</v>
      </c>
      <c r="G1143" s="104" t="s">
        <v>1014</v>
      </c>
      <c r="H1143" s="104" t="s">
        <v>49</v>
      </c>
      <c r="I1143" s="104" t="s">
        <v>1222</v>
      </c>
      <c r="J1143" s="106">
        <v>20</v>
      </c>
      <c r="K1143" s="106">
        <v>967</v>
      </c>
      <c r="L1143" s="106">
        <v>19340</v>
      </c>
      <c r="M1143" s="106">
        <v>2.4175</v>
      </c>
      <c r="N1143" s="106">
        <v>48.35</v>
      </c>
      <c r="O1143" s="106">
        <v>0</v>
      </c>
      <c r="P1143" s="106">
        <v>0</v>
      </c>
      <c r="Q1143" s="106">
        <v>969.41750000000002</v>
      </c>
      <c r="R1143" s="106">
        <v>19388.349999999999</v>
      </c>
      <c r="S1143" s="104" t="s">
        <v>1646</v>
      </c>
    </row>
    <row r="1144" spans="1:19" ht="25.5">
      <c r="A1144" s="104" t="s">
        <v>2304</v>
      </c>
      <c r="B1144" s="105">
        <v>44355</v>
      </c>
      <c r="C1144" s="104" t="s">
        <v>2305</v>
      </c>
      <c r="D1144" s="105">
        <v>44355</v>
      </c>
      <c r="E1144" s="104" t="s">
        <v>1643</v>
      </c>
      <c r="F1144" s="104" t="s">
        <v>50</v>
      </c>
      <c r="G1144" s="104" t="s">
        <v>1014</v>
      </c>
      <c r="H1144" s="104" t="s">
        <v>49</v>
      </c>
      <c r="I1144" s="104" t="s">
        <v>1104</v>
      </c>
      <c r="J1144" s="106">
        <v>20</v>
      </c>
      <c r="K1144" s="106">
        <v>914</v>
      </c>
      <c r="L1144" s="106">
        <v>18280</v>
      </c>
      <c r="M1144" s="106">
        <v>2.2850000000000001</v>
      </c>
      <c r="N1144" s="106">
        <v>45.7</v>
      </c>
      <c r="O1144" s="106">
        <v>0</v>
      </c>
      <c r="P1144" s="106">
        <v>0</v>
      </c>
      <c r="Q1144" s="106">
        <v>916.28499999999997</v>
      </c>
      <c r="R1144" s="106">
        <v>18325.7</v>
      </c>
      <c r="S1144" s="104" t="s">
        <v>1646</v>
      </c>
    </row>
    <row r="1145" spans="1:19" ht="25.5">
      <c r="A1145" s="104" t="s">
        <v>2304</v>
      </c>
      <c r="B1145" s="105">
        <v>44355</v>
      </c>
      <c r="C1145" s="104" t="s">
        <v>2305</v>
      </c>
      <c r="D1145" s="105">
        <v>44355</v>
      </c>
      <c r="E1145" s="104" t="s">
        <v>1643</v>
      </c>
      <c r="F1145" s="104" t="s">
        <v>50</v>
      </c>
      <c r="G1145" s="104" t="s">
        <v>1014</v>
      </c>
      <c r="H1145" s="104" t="s">
        <v>49</v>
      </c>
      <c r="I1145" s="104" t="s">
        <v>1102</v>
      </c>
      <c r="J1145" s="106">
        <v>40</v>
      </c>
      <c r="K1145" s="106">
        <v>1118</v>
      </c>
      <c r="L1145" s="106">
        <v>44720</v>
      </c>
      <c r="M1145" s="106">
        <v>2.7949999999999999</v>
      </c>
      <c r="N1145" s="106">
        <v>111.8</v>
      </c>
      <c r="O1145" s="106">
        <v>0</v>
      </c>
      <c r="P1145" s="106">
        <v>0</v>
      </c>
      <c r="Q1145" s="106">
        <v>1120.7950000000001</v>
      </c>
      <c r="R1145" s="106">
        <v>44831.8</v>
      </c>
      <c r="S1145" s="104" t="s">
        <v>1646</v>
      </c>
    </row>
    <row r="1146" spans="1:19" ht="25.5">
      <c r="A1146" s="104" t="s">
        <v>2304</v>
      </c>
      <c r="B1146" s="105">
        <v>44355</v>
      </c>
      <c r="C1146" s="104" t="s">
        <v>2305</v>
      </c>
      <c r="D1146" s="105">
        <v>44355</v>
      </c>
      <c r="E1146" s="104" t="s">
        <v>1643</v>
      </c>
      <c r="F1146" s="104" t="s">
        <v>50</v>
      </c>
      <c r="G1146" s="104" t="s">
        <v>1014</v>
      </c>
      <c r="H1146" s="104" t="s">
        <v>49</v>
      </c>
      <c r="I1146" s="104" t="s">
        <v>1100</v>
      </c>
      <c r="J1146" s="106">
        <v>100</v>
      </c>
      <c r="K1146" s="106">
        <v>1030</v>
      </c>
      <c r="L1146" s="106">
        <v>103000</v>
      </c>
      <c r="M1146" s="106">
        <v>2.5750000000000002</v>
      </c>
      <c r="N1146" s="106">
        <v>257.5</v>
      </c>
      <c r="O1146" s="106">
        <v>0</v>
      </c>
      <c r="P1146" s="106">
        <v>0</v>
      </c>
      <c r="Q1146" s="106">
        <v>1032.575</v>
      </c>
      <c r="R1146" s="106">
        <v>103257.5</v>
      </c>
      <c r="S1146" s="104" t="s">
        <v>1646</v>
      </c>
    </row>
    <row r="1147" spans="1:19" ht="25.5">
      <c r="A1147" s="104" t="s">
        <v>2306</v>
      </c>
      <c r="B1147" s="105">
        <v>44355</v>
      </c>
      <c r="C1147" s="104" t="s">
        <v>2307</v>
      </c>
      <c r="D1147" s="105">
        <v>44355</v>
      </c>
      <c r="E1147" s="104" t="s">
        <v>1643</v>
      </c>
      <c r="F1147" s="104" t="s">
        <v>57</v>
      </c>
      <c r="G1147" s="104" t="s">
        <v>980</v>
      </c>
      <c r="H1147" s="104" t="s">
        <v>49</v>
      </c>
      <c r="I1147" s="104" t="s">
        <v>1105</v>
      </c>
      <c r="J1147" s="106">
        <v>60</v>
      </c>
      <c r="K1147" s="106">
        <v>1176</v>
      </c>
      <c r="L1147" s="106">
        <v>70560</v>
      </c>
      <c r="M1147" s="106">
        <v>2.94</v>
      </c>
      <c r="N1147" s="106">
        <v>176.4</v>
      </c>
      <c r="O1147" s="106">
        <v>0</v>
      </c>
      <c r="P1147" s="106">
        <v>0</v>
      </c>
      <c r="Q1147" s="106">
        <v>1178.94</v>
      </c>
      <c r="R1147" s="106">
        <v>70736.399999999994</v>
      </c>
      <c r="S1147" s="104" t="s">
        <v>1646</v>
      </c>
    </row>
    <row r="1148" spans="1:19" ht="25.5">
      <c r="A1148" s="104" t="s">
        <v>2308</v>
      </c>
      <c r="B1148" s="105">
        <v>44355</v>
      </c>
      <c r="C1148" s="104" t="s">
        <v>2309</v>
      </c>
      <c r="D1148" s="105">
        <v>44355</v>
      </c>
      <c r="E1148" s="104" t="s">
        <v>1643</v>
      </c>
      <c r="F1148" s="104" t="s">
        <v>101</v>
      </c>
      <c r="G1148" s="104" t="s">
        <v>975</v>
      </c>
      <c r="H1148" s="104" t="s">
        <v>107</v>
      </c>
      <c r="I1148" s="104" t="s">
        <v>1311</v>
      </c>
      <c r="J1148" s="106">
        <v>50</v>
      </c>
      <c r="K1148" s="106">
        <v>914</v>
      </c>
      <c r="L1148" s="106">
        <v>45700</v>
      </c>
      <c r="M1148" s="106">
        <v>2.2850000000000001</v>
      </c>
      <c r="N1148" s="106">
        <v>114.25</v>
      </c>
      <c r="O1148" s="106">
        <v>0</v>
      </c>
      <c r="P1148" s="106">
        <v>0</v>
      </c>
      <c r="Q1148" s="106">
        <v>916.28499999999997</v>
      </c>
      <c r="R1148" s="106">
        <v>45814.25</v>
      </c>
      <c r="S1148" s="104" t="s">
        <v>1646</v>
      </c>
    </row>
    <row r="1149" spans="1:19" ht="25.5">
      <c r="A1149" s="104" t="s">
        <v>2308</v>
      </c>
      <c r="B1149" s="105">
        <v>44355</v>
      </c>
      <c r="C1149" s="104" t="s">
        <v>2309</v>
      </c>
      <c r="D1149" s="105">
        <v>44355</v>
      </c>
      <c r="E1149" s="104" t="s">
        <v>1643</v>
      </c>
      <c r="F1149" s="104" t="s">
        <v>101</v>
      </c>
      <c r="G1149" s="104" t="s">
        <v>975</v>
      </c>
      <c r="H1149" s="104" t="s">
        <v>107</v>
      </c>
      <c r="I1149" s="104" t="s">
        <v>1104</v>
      </c>
      <c r="J1149" s="106">
        <v>50</v>
      </c>
      <c r="K1149" s="106">
        <v>914</v>
      </c>
      <c r="L1149" s="106">
        <v>45700</v>
      </c>
      <c r="M1149" s="106">
        <v>2.2850000000000001</v>
      </c>
      <c r="N1149" s="106">
        <v>114.25</v>
      </c>
      <c r="O1149" s="106">
        <v>0</v>
      </c>
      <c r="P1149" s="106">
        <v>0</v>
      </c>
      <c r="Q1149" s="106">
        <v>916.28499999999997</v>
      </c>
      <c r="R1149" s="106">
        <v>45814.25</v>
      </c>
      <c r="S1149" s="104" t="s">
        <v>1646</v>
      </c>
    </row>
    <row r="1150" spans="1:19" ht="25.5">
      <c r="A1150" s="104" t="s">
        <v>2308</v>
      </c>
      <c r="B1150" s="105">
        <v>44355</v>
      </c>
      <c r="C1150" s="104" t="s">
        <v>2309</v>
      </c>
      <c r="D1150" s="105">
        <v>44355</v>
      </c>
      <c r="E1150" s="104" t="s">
        <v>1643</v>
      </c>
      <c r="F1150" s="104" t="s">
        <v>101</v>
      </c>
      <c r="G1150" s="104" t="s">
        <v>975</v>
      </c>
      <c r="H1150" s="104" t="s">
        <v>107</v>
      </c>
      <c r="I1150" s="104" t="s">
        <v>1099</v>
      </c>
      <c r="J1150" s="106">
        <v>60</v>
      </c>
      <c r="K1150" s="106">
        <v>894</v>
      </c>
      <c r="L1150" s="106">
        <v>53640</v>
      </c>
      <c r="M1150" s="106">
        <v>2.2349999999999999</v>
      </c>
      <c r="N1150" s="106">
        <v>134.1</v>
      </c>
      <c r="O1150" s="106">
        <v>0</v>
      </c>
      <c r="P1150" s="106">
        <v>0</v>
      </c>
      <c r="Q1150" s="106">
        <v>896.23500000000001</v>
      </c>
      <c r="R1150" s="106">
        <v>53774.1</v>
      </c>
      <c r="S1150" s="104" t="s">
        <v>1646</v>
      </c>
    </row>
    <row r="1151" spans="1:19" ht="25.5">
      <c r="A1151" s="104" t="s">
        <v>2308</v>
      </c>
      <c r="B1151" s="105">
        <v>44355</v>
      </c>
      <c r="C1151" s="104" t="s">
        <v>2309</v>
      </c>
      <c r="D1151" s="105">
        <v>44355</v>
      </c>
      <c r="E1151" s="104" t="s">
        <v>1643</v>
      </c>
      <c r="F1151" s="104" t="s">
        <v>101</v>
      </c>
      <c r="G1151" s="104" t="s">
        <v>975</v>
      </c>
      <c r="H1151" s="104" t="s">
        <v>107</v>
      </c>
      <c r="I1151" s="104" t="s">
        <v>1102</v>
      </c>
      <c r="J1151" s="106">
        <v>40</v>
      </c>
      <c r="K1151" s="106">
        <v>1118</v>
      </c>
      <c r="L1151" s="106">
        <v>44720</v>
      </c>
      <c r="M1151" s="106">
        <v>2.7949999999999999</v>
      </c>
      <c r="N1151" s="106">
        <v>111.8</v>
      </c>
      <c r="O1151" s="106">
        <v>0</v>
      </c>
      <c r="P1151" s="106">
        <v>0</v>
      </c>
      <c r="Q1151" s="106">
        <v>1120.7950000000001</v>
      </c>
      <c r="R1151" s="106">
        <v>44831.8</v>
      </c>
      <c r="S1151" s="104" t="s">
        <v>1646</v>
      </c>
    </row>
    <row r="1152" spans="1:19" ht="25.5">
      <c r="A1152" s="104" t="s">
        <v>2308</v>
      </c>
      <c r="B1152" s="105">
        <v>44355</v>
      </c>
      <c r="C1152" s="104" t="s">
        <v>2309</v>
      </c>
      <c r="D1152" s="105">
        <v>44355</v>
      </c>
      <c r="E1152" s="104" t="s">
        <v>1643</v>
      </c>
      <c r="F1152" s="104" t="s">
        <v>101</v>
      </c>
      <c r="G1152" s="104" t="s">
        <v>975</v>
      </c>
      <c r="H1152" s="104" t="s">
        <v>107</v>
      </c>
      <c r="I1152" s="104" t="s">
        <v>1100</v>
      </c>
      <c r="J1152" s="106">
        <v>120</v>
      </c>
      <c r="K1152" s="106">
        <v>1030</v>
      </c>
      <c r="L1152" s="106">
        <v>123600</v>
      </c>
      <c r="M1152" s="106">
        <v>2.5750000000000002</v>
      </c>
      <c r="N1152" s="106">
        <v>309</v>
      </c>
      <c r="O1152" s="106">
        <v>0</v>
      </c>
      <c r="P1152" s="106">
        <v>0</v>
      </c>
      <c r="Q1152" s="106">
        <v>1032.575</v>
      </c>
      <c r="R1152" s="106">
        <v>123909</v>
      </c>
      <c r="S1152" s="104" t="s">
        <v>1646</v>
      </c>
    </row>
    <row r="1153" spans="1:19" ht="25.5">
      <c r="A1153" s="104" t="s">
        <v>2308</v>
      </c>
      <c r="B1153" s="105">
        <v>44355</v>
      </c>
      <c r="C1153" s="104" t="s">
        <v>2309</v>
      </c>
      <c r="D1153" s="105">
        <v>44355</v>
      </c>
      <c r="E1153" s="104" t="s">
        <v>1643</v>
      </c>
      <c r="F1153" s="104" t="s">
        <v>101</v>
      </c>
      <c r="G1153" s="104" t="s">
        <v>975</v>
      </c>
      <c r="H1153" s="104" t="s">
        <v>107</v>
      </c>
      <c r="I1153" s="104" t="s">
        <v>1313</v>
      </c>
      <c r="J1153" s="106">
        <v>40</v>
      </c>
      <c r="K1153" s="106">
        <v>1303</v>
      </c>
      <c r="L1153" s="106">
        <v>52120</v>
      </c>
      <c r="M1153" s="106">
        <v>3.2574999999999998</v>
      </c>
      <c r="N1153" s="106">
        <v>130.30000000000001</v>
      </c>
      <c r="O1153" s="106">
        <v>0</v>
      </c>
      <c r="P1153" s="106">
        <v>0</v>
      </c>
      <c r="Q1153" s="106">
        <v>1306.2574999999999</v>
      </c>
      <c r="R1153" s="106">
        <v>52250.3</v>
      </c>
      <c r="S1153" s="104" t="s">
        <v>1646</v>
      </c>
    </row>
    <row r="1154" spans="1:19" ht="25.5">
      <c r="A1154" s="104" t="s">
        <v>2310</v>
      </c>
      <c r="B1154" s="105">
        <v>44355</v>
      </c>
      <c r="C1154" s="104" t="s">
        <v>2311</v>
      </c>
      <c r="D1154" s="105">
        <v>44355</v>
      </c>
      <c r="E1154" s="104" t="s">
        <v>1643</v>
      </c>
      <c r="F1154" s="104" t="s">
        <v>104</v>
      </c>
      <c r="G1154" s="104" t="s">
        <v>1689</v>
      </c>
      <c r="H1154" s="104" t="s">
        <v>107</v>
      </c>
      <c r="I1154" s="104" t="s">
        <v>1105</v>
      </c>
      <c r="J1154" s="106">
        <v>40</v>
      </c>
      <c r="K1154" s="106">
        <v>1176</v>
      </c>
      <c r="L1154" s="106">
        <v>47040</v>
      </c>
      <c r="M1154" s="106">
        <v>2.94</v>
      </c>
      <c r="N1154" s="106">
        <v>117.6</v>
      </c>
      <c r="O1154" s="106">
        <v>0</v>
      </c>
      <c r="P1154" s="106">
        <v>0</v>
      </c>
      <c r="Q1154" s="106">
        <v>1178.94</v>
      </c>
      <c r="R1154" s="106">
        <v>47157.599999999999</v>
      </c>
      <c r="S1154" s="104" t="s">
        <v>1646</v>
      </c>
    </row>
    <row r="1155" spans="1:19" ht="25.5">
      <c r="A1155" s="104" t="s">
        <v>2310</v>
      </c>
      <c r="B1155" s="105">
        <v>44355</v>
      </c>
      <c r="C1155" s="104" t="s">
        <v>2311</v>
      </c>
      <c r="D1155" s="105">
        <v>44355</v>
      </c>
      <c r="E1155" s="104" t="s">
        <v>1643</v>
      </c>
      <c r="F1155" s="104" t="s">
        <v>104</v>
      </c>
      <c r="G1155" s="104" t="s">
        <v>1689</v>
      </c>
      <c r="H1155" s="104" t="s">
        <v>107</v>
      </c>
      <c r="I1155" s="104" t="s">
        <v>1102</v>
      </c>
      <c r="J1155" s="106">
        <v>20</v>
      </c>
      <c r="K1155" s="106">
        <v>1118</v>
      </c>
      <c r="L1155" s="106">
        <v>22360</v>
      </c>
      <c r="M1155" s="106">
        <v>2.7949999999999999</v>
      </c>
      <c r="N1155" s="106">
        <v>55.9</v>
      </c>
      <c r="O1155" s="106">
        <v>0</v>
      </c>
      <c r="P1155" s="106">
        <v>0</v>
      </c>
      <c r="Q1155" s="106">
        <v>1120.7950000000001</v>
      </c>
      <c r="R1155" s="106">
        <v>22415.9</v>
      </c>
      <c r="S1155" s="104" t="s">
        <v>1646</v>
      </c>
    </row>
    <row r="1156" spans="1:19" ht="25.5">
      <c r="A1156" s="104" t="s">
        <v>2310</v>
      </c>
      <c r="B1156" s="105">
        <v>44355</v>
      </c>
      <c r="C1156" s="104" t="s">
        <v>2311</v>
      </c>
      <c r="D1156" s="105">
        <v>44355</v>
      </c>
      <c r="E1156" s="104" t="s">
        <v>1643</v>
      </c>
      <c r="F1156" s="104" t="s">
        <v>104</v>
      </c>
      <c r="G1156" s="104" t="s">
        <v>1689</v>
      </c>
      <c r="H1156" s="104" t="s">
        <v>107</v>
      </c>
      <c r="I1156" s="104" t="s">
        <v>1313</v>
      </c>
      <c r="J1156" s="106">
        <v>20</v>
      </c>
      <c r="K1156" s="106">
        <v>1303</v>
      </c>
      <c r="L1156" s="106">
        <v>26060</v>
      </c>
      <c r="M1156" s="106">
        <v>3.2574999999999998</v>
      </c>
      <c r="N1156" s="106">
        <v>65.150000000000006</v>
      </c>
      <c r="O1156" s="106">
        <v>0</v>
      </c>
      <c r="P1156" s="106">
        <v>0</v>
      </c>
      <c r="Q1156" s="106">
        <v>1306.2574999999999</v>
      </c>
      <c r="R1156" s="106">
        <v>26125.15</v>
      </c>
      <c r="S1156" s="104" t="s">
        <v>1646</v>
      </c>
    </row>
    <row r="1157" spans="1:19" ht="25.5">
      <c r="A1157" s="104" t="s">
        <v>2312</v>
      </c>
      <c r="B1157" s="105">
        <v>44355</v>
      </c>
      <c r="C1157" s="104" t="s">
        <v>2313</v>
      </c>
      <c r="D1157" s="105">
        <v>44355</v>
      </c>
      <c r="E1157" s="104" t="s">
        <v>1643</v>
      </c>
      <c r="F1157" s="104" t="s">
        <v>96</v>
      </c>
      <c r="G1157" s="104" t="s">
        <v>1657</v>
      </c>
      <c r="H1157" s="104" t="s">
        <v>107</v>
      </c>
      <c r="I1157" s="104" t="s">
        <v>1099</v>
      </c>
      <c r="J1157" s="106">
        <v>800</v>
      </c>
      <c r="K1157" s="106">
        <v>894</v>
      </c>
      <c r="L1157" s="106">
        <v>715200</v>
      </c>
      <c r="M1157" s="106">
        <v>2.2349999999999999</v>
      </c>
      <c r="N1157" s="106">
        <v>1788</v>
      </c>
      <c r="O1157" s="106">
        <v>0</v>
      </c>
      <c r="P1157" s="106">
        <v>0</v>
      </c>
      <c r="Q1157" s="106">
        <v>896.23500000000001</v>
      </c>
      <c r="R1157" s="106">
        <v>716988</v>
      </c>
      <c r="S1157" s="104" t="s">
        <v>1646</v>
      </c>
    </row>
    <row r="1158" spans="1:19" ht="25.5">
      <c r="A1158" s="104" t="s">
        <v>2312</v>
      </c>
      <c r="B1158" s="105">
        <v>44355</v>
      </c>
      <c r="C1158" s="104" t="s">
        <v>2313</v>
      </c>
      <c r="D1158" s="105">
        <v>44355</v>
      </c>
      <c r="E1158" s="104" t="s">
        <v>1643</v>
      </c>
      <c r="F1158" s="104" t="s">
        <v>96</v>
      </c>
      <c r="G1158" s="104" t="s">
        <v>1657</v>
      </c>
      <c r="H1158" s="104" t="s">
        <v>107</v>
      </c>
      <c r="I1158" s="104" t="s">
        <v>1311</v>
      </c>
      <c r="J1158" s="106">
        <v>200</v>
      </c>
      <c r="K1158" s="106">
        <v>914</v>
      </c>
      <c r="L1158" s="106">
        <v>182800</v>
      </c>
      <c r="M1158" s="106">
        <v>2.2850000000000001</v>
      </c>
      <c r="N1158" s="106">
        <v>457</v>
      </c>
      <c r="O1158" s="106">
        <v>0</v>
      </c>
      <c r="P1158" s="106">
        <v>0</v>
      </c>
      <c r="Q1158" s="106">
        <v>916.28499999999997</v>
      </c>
      <c r="R1158" s="106">
        <v>183257</v>
      </c>
      <c r="S1158" s="104" t="s">
        <v>1646</v>
      </c>
    </row>
    <row r="1159" spans="1:19" ht="25.5">
      <c r="A1159" s="104" t="s">
        <v>2314</v>
      </c>
      <c r="B1159" s="105">
        <v>44355</v>
      </c>
      <c r="C1159" s="104" t="s">
        <v>2315</v>
      </c>
      <c r="D1159" s="105">
        <v>44355</v>
      </c>
      <c r="E1159" s="104" t="s">
        <v>1643</v>
      </c>
      <c r="F1159" s="104" t="s">
        <v>777</v>
      </c>
      <c r="G1159" s="104" t="s">
        <v>977</v>
      </c>
      <c r="H1159" s="104" t="s">
        <v>1645</v>
      </c>
      <c r="I1159" s="104" t="s">
        <v>1311</v>
      </c>
      <c r="J1159" s="106">
        <v>30</v>
      </c>
      <c r="K1159" s="106">
        <v>914</v>
      </c>
      <c r="L1159" s="106">
        <v>27420</v>
      </c>
      <c r="M1159" s="106">
        <v>2.2850000000000001</v>
      </c>
      <c r="N1159" s="106">
        <v>68.55</v>
      </c>
      <c r="O1159" s="106">
        <v>0</v>
      </c>
      <c r="P1159" s="106">
        <v>0</v>
      </c>
      <c r="Q1159" s="106">
        <v>916.28499999999997</v>
      </c>
      <c r="R1159" s="106">
        <v>27488.55</v>
      </c>
      <c r="S1159" s="104" t="s">
        <v>1646</v>
      </c>
    </row>
    <row r="1160" spans="1:19" ht="25.5">
      <c r="A1160" s="104" t="s">
        <v>2314</v>
      </c>
      <c r="B1160" s="105">
        <v>44355</v>
      </c>
      <c r="C1160" s="104" t="s">
        <v>2315</v>
      </c>
      <c r="D1160" s="105">
        <v>44355</v>
      </c>
      <c r="E1160" s="104" t="s">
        <v>1643</v>
      </c>
      <c r="F1160" s="104" t="s">
        <v>777</v>
      </c>
      <c r="G1160" s="104" t="s">
        <v>977</v>
      </c>
      <c r="H1160" s="104" t="s">
        <v>1645</v>
      </c>
      <c r="I1160" s="104" t="s">
        <v>1099</v>
      </c>
      <c r="J1160" s="106">
        <v>50</v>
      </c>
      <c r="K1160" s="106">
        <v>894</v>
      </c>
      <c r="L1160" s="106">
        <v>44700</v>
      </c>
      <c r="M1160" s="106">
        <v>2.2349999999999999</v>
      </c>
      <c r="N1160" s="106">
        <v>111.75</v>
      </c>
      <c r="O1160" s="106">
        <v>0</v>
      </c>
      <c r="P1160" s="106">
        <v>0</v>
      </c>
      <c r="Q1160" s="106">
        <v>896.23500000000001</v>
      </c>
      <c r="R1160" s="106">
        <v>44811.75</v>
      </c>
      <c r="S1160" s="104" t="s">
        <v>1646</v>
      </c>
    </row>
    <row r="1161" spans="1:19" ht="25.5">
      <c r="A1161" s="104" t="s">
        <v>2314</v>
      </c>
      <c r="B1161" s="105">
        <v>44355</v>
      </c>
      <c r="C1161" s="104" t="s">
        <v>2315</v>
      </c>
      <c r="D1161" s="105">
        <v>44355</v>
      </c>
      <c r="E1161" s="104" t="s">
        <v>1643</v>
      </c>
      <c r="F1161" s="104" t="s">
        <v>777</v>
      </c>
      <c r="G1161" s="104" t="s">
        <v>977</v>
      </c>
      <c r="H1161" s="104" t="s">
        <v>1645</v>
      </c>
      <c r="I1161" s="104" t="s">
        <v>1222</v>
      </c>
      <c r="J1161" s="106">
        <v>5</v>
      </c>
      <c r="K1161" s="106">
        <v>967</v>
      </c>
      <c r="L1161" s="106">
        <v>4835</v>
      </c>
      <c r="M1161" s="106">
        <v>2.4180000000000001</v>
      </c>
      <c r="N1161" s="106">
        <v>12.09</v>
      </c>
      <c r="O1161" s="106">
        <v>0</v>
      </c>
      <c r="P1161" s="106">
        <v>0</v>
      </c>
      <c r="Q1161" s="106">
        <v>969.41750000000002</v>
      </c>
      <c r="R1161" s="106">
        <v>4847.0874999999996</v>
      </c>
      <c r="S1161" s="104" t="s">
        <v>1646</v>
      </c>
    </row>
    <row r="1162" spans="1:19" ht="25.5">
      <c r="A1162" s="104" t="s">
        <v>2314</v>
      </c>
      <c r="B1162" s="105">
        <v>44355</v>
      </c>
      <c r="C1162" s="104" t="s">
        <v>2315</v>
      </c>
      <c r="D1162" s="105">
        <v>44355</v>
      </c>
      <c r="E1162" s="104" t="s">
        <v>1643</v>
      </c>
      <c r="F1162" s="104" t="s">
        <v>777</v>
      </c>
      <c r="G1162" s="104" t="s">
        <v>977</v>
      </c>
      <c r="H1162" s="104" t="s">
        <v>1645</v>
      </c>
      <c r="I1162" s="104" t="s">
        <v>1104</v>
      </c>
      <c r="J1162" s="106">
        <v>20</v>
      </c>
      <c r="K1162" s="106">
        <v>914</v>
      </c>
      <c r="L1162" s="106">
        <v>18280</v>
      </c>
      <c r="M1162" s="106">
        <v>2.2850000000000001</v>
      </c>
      <c r="N1162" s="106">
        <v>45.7</v>
      </c>
      <c r="O1162" s="106">
        <v>0</v>
      </c>
      <c r="P1162" s="106">
        <v>0</v>
      </c>
      <c r="Q1162" s="106">
        <v>916.28499999999997</v>
      </c>
      <c r="R1162" s="106">
        <v>18325.7</v>
      </c>
      <c r="S1162" s="104" t="s">
        <v>1646</v>
      </c>
    </row>
    <row r="1163" spans="1:19" ht="25.5">
      <c r="A1163" s="104" t="s">
        <v>2316</v>
      </c>
      <c r="B1163" s="105">
        <v>44355</v>
      </c>
      <c r="C1163" s="104" t="s">
        <v>2317</v>
      </c>
      <c r="D1163" s="105">
        <v>44355</v>
      </c>
      <c r="E1163" s="104" t="s">
        <v>1643</v>
      </c>
      <c r="F1163" s="104" t="s">
        <v>11</v>
      </c>
      <c r="G1163" s="104" t="s">
        <v>2318</v>
      </c>
      <c r="H1163" s="104" t="s">
        <v>12</v>
      </c>
      <c r="I1163" s="104" t="s">
        <v>1104</v>
      </c>
      <c r="J1163" s="106">
        <v>100</v>
      </c>
      <c r="K1163" s="106">
        <v>914</v>
      </c>
      <c r="L1163" s="106">
        <v>91400</v>
      </c>
      <c r="M1163" s="106">
        <v>2.2850000000000001</v>
      </c>
      <c r="N1163" s="106">
        <v>228.5</v>
      </c>
      <c r="O1163" s="106">
        <v>0</v>
      </c>
      <c r="P1163" s="106">
        <v>0</v>
      </c>
      <c r="Q1163" s="106">
        <v>916.28499999999997</v>
      </c>
      <c r="R1163" s="106">
        <v>91628.5</v>
      </c>
      <c r="S1163" s="104" t="s">
        <v>1646</v>
      </c>
    </row>
    <row r="1164" spans="1:19" ht="25.5">
      <c r="A1164" s="104" t="s">
        <v>2316</v>
      </c>
      <c r="B1164" s="105">
        <v>44355</v>
      </c>
      <c r="C1164" s="104" t="s">
        <v>2317</v>
      </c>
      <c r="D1164" s="105">
        <v>44355</v>
      </c>
      <c r="E1164" s="104" t="s">
        <v>1643</v>
      </c>
      <c r="F1164" s="104" t="s">
        <v>11</v>
      </c>
      <c r="G1164" s="104" t="s">
        <v>2318</v>
      </c>
      <c r="H1164" s="104" t="s">
        <v>12</v>
      </c>
      <c r="I1164" s="104" t="s">
        <v>1222</v>
      </c>
      <c r="J1164" s="106">
        <v>100</v>
      </c>
      <c r="K1164" s="106">
        <v>967</v>
      </c>
      <c r="L1164" s="106">
        <v>96700</v>
      </c>
      <c r="M1164" s="106">
        <v>2.4175</v>
      </c>
      <c r="N1164" s="106">
        <v>241.75</v>
      </c>
      <c r="O1164" s="106">
        <v>0</v>
      </c>
      <c r="P1164" s="106">
        <v>0</v>
      </c>
      <c r="Q1164" s="106">
        <v>969.41750000000002</v>
      </c>
      <c r="R1164" s="106">
        <v>96941.75</v>
      </c>
      <c r="S1164" s="104" t="s">
        <v>1646</v>
      </c>
    </row>
    <row r="1165" spans="1:19" ht="25.5">
      <c r="A1165" s="104" t="s">
        <v>2316</v>
      </c>
      <c r="B1165" s="105">
        <v>44355</v>
      </c>
      <c r="C1165" s="104" t="s">
        <v>2317</v>
      </c>
      <c r="D1165" s="105">
        <v>44355</v>
      </c>
      <c r="E1165" s="104" t="s">
        <v>1643</v>
      </c>
      <c r="F1165" s="104" t="s">
        <v>11</v>
      </c>
      <c r="G1165" s="104" t="s">
        <v>2318</v>
      </c>
      <c r="H1165" s="104" t="s">
        <v>12</v>
      </c>
      <c r="I1165" s="104" t="s">
        <v>1209</v>
      </c>
      <c r="J1165" s="106">
        <v>40</v>
      </c>
      <c r="K1165" s="106">
        <v>1099</v>
      </c>
      <c r="L1165" s="106">
        <v>43960</v>
      </c>
      <c r="M1165" s="106">
        <v>2.7475000000000001</v>
      </c>
      <c r="N1165" s="106">
        <v>109.9</v>
      </c>
      <c r="O1165" s="106">
        <v>0</v>
      </c>
      <c r="P1165" s="106">
        <v>0</v>
      </c>
      <c r="Q1165" s="106">
        <v>1101.7474999999999</v>
      </c>
      <c r="R1165" s="106">
        <v>44069.9</v>
      </c>
      <c r="S1165" s="104" t="s">
        <v>1646</v>
      </c>
    </row>
    <row r="1166" spans="1:19" ht="25.5">
      <c r="A1166" s="104" t="s">
        <v>2316</v>
      </c>
      <c r="B1166" s="105">
        <v>44355</v>
      </c>
      <c r="C1166" s="104" t="s">
        <v>2317</v>
      </c>
      <c r="D1166" s="105">
        <v>44355</v>
      </c>
      <c r="E1166" s="104" t="s">
        <v>1643</v>
      </c>
      <c r="F1166" s="104" t="s">
        <v>11</v>
      </c>
      <c r="G1166" s="104" t="s">
        <v>2318</v>
      </c>
      <c r="H1166" s="104" t="s">
        <v>12</v>
      </c>
      <c r="I1166" s="104" t="s">
        <v>1311</v>
      </c>
      <c r="J1166" s="106">
        <v>100</v>
      </c>
      <c r="K1166" s="106">
        <v>914</v>
      </c>
      <c r="L1166" s="106">
        <v>91400</v>
      </c>
      <c r="M1166" s="106">
        <v>2.2850000000000001</v>
      </c>
      <c r="N1166" s="106">
        <v>228.5</v>
      </c>
      <c r="O1166" s="106">
        <v>0</v>
      </c>
      <c r="P1166" s="106">
        <v>0</v>
      </c>
      <c r="Q1166" s="106">
        <v>916.28499999999997</v>
      </c>
      <c r="R1166" s="106">
        <v>91628.5</v>
      </c>
      <c r="S1166" s="104" t="s">
        <v>1646</v>
      </c>
    </row>
    <row r="1167" spans="1:19" ht="25.5">
      <c r="A1167" s="104" t="s">
        <v>2319</v>
      </c>
      <c r="B1167" s="105">
        <v>44355</v>
      </c>
      <c r="C1167" s="104" t="s">
        <v>2320</v>
      </c>
      <c r="D1167" s="105">
        <v>44355</v>
      </c>
      <c r="E1167" s="104" t="s">
        <v>1643</v>
      </c>
      <c r="F1167" s="104" t="s">
        <v>81</v>
      </c>
      <c r="G1167" s="104" t="s">
        <v>978</v>
      </c>
      <c r="H1167" s="104" t="s">
        <v>1645</v>
      </c>
      <c r="I1167" s="104" t="s">
        <v>1104</v>
      </c>
      <c r="J1167" s="106">
        <v>60</v>
      </c>
      <c r="K1167" s="106">
        <v>914</v>
      </c>
      <c r="L1167" s="106">
        <v>54840</v>
      </c>
      <c r="M1167" s="106">
        <v>2.2850000000000001</v>
      </c>
      <c r="N1167" s="106">
        <v>137.1</v>
      </c>
      <c r="O1167" s="106">
        <v>0</v>
      </c>
      <c r="P1167" s="106">
        <v>0</v>
      </c>
      <c r="Q1167" s="106">
        <v>916.28499999999997</v>
      </c>
      <c r="R1167" s="106">
        <v>54977.1</v>
      </c>
      <c r="S1167" s="104" t="s">
        <v>1646</v>
      </c>
    </row>
    <row r="1168" spans="1:19" ht="25.5">
      <c r="A1168" s="104" t="s">
        <v>2319</v>
      </c>
      <c r="B1168" s="105">
        <v>44355</v>
      </c>
      <c r="C1168" s="104" t="s">
        <v>2320</v>
      </c>
      <c r="D1168" s="105">
        <v>44355</v>
      </c>
      <c r="E1168" s="104" t="s">
        <v>1643</v>
      </c>
      <c r="F1168" s="104" t="s">
        <v>81</v>
      </c>
      <c r="G1168" s="104" t="s">
        <v>978</v>
      </c>
      <c r="H1168" s="104" t="s">
        <v>1645</v>
      </c>
      <c r="I1168" s="104" t="s">
        <v>1099</v>
      </c>
      <c r="J1168" s="106">
        <v>60</v>
      </c>
      <c r="K1168" s="106">
        <v>894</v>
      </c>
      <c r="L1168" s="106">
        <v>53640</v>
      </c>
      <c r="M1168" s="106">
        <v>2.2349999999999999</v>
      </c>
      <c r="N1168" s="106">
        <v>134.1</v>
      </c>
      <c r="O1168" s="106">
        <v>0</v>
      </c>
      <c r="P1168" s="106">
        <v>0</v>
      </c>
      <c r="Q1168" s="106">
        <v>896.23500000000001</v>
      </c>
      <c r="R1168" s="106">
        <v>53774.1</v>
      </c>
      <c r="S1168" s="104" t="s">
        <v>1646</v>
      </c>
    </row>
    <row r="1169" spans="1:19" ht="25.5">
      <c r="A1169" s="104" t="s">
        <v>2319</v>
      </c>
      <c r="B1169" s="105">
        <v>44355</v>
      </c>
      <c r="C1169" s="104" t="s">
        <v>2320</v>
      </c>
      <c r="D1169" s="105">
        <v>44355</v>
      </c>
      <c r="E1169" s="104" t="s">
        <v>1643</v>
      </c>
      <c r="F1169" s="104" t="s">
        <v>81</v>
      </c>
      <c r="G1169" s="104" t="s">
        <v>978</v>
      </c>
      <c r="H1169" s="104" t="s">
        <v>1645</v>
      </c>
      <c r="I1169" s="104" t="s">
        <v>1222</v>
      </c>
      <c r="J1169" s="106">
        <v>19</v>
      </c>
      <c r="K1169" s="106">
        <v>967</v>
      </c>
      <c r="L1169" s="106">
        <v>18373</v>
      </c>
      <c r="M1169" s="106">
        <v>2.4180000000000001</v>
      </c>
      <c r="N1169" s="106">
        <v>45.942</v>
      </c>
      <c r="O1169" s="106">
        <v>0</v>
      </c>
      <c r="P1169" s="106">
        <v>0</v>
      </c>
      <c r="Q1169" s="106">
        <v>969.41750000000002</v>
      </c>
      <c r="R1169" s="106">
        <v>18418.932499999999</v>
      </c>
      <c r="S1169" s="104" t="s">
        <v>1646</v>
      </c>
    </row>
    <row r="1170" spans="1:19" ht="25.5">
      <c r="A1170" s="104" t="s">
        <v>2321</v>
      </c>
      <c r="B1170" s="105">
        <v>44355</v>
      </c>
      <c r="C1170" s="104" t="s">
        <v>2322</v>
      </c>
      <c r="D1170" s="105">
        <v>44355</v>
      </c>
      <c r="E1170" s="104" t="s">
        <v>1643</v>
      </c>
      <c r="F1170" s="104" t="s">
        <v>68</v>
      </c>
      <c r="G1170" s="104" t="s">
        <v>981</v>
      </c>
      <c r="H1170" s="104" t="s">
        <v>1645</v>
      </c>
      <c r="I1170" s="104" t="s">
        <v>1104</v>
      </c>
      <c r="J1170" s="106">
        <v>20</v>
      </c>
      <c r="K1170" s="106">
        <v>914</v>
      </c>
      <c r="L1170" s="106">
        <v>18280</v>
      </c>
      <c r="M1170" s="106">
        <v>2.2850000000000001</v>
      </c>
      <c r="N1170" s="106">
        <v>45.7</v>
      </c>
      <c r="O1170" s="106">
        <v>0</v>
      </c>
      <c r="P1170" s="106">
        <v>0</v>
      </c>
      <c r="Q1170" s="106">
        <v>916.28499999999997</v>
      </c>
      <c r="R1170" s="106">
        <v>18325.7</v>
      </c>
      <c r="S1170" s="104" t="s">
        <v>1646</v>
      </c>
    </row>
    <row r="1171" spans="1:19" ht="25.5">
      <c r="A1171" s="104" t="s">
        <v>2321</v>
      </c>
      <c r="B1171" s="105">
        <v>44355</v>
      </c>
      <c r="C1171" s="104" t="s">
        <v>2322</v>
      </c>
      <c r="D1171" s="105">
        <v>44355</v>
      </c>
      <c r="E1171" s="104" t="s">
        <v>1643</v>
      </c>
      <c r="F1171" s="104" t="s">
        <v>68</v>
      </c>
      <c r="G1171" s="104" t="s">
        <v>981</v>
      </c>
      <c r="H1171" s="104" t="s">
        <v>1645</v>
      </c>
      <c r="I1171" s="104" t="s">
        <v>1263</v>
      </c>
      <c r="J1171" s="106">
        <v>20</v>
      </c>
      <c r="K1171" s="106">
        <v>1064</v>
      </c>
      <c r="L1171" s="106">
        <v>21280</v>
      </c>
      <c r="M1171" s="106">
        <v>2.66</v>
      </c>
      <c r="N1171" s="106">
        <v>53.2</v>
      </c>
      <c r="O1171" s="106">
        <v>0</v>
      </c>
      <c r="P1171" s="106">
        <v>0</v>
      </c>
      <c r="Q1171" s="106">
        <v>1066.6600000000001</v>
      </c>
      <c r="R1171" s="106">
        <v>21333.200000000001</v>
      </c>
      <c r="S1171" s="104" t="s">
        <v>1646</v>
      </c>
    </row>
    <row r="1172" spans="1:19" ht="25.5">
      <c r="A1172" s="104" t="s">
        <v>2321</v>
      </c>
      <c r="B1172" s="105">
        <v>44355</v>
      </c>
      <c r="C1172" s="104" t="s">
        <v>2322</v>
      </c>
      <c r="D1172" s="105">
        <v>44355</v>
      </c>
      <c r="E1172" s="104" t="s">
        <v>1643</v>
      </c>
      <c r="F1172" s="104" t="s">
        <v>68</v>
      </c>
      <c r="G1172" s="104" t="s">
        <v>981</v>
      </c>
      <c r="H1172" s="104" t="s">
        <v>1645</v>
      </c>
      <c r="I1172" s="104" t="s">
        <v>1222</v>
      </c>
      <c r="J1172" s="106">
        <v>9</v>
      </c>
      <c r="K1172" s="106">
        <v>967</v>
      </c>
      <c r="L1172" s="106">
        <v>8703</v>
      </c>
      <c r="M1172" s="106">
        <v>2.4180000000000001</v>
      </c>
      <c r="N1172" s="106">
        <v>21.762</v>
      </c>
      <c r="O1172" s="106">
        <v>0</v>
      </c>
      <c r="P1172" s="106">
        <v>0</v>
      </c>
      <c r="Q1172" s="106">
        <v>969.41750000000002</v>
      </c>
      <c r="R1172" s="106">
        <v>8724.7574999999997</v>
      </c>
      <c r="S1172" s="104" t="s">
        <v>1646</v>
      </c>
    </row>
    <row r="1173" spans="1:19" ht="25.5">
      <c r="A1173" s="104" t="s">
        <v>2323</v>
      </c>
      <c r="B1173" s="105">
        <v>44355</v>
      </c>
      <c r="C1173" s="104" t="s">
        <v>2324</v>
      </c>
      <c r="D1173" s="105">
        <v>44355</v>
      </c>
      <c r="E1173" s="104" t="s">
        <v>1643</v>
      </c>
      <c r="F1173" s="104" t="s">
        <v>943</v>
      </c>
      <c r="G1173" s="104" t="s">
        <v>67</v>
      </c>
      <c r="H1173" s="104" t="s">
        <v>49</v>
      </c>
      <c r="I1173" s="104" t="s">
        <v>1102</v>
      </c>
      <c r="J1173" s="106">
        <v>200</v>
      </c>
      <c r="K1173" s="106">
        <v>1118</v>
      </c>
      <c r="L1173" s="106">
        <v>223600</v>
      </c>
      <c r="M1173" s="106">
        <v>2.7949999999999999</v>
      </c>
      <c r="N1173" s="106">
        <v>559</v>
      </c>
      <c r="O1173" s="106">
        <v>0</v>
      </c>
      <c r="P1173" s="106">
        <v>0</v>
      </c>
      <c r="Q1173" s="106">
        <v>1120.7950000000001</v>
      </c>
      <c r="R1173" s="106">
        <v>224159</v>
      </c>
      <c r="S1173" s="104" t="s">
        <v>1646</v>
      </c>
    </row>
    <row r="1174" spans="1:19" ht="25.5">
      <c r="A1174" s="104" t="s">
        <v>2323</v>
      </c>
      <c r="B1174" s="105">
        <v>44355</v>
      </c>
      <c r="C1174" s="104" t="s">
        <v>2324</v>
      </c>
      <c r="D1174" s="105">
        <v>44355</v>
      </c>
      <c r="E1174" s="104" t="s">
        <v>1643</v>
      </c>
      <c r="F1174" s="104" t="s">
        <v>943</v>
      </c>
      <c r="G1174" s="104" t="s">
        <v>67</v>
      </c>
      <c r="H1174" s="104" t="s">
        <v>49</v>
      </c>
      <c r="I1174" s="104" t="s">
        <v>1264</v>
      </c>
      <c r="J1174" s="106">
        <v>140</v>
      </c>
      <c r="K1174" s="106">
        <v>1205</v>
      </c>
      <c r="L1174" s="106">
        <v>168700</v>
      </c>
      <c r="M1174" s="106">
        <v>3.0125000000000002</v>
      </c>
      <c r="N1174" s="106">
        <v>421.75</v>
      </c>
      <c r="O1174" s="106">
        <v>0</v>
      </c>
      <c r="P1174" s="106">
        <v>0</v>
      </c>
      <c r="Q1174" s="106">
        <v>1208.0125</v>
      </c>
      <c r="R1174" s="106">
        <v>169121.75</v>
      </c>
      <c r="S1174" s="104" t="s">
        <v>1646</v>
      </c>
    </row>
    <row r="1175" spans="1:19" ht="25.5">
      <c r="A1175" s="104" t="s">
        <v>2325</v>
      </c>
      <c r="B1175" s="105">
        <v>44355</v>
      </c>
      <c r="C1175" s="104" t="s">
        <v>2326</v>
      </c>
      <c r="D1175" s="105">
        <v>44355</v>
      </c>
      <c r="E1175" s="104" t="s">
        <v>1643</v>
      </c>
      <c r="F1175" s="104" t="s">
        <v>66</v>
      </c>
      <c r="G1175" s="104" t="s">
        <v>67</v>
      </c>
      <c r="H1175" s="104" t="s">
        <v>49</v>
      </c>
      <c r="I1175" s="104" t="s">
        <v>1313</v>
      </c>
      <c r="J1175" s="106">
        <v>13</v>
      </c>
      <c r="K1175" s="106">
        <v>1303</v>
      </c>
      <c r="L1175" s="106">
        <v>16939</v>
      </c>
      <c r="M1175" s="106">
        <v>3.2574999999999998</v>
      </c>
      <c r="N1175" s="106">
        <v>42.347499999999997</v>
      </c>
      <c r="O1175" s="106">
        <v>0</v>
      </c>
      <c r="P1175" s="106">
        <v>0</v>
      </c>
      <c r="Q1175" s="106">
        <v>1306.2574999999999</v>
      </c>
      <c r="R1175" s="106">
        <v>16981.3475</v>
      </c>
      <c r="S1175" s="104" t="s">
        <v>1646</v>
      </c>
    </row>
    <row r="1176" spans="1:19" ht="25.5">
      <c r="A1176" s="104" t="s">
        <v>2325</v>
      </c>
      <c r="B1176" s="105">
        <v>44355</v>
      </c>
      <c r="C1176" s="104" t="s">
        <v>2326</v>
      </c>
      <c r="D1176" s="105">
        <v>44355</v>
      </c>
      <c r="E1176" s="104" t="s">
        <v>1643</v>
      </c>
      <c r="F1176" s="104" t="s">
        <v>66</v>
      </c>
      <c r="G1176" s="104" t="s">
        <v>67</v>
      </c>
      <c r="H1176" s="104" t="s">
        <v>49</v>
      </c>
      <c r="I1176" s="104" t="s">
        <v>1264</v>
      </c>
      <c r="J1176" s="106">
        <v>20</v>
      </c>
      <c r="K1176" s="106">
        <v>1205</v>
      </c>
      <c r="L1176" s="106">
        <v>24100</v>
      </c>
      <c r="M1176" s="106">
        <v>3.0125000000000002</v>
      </c>
      <c r="N1176" s="106">
        <v>60.25</v>
      </c>
      <c r="O1176" s="106">
        <v>0</v>
      </c>
      <c r="P1176" s="106">
        <v>0</v>
      </c>
      <c r="Q1176" s="106">
        <v>1208.0125</v>
      </c>
      <c r="R1176" s="106">
        <v>24160.25</v>
      </c>
      <c r="S1176" s="104" t="s">
        <v>1646</v>
      </c>
    </row>
    <row r="1177" spans="1:19" ht="25.5">
      <c r="A1177" s="104" t="s">
        <v>2325</v>
      </c>
      <c r="B1177" s="105">
        <v>44355</v>
      </c>
      <c r="C1177" s="104" t="s">
        <v>2326</v>
      </c>
      <c r="D1177" s="105">
        <v>44355</v>
      </c>
      <c r="E1177" s="104" t="s">
        <v>1643</v>
      </c>
      <c r="F1177" s="104" t="s">
        <v>66</v>
      </c>
      <c r="G1177" s="104" t="s">
        <v>67</v>
      </c>
      <c r="H1177" s="104" t="s">
        <v>49</v>
      </c>
      <c r="I1177" s="104" t="s">
        <v>1102</v>
      </c>
      <c r="J1177" s="106">
        <v>20</v>
      </c>
      <c r="K1177" s="106">
        <v>1118</v>
      </c>
      <c r="L1177" s="106">
        <v>22360</v>
      </c>
      <c r="M1177" s="106">
        <v>2.7949999999999999</v>
      </c>
      <c r="N1177" s="106">
        <v>55.9</v>
      </c>
      <c r="O1177" s="106">
        <v>0</v>
      </c>
      <c r="P1177" s="106">
        <v>0</v>
      </c>
      <c r="Q1177" s="106">
        <v>1120.7950000000001</v>
      </c>
      <c r="R1177" s="106">
        <v>22415.9</v>
      </c>
      <c r="S1177" s="104" t="s">
        <v>1646</v>
      </c>
    </row>
    <row r="1178" spans="1:19" ht="25.5">
      <c r="A1178" s="104" t="s">
        <v>2327</v>
      </c>
      <c r="B1178" s="105">
        <v>44355</v>
      </c>
      <c r="C1178" s="104" t="s">
        <v>2328</v>
      </c>
      <c r="D1178" s="105">
        <v>44355</v>
      </c>
      <c r="E1178" s="104" t="s">
        <v>1643</v>
      </c>
      <c r="F1178" s="104" t="s">
        <v>63</v>
      </c>
      <c r="G1178" s="104" t="s">
        <v>1015</v>
      </c>
      <c r="H1178" s="104" t="s">
        <v>49</v>
      </c>
      <c r="I1178" s="104" t="s">
        <v>1104</v>
      </c>
      <c r="J1178" s="106">
        <v>205</v>
      </c>
      <c r="K1178" s="106">
        <v>914</v>
      </c>
      <c r="L1178" s="106">
        <v>187370</v>
      </c>
      <c r="M1178" s="106">
        <v>2.2850000000000001</v>
      </c>
      <c r="N1178" s="106">
        <v>468.42500000000001</v>
      </c>
      <c r="O1178" s="106">
        <v>0</v>
      </c>
      <c r="P1178" s="106">
        <v>0</v>
      </c>
      <c r="Q1178" s="106">
        <v>916.28499999999997</v>
      </c>
      <c r="R1178" s="106">
        <v>187838.42499999999</v>
      </c>
      <c r="S1178" s="104" t="s">
        <v>1646</v>
      </c>
    </row>
    <row r="1179" spans="1:19" ht="25.5">
      <c r="A1179" s="104" t="s">
        <v>2327</v>
      </c>
      <c r="B1179" s="105">
        <v>44355</v>
      </c>
      <c r="C1179" s="104" t="s">
        <v>2328</v>
      </c>
      <c r="D1179" s="105">
        <v>44355</v>
      </c>
      <c r="E1179" s="104" t="s">
        <v>1643</v>
      </c>
      <c r="F1179" s="104" t="s">
        <v>63</v>
      </c>
      <c r="G1179" s="104" t="s">
        <v>1015</v>
      </c>
      <c r="H1179" s="104" t="s">
        <v>49</v>
      </c>
      <c r="I1179" s="104" t="s">
        <v>1311</v>
      </c>
      <c r="J1179" s="106">
        <v>100</v>
      </c>
      <c r="K1179" s="106">
        <v>914</v>
      </c>
      <c r="L1179" s="106">
        <v>91400</v>
      </c>
      <c r="M1179" s="106">
        <v>2.2850000000000001</v>
      </c>
      <c r="N1179" s="106">
        <v>228.5</v>
      </c>
      <c r="O1179" s="106">
        <v>0</v>
      </c>
      <c r="P1179" s="106">
        <v>0</v>
      </c>
      <c r="Q1179" s="106">
        <v>916.28499999999997</v>
      </c>
      <c r="R1179" s="106">
        <v>91628.5</v>
      </c>
      <c r="S1179" s="104" t="s">
        <v>1646</v>
      </c>
    </row>
    <row r="1180" spans="1:19" ht="25.5">
      <c r="A1180" s="104" t="s">
        <v>2327</v>
      </c>
      <c r="B1180" s="105">
        <v>44355</v>
      </c>
      <c r="C1180" s="104" t="s">
        <v>2328</v>
      </c>
      <c r="D1180" s="105">
        <v>44355</v>
      </c>
      <c r="E1180" s="104" t="s">
        <v>1643</v>
      </c>
      <c r="F1180" s="104" t="s">
        <v>63</v>
      </c>
      <c r="G1180" s="104" t="s">
        <v>1015</v>
      </c>
      <c r="H1180" s="104" t="s">
        <v>49</v>
      </c>
      <c r="I1180" s="104" t="s">
        <v>1099</v>
      </c>
      <c r="J1180" s="106">
        <v>100</v>
      </c>
      <c r="K1180" s="106">
        <v>894</v>
      </c>
      <c r="L1180" s="106">
        <v>89400</v>
      </c>
      <c r="M1180" s="106">
        <v>2.2349999999999999</v>
      </c>
      <c r="N1180" s="106">
        <v>223.5</v>
      </c>
      <c r="O1180" s="106">
        <v>0</v>
      </c>
      <c r="P1180" s="106">
        <v>0</v>
      </c>
      <c r="Q1180" s="106">
        <v>896.23500000000001</v>
      </c>
      <c r="R1180" s="106">
        <v>89623.5</v>
      </c>
      <c r="S1180" s="104" t="s">
        <v>1646</v>
      </c>
    </row>
    <row r="1181" spans="1:19" ht="25.5">
      <c r="A1181" s="104" t="s">
        <v>2327</v>
      </c>
      <c r="B1181" s="105">
        <v>44355</v>
      </c>
      <c r="C1181" s="104" t="s">
        <v>2328</v>
      </c>
      <c r="D1181" s="105">
        <v>44355</v>
      </c>
      <c r="E1181" s="104" t="s">
        <v>1643</v>
      </c>
      <c r="F1181" s="104" t="s">
        <v>63</v>
      </c>
      <c r="G1181" s="104" t="s">
        <v>1015</v>
      </c>
      <c r="H1181" s="104" t="s">
        <v>49</v>
      </c>
      <c r="I1181" s="104" t="s">
        <v>1102</v>
      </c>
      <c r="J1181" s="106">
        <v>40</v>
      </c>
      <c r="K1181" s="106">
        <v>1118</v>
      </c>
      <c r="L1181" s="106">
        <v>44720</v>
      </c>
      <c r="M1181" s="106">
        <v>2.7949999999999999</v>
      </c>
      <c r="N1181" s="106">
        <v>111.8</v>
      </c>
      <c r="O1181" s="106">
        <v>0</v>
      </c>
      <c r="P1181" s="106">
        <v>0</v>
      </c>
      <c r="Q1181" s="106">
        <v>1120.7950000000001</v>
      </c>
      <c r="R1181" s="106">
        <v>44831.8</v>
      </c>
      <c r="S1181" s="104" t="s">
        <v>1646</v>
      </c>
    </row>
    <row r="1182" spans="1:19" ht="25.5">
      <c r="A1182" s="104" t="s">
        <v>2327</v>
      </c>
      <c r="B1182" s="105">
        <v>44355</v>
      </c>
      <c r="C1182" s="104" t="s">
        <v>2328</v>
      </c>
      <c r="D1182" s="105">
        <v>44355</v>
      </c>
      <c r="E1182" s="104" t="s">
        <v>1643</v>
      </c>
      <c r="F1182" s="104" t="s">
        <v>63</v>
      </c>
      <c r="G1182" s="104" t="s">
        <v>1015</v>
      </c>
      <c r="H1182" s="104" t="s">
        <v>49</v>
      </c>
      <c r="I1182" s="104" t="s">
        <v>1105</v>
      </c>
      <c r="J1182" s="106">
        <v>40</v>
      </c>
      <c r="K1182" s="106">
        <v>1176</v>
      </c>
      <c r="L1182" s="106">
        <v>47040</v>
      </c>
      <c r="M1182" s="106">
        <v>2.94</v>
      </c>
      <c r="N1182" s="106">
        <v>117.6</v>
      </c>
      <c r="O1182" s="106">
        <v>0</v>
      </c>
      <c r="P1182" s="106">
        <v>0</v>
      </c>
      <c r="Q1182" s="106">
        <v>1178.94</v>
      </c>
      <c r="R1182" s="106">
        <v>47157.599999999999</v>
      </c>
      <c r="S1182" s="104" t="s">
        <v>1646</v>
      </c>
    </row>
    <row r="1183" spans="1:19" ht="25.5">
      <c r="A1183" s="104" t="s">
        <v>2329</v>
      </c>
      <c r="B1183" s="105">
        <v>44355</v>
      </c>
      <c r="C1183" s="104" t="s">
        <v>2330</v>
      </c>
      <c r="D1183" s="105">
        <v>44355</v>
      </c>
      <c r="E1183" s="104" t="s">
        <v>1643</v>
      </c>
      <c r="F1183" s="104" t="s">
        <v>16</v>
      </c>
      <c r="G1183" s="104" t="s">
        <v>17</v>
      </c>
      <c r="H1183" s="104" t="s">
        <v>12</v>
      </c>
      <c r="I1183" s="104" t="s">
        <v>1313</v>
      </c>
      <c r="J1183" s="106">
        <v>20</v>
      </c>
      <c r="K1183" s="106">
        <v>1303</v>
      </c>
      <c r="L1183" s="106">
        <v>26060</v>
      </c>
      <c r="M1183" s="106">
        <v>3.2574999999999998</v>
      </c>
      <c r="N1183" s="106">
        <v>65.150000000000006</v>
      </c>
      <c r="O1183" s="106">
        <v>0</v>
      </c>
      <c r="P1183" s="106">
        <v>0</v>
      </c>
      <c r="Q1183" s="106">
        <v>1306.2574999999999</v>
      </c>
      <c r="R1183" s="106">
        <v>26125.15</v>
      </c>
      <c r="S1183" s="104" t="s">
        <v>1646</v>
      </c>
    </row>
    <row r="1184" spans="1:19" ht="25.5">
      <c r="A1184" s="104" t="s">
        <v>2331</v>
      </c>
      <c r="B1184" s="105">
        <v>44355</v>
      </c>
      <c r="C1184" s="104" t="s">
        <v>2332</v>
      </c>
      <c r="D1184" s="105">
        <v>44355</v>
      </c>
      <c r="E1184" s="104" t="s">
        <v>1643</v>
      </c>
      <c r="F1184" s="104" t="s">
        <v>60</v>
      </c>
      <c r="G1184" s="104" t="s">
        <v>59</v>
      </c>
      <c r="H1184" s="104" t="s">
        <v>49</v>
      </c>
      <c r="I1184" s="104" t="s">
        <v>1311</v>
      </c>
      <c r="J1184" s="106">
        <v>100</v>
      </c>
      <c r="K1184" s="106">
        <v>914</v>
      </c>
      <c r="L1184" s="106">
        <v>91400</v>
      </c>
      <c r="M1184" s="106">
        <v>2.2850000000000001</v>
      </c>
      <c r="N1184" s="106">
        <v>228.5</v>
      </c>
      <c r="O1184" s="106">
        <v>0</v>
      </c>
      <c r="P1184" s="106">
        <v>0</v>
      </c>
      <c r="Q1184" s="106">
        <v>916.28499999999997</v>
      </c>
      <c r="R1184" s="106">
        <v>91628.5</v>
      </c>
      <c r="S1184" s="104" t="s">
        <v>1646</v>
      </c>
    </row>
    <row r="1185" spans="1:19" ht="25.5">
      <c r="A1185" s="104" t="s">
        <v>2331</v>
      </c>
      <c r="B1185" s="105">
        <v>44355</v>
      </c>
      <c r="C1185" s="104" t="s">
        <v>2332</v>
      </c>
      <c r="D1185" s="105">
        <v>44355</v>
      </c>
      <c r="E1185" s="104" t="s">
        <v>1643</v>
      </c>
      <c r="F1185" s="104" t="s">
        <v>60</v>
      </c>
      <c r="G1185" s="104" t="s">
        <v>59</v>
      </c>
      <c r="H1185" s="104" t="s">
        <v>49</v>
      </c>
      <c r="I1185" s="104" t="s">
        <v>1099</v>
      </c>
      <c r="J1185" s="106">
        <v>300</v>
      </c>
      <c r="K1185" s="106">
        <v>894</v>
      </c>
      <c r="L1185" s="106">
        <v>268200</v>
      </c>
      <c r="M1185" s="106">
        <v>2.2349999999999999</v>
      </c>
      <c r="N1185" s="106">
        <v>670.5</v>
      </c>
      <c r="O1185" s="106">
        <v>0</v>
      </c>
      <c r="P1185" s="106">
        <v>0</v>
      </c>
      <c r="Q1185" s="106">
        <v>896.23500000000001</v>
      </c>
      <c r="R1185" s="106">
        <v>268870.5</v>
      </c>
      <c r="S1185" s="104" t="s">
        <v>1646</v>
      </c>
    </row>
    <row r="1186" spans="1:19" ht="25.5">
      <c r="A1186" s="104" t="s">
        <v>2331</v>
      </c>
      <c r="B1186" s="105">
        <v>44355</v>
      </c>
      <c r="C1186" s="104" t="s">
        <v>2332</v>
      </c>
      <c r="D1186" s="105">
        <v>44355</v>
      </c>
      <c r="E1186" s="104" t="s">
        <v>1643</v>
      </c>
      <c r="F1186" s="104" t="s">
        <v>60</v>
      </c>
      <c r="G1186" s="104" t="s">
        <v>59</v>
      </c>
      <c r="H1186" s="104" t="s">
        <v>49</v>
      </c>
      <c r="I1186" s="104" t="s">
        <v>1102</v>
      </c>
      <c r="J1186" s="106">
        <v>160</v>
      </c>
      <c r="K1186" s="106">
        <v>1118</v>
      </c>
      <c r="L1186" s="106">
        <v>178880</v>
      </c>
      <c r="M1186" s="106">
        <v>2.7949999999999999</v>
      </c>
      <c r="N1186" s="106">
        <v>447.2</v>
      </c>
      <c r="O1186" s="106">
        <v>0</v>
      </c>
      <c r="P1186" s="106">
        <v>0</v>
      </c>
      <c r="Q1186" s="106">
        <v>1120.7950000000001</v>
      </c>
      <c r="R1186" s="106">
        <v>179327.2</v>
      </c>
      <c r="S1186" s="104" t="s">
        <v>1646</v>
      </c>
    </row>
    <row r="1187" spans="1:19" ht="25.5">
      <c r="A1187" s="104" t="s">
        <v>2331</v>
      </c>
      <c r="B1187" s="105">
        <v>44355</v>
      </c>
      <c r="C1187" s="104" t="s">
        <v>2332</v>
      </c>
      <c r="D1187" s="105">
        <v>44355</v>
      </c>
      <c r="E1187" s="104" t="s">
        <v>1643</v>
      </c>
      <c r="F1187" s="104" t="s">
        <v>60</v>
      </c>
      <c r="G1187" s="104" t="s">
        <v>59</v>
      </c>
      <c r="H1187" s="104" t="s">
        <v>49</v>
      </c>
      <c r="I1187" s="104" t="s">
        <v>1104</v>
      </c>
      <c r="J1187" s="106">
        <v>200</v>
      </c>
      <c r="K1187" s="106">
        <v>914</v>
      </c>
      <c r="L1187" s="106">
        <v>182800</v>
      </c>
      <c r="M1187" s="106">
        <v>2.2850000000000001</v>
      </c>
      <c r="N1187" s="106">
        <v>457</v>
      </c>
      <c r="O1187" s="106">
        <v>0</v>
      </c>
      <c r="P1187" s="106">
        <v>0</v>
      </c>
      <c r="Q1187" s="106">
        <v>916.28499999999997</v>
      </c>
      <c r="R1187" s="106">
        <v>183257</v>
      </c>
      <c r="S1187" s="104" t="s">
        <v>1646</v>
      </c>
    </row>
    <row r="1188" spans="1:19" ht="25.5">
      <c r="A1188" s="104" t="s">
        <v>2331</v>
      </c>
      <c r="B1188" s="105">
        <v>44355</v>
      </c>
      <c r="C1188" s="104" t="s">
        <v>2332</v>
      </c>
      <c r="D1188" s="105">
        <v>44355</v>
      </c>
      <c r="E1188" s="104" t="s">
        <v>1643</v>
      </c>
      <c r="F1188" s="104" t="s">
        <v>60</v>
      </c>
      <c r="G1188" s="104" t="s">
        <v>59</v>
      </c>
      <c r="H1188" s="104" t="s">
        <v>49</v>
      </c>
      <c r="I1188" s="104" t="s">
        <v>1264</v>
      </c>
      <c r="J1188" s="106">
        <v>40</v>
      </c>
      <c r="K1188" s="106">
        <v>1205</v>
      </c>
      <c r="L1188" s="106">
        <v>48200</v>
      </c>
      <c r="M1188" s="106">
        <v>3.0125000000000002</v>
      </c>
      <c r="N1188" s="106">
        <v>120.5</v>
      </c>
      <c r="O1188" s="106">
        <v>0</v>
      </c>
      <c r="P1188" s="106">
        <v>0</v>
      </c>
      <c r="Q1188" s="106">
        <v>1208.0125</v>
      </c>
      <c r="R1188" s="106">
        <v>48320.5</v>
      </c>
      <c r="S1188" s="104" t="s">
        <v>1646</v>
      </c>
    </row>
    <row r="1189" spans="1:19" ht="25.5">
      <c r="A1189" s="104" t="s">
        <v>2333</v>
      </c>
      <c r="B1189" s="105">
        <v>44355</v>
      </c>
      <c r="C1189" s="104" t="s">
        <v>2334</v>
      </c>
      <c r="D1189" s="105">
        <v>44355</v>
      </c>
      <c r="E1189" s="104" t="s">
        <v>1643</v>
      </c>
      <c r="F1189" s="104" t="s">
        <v>18</v>
      </c>
      <c r="G1189" s="104" t="s">
        <v>1010</v>
      </c>
      <c r="H1189" s="104" t="s">
        <v>22</v>
      </c>
      <c r="I1189" s="104" t="s">
        <v>1099</v>
      </c>
      <c r="J1189" s="106">
        <v>100</v>
      </c>
      <c r="K1189" s="106">
        <v>894</v>
      </c>
      <c r="L1189" s="106">
        <v>89400</v>
      </c>
      <c r="M1189" s="106">
        <v>2.2349999999999999</v>
      </c>
      <c r="N1189" s="106">
        <v>223.5</v>
      </c>
      <c r="O1189" s="106">
        <v>0</v>
      </c>
      <c r="P1189" s="106">
        <v>0</v>
      </c>
      <c r="Q1189" s="106">
        <v>896.23500000000001</v>
      </c>
      <c r="R1189" s="106">
        <v>89623.5</v>
      </c>
      <c r="S1189" s="104" t="s">
        <v>1646</v>
      </c>
    </row>
    <row r="1190" spans="1:19" ht="25.5">
      <c r="A1190" s="104" t="s">
        <v>2333</v>
      </c>
      <c r="B1190" s="105">
        <v>44355</v>
      </c>
      <c r="C1190" s="104" t="s">
        <v>2334</v>
      </c>
      <c r="D1190" s="105">
        <v>44355</v>
      </c>
      <c r="E1190" s="104" t="s">
        <v>1643</v>
      </c>
      <c r="F1190" s="104" t="s">
        <v>18</v>
      </c>
      <c r="G1190" s="104" t="s">
        <v>1010</v>
      </c>
      <c r="H1190" s="104" t="s">
        <v>22</v>
      </c>
      <c r="I1190" s="104" t="s">
        <v>1311</v>
      </c>
      <c r="J1190" s="106">
        <v>100</v>
      </c>
      <c r="K1190" s="106">
        <v>914</v>
      </c>
      <c r="L1190" s="106">
        <v>91400</v>
      </c>
      <c r="M1190" s="106">
        <v>2.2850000000000001</v>
      </c>
      <c r="N1190" s="106">
        <v>228.5</v>
      </c>
      <c r="O1190" s="106">
        <v>0</v>
      </c>
      <c r="P1190" s="106">
        <v>0</v>
      </c>
      <c r="Q1190" s="106">
        <v>916.28499999999997</v>
      </c>
      <c r="R1190" s="106">
        <v>91628.5</v>
      </c>
      <c r="S1190" s="104" t="s">
        <v>1646</v>
      </c>
    </row>
    <row r="1191" spans="1:19" ht="25.5">
      <c r="A1191" s="104" t="s">
        <v>2333</v>
      </c>
      <c r="B1191" s="105">
        <v>44355</v>
      </c>
      <c r="C1191" s="104" t="s">
        <v>2334</v>
      </c>
      <c r="D1191" s="105">
        <v>44355</v>
      </c>
      <c r="E1191" s="104" t="s">
        <v>1643</v>
      </c>
      <c r="F1191" s="104" t="s">
        <v>18</v>
      </c>
      <c r="G1191" s="104" t="s">
        <v>1010</v>
      </c>
      <c r="H1191" s="104" t="s">
        <v>22</v>
      </c>
      <c r="I1191" s="104" t="s">
        <v>1222</v>
      </c>
      <c r="J1191" s="106">
        <v>140</v>
      </c>
      <c r="K1191" s="106">
        <v>967</v>
      </c>
      <c r="L1191" s="106">
        <v>135380</v>
      </c>
      <c r="M1191" s="106">
        <v>2.4175</v>
      </c>
      <c r="N1191" s="106">
        <v>338.45</v>
      </c>
      <c r="O1191" s="106">
        <v>0</v>
      </c>
      <c r="P1191" s="106">
        <v>0</v>
      </c>
      <c r="Q1191" s="106">
        <v>969.41750000000002</v>
      </c>
      <c r="R1191" s="106">
        <v>135718.45000000001</v>
      </c>
      <c r="S1191" s="104" t="s">
        <v>1646</v>
      </c>
    </row>
    <row r="1192" spans="1:19" ht="25.5">
      <c r="A1192" s="104" t="s">
        <v>2335</v>
      </c>
      <c r="B1192" s="105">
        <v>44355</v>
      </c>
      <c r="C1192" s="104" t="s">
        <v>2336</v>
      </c>
      <c r="D1192" s="105">
        <v>44355</v>
      </c>
      <c r="E1192" s="104" t="s">
        <v>1643</v>
      </c>
      <c r="F1192" s="104" t="s">
        <v>14</v>
      </c>
      <c r="G1192" s="104" t="s">
        <v>1011</v>
      </c>
      <c r="H1192" s="104" t="s">
        <v>22</v>
      </c>
      <c r="I1192" s="104" t="s">
        <v>1104</v>
      </c>
      <c r="J1192" s="106">
        <v>100</v>
      </c>
      <c r="K1192" s="106">
        <v>914</v>
      </c>
      <c r="L1192" s="106">
        <v>91400</v>
      </c>
      <c r="M1192" s="106">
        <v>2.2850000000000001</v>
      </c>
      <c r="N1192" s="106">
        <v>228.5</v>
      </c>
      <c r="O1192" s="106">
        <v>0</v>
      </c>
      <c r="P1192" s="106">
        <v>0</v>
      </c>
      <c r="Q1192" s="106">
        <v>916.28499999999997</v>
      </c>
      <c r="R1192" s="106">
        <v>91628.5</v>
      </c>
      <c r="S1192" s="104" t="s">
        <v>1646</v>
      </c>
    </row>
    <row r="1193" spans="1:19" ht="25.5">
      <c r="A1193" s="104" t="s">
        <v>2335</v>
      </c>
      <c r="B1193" s="105">
        <v>44355</v>
      </c>
      <c r="C1193" s="104" t="s">
        <v>2336</v>
      </c>
      <c r="D1193" s="105">
        <v>44355</v>
      </c>
      <c r="E1193" s="104" t="s">
        <v>1643</v>
      </c>
      <c r="F1193" s="104" t="s">
        <v>14</v>
      </c>
      <c r="G1193" s="104" t="s">
        <v>1011</v>
      </c>
      <c r="H1193" s="104" t="s">
        <v>22</v>
      </c>
      <c r="I1193" s="104" t="s">
        <v>1100</v>
      </c>
      <c r="J1193" s="106">
        <v>100</v>
      </c>
      <c r="K1193" s="106">
        <v>1030</v>
      </c>
      <c r="L1193" s="106">
        <v>103000</v>
      </c>
      <c r="M1193" s="106">
        <v>2.5750000000000002</v>
      </c>
      <c r="N1193" s="106">
        <v>257.5</v>
      </c>
      <c r="O1193" s="106">
        <v>0</v>
      </c>
      <c r="P1193" s="106">
        <v>0</v>
      </c>
      <c r="Q1193" s="106">
        <v>1032.575</v>
      </c>
      <c r="R1193" s="106">
        <v>103257.5</v>
      </c>
      <c r="S1193" s="104" t="s">
        <v>1646</v>
      </c>
    </row>
    <row r="1194" spans="1:19" ht="25.5">
      <c r="A1194" s="104" t="s">
        <v>2335</v>
      </c>
      <c r="B1194" s="105">
        <v>44355</v>
      </c>
      <c r="C1194" s="104" t="s">
        <v>2336</v>
      </c>
      <c r="D1194" s="105">
        <v>44355</v>
      </c>
      <c r="E1194" s="104" t="s">
        <v>1643</v>
      </c>
      <c r="F1194" s="104" t="s">
        <v>14</v>
      </c>
      <c r="G1194" s="104" t="s">
        <v>1011</v>
      </c>
      <c r="H1194" s="104" t="s">
        <v>22</v>
      </c>
      <c r="I1194" s="104" t="s">
        <v>1222</v>
      </c>
      <c r="J1194" s="106">
        <v>140</v>
      </c>
      <c r="K1194" s="106">
        <v>967</v>
      </c>
      <c r="L1194" s="106">
        <v>135380</v>
      </c>
      <c r="M1194" s="106">
        <v>2.4175</v>
      </c>
      <c r="N1194" s="106">
        <v>338.45</v>
      </c>
      <c r="O1194" s="106">
        <v>0</v>
      </c>
      <c r="P1194" s="106">
        <v>0</v>
      </c>
      <c r="Q1194" s="106">
        <v>969.41750000000002</v>
      </c>
      <c r="R1194" s="106">
        <v>135718.45000000001</v>
      </c>
      <c r="S1194" s="104" t="s">
        <v>1646</v>
      </c>
    </row>
    <row r="1195" spans="1:19" ht="25.5">
      <c r="A1195" s="104" t="s">
        <v>2337</v>
      </c>
      <c r="B1195" s="105">
        <v>44355</v>
      </c>
      <c r="C1195" s="104" t="s">
        <v>2338</v>
      </c>
      <c r="D1195" s="105">
        <v>44355</v>
      </c>
      <c r="E1195" s="104" t="s">
        <v>1643</v>
      </c>
      <c r="F1195" s="104" t="s">
        <v>45</v>
      </c>
      <c r="G1195" s="104" t="s">
        <v>1701</v>
      </c>
      <c r="H1195" s="104" t="s">
        <v>12</v>
      </c>
      <c r="I1195" s="104" t="s">
        <v>1222</v>
      </c>
      <c r="J1195" s="106">
        <v>160</v>
      </c>
      <c r="K1195" s="106">
        <v>967</v>
      </c>
      <c r="L1195" s="106">
        <v>154720</v>
      </c>
      <c r="M1195" s="106">
        <v>2.4175</v>
      </c>
      <c r="N1195" s="106">
        <v>386.8</v>
      </c>
      <c r="O1195" s="106">
        <v>0</v>
      </c>
      <c r="P1195" s="106">
        <v>0</v>
      </c>
      <c r="Q1195" s="106">
        <v>969.41750000000002</v>
      </c>
      <c r="R1195" s="106">
        <v>155106.79999999999</v>
      </c>
      <c r="S1195" s="104" t="s">
        <v>1646</v>
      </c>
    </row>
    <row r="1196" spans="1:19" ht="25.5">
      <c r="A1196" s="104" t="s">
        <v>2337</v>
      </c>
      <c r="B1196" s="105">
        <v>44355</v>
      </c>
      <c r="C1196" s="104" t="s">
        <v>2338</v>
      </c>
      <c r="D1196" s="105">
        <v>44355</v>
      </c>
      <c r="E1196" s="104" t="s">
        <v>1643</v>
      </c>
      <c r="F1196" s="104" t="s">
        <v>45</v>
      </c>
      <c r="G1196" s="104" t="s">
        <v>1701</v>
      </c>
      <c r="H1196" s="104" t="s">
        <v>12</v>
      </c>
      <c r="I1196" s="104" t="s">
        <v>1104</v>
      </c>
      <c r="J1196" s="106">
        <v>80</v>
      </c>
      <c r="K1196" s="106">
        <v>914</v>
      </c>
      <c r="L1196" s="106">
        <v>73120</v>
      </c>
      <c r="M1196" s="106">
        <v>2.2850000000000001</v>
      </c>
      <c r="N1196" s="106">
        <v>182.8</v>
      </c>
      <c r="O1196" s="106">
        <v>0</v>
      </c>
      <c r="P1196" s="106">
        <v>0</v>
      </c>
      <c r="Q1196" s="106">
        <v>916.28499999999997</v>
      </c>
      <c r="R1196" s="106">
        <v>73302.8</v>
      </c>
      <c r="S1196" s="104" t="s">
        <v>1646</v>
      </c>
    </row>
    <row r="1197" spans="1:19" ht="25.5">
      <c r="A1197" s="104" t="s">
        <v>2337</v>
      </c>
      <c r="B1197" s="105">
        <v>44355</v>
      </c>
      <c r="C1197" s="104" t="s">
        <v>2338</v>
      </c>
      <c r="D1197" s="105">
        <v>44355</v>
      </c>
      <c r="E1197" s="104" t="s">
        <v>1643</v>
      </c>
      <c r="F1197" s="104" t="s">
        <v>45</v>
      </c>
      <c r="G1197" s="104" t="s">
        <v>1701</v>
      </c>
      <c r="H1197" s="104" t="s">
        <v>12</v>
      </c>
      <c r="I1197" s="104" t="s">
        <v>1099</v>
      </c>
      <c r="J1197" s="106">
        <v>100</v>
      </c>
      <c r="K1197" s="106">
        <v>894</v>
      </c>
      <c r="L1197" s="106">
        <v>89400</v>
      </c>
      <c r="M1197" s="106">
        <v>2.2349999999999999</v>
      </c>
      <c r="N1197" s="106">
        <v>223.5</v>
      </c>
      <c r="O1197" s="106">
        <v>0</v>
      </c>
      <c r="P1197" s="106">
        <v>0</v>
      </c>
      <c r="Q1197" s="106">
        <v>896.23500000000001</v>
      </c>
      <c r="R1197" s="106">
        <v>89623.5</v>
      </c>
      <c r="S1197" s="104" t="s">
        <v>1646</v>
      </c>
    </row>
    <row r="1198" spans="1:19" ht="25.5">
      <c r="A1198" s="104" t="s">
        <v>2339</v>
      </c>
      <c r="B1198" s="105">
        <v>44355</v>
      </c>
      <c r="C1198" s="104" t="s">
        <v>2340</v>
      </c>
      <c r="D1198" s="105">
        <v>44355</v>
      </c>
      <c r="E1198" s="104" t="s">
        <v>1643</v>
      </c>
      <c r="F1198" s="104" t="s">
        <v>62</v>
      </c>
      <c r="G1198" s="104" t="s">
        <v>67</v>
      </c>
      <c r="H1198" s="104" t="s">
        <v>49</v>
      </c>
      <c r="I1198" s="104" t="s">
        <v>1099</v>
      </c>
      <c r="J1198" s="106">
        <v>400</v>
      </c>
      <c r="K1198" s="106">
        <v>894</v>
      </c>
      <c r="L1198" s="106">
        <v>357600</v>
      </c>
      <c r="M1198" s="106">
        <v>2.2349999999999999</v>
      </c>
      <c r="N1198" s="106">
        <v>894</v>
      </c>
      <c r="O1198" s="106">
        <v>0</v>
      </c>
      <c r="P1198" s="106">
        <v>0</v>
      </c>
      <c r="Q1198" s="106">
        <v>896.23500000000001</v>
      </c>
      <c r="R1198" s="106">
        <v>358494</v>
      </c>
      <c r="S1198" s="104" t="s">
        <v>1646</v>
      </c>
    </row>
    <row r="1199" spans="1:19" ht="25.5">
      <c r="A1199" s="104" t="s">
        <v>2339</v>
      </c>
      <c r="B1199" s="105">
        <v>44355</v>
      </c>
      <c r="C1199" s="104" t="s">
        <v>2340</v>
      </c>
      <c r="D1199" s="105">
        <v>44355</v>
      </c>
      <c r="E1199" s="104" t="s">
        <v>1643</v>
      </c>
      <c r="F1199" s="104" t="s">
        <v>62</v>
      </c>
      <c r="G1199" s="104" t="s">
        <v>67</v>
      </c>
      <c r="H1199" s="104" t="s">
        <v>49</v>
      </c>
      <c r="I1199" s="104" t="s">
        <v>1264</v>
      </c>
      <c r="J1199" s="106">
        <v>40</v>
      </c>
      <c r="K1199" s="106">
        <v>1205</v>
      </c>
      <c r="L1199" s="106">
        <v>48200</v>
      </c>
      <c r="M1199" s="106">
        <v>3.0125000000000002</v>
      </c>
      <c r="N1199" s="106">
        <v>120.5</v>
      </c>
      <c r="O1199" s="106">
        <v>0</v>
      </c>
      <c r="P1199" s="106">
        <v>0</v>
      </c>
      <c r="Q1199" s="106">
        <v>1208.0125</v>
      </c>
      <c r="R1199" s="106">
        <v>48320.5</v>
      </c>
      <c r="S1199" s="104" t="s">
        <v>1646</v>
      </c>
    </row>
    <row r="1200" spans="1:19" ht="25.5">
      <c r="A1200" s="104" t="s">
        <v>2339</v>
      </c>
      <c r="B1200" s="105">
        <v>44355</v>
      </c>
      <c r="C1200" s="104" t="s">
        <v>2340</v>
      </c>
      <c r="D1200" s="105">
        <v>44355</v>
      </c>
      <c r="E1200" s="104" t="s">
        <v>1643</v>
      </c>
      <c r="F1200" s="104" t="s">
        <v>62</v>
      </c>
      <c r="G1200" s="104" t="s">
        <v>67</v>
      </c>
      <c r="H1200" s="104" t="s">
        <v>49</v>
      </c>
      <c r="I1200" s="104" t="s">
        <v>1104</v>
      </c>
      <c r="J1200" s="106">
        <v>200</v>
      </c>
      <c r="K1200" s="106">
        <v>914</v>
      </c>
      <c r="L1200" s="106">
        <v>182800</v>
      </c>
      <c r="M1200" s="106">
        <v>2.2850000000000001</v>
      </c>
      <c r="N1200" s="106">
        <v>457</v>
      </c>
      <c r="O1200" s="106">
        <v>0</v>
      </c>
      <c r="P1200" s="106">
        <v>0</v>
      </c>
      <c r="Q1200" s="106">
        <v>916.28499999999997</v>
      </c>
      <c r="R1200" s="106">
        <v>183257</v>
      </c>
      <c r="S1200" s="104" t="s">
        <v>1646</v>
      </c>
    </row>
    <row r="1201" spans="1:19" ht="25.5">
      <c r="A1201" s="104" t="s">
        <v>2339</v>
      </c>
      <c r="B1201" s="105">
        <v>44355</v>
      </c>
      <c r="C1201" s="104" t="s">
        <v>2340</v>
      </c>
      <c r="D1201" s="105">
        <v>44355</v>
      </c>
      <c r="E1201" s="104" t="s">
        <v>1643</v>
      </c>
      <c r="F1201" s="104" t="s">
        <v>62</v>
      </c>
      <c r="G1201" s="104" t="s">
        <v>67</v>
      </c>
      <c r="H1201" s="104" t="s">
        <v>49</v>
      </c>
      <c r="I1201" s="104" t="s">
        <v>1222</v>
      </c>
      <c r="J1201" s="106">
        <v>100</v>
      </c>
      <c r="K1201" s="106">
        <v>967</v>
      </c>
      <c r="L1201" s="106">
        <v>96700</v>
      </c>
      <c r="M1201" s="106">
        <v>2.4175</v>
      </c>
      <c r="N1201" s="106">
        <v>241.75</v>
      </c>
      <c r="O1201" s="106">
        <v>0</v>
      </c>
      <c r="P1201" s="106">
        <v>0</v>
      </c>
      <c r="Q1201" s="106">
        <v>969.41750000000002</v>
      </c>
      <c r="R1201" s="106">
        <v>96941.75</v>
      </c>
      <c r="S1201" s="104" t="s">
        <v>1646</v>
      </c>
    </row>
    <row r="1202" spans="1:19" ht="25.5">
      <c r="A1202" s="104" t="s">
        <v>2339</v>
      </c>
      <c r="B1202" s="105">
        <v>44355</v>
      </c>
      <c r="C1202" s="104" t="s">
        <v>2340</v>
      </c>
      <c r="D1202" s="105">
        <v>44355</v>
      </c>
      <c r="E1202" s="104" t="s">
        <v>1643</v>
      </c>
      <c r="F1202" s="104" t="s">
        <v>62</v>
      </c>
      <c r="G1202" s="104" t="s">
        <v>67</v>
      </c>
      <c r="H1202" s="104" t="s">
        <v>49</v>
      </c>
      <c r="I1202" s="104" t="s">
        <v>1102</v>
      </c>
      <c r="J1202" s="106">
        <v>100</v>
      </c>
      <c r="K1202" s="106">
        <v>1118</v>
      </c>
      <c r="L1202" s="106">
        <v>111800</v>
      </c>
      <c r="M1202" s="106">
        <v>2.7949999999999999</v>
      </c>
      <c r="N1202" s="106">
        <v>279.5</v>
      </c>
      <c r="O1202" s="106">
        <v>0</v>
      </c>
      <c r="P1202" s="106">
        <v>0</v>
      </c>
      <c r="Q1202" s="106">
        <v>1120.7950000000001</v>
      </c>
      <c r="R1202" s="106">
        <v>112079.5</v>
      </c>
      <c r="S1202" s="104" t="s">
        <v>1646</v>
      </c>
    </row>
    <row r="1203" spans="1:19" ht="25.5">
      <c r="A1203" s="104" t="s">
        <v>2339</v>
      </c>
      <c r="B1203" s="105">
        <v>44355</v>
      </c>
      <c r="C1203" s="104" t="s">
        <v>2340</v>
      </c>
      <c r="D1203" s="105">
        <v>44355</v>
      </c>
      <c r="E1203" s="104" t="s">
        <v>1643</v>
      </c>
      <c r="F1203" s="104" t="s">
        <v>62</v>
      </c>
      <c r="G1203" s="104" t="s">
        <v>67</v>
      </c>
      <c r="H1203" s="104" t="s">
        <v>49</v>
      </c>
      <c r="I1203" s="104" t="s">
        <v>1311</v>
      </c>
      <c r="J1203" s="106">
        <v>200</v>
      </c>
      <c r="K1203" s="106">
        <v>914</v>
      </c>
      <c r="L1203" s="106">
        <v>182800</v>
      </c>
      <c r="M1203" s="106">
        <v>2.2850000000000001</v>
      </c>
      <c r="N1203" s="106">
        <v>457</v>
      </c>
      <c r="O1203" s="106">
        <v>0</v>
      </c>
      <c r="P1203" s="106">
        <v>0</v>
      </c>
      <c r="Q1203" s="106">
        <v>916.28499999999997</v>
      </c>
      <c r="R1203" s="106">
        <v>183257</v>
      </c>
      <c r="S1203" s="104" t="s">
        <v>1646</v>
      </c>
    </row>
    <row r="1204" spans="1:19" ht="25.5">
      <c r="A1204" s="104" t="s">
        <v>2339</v>
      </c>
      <c r="B1204" s="105">
        <v>44355</v>
      </c>
      <c r="C1204" s="104" t="s">
        <v>2340</v>
      </c>
      <c r="D1204" s="105">
        <v>44355</v>
      </c>
      <c r="E1204" s="104" t="s">
        <v>1643</v>
      </c>
      <c r="F1204" s="104" t="s">
        <v>62</v>
      </c>
      <c r="G1204" s="104" t="s">
        <v>67</v>
      </c>
      <c r="H1204" s="104" t="s">
        <v>49</v>
      </c>
      <c r="I1204" s="104" t="s">
        <v>1100</v>
      </c>
      <c r="J1204" s="106">
        <v>60</v>
      </c>
      <c r="K1204" s="106">
        <v>1030</v>
      </c>
      <c r="L1204" s="106">
        <v>61800</v>
      </c>
      <c r="M1204" s="106">
        <v>2.5750000000000002</v>
      </c>
      <c r="N1204" s="106">
        <v>154.5</v>
      </c>
      <c r="O1204" s="106">
        <v>0</v>
      </c>
      <c r="P1204" s="106">
        <v>0</v>
      </c>
      <c r="Q1204" s="106">
        <v>1032.575</v>
      </c>
      <c r="R1204" s="106">
        <v>61954.5</v>
      </c>
      <c r="S1204" s="104" t="s">
        <v>1646</v>
      </c>
    </row>
    <row r="1205" spans="1:19" ht="25.5">
      <c r="A1205" s="104" t="s">
        <v>2341</v>
      </c>
      <c r="B1205" s="105">
        <v>44355</v>
      </c>
      <c r="C1205" s="104" t="s">
        <v>2342</v>
      </c>
      <c r="D1205" s="105">
        <v>44355</v>
      </c>
      <c r="E1205" s="104" t="s">
        <v>1643</v>
      </c>
      <c r="F1205" s="104" t="s">
        <v>41</v>
      </c>
      <c r="G1205" s="104" t="s">
        <v>1701</v>
      </c>
      <c r="H1205" s="104" t="s">
        <v>12</v>
      </c>
      <c r="I1205" s="104" t="s">
        <v>1222</v>
      </c>
      <c r="J1205" s="106">
        <v>60</v>
      </c>
      <c r="K1205" s="106">
        <v>967</v>
      </c>
      <c r="L1205" s="106">
        <v>58020</v>
      </c>
      <c r="M1205" s="106">
        <v>2.4175</v>
      </c>
      <c r="N1205" s="106">
        <v>145.05000000000001</v>
      </c>
      <c r="O1205" s="106">
        <v>0</v>
      </c>
      <c r="P1205" s="106">
        <v>0</v>
      </c>
      <c r="Q1205" s="106">
        <v>969.41750000000002</v>
      </c>
      <c r="R1205" s="106">
        <v>58165.05</v>
      </c>
      <c r="S1205" s="104" t="s">
        <v>1646</v>
      </c>
    </row>
    <row r="1206" spans="1:19" ht="25.5">
      <c r="A1206" s="104" t="s">
        <v>2341</v>
      </c>
      <c r="B1206" s="105">
        <v>44355</v>
      </c>
      <c r="C1206" s="104" t="s">
        <v>2342</v>
      </c>
      <c r="D1206" s="105">
        <v>44355</v>
      </c>
      <c r="E1206" s="104" t="s">
        <v>1643</v>
      </c>
      <c r="F1206" s="104" t="s">
        <v>41</v>
      </c>
      <c r="G1206" s="104" t="s">
        <v>1701</v>
      </c>
      <c r="H1206" s="104" t="s">
        <v>12</v>
      </c>
      <c r="I1206" s="104" t="s">
        <v>1102</v>
      </c>
      <c r="J1206" s="106">
        <v>80</v>
      </c>
      <c r="K1206" s="106">
        <v>1118</v>
      </c>
      <c r="L1206" s="106">
        <v>89440</v>
      </c>
      <c r="M1206" s="106">
        <v>2.7949999999999999</v>
      </c>
      <c r="N1206" s="106">
        <v>223.6</v>
      </c>
      <c r="O1206" s="106">
        <v>0</v>
      </c>
      <c r="P1206" s="106">
        <v>0</v>
      </c>
      <c r="Q1206" s="106">
        <v>1120.7950000000001</v>
      </c>
      <c r="R1206" s="106">
        <v>89663.6</v>
      </c>
      <c r="S1206" s="104" t="s">
        <v>1646</v>
      </c>
    </row>
    <row r="1207" spans="1:19" ht="25.5">
      <c r="A1207" s="104" t="s">
        <v>2343</v>
      </c>
      <c r="B1207" s="105">
        <v>44355</v>
      </c>
      <c r="C1207" s="104" t="s">
        <v>2344</v>
      </c>
      <c r="D1207" s="105">
        <v>44355</v>
      </c>
      <c r="E1207" s="104" t="s">
        <v>1643</v>
      </c>
      <c r="F1207" s="104" t="s">
        <v>61</v>
      </c>
      <c r="G1207" s="104" t="s">
        <v>1652</v>
      </c>
      <c r="H1207" s="104" t="s">
        <v>49</v>
      </c>
      <c r="I1207" s="104" t="s">
        <v>1105</v>
      </c>
      <c r="J1207" s="106">
        <v>100</v>
      </c>
      <c r="K1207" s="106">
        <v>1176</v>
      </c>
      <c r="L1207" s="106">
        <v>117600</v>
      </c>
      <c r="M1207" s="106">
        <v>2.94</v>
      </c>
      <c r="N1207" s="106">
        <v>294</v>
      </c>
      <c r="O1207" s="106">
        <v>0</v>
      </c>
      <c r="P1207" s="106">
        <v>0</v>
      </c>
      <c r="Q1207" s="106">
        <v>1178.94</v>
      </c>
      <c r="R1207" s="106">
        <v>117894</v>
      </c>
      <c r="S1207" s="104" t="s">
        <v>1646</v>
      </c>
    </row>
    <row r="1208" spans="1:19" ht="25.5">
      <c r="A1208" s="104" t="s">
        <v>2343</v>
      </c>
      <c r="B1208" s="105">
        <v>44355</v>
      </c>
      <c r="C1208" s="104" t="s">
        <v>2344</v>
      </c>
      <c r="D1208" s="105">
        <v>44355</v>
      </c>
      <c r="E1208" s="104" t="s">
        <v>1643</v>
      </c>
      <c r="F1208" s="104" t="s">
        <v>61</v>
      </c>
      <c r="G1208" s="104" t="s">
        <v>1652</v>
      </c>
      <c r="H1208" s="104" t="s">
        <v>49</v>
      </c>
      <c r="I1208" s="104" t="s">
        <v>1099</v>
      </c>
      <c r="J1208" s="106">
        <v>200</v>
      </c>
      <c r="K1208" s="106">
        <v>894</v>
      </c>
      <c r="L1208" s="106">
        <v>178800</v>
      </c>
      <c r="M1208" s="106">
        <v>2.2349999999999999</v>
      </c>
      <c r="N1208" s="106">
        <v>447</v>
      </c>
      <c r="O1208" s="106">
        <v>0</v>
      </c>
      <c r="P1208" s="106">
        <v>0</v>
      </c>
      <c r="Q1208" s="106">
        <v>896.23500000000001</v>
      </c>
      <c r="R1208" s="106">
        <v>179247</v>
      </c>
      <c r="S1208" s="104" t="s">
        <v>1646</v>
      </c>
    </row>
    <row r="1209" spans="1:19" ht="25.5">
      <c r="A1209" s="104" t="s">
        <v>2343</v>
      </c>
      <c r="B1209" s="105">
        <v>44355</v>
      </c>
      <c r="C1209" s="104" t="s">
        <v>2344</v>
      </c>
      <c r="D1209" s="105">
        <v>44355</v>
      </c>
      <c r="E1209" s="104" t="s">
        <v>1643</v>
      </c>
      <c r="F1209" s="104" t="s">
        <v>61</v>
      </c>
      <c r="G1209" s="104" t="s">
        <v>1652</v>
      </c>
      <c r="H1209" s="104" t="s">
        <v>49</v>
      </c>
      <c r="I1209" s="104" t="s">
        <v>1222</v>
      </c>
      <c r="J1209" s="106">
        <v>60</v>
      </c>
      <c r="K1209" s="106">
        <v>967</v>
      </c>
      <c r="L1209" s="106">
        <v>58020</v>
      </c>
      <c r="M1209" s="106">
        <v>2.4175</v>
      </c>
      <c r="N1209" s="106">
        <v>145.05000000000001</v>
      </c>
      <c r="O1209" s="106">
        <v>0</v>
      </c>
      <c r="P1209" s="106">
        <v>0</v>
      </c>
      <c r="Q1209" s="106">
        <v>969.41750000000002</v>
      </c>
      <c r="R1209" s="106">
        <v>58165.05</v>
      </c>
      <c r="S1209" s="104" t="s">
        <v>1646</v>
      </c>
    </row>
    <row r="1210" spans="1:19" ht="25.5">
      <c r="A1210" s="104" t="s">
        <v>2343</v>
      </c>
      <c r="B1210" s="105">
        <v>44355</v>
      </c>
      <c r="C1210" s="104" t="s">
        <v>2344</v>
      </c>
      <c r="D1210" s="105">
        <v>44355</v>
      </c>
      <c r="E1210" s="104" t="s">
        <v>1643</v>
      </c>
      <c r="F1210" s="104" t="s">
        <v>61</v>
      </c>
      <c r="G1210" s="104" t="s">
        <v>1652</v>
      </c>
      <c r="H1210" s="104" t="s">
        <v>49</v>
      </c>
      <c r="I1210" s="104" t="s">
        <v>1104</v>
      </c>
      <c r="J1210" s="106">
        <v>100</v>
      </c>
      <c r="K1210" s="106">
        <v>914</v>
      </c>
      <c r="L1210" s="106">
        <v>91400</v>
      </c>
      <c r="M1210" s="106">
        <v>2.2850000000000001</v>
      </c>
      <c r="N1210" s="106">
        <v>228.5</v>
      </c>
      <c r="O1210" s="106">
        <v>0</v>
      </c>
      <c r="P1210" s="106">
        <v>0</v>
      </c>
      <c r="Q1210" s="106">
        <v>916.28499999999997</v>
      </c>
      <c r="R1210" s="106">
        <v>91628.5</v>
      </c>
      <c r="S1210" s="104" t="s">
        <v>1646</v>
      </c>
    </row>
    <row r="1211" spans="1:19" ht="25.5">
      <c r="A1211" s="104" t="s">
        <v>2343</v>
      </c>
      <c r="B1211" s="105">
        <v>44355</v>
      </c>
      <c r="C1211" s="104" t="s">
        <v>2344</v>
      </c>
      <c r="D1211" s="105">
        <v>44355</v>
      </c>
      <c r="E1211" s="104" t="s">
        <v>1643</v>
      </c>
      <c r="F1211" s="104" t="s">
        <v>61</v>
      </c>
      <c r="G1211" s="104" t="s">
        <v>1652</v>
      </c>
      <c r="H1211" s="104" t="s">
        <v>49</v>
      </c>
      <c r="I1211" s="104" t="s">
        <v>1263</v>
      </c>
      <c r="J1211" s="106">
        <v>100</v>
      </c>
      <c r="K1211" s="106">
        <v>1064</v>
      </c>
      <c r="L1211" s="106">
        <v>106400</v>
      </c>
      <c r="M1211" s="106">
        <v>2.66</v>
      </c>
      <c r="N1211" s="106">
        <v>266</v>
      </c>
      <c r="O1211" s="106">
        <v>0</v>
      </c>
      <c r="P1211" s="106">
        <v>0</v>
      </c>
      <c r="Q1211" s="106">
        <v>1066.6600000000001</v>
      </c>
      <c r="R1211" s="106">
        <v>106666</v>
      </c>
      <c r="S1211" s="104" t="s">
        <v>1646</v>
      </c>
    </row>
    <row r="1212" spans="1:19" ht="25.5">
      <c r="A1212" s="104" t="s">
        <v>2343</v>
      </c>
      <c r="B1212" s="105">
        <v>44355</v>
      </c>
      <c r="C1212" s="104" t="s">
        <v>2344</v>
      </c>
      <c r="D1212" s="105">
        <v>44355</v>
      </c>
      <c r="E1212" s="104" t="s">
        <v>1643</v>
      </c>
      <c r="F1212" s="104" t="s">
        <v>61</v>
      </c>
      <c r="G1212" s="104" t="s">
        <v>1652</v>
      </c>
      <c r="H1212" s="104" t="s">
        <v>49</v>
      </c>
      <c r="I1212" s="104" t="s">
        <v>1102</v>
      </c>
      <c r="J1212" s="106">
        <v>100</v>
      </c>
      <c r="K1212" s="106">
        <v>1118</v>
      </c>
      <c r="L1212" s="106">
        <v>111800</v>
      </c>
      <c r="M1212" s="106">
        <v>2.7949999999999999</v>
      </c>
      <c r="N1212" s="106">
        <v>279.5</v>
      </c>
      <c r="O1212" s="106">
        <v>0</v>
      </c>
      <c r="P1212" s="106">
        <v>0</v>
      </c>
      <c r="Q1212" s="106">
        <v>1120.7950000000001</v>
      </c>
      <c r="R1212" s="106">
        <v>112079.5</v>
      </c>
      <c r="S1212" s="104" t="s">
        <v>1646</v>
      </c>
    </row>
    <row r="1213" spans="1:19" ht="25.5">
      <c r="A1213" s="104" t="s">
        <v>2343</v>
      </c>
      <c r="B1213" s="105">
        <v>44355</v>
      </c>
      <c r="C1213" s="104" t="s">
        <v>2344</v>
      </c>
      <c r="D1213" s="105">
        <v>44355</v>
      </c>
      <c r="E1213" s="104" t="s">
        <v>1643</v>
      </c>
      <c r="F1213" s="104" t="s">
        <v>61</v>
      </c>
      <c r="G1213" s="104" t="s">
        <v>1652</v>
      </c>
      <c r="H1213" s="104" t="s">
        <v>49</v>
      </c>
      <c r="I1213" s="104" t="s">
        <v>1311</v>
      </c>
      <c r="J1213" s="106">
        <v>100</v>
      </c>
      <c r="K1213" s="106">
        <v>914</v>
      </c>
      <c r="L1213" s="106">
        <v>91400</v>
      </c>
      <c r="M1213" s="106">
        <v>2.2850000000000001</v>
      </c>
      <c r="N1213" s="106">
        <v>228.5</v>
      </c>
      <c r="O1213" s="106">
        <v>0</v>
      </c>
      <c r="P1213" s="106">
        <v>0</v>
      </c>
      <c r="Q1213" s="106">
        <v>916.28499999999997</v>
      </c>
      <c r="R1213" s="106">
        <v>91628.5</v>
      </c>
      <c r="S1213" s="104" t="s">
        <v>1646</v>
      </c>
    </row>
    <row r="1214" spans="1:19" ht="25.5">
      <c r="A1214" s="104" t="s">
        <v>2345</v>
      </c>
      <c r="B1214" s="105">
        <v>44355</v>
      </c>
      <c r="C1214" s="104" t="s">
        <v>2346</v>
      </c>
      <c r="D1214" s="105">
        <v>44355</v>
      </c>
      <c r="E1214" s="104" t="s">
        <v>1643</v>
      </c>
      <c r="F1214" s="104" t="s">
        <v>95</v>
      </c>
      <c r="G1214" s="104" t="s">
        <v>1657</v>
      </c>
      <c r="H1214" s="104" t="s">
        <v>107</v>
      </c>
      <c r="I1214" s="104" t="s">
        <v>1099</v>
      </c>
      <c r="J1214" s="106">
        <v>200</v>
      </c>
      <c r="K1214" s="106">
        <v>894</v>
      </c>
      <c r="L1214" s="106">
        <v>178800</v>
      </c>
      <c r="M1214" s="106">
        <v>2.2349999999999999</v>
      </c>
      <c r="N1214" s="106">
        <v>447</v>
      </c>
      <c r="O1214" s="106">
        <v>0</v>
      </c>
      <c r="P1214" s="106">
        <v>0</v>
      </c>
      <c r="Q1214" s="106">
        <v>896.23500000000001</v>
      </c>
      <c r="R1214" s="106">
        <v>179247</v>
      </c>
      <c r="S1214" s="104" t="s">
        <v>1646</v>
      </c>
    </row>
    <row r="1215" spans="1:19" ht="25.5">
      <c r="A1215" s="104" t="s">
        <v>2345</v>
      </c>
      <c r="B1215" s="105">
        <v>44355</v>
      </c>
      <c r="C1215" s="104" t="s">
        <v>2346</v>
      </c>
      <c r="D1215" s="105">
        <v>44355</v>
      </c>
      <c r="E1215" s="104" t="s">
        <v>1643</v>
      </c>
      <c r="F1215" s="104" t="s">
        <v>95</v>
      </c>
      <c r="G1215" s="104" t="s">
        <v>1657</v>
      </c>
      <c r="H1215" s="104" t="s">
        <v>107</v>
      </c>
      <c r="I1215" s="104" t="s">
        <v>1104</v>
      </c>
      <c r="J1215" s="106">
        <v>40</v>
      </c>
      <c r="K1215" s="106">
        <v>914</v>
      </c>
      <c r="L1215" s="106">
        <v>36560</v>
      </c>
      <c r="M1215" s="106">
        <v>2.2850000000000001</v>
      </c>
      <c r="N1215" s="106">
        <v>91.4</v>
      </c>
      <c r="O1215" s="106">
        <v>0</v>
      </c>
      <c r="P1215" s="106">
        <v>0</v>
      </c>
      <c r="Q1215" s="106">
        <v>916.28499999999997</v>
      </c>
      <c r="R1215" s="106">
        <v>36651.4</v>
      </c>
      <c r="S1215" s="104" t="s">
        <v>1646</v>
      </c>
    </row>
    <row r="1216" spans="1:19" ht="25.5">
      <c r="A1216" s="104" t="s">
        <v>2345</v>
      </c>
      <c r="B1216" s="105">
        <v>44355</v>
      </c>
      <c r="C1216" s="104" t="s">
        <v>2346</v>
      </c>
      <c r="D1216" s="105">
        <v>44355</v>
      </c>
      <c r="E1216" s="104" t="s">
        <v>1643</v>
      </c>
      <c r="F1216" s="104" t="s">
        <v>95</v>
      </c>
      <c r="G1216" s="104" t="s">
        <v>1657</v>
      </c>
      <c r="H1216" s="104" t="s">
        <v>107</v>
      </c>
      <c r="I1216" s="104" t="s">
        <v>1102</v>
      </c>
      <c r="J1216" s="106">
        <v>40</v>
      </c>
      <c r="K1216" s="106">
        <v>1118</v>
      </c>
      <c r="L1216" s="106">
        <v>44720</v>
      </c>
      <c r="M1216" s="106">
        <v>2.7949999999999999</v>
      </c>
      <c r="N1216" s="106">
        <v>111.8</v>
      </c>
      <c r="O1216" s="106">
        <v>0</v>
      </c>
      <c r="P1216" s="106">
        <v>0</v>
      </c>
      <c r="Q1216" s="106">
        <v>1120.7950000000001</v>
      </c>
      <c r="R1216" s="106">
        <v>44831.8</v>
      </c>
      <c r="S1216" s="104" t="s">
        <v>1646</v>
      </c>
    </row>
    <row r="1217" spans="1:19" ht="25.5">
      <c r="A1217" s="104" t="s">
        <v>2347</v>
      </c>
      <c r="B1217" s="105">
        <v>44355</v>
      </c>
      <c r="C1217" s="104" t="s">
        <v>2348</v>
      </c>
      <c r="D1217" s="105">
        <v>44355</v>
      </c>
      <c r="E1217" s="104" t="s">
        <v>1643</v>
      </c>
      <c r="F1217" s="104" t="s">
        <v>7</v>
      </c>
      <c r="G1217" s="104" t="s">
        <v>1742</v>
      </c>
      <c r="H1217" s="104" t="s">
        <v>107</v>
      </c>
      <c r="I1217" s="104" t="s">
        <v>1104</v>
      </c>
      <c r="J1217" s="106">
        <v>200</v>
      </c>
      <c r="K1217" s="106">
        <v>914</v>
      </c>
      <c r="L1217" s="106">
        <v>182800</v>
      </c>
      <c r="M1217" s="106">
        <v>2.2850000000000001</v>
      </c>
      <c r="N1217" s="106">
        <v>457</v>
      </c>
      <c r="O1217" s="106">
        <v>0</v>
      </c>
      <c r="P1217" s="106">
        <v>0</v>
      </c>
      <c r="Q1217" s="106">
        <v>916.28499999999997</v>
      </c>
      <c r="R1217" s="106">
        <v>183257</v>
      </c>
      <c r="S1217" s="104" t="s">
        <v>1646</v>
      </c>
    </row>
    <row r="1218" spans="1:19" ht="25.5">
      <c r="A1218" s="104" t="s">
        <v>2347</v>
      </c>
      <c r="B1218" s="105">
        <v>44355</v>
      </c>
      <c r="C1218" s="104" t="s">
        <v>2348</v>
      </c>
      <c r="D1218" s="105">
        <v>44355</v>
      </c>
      <c r="E1218" s="104" t="s">
        <v>1643</v>
      </c>
      <c r="F1218" s="104" t="s">
        <v>7</v>
      </c>
      <c r="G1218" s="104" t="s">
        <v>1742</v>
      </c>
      <c r="H1218" s="104" t="s">
        <v>107</v>
      </c>
      <c r="I1218" s="104" t="s">
        <v>1100</v>
      </c>
      <c r="J1218" s="106">
        <v>20</v>
      </c>
      <c r="K1218" s="106">
        <v>1030</v>
      </c>
      <c r="L1218" s="106">
        <v>20600</v>
      </c>
      <c r="M1218" s="106">
        <v>2.5750000000000002</v>
      </c>
      <c r="N1218" s="106">
        <v>51.5</v>
      </c>
      <c r="O1218" s="106">
        <v>0</v>
      </c>
      <c r="P1218" s="106">
        <v>0</v>
      </c>
      <c r="Q1218" s="106">
        <v>1032.575</v>
      </c>
      <c r="R1218" s="106">
        <v>20651.5</v>
      </c>
      <c r="S1218" s="104" t="s">
        <v>1646</v>
      </c>
    </row>
    <row r="1219" spans="1:19" ht="25.5">
      <c r="A1219" s="104" t="s">
        <v>2347</v>
      </c>
      <c r="B1219" s="105">
        <v>44355</v>
      </c>
      <c r="C1219" s="104" t="s">
        <v>2348</v>
      </c>
      <c r="D1219" s="105">
        <v>44355</v>
      </c>
      <c r="E1219" s="104" t="s">
        <v>1643</v>
      </c>
      <c r="F1219" s="104" t="s">
        <v>7</v>
      </c>
      <c r="G1219" s="104" t="s">
        <v>1742</v>
      </c>
      <c r="H1219" s="104" t="s">
        <v>107</v>
      </c>
      <c r="I1219" s="104" t="s">
        <v>1099</v>
      </c>
      <c r="J1219" s="106">
        <v>100</v>
      </c>
      <c r="K1219" s="106">
        <v>894</v>
      </c>
      <c r="L1219" s="106">
        <v>89400</v>
      </c>
      <c r="M1219" s="106">
        <v>2.2349999999999999</v>
      </c>
      <c r="N1219" s="106">
        <v>223.5</v>
      </c>
      <c r="O1219" s="106">
        <v>0</v>
      </c>
      <c r="P1219" s="106">
        <v>0</v>
      </c>
      <c r="Q1219" s="106">
        <v>896.23500000000001</v>
      </c>
      <c r="R1219" s="106">
        <v>89623.5</v>
      </c>
      <c r="S1219" s="104" t="s">
        <v>1646</v>
      </c>
    </row>
    <row r="1220" spans="1:19" ht="25.5">
      <c r="A1220" s="104" t="s">
        <v>2349</v>
      </c>
      <c r="B1220" s="105">
        <v>44355</v>
      </c>
      <c r="C1220" s="104" t="s">
        <v>2350</v>
      </c>
      <c r="D1220" s="105">
        <v>44355</v>
      </c>
      <c r="E1220" s="104" t="s">
        <v>1643</v>
      </c>
      <c r="F1220" s="104" t="s">
        <v>10</v>
      </c>
      <c r="G1220" s="104" t="s">
        <v>1692</v>
      </c>
      <c r="H1220" s="104" t="s">
        <v>107</v>
      </c>
      <c r="I1220" s="104" t="s">
        <v>1100</v>
      </c>
      <c r="J1220" s="106">
        <v>100</v>
      </c>
      <c r="K1220" s="106">
        <v>1030</v>
      </c>
      <c r="L1220" s="106">
        <v>103000</v>
      </c>
      <c r="M1220" s="106">
        <v>2.5750000000000002</v>
      </c>
      <c r="N1220" s="106">
        <v>257.5</v>
      </c>
      <c r="O1220" s="106">
        <v>0</v>
      </c>
      <c r="P1220" s="106">
        <v>0</v>
      </c>
      <c r="Q1220" s="106">
        <v>1032.575</v>
      </c>
      <c r="R1220" s="106">
        <v>103257.5</v>
      </c>
      <c r="S1220" s="104" t="s">
        <v>1646</v>
      </c>
    </row>
    <row r="1221" spans="1:19" ht="25.5">
      <c r="A1221" s="104" t="s">
        <v>2351</v>
      </c>
      <c r="B1221" s="105">
        <v>44355</v>
      </c>
      <c r="C1221" s="104" t="s">
        <v>2352</v>
      </c>
      <c r="D1221" s="105">
        <v>44355</v>
      </c>
      <c r="E1221" s="104" t="s">
        <v>1643</v>
      </c>
      <c r="F1221" s="104" t="s">
        <v>105</v>
      </c>
      <c r="G1221" s="104" t="s">
        <v>1689</v>
      </c>
      <c r="H1221" s="104" t="s">
        <v>107</v>
      </c>
      <c r="I1221" s="104" t="s">
        <v>1100</v>
      </c>
      <c r="J1221" s="106">
        <v>40</v>
      </c>
      <c r="K1221" s="106">
        <v>1030</v>
      </c>
      <c r="L1221" s="106">
        <v>41200</v>
      </c>
      <c r="M1221" s="106">
        <v>2.5750000000000002</v>
      </c>
      <c r="N1221" s="106">
        <v>103</v>
      </c>
      <c r="O1221" s="106">
        <v>0</v>
      </c>
      <c r="P1221" s="106">
        <v>0</v>
      </c>
      <c r="Q1221" s="106">
        <v>1032.575</v>
      </c>
      <c r="R1221" s="106">
        <v>41303</v>
      </c>
      <c r="S1221" s="104" t="s">
        <v>1646</v>
      </c>
    </row>
    <row r="1222" spans="1:19" ht="25.5">
      <c r="A1222" s="104" t="s">
        <v>2351</v>
      </c>
      <c r="B1222" s="105">
        <v>44355</v>
      </c>
      <c r="C1222" s="104" t="s">
        <v>2352</v>
      </c>
      <c r="D1222" s="105">
        <v>44355</v>
      </c>
      <c r="E1222" s="104" t="s">
        <v>1643</v>
      </c>
      <c r="F1222" s="104" t="s">
        <v>105</v>
      </c>
      <c r="G1222" s="104" t="s">
        <v>1689</v>
      </c>
      <c r="H1222" s="104" t="s">
        <v>107</v>
      </c>
      <c r="I1222" s="104" t="s">
        <v>1313</v>
      </c>
      <c r="J1222" s="106">
        <v>60</v>
      </c>
      <c r="K1222" s="106">
        <v>1303</v>
      </c>
      <c r="L1222" s="106">
        <v>78180</v>
      </c>
      <c r="M1222" s="106">
        <v>3.2574999999999998</v>
      </c>
      <c r="N1222" s="106">
        <v>195.45</v>
      </c>
      <c r="O1222" s="106">
        <v>0</v>
      </c>
      <c r="P1222" s="106">
        <v>0</v>
      </c>
      <c r="Q1222" s="106">
        <v>1306.2574999999999</v>
      </c>
      <c r="R1222" s="106">
        <v>78375.45</v>
      </c>
      <c r="S1222" s="104" t="s">
        <v>1646</v>
      </c>
    </row>
    <row r="1223" spans="1:19" ht="25.5">
      <c r="A1223" s="104" t="s">
        <v>2351</v>
      </c>
      <c r="B1223" s="105">
        <v>44355</v>
      </c>
      <c r="C1223" s="104" t="s">
        <v>2352</v>
      </c>
      <c r="D1223" s="105">
        <v>44355</v>
      </c>
      <c r="E1223" s="104" t="s">
        <v>1643</v>
      </c>
      <c r="F1223" s="104" t="s">
        <v>105</v>
      </c>
      <c r="G1223" s="104" t="s">
        <v>1689</v>
      </c>
      <c r="H1223" s="104" t="s">
        <v>107</v>
      </c>
      <c r="I1223" s="104" t="s">
        <v>1104</v>
      </c>
      <c r="J1223" s="106">
        <v>100</v>
      </c>
      <c r="K1223" s="106">
        <v>914</v>
      </c>
      <c r="L1223" s="106">
        <v>91400</v>
      </c>
      <c r="M1223" s="106">
        <v>2.2850000000000001</v>
      </c>
      <c r="N1223" s="106">
        <v>228.5</v>
      </c>
      <c r="O1223" s="106">
        <v>0</v>
      </c>
      <c r="P1223" s="106">
        <v>0</v>
      </c>
      <c r="Q1223" s="106">
        <v>916.28499999999997</v>
      </c>
      <c r="R1223" s="106">
        <v>91628.5</v>
      </c>
      <c r="S1223" s="104" t="s">
        <v>1646</v>
      </c>
    </row>
    <row r="1224" spans="1:19" ht="25.5">
      <c r="A1224" s="104" t="s">
        <v>2351</v>
      </c>
      <c r="B1224" s="105">
        <v>44355</v>
      </c>
      <c r="C1224" s="104" t="s">
        <v>2352</v>
      </c>
      <c r="D1224" s="105">
        <v>44355</v>
      </c>
      <c r="E1224" s="104" t="s">
        <v>1643</v>
      </c>
      <c r="F1224" s="104" t="s">
        <v>105</v>
      </c>
      <c r="G1224" s="104" t="s">
        <v>1689</v>
      </c>
      <c r="H1224" s="104" t="s">
        <v>107</v>
      </c>
      <c r="I1224" s="104" t="s">
        <v>1311</v>
      </c>
      <c r="J1224" s="106">
        <v>100</v>
      </c>
      <c r="K1224" s="106">
        <v>914</v>
      </c>
      <c r="L1224" s="106">
        <v>91400</v>
      </c>
      <c r="M1224" s="106">
        <v>2.2850000000000001</v>
      </c>
      <c r="N1224" s="106">
        <v>228.5</v>
      </c>
      <c r="O1224" s="106">
        <v>0</v>
      </c>
      <c r="P1224" s="106">
        <v>0</v>
      </c>
      <c r="Q1224" s="106">
        <v>916.28499999999997</v>
      </c>
      <c r="R1224" s="106">
        <v>91628.5</v>
      </c>
      <c r="S1224" s="104" t="s">
        <v>1646</v>
      </c>
    </row>
    <row r="1225" spans="1:19" ht="25.5">
      <c r="A1225" s="104" t="s">
        <v>2353</v>
      </c>
      <c r="B1225" s="105">
        <v>44355</v>
      </c>
      <c r="C1225" s="104" t="s">
        <v>2354</v>
      </c>
      <c r="D1225" s="105">
        <v>44355</v>
      </c>
      <c r="E1225" s="104" t="s">
        <v>1643</v>
      </c>
      <c r="F1225" s="104" t="s">
        <v>106</v>
      </c>
      <c r="G1225" s="104" t="s">
        <v>980</v>
      </c>
      <c r="H1225" s="104" t="s">
        <v>49</v>
      </c>
      <c r="I1225" s="104" t="s">
        <v>1099</v>
      </c>
      <c r="J1225" s="106">
        <v>100</v>
      </c>
      <c r="K1225" s="106">
        <v>894</v>
      </c>
      <c r="L1225" s="106">
        <v>89400</v>
      </c>
      <c r="M1225" s="106">
        <v>2.2349999999999999</v>
      </c>
      <c r="N1225" s="106">
        <v>223.5</v>
      </c>
      <c r="O1225" s="106">
        <v>0</v>
      </c>
      <c r="P1225" s="106">
        <v>0</v>
      </c>
      <c r="Q1225" s="106">
        <v>896.23500000000001</v>
      </c>
      <c r="R1225" s="106">
        <v>89623.5</v>
      </c>
      <c r="S1225" s="104" t="s">
        <v>1646</v>
      </c>
    </row>
    <row r="1226" spans="1:19" ht="25.5">
      <c r="A1226" s="104" t="s">
        <v>2353</v>
      </c>
      <c r="B1226" s="105">
        <v>44355</v>
      </c>
      <c r="C1226" s="104" t="s">
        <v>2354</v>
      </c>
      <c r="D1226" s="105">
        <v>44355</v>
      </c>
      <c r="E1226" s="104" t="s">
        <v>1643</v>
      </c>
      <c r="F1226" s="104" t="s">
        <v>106</v>
      </c>
      <c r="G1226" s="104" t="s">
        <v>980</v>
      </c>
      <c r="H1226" s="104" t="s">
        <v>49</v>
      </c>
      <c r="I1226" s="104" t="s">
        <v>1311</v>
      </c>
      <c r="J1226" s="106">
        <v>100</v>
      </c>
      <c r="K1226" s="106">
        <v>914</v>
      </c>
      <c r="L1226" s="106">
        <v>91400</v>
      </c>
      <c r="M1226" s="106">
        <v>2.2850000000000001</v>
      </c>
      <c r="N1226" s="106">
        <v>228.5</v>
      </c>
      <c r="O1226" s="106">
        <v>0</v>
      </c>
      <c r="P1226" s="106">
        <v>0</v>
      </c>
      <c r="Q1226" s="106">
        <v>916.28499999999997</v>
      </c>
      <c r="R1226" s="106">
        <v>91628.5</v>
      </c>
      <c r="S1226" s="104" t="s">
        <v>1646</v>
      </c>
    </row>
    <row r="1227" spans="1:19" ht="25.5">
      <c r="A1227" s="104" t="s">
        <v>2353</v>
      </c>
      <c r="B1227" s="105">
        <v>44355</v>
      </c>
      <c r="C1227" s="104" t="s">
        <v>2354</v>
      </c>
      <c r="D1227" s="105">
        <v>44355</v>
      </c>
      <c r="E1227" s="104" t="s">
        <v>1643</v>
      </c>
      <c r="F1227" s="104" t="s">
        <v>106</v>
      </c>
      <c r="G1227" s="104" t="s">
        <v>980</v>
      </c>
      <c r="H1227" s="104" t="s">
        <v>49</v>
      </c>
      <c r="I1227" s="104" t="s">
        <v>1104</v>
      </c>
      <c r="J1227" s="106">
        <v>100</v>
      </c>
      <c r="K1227" s="106">
        <v>914</v>
      </c>
      <c r="L1227" s="106">
        <v>91400</v>
      </c>
      <c r="M1227" s="106">
        <v>2.2850000000000001</v>
      </c>
      <c r="N1227" s="106">
        <v>228.5</v>
      </c>
      <c r="O1227" s="106">
        <v>0</v>
      </c>
      <c r="P1227" s="106">
        <v>0</v>
      </c>
      <c r="Q1227" s="106">
        <v>916.28499999999997</v>
      </c>
      <c r="R1227" s="106">
        <v>91628.5</v>
      </c>
      <c r="S1227" s="104" t="s">
        <v>1646</v>
      </c>
    </row>
    <row r="1228" spans="1:19" ht="25.5">
      <c r="A1228" s="104" t="s">
        <v>2353</v>
      </c>
      <c r="B1228" s="105">
        <v>44355</v>
      </c>
      <c r="C1228" s="104" t="s">
        <v>2354</v>
      </c>
      <c r="D1228" s="105">
        <v>44355</v>
      </c>
      <c r="E1228" s="104" t="s">
        <v>1643</v>
      </c>
      <c r="F1228" s="104" t="s">
        <v>106</v>
      </c>
      <c r="G1228" s="104" t="s">
        <v>980</v>
      </c>
      <c r="H1228" s="104" t="s">
        <v>49</v>
      </c>
      <c r="I1228" s="104" t="s">
        <v>1100</v>
      </c>
      <c r="J1228" s="106">
        <v>100</v>
      </c>
      <c r="K1228" s="106">
        <v>1030</v>
      </c>
      <c r="L1228" s="106">
        <v>103000</v>
      </c>
      <c r="M1228" s="106">
        <v>2.5750000000000002</v>
      </c>
      <c r="N1228" s="106">
        <v>257.5</v>
      </c>
      <c r="O1228" s="106">
        <v>0</v>
      </c>
      <c r="P1228" s="106">
        <v>0</v>
      </c>
      <c r="Q1228" s="106">
        <v>1032.575</v>
      </c>
      <c r="R1228" s="106">
        <v>103257.5</v>
      </c>
      <c r="S1228" s="104" t="s">
        <v>1646</v>
      </c>
    </row>
    <row r="1229" spans="1:19" ht="25.5">
      <c r="A1229" s="104" t="s">
        <v>2353</v>
      </c>
      <c r="B1229" s="105">
        <v>44355</v>
      </c>
      <c r="C1229" s="104" t="s">
        <v>2354</v>
      </c>
      <c r="D1229" s="105">
        <v>44355</v>
      </c>
      <c r="E1229" s="104" t="s">
        <v>1643</v>
      </c>
      <c r="F1229" s="104" t="s">
        <v>106</v>
      </c>
      <c r="G1229" s="104" t="s">
        <v>980</v>
      </c>
      <c r="H1229" s="104" t="s">
        <v>49</v>
      </c>
      <c r="I1229" s="104" t="s">
        <v>1222</v>
      </c>
      <c r="J1229" s="106">
        <v>60</v>
      </c>
      <c r="K1229" s="106">
        <v>967</v>
      </c>
      <c r="L1229" s="106">
        <v>58020</v>
      </c>
      <c r="M1229" s="106">
        <v>2.4175</v>
      </c>
      <c r="N1229" s="106">
        <v>145.05000000000001</v>
      </c>
      <c r="O1229" s="106">
        <v>0</v>
      </c>
      <c r="P1229" s="106">
        <v>0</v>
      </c>
      <c r="Q1229" s="106">
        <v>969.41750000000002</v>
      </c>
      <c r="R1229" s="106">
        <v>58165.05</v>
      </c>
      <c r="S1229" s="104" t="s">
        <v>1646</v>
      </c>
    </row>
    <row r="1230" spans="1:19" ht="25.5">
      <c r="A1230" s="104" t="s">
        <v>2355</v>
      </c>
      <c r="B1230" s="105">
        <v>44355</v>
      </c>
      <c r="C1230" s="104" t="s">
        <v>2356</v>
      </c>
      <c r="D1230" s="105">
        <v>44355</v>
      </c>
      <c r="E1230" s="104" t="s">
        <v>1643</v>
      </c>
      <c r="F1230" s="104" t="s">
        <v>1919</v>
      </c>
      <c r="G1230" s="104" t="s">
        <v>1920</v>
      </c>
      <c r="H1230" s="104" t="s">
        <v>12</v>
      </c>
      <c r="I1230" s="104" t="s">
        <v>1263</v>
      </c>
      <c r="J1230" s="106">
        <v>20</v>
      </c>
      <c r="K1230" s="106">
        <v>1064</v>
      </c>
      <c r="L1230" s="106">
        <v>21280</v>
      </c>
      <c r="M1230" s="106">
        <v>2.66</v>
      </c>
      <c r="N1230" s="106">
        <v>53.2</v>
      </c>
      <c r="O1230" s="106">
        <v>0</v>
      </c>
      <c r="P1230" s="106">
        <v>0</v>
      </c>
      <c r="Q1230" s="106">
        <v>1066.6600000000001</v>
      </c>
      <c r="R1230" s="106">
        <v>21333.200000000001</v>
      </c>
      <c r="S1230" s="104" t="s">
        <v>1646</v>
      </c>
    </row>
    <row r="1231" spans="1:19" ht="25.5">
      <c r="A1231" s="104" t="s">
        <v>2355</v>
      </c>
      <c r="B1231" s="105">
        <v>44355</v>
      </c>
      <c r="C1231" s="104" t="s">
        <v>2356</v>
      </c>
      <c r="D1231" s="105">
        <v>44355</v>
      </c>
      <c r="E1231" s="104" t="s">
        <v>1643</v>
      </c>
      <c r="F1231" s="104" t="s">
        <v>1919</v>
      </c>
      <c r="G1231" s="104" t="s">
        <v>1920</v>
      </c>
      <c r="H1231" s="104" t="s">
        <v>12</v>
      </c>
      <c r="I1231" s="104" t="s">
        <v>1313</v>
      </c>
      <c r="J1231" s="106">
        <v>20</v>
      </c>
      <c r="K1231" s="106">
        <v>1303</v>
      </c>
      <c r="L1231" s="106">
        <v>26060</v>
      </c>
      <c r="M1231" s="106">
        <v>3.2574999999999998</v>
      </c>
      <c r="N1231" s="106">
        <v>65.150000000000006</v>
      </c>
      <c r="O1231" s="106">
        <v>0</v>
      </c>
      <c r="P1231" s="106">
        <v>0</v>
      </c>
      <c r="Q1231" s="106">
        <v>1306.2574999999999</v>
      </c>
      <c r="R1231" s="106">
        <v>26125.15</v>
      </c>
      <c r="S1231" s="104" t="s">
        <v>1646</v>
      </c>
    </row>
    <row r="1232" spans="1:19" ht="25.5">
      <c r="A1232" s="104" t="s">
        <v>2355</v>
      </c>
      <c r="B1232" s="105">
        <v>44355</v>
      </c>
      <c r="C1232" s="104" t="s">
        <v>2356</v>
      </c>
      <c r="D1232" s="105">
        <v>44355</v>
      </c>
      <c r="E1232" s="104" t="s">
        <v>1643</v>
      </c>
      <c r="F1232" s="104" t="s">
        <v>1919</v>
      </c>
      <c r="G1232" s="104" t="s">
        <v>1920</v>
      </c>
      <c r="H1232" s="104" t="s">
        <v>12</v>
      </c>
      <c r="I1232" s="104" t="s">
        <v>1222</v>
      </c>
      <c r="J1232" s="106">
        <v>80</v>
      </c>
      <c r="K1232" s="106">
        <v>967</v>
      </c>
      <c r="L1232" s="106">
        <v>77360</v>
      </c>
      <c r="M1232" s="106">
        <v>2.4175</v>
      </c>
      <c r="N1232" s="106">
        <v>193.4</v>
      </c>
      <c r="O1232" s="106">
        <v>0</v>
      </c>
      <c r="P1232" s="106">
        <v>0</v>
      </c>
      <c r="Q1232" s="106">
        <v>969.41750000000002</v>
      </c>
      <c r="R1232" s="106">
        <v>77553.399999999994</v>
      </c>
      <c r="S1232" s="104" t="s">
        <v>1646</v>
      </c>
    </row>
    <row r="1233" spans="1:19" ht="25.5">
      <c r="A1233" s="104" t="s">
        <v>2357</v>
      </c>
      <c r="B1233" s="105">
        <v>44355</v>
      </c>
      <c r="C1233" s="104" t="s">
        <v>2358</v>
      </c>
      <c r="D1233" s="105">
        <v>44355</v>
      </c>
      <c r="E1233" s="104" t="s">
        <v>1643</v>
      </c>
      <c r="F1233" s="104" t="s">
        <v>15</v>
      </c>
      <c r="G1233" s="104" t="s">
        <v>1009</v>
      </c>
      <c r="H1233" s="104" t="s">
        <v>12</v>
      </c>
      <c r="I1233" s="104" t="s">
        <v>1222</v>
      </c>
      <c r="J1233" s="106">
        <v>100</v>
      </c>
      <c r="K1233" s="106">
        <v>967</v>
      </c>
      <c r="L1233" s="106">
        <v>96700</v>
      </c>
      <c r="M1233" s="106">
        <v>2.4175</v>
      </c>
      <c r="N1233" s="106">
        <v>241.75</v>
      </c>
      <c r="O1233" s="106">
        <v>0</v>
      </c>
      <c r="P1233" s="106">
        <v>0</v>
      </c>
      <c r="Q1233" s="106">
        <v>969.41750000000002</v>
      </c>
      <c r="R1233" s="106">
        <v>96941.75</v>
      </c>
      <c r="S1233" s="104" t="s">
        <v>1646</v>
      </c>
    </row>
    <row r="1234" spans="1:19" ht="25.5">
      <c r="A1234" s="104" t="s">
        <v>2359</v>
      </c>
      <c r="B1234" s="105">
        <v>44355</v>
      </c>
      <c r="C1234" s="104" t="s">
        <v>2360</v>
      </c>
      <c r="D1234" s="105">
        <v>44355</v>
      </c>
      <c r="E1234" s="104" t="s">
        <v>1643</v>
      </c>
      <c r="F1234" s="104" t="s">
        <v>35</v>
      </c>
      <c r="G1234" s="104" t="s">
        <v>2361</v>
      </c>
      <c r="H1234" s="104" t="s">
        <v>12</v>
      </c>
      <c r="I1234" s="104" t="s">
        <v>1102</v>
      </c>
      <c r="J1234" s="106">
        <v>100</v>
      </c>
      <c r="K1234" s="106">
        <v>1118</v>
      </c>
      <c r="L1234" s="106">
        <v>111800</v>
      </c>
      <c r="M1234" s="106">
        <v>2.7949999999999999</v>
      </c>
      <c r="N1234" s="106">
        <v>279.5</v>
      </c>
      <c r="O1234" s="106">
        <v>0</v>
      </c>
      <c r="P1234" s="106">
        <v>0</v>
      </c>
      <c r="Q1234" s="106">
        <v>1120.7950000000001</v>
      </c>
      <c r="R1234" s="106">
        <v>112079.5</v>
      </c>
      <c r="S1234" s="104" t="s">
        <v>1646</v>
      </c>
    </row>
    <row r="1235" spans="1:19" ht="25.5">
      <c r="A1235" s="104" t="s">
        <v>2359</v>
      </c>
      <c r="B1235" s="105">
        <v>44355</v>
      </c>
      <c r="C1235" s="104" t="s">
        <v>2360</v>
      </c>
      <c r="D1235" s="105">
        <v>44355</v>
      </c>
      <c r="E1235" s="104" t="s">
        <v>1643</v>
      </c>
      <c r="F1235" s="104" t="s">
        <v>35</v>
      </c>
      <c r="G1235" s="104" t="s">
        <v>2361</v>
      </c>
      <c r="H1235" s="104" t="s">
        <v>12</v>
      </c>
      <c r="I1235" s="104" t="s">
        <v>1222</v>
      </c>
      <c r="J1235" s="106">
        <v>200</v>
      </c>
      <c r="K1235" s="106">
        <v>967</v>
      </c>
      <c r="L1235" s="106">
        <v>193400</v>
      </c>
      <c r="M1235" s="106">
        <v>2.4175</v>
      </c>
      <c r="N1235" s="106">
        <v>483.5</v>
      </c>
      <c r="O1235" s="106">
        <v>0</v>
      </c>
      <c r="P1235" s="106">
        <v>0</v>
      </c>
      <c r="Q1235" s="106">
        <v>969.41750000000002</v>
      </c>
      <c r="R1235" s="106">
        <v>193883.5</v>
      </c>
      <c r="S1235" s="104" t="s">
        <v>1646</v>
      </c>
    </row>
    <row r="1236" spans="1:19" ht="25.5">
      <c r="A1236" s="104" t="s">
        <v>2359</v>
      </c>
      <c r="B1236" s="105">
        <v>44355</v>
      </c>
      <c r="C1236" s="104" t="s">
        <v>2360</v>
      </c>
      <c r="D1236" s="105">
        <v>44355</v>
      </c>
      <c r="E1236" s="104" t="s">
        <v>1643</v>
      </c>
      <c r="F1236" s="104" t="s">
        <v>35</v>
      </c>
      <c r="G1236" s="104" t="s">
        <v>2361</v>
      </c>
      <c r="H1236" s="104" t="s">
        <v>12</v>
      </c>
      <c r="I1236" s="104" t="s">
        <v>1264</v>
      </c>
      <c r="J1236" s="106">
        <v>40</v>
      </c>
      <c r="K1236" s="106">
        <v>1205</v>
      </c>
      <c r="L1236" s="106">
        <v>48200</v>
      </c>
      <c r="M1236" s="106">
        <v>3.0125000000000002</v>
      </c>
      <c r="N1236" s="106">
        <v>120.5</v>
      </c>
      <c r="O1236" s="106">
        <v>0</v>
      </c>
      <c r="P1236" s="106">
        <v>0</v>
      </c>
      <c r="Q1236" s="106">
        <v>1208.0125</v>
      </c>
      <c r="R1236" s="106">
        <v>48320.5</v>
      </c>
      <c r="S1236" s="104" t="s">
        <v>1646</v>
      </c>
    </row>
    <row r="1237" spans="1:19" ht="25.5">
      <c r="A1237" s="104" t="s">
        <v>2359</v>
      </c>
      <c r="B1237" s="105">
        <v>44355</v>
      </c>
      <c r="C1237" s="104" t="s">
        <v>2360</v>
      </c>
      <c r="D1237" s="105">
        <v>44355</v>
      </c>
      <c r="E1237" s="104" t="s">
        <v>1643</v>
      </c>
      <c r="F1237" s="104" t="s">
        <v>35</v>
      </c>
      <c r="G1237" s="104" t="s">
        <v>2361</v>
      </c>
      <c r="H1237" s="104" t="s">
        <v>12</v>
      </c>
      <c r="I1237" s="104" t="s">
        <v>1100</v>
      </c>
      <c r="J1237" s="106">
        <v>100</v>
      </c>
      <c r="K1237" s="106">
        <v>1030</v>
      </c>
      <c r="L1237" s="106">
        <v>103000</v>
      </c>
      <c r="M1237" s="106">
        <v>2.5750000000000002</v>
      </c>
      <c r="N1237" s="106">
        <v>257.5</v>
      </c>
      <c r="O1237" s="106">
        <v>0</v>
      </c>
      <c r="P1237" s="106">
        <v>0</v>
      </c>
      <c r="Q1237" s="106">
        <v>1032.575</v>
      </c>
      <c r="R1237" s="106">
        <v>103257.5</v>
      </c>
      <c r="S1237" s="104" t="s">
        <v>1646</v>
      </c>
    </row>
    <row r="1238" spans="1:19" ht="25.5">
      <c r="A1238" s="104" t="s">
        <v>2362</v>
      </c>
      <c r="B1238" s="105">
        <v>44355</v>
      </c>
      <c r="C1238" s="104" t="s">
        <v>2363</v>
      </c>
      <c r="D1238" s="105">
        <v>44355</v>
      </c>
      <c r="E1238" s="104" t="s">
        <v>1643</v>
      </c>
      <c r="F1238" s="104" t="s">
        <v>42</v>
      </c>
      <c r="G1238" s="104" t="s">
        <v>1971</v>
      </c>
      <c r="H1238" s="104" t="s">
        <v>22</v>
      </c>
      <c r="I1238" s="104" t="s">
        <v>1222</v>
      </c>
      <c r="J1238" s="106">
        <v>140</v>
      </c>
      <c r="K1238" s="106">
        <v>967</v>
      </c>
      <c r="L1238" s="106">
        <v>135380</v>
      </c>
      <c r="M1238" s="106">
        <v>2.4175</v>
      </c>
      <c r="N1238" s="106">
        <v>338.45</v>
      </c>
      <c r="O1238" s="106">
        <v>0</v>
      </c>
      <c r="P1238" s="106">
        <v>0</v>
      </c>
      <c r="Q1238" s="106">
        <v>969.41750000000002</v>
      </c>
      <c r="R1238" s="106">
        <v>135718.45000000001</v>
      </c>
      <c r="S1238" s="104" t="s">
        <v>1646</v>
      </c>
    </row>
    <row r="1239" spans="1:19" ht="25.5">
      <c r="A1239" s="104" t="s">
        <v>2364</v>
      </c>
      <c r="B1239" s="105">
        <v>44355</v>
      </c>
      <c r="C1239" s="104" t="s">
        <v>2365</v>
      </c>
      <c r="D1239" s="105">
        <v>44355</v>
      </c>
      <c r="E1239" s="104" t="s">
        <v>1643</v>
      </c>
      <c r="F1239" s="104" t="s">
        <v>1673</v>
      </c>
      <c r="G1239" s="104" t="s">
        <v>1649</v>
      </c>
      <c r="H1239" s="104" t="s">
        <v>1645</v>
      </c>
      <c r="I1239" s="104" t="s">
        <v>1222</v>
      </c>
      <c r="J1239" s="106">
        <v>46</v>
      </c>
      <c r="K1239" s="106">
        <v>967</v>
      </c>
      <c r="L1239" s="106">
        <v>44482</v>
      </c>
      <c r="M1239" s="106">
        <v>2.4180000000000001</v>
      </c>
      <c r="N1239" s="106">
        <v>111.22799999999999</v>
      </c>
      <c r="O1239" s="106">
        <v>0</v>
      </c>
      <c r="P1239" s="106">
        <v>0</v>
      </c>
      <c r="Q1239" s="106">
        <v>969.41750000000002</v>
      </c>
      <c r="R1239" s="106">
        <v>44593.205000000002</v>
      </c>
      <c r="S1239" s="104" t="s">
        <v>1646</v>
      </c>
    </row>
    <row r="1240" spans="1:19" ht="25.5">
      <c r="A1240" s="104" t="s">
        <v>2364</v>
      </c>
      <c r="B1240" s="105">
        <v>44355</v>
      </c>
      <c r="C1240" s="104" t="s">
        <v>2365</v>
      </c>
      <c r="D1240" s="105">
        <v>44355</v>
      </c>
      <c r="E1240" s="104" t="s">
        <v>1643</v>
      </c>
      <c r="F1240" s="104" t="s">
        <v>1673</v>
      </c>
      <c r="G1240" s="104" t="s">
        <v>1649</v>
      </c>
      <c r="H1240" s="104" t="s">
        <v>1645</v>
      </c>
      <c r="I1240" s="104" t="s">
        <v>1311</v>
      </c>
      <c r="J1240" s="106">
        <v>160</v>
      </c>
      <c r="K1240" s="106">
        <v>914</v>
      </c>
      <c r="L1240" s="106">
        <v>146240</v>
      </c>
      <c r="M1240" s="106">
        <v>2.2850000000000001</v>
      </c>
      <c r="N1240" s="106">
        <v>365.6</v>
      </c>
      <c r="O1240" s="106">
        <v>0</v>
      </c>
      <c r="P1240" s="106">
        <v>0</v>
      </c>
      <c r="Q1240" s="106">
        <v>916.28499999999997</v>
      </c>
      <c r="R1240" s="106">
        <v>146605.6</v>
      </c>
      <c r="S1240" s="104" t="s">
        <v>1646</v>
      </c>
    </row>
    <row r="1241" spans="1:19" ht="25.5">
      <c r="A1241" s="104" t="s">
        <v>2364</v>
      </c>
      <c r="B1241" s="105">
        <v>44355</v>
      </c>
      <c r="C1241" s="104" t="s">
        <v>2365</v>
      </c>
      <c r="D1241" s="105">
        <v>44355</v>
      </c>
      <c r="E1241" s="104" t="s">
        <v>1643</v>
      </c>
      <c r="F1241" s="104" t="s">
        <v>1673</v>
      </c>
      <c r="G1241" s="104" t="s">
        <v>1649</v>
      </c>
      <c r="H1241" s="104" t="s">
        <v>1645</v>
      </c>
      <c r="I1241" s="104" t="s">
        <v>1099</v>
      </c>
      <c r="J1241" s="106">
        <v>180</v>
      </c>
      <c r="K1241" s="106">
        <v>894</v>
      </c>
      <c r="L1241" s="106">
        <v>160920</v>
      </c>
      <c r="M1241" s="106">
        <v>2.2349999999999999</v>
      </c>
      <c r="N1241" s="106">
        <v>402.3</v>
      </c>
      <c r="O1241" s="106">
        <v>0</v>
      </c>
      <c r="P1241" s="106">
        <v>0</v>
      </c>
      <c r="Q1241" s="106">
        <v>896.23500000000001</v>
      </c>
      <c r="R1241" s="106">
        <v>161322.29999999999</v>
      </c>
      <c r="S1241" s="104" t="s">
        <v>1646</v>
      </c>
    </row>
    <row r="1242" spans="1:19" ht="25.5">
      <c r="A1242" s="104" t="s">
        <v>2364</v>
      </c>
      <c r="B1242" s="105">
        <v>44355</v>
      </c>
      <c r="C1242" s="104" t="s">
        <v>2365</v>
      </c>
      <c r="D1242" s="105">
        <v>44355</v>
      </c>
      <c r="E1242" s="104" t="s">
        <v>1643</v>
      </c>
      <c r="F1242" s="104" t="s">
        <v>1673</v>
      </c>
      <c r="G1242" s="104" t="s">
        <v>1649</v>
      </c>
      <c r="H1242" s="104" t="s">
        <v>1645</v>
      </c>
      <c r="I1242" s="104" t="s">
        <v>1104</v>
      </c>
      <c r="J1242" s="106">
        <v>120</v>
      </c>
      <c r="K1242" s="106">
        <v>914</v>
      </c>
      <c r="L1242" s="106">
        <v>109680</v>
      </c>
      <c r="M1242" s="106">
        <v>2.2850000000000001</v>
      </c>
      <c r="N1242" s="106">
        <v>274.2</v>
      </c>
      <c r="O1242" s="106">
        <v>0</v>
      </c>
      <c r="P1242" s="106">
        <v>0</v>
      </c>
      <c r="Q1242" s="106">
        <v>916.28499999999997</v>
      </c>
      <c r="R1242" s="106">
        <v>109954.2</v>
      </c>
      <c r="S1242" s="104" t="s">
        <v>1646</v>
      </c>
    </row>
    <row r="1243" spans="1:19" ht="25.5">
      <c r="A1243" s="104" t="s">
        <v>2366</v>
      </c>
      <c r="B1243" s="105">
        <v>44355</v>
      </c>
      <c r="C1243" s="104" t="s">
        <v>2367</v>
      </c>
      <c r="D1243" s="105">
        <v>44355</v>
      </c>
      <c r="E1243" s="104" t="s">
        <v>1643</v>
      </c>
      <c r="F1243" s="104" t="s">
        <v>5</v>
      </c>
      <c r="G1243" s="104" t="s">
        <v>1742</v>
      </c>
      <c r="H1243" s="104" t="s">
        <v>107</v>
      </c>
      <c r="I1243" s="104" t="s">
        <v>1104</v>
      </c>
      <c r="J1243" s="106">
        <v>20</v>
      </c>
      <c r="K1243" s="106">
        <v>914</v>
      </c>
      <c r="L1243" s="106">
        <v>18280</v>
      </c>
      <c r="M1243" s="106">
        <v>2.2850000000000001</v>
      </c>
      <c r="N1243" s="106">
        <v>45.7</v>
      </c>
      <c r="O1243" s="106">
        <v>0</v>
      </c>
      <c r="P1243" s="106">
        <v>0</v>
      </c>
      <c r="Q1243" s="106">
        <v>916.28499999999997</v>
      </c>
      <c r="R1243" s="106">
        <v>18325.7</v>
      </c>
      <c r="S1243" s="104" t="s">
        <v>1646</v>
      </c>
    </row>
    <row r="1244" spans="1:19" ht="25.5">
      <c r="A1244" s="104" t="s">
        <v>2366</v>
      </c>
      <c r="B1244" s="105">
        <v>44355</v>
      </c>
      <c r="C1244" s="104" t="s">
        <v>2367</v>
      </c>
      <c r="D1244" s="105">
        <v>44355</v>
      </c>
      <c r="E1244" s="104" t="s">
        <v>1643</v>
      </c>
      <c r="F1244" s="104" t="s">
        <v>5</v>
      </c>
      <c r="G1244" s="104" t="s">
        <v>1742</v>
      </c>
      <c r="H1244" s="104" t="s">
        <v>107</v>
      </c>
      <c r="I1244" s="104" t="s">
        <v>1099</v>
      </c>
      <c r="J1244" s="106">
        <v>20</v>
      </c>
      <c r="K1244" s="106">
        <v>894</v>
      </c>
      <c r="L1244" s="106">
        <v>17880</v>
      </c>
      <c r="M1244" s="106">
        <v>2.2349999999999999</v>
      </c>
      <c r="N1244" s="106">
        <v>44.7</v>
      </c>
      <c r="O1244" s="106">
        <v>0</v>
      </c>
      <c r="P1244" s="106">
        <v>0</v>
      </c>
      <c r="Q1244" s="106">
        <v>896.23500000000001</v>
      </c>
      <c r="R1244" s="106">
        <v>17924.7</v>
      </c>
      <c r="S1244" s="104" t="s">
        <v>1646</v>
      </c>
    </row>
    <row r="1245" spans="1:19" ht="25.5">
      <c r="A1245" s="104" t="s">
        <v>2366</v>
      </c>
      <c r="B1245" s="105">
        <v>44355</v>
      </c>
      <c r="C1245" s="104" t="s">
        <v>2367</v>
      </c>
      <c r="D1245" s="105">
        <v>44355</v>
      </c>
      <c r="E1245" s="104" t="s">
        <v>1643</v>
      </c>
      <c r="F1245" s="104" t="s">
        <v>5</v>
      </c>
      <c r="G1245" s="104" t="s">
        <v>1742</v>
      </c>
      <c r="H1245" s="104" t="s">
        <v>107</v>
      </c>
      <c r="I1245" s="104" t="s">
        <v>1100</v>
      </c>
      <c r="J1245" s="106">
        <v>20</v>
      </c>
      <c r="K1245" s="106">
        <v>1030</v>
      </c>
      <c r="L1245" s="106">
        <v>20600</v>
      </c>
      <c r="M1245" s="106">
        <v>2.5750000000000002</v>
      </c>
      <c r="N1245" s="106">
        <v>51.5</v>
      </c>
      <c r="O1245" s="106">
        <v>0</v>
      </c>
      <c r="P1245" s="106">
        <v>0</v>
      </c>
      <c r="Q1245" s="106">
        <v>1032.575</v>
      </c>
      <c r="R1245" s="106">
        <v>20651.5</v>
      </c>
      <c r="S1245" s="104" t="s">
        <v>1646</v>
      </c>
    </row>
    <row r="1246" spans="1:19" ht="25.5">
      <c r="A1246" s="104" t="s">
        <v>2368</v>
      </c>
      <c r="B1246" s="105">
        <v>44355</v>
      </c>
      <c r="C1246" s="104" t="s">
        <v>2369</v>
      </c>
      <c r="D1246" s="105">
        <v>44355</v>
      </c>
      <c r="E1246" s="104" t="s">
        <v>1643</v>
      </c>
      <c r="F1246" s="104" t="s">
        <v>1</v>
      </c>
      <c r="G1246" s="104" t="s">
        <v>1008</v>
      </c>
      <c r="H1246" s="104" t="s">
        <v>107</v>
      </c>
      <c r="I1246" s="104" t="s">
        <v>1102</v>
      </c>
      <c r="J1246" s="106">
        <v>20</v>
      </c>
      <c r="K1246" s="106">
        <v>1118</v>
      </c>
      <c r="L1246" s="106">
        <v>22360</v>
      </c>
      <c r="M1246" s="106">
        <v>2.7949999999999999</v>
      </c>
      <c r="N1246" s="106">
        <v>55.9</v>
      </c>
      <c r="O1246" s="106">
        <v>0</v>
      </c>
      <c r="P1246" s="106">
        <v>0</v>
      </c>
      <c r="Q1246" s="106">
        <v>1120.7950000000001</v>
      </c>
      <c r="R1246" s="106">
        <v>22415.9</v>
      </c>
      <c r="S1246" s="104" t="s">
        <v>1646</v>
      </c>
    </row>
    <row r="1247" spans="1:19" ht="25.5">
      <c r="A1247" s="104" t="s">
        <v>2368</v>
      </c>
      <c r="B1247" s="105">
        <v>44355</v>
      </c>
      <c r="C1247" s="104" t="s">
        <v>2369</v>
      </c>
      <c r="D1247" s="105">
        <v>44355</v>
      </c>
      <c r="E1247" s="104" t="s">
        <v>1643</v>
      </c>
      <c r="F1247" s="104" t="s">
        <v>1</v>
      </c>
      <c r="G1247" s="104" t="s">
        <v>1008</v>
      </c>
      <c r="H1247" s="104" t="s">
        <v>107</v>
      </c>
      <c r="I1247" s="104" t="s">
        <v>1313</v>
      </c>
      <c r="J1247" s="106">
        <v>40</v>
      </c>
      <c r="K1247" s="106">
        <v>1303</v>
      </c>
      <c r="L1247" s="106">
        <v>52120</v>
      </c>
      <c r="M1247" s="106">
        <v>3.2574999999999998</v>
      </c>
      <c r="N1247" s="106">
        <v>130.30000000000001</v>
      </c>
      <c r="O1247" s="106">
        <v>0</v>
      </c>
      <c r="P1247" s="106">
        <v>0</v>
      </c>
      <c r="Q1247" s="106">
        <v>1306.2574999999999</v>
      </c>
      <c r="R1247" s="106">
        <v>52250.3</v>
      </c>
      <c r="S1247" s="104" t="s">
        <v>1646</v>
      </c>
    </row>
    <row r="1248" spans="1:19" ht="25.5">
      <c r="A1248" s="104" t="s">
        <v>2368</v>
      </c>
      <c r="B1248" s="105">
        <v>44355</v>
      </c>
      <c r="C1248" s="104" t="s">
        <v>2369</v>
      </c>
      <c r="D1248" s="105">
        <v>44355</v>
      </c>
      <c r="E1248" s="104" t="s">
        <v>1643</v>
      </c>
      <c r="F1248" s="104" t="s">
        <v>1</v>
      </c>
      <c r="G1248" s="104" t="s">
        <v>1008</v>
      </c>
      <c r="H1248" s="104" t="s">
        <v>107</v>
      </c>
      <c r="I1248" s="104" t="s">
        <v>1100</v>
      </c>
      <c r="J1248" s="106">
        <v>40</v>
      </c>
      <c r="K1248" s="106">
        <v>1030</v>
      </c>
      <c r="L1248" s="106">
        <v>41200</v>
      </c>
      <c r="M1248" s="106">
        <v>2.5750000000000002</v>
      </c>
      <c r="N1248" s="106">
        <v>103</v>
      </c>
      <c r="O1248" s="106">
        <v>0</v>
      </c>
      <c r="P1248" s="106">
        <v>0</v>
      </c>
      <c r="Q1248" s="106">
        <v>1032.575</v>
      </c>
      <c r="R1248" s="106">
        <v>41303</v>
      </c>
      <c r="S1248" s="104" t="s">
        <v>1646</v>
      </c>
    </row>
    <row r="1249" spans="1:19" ht="25.5">
      <c r="A1249" s="104" t="s">
        <v>2370</v>
      </c>
      <c r="B1249" s="105">
        <v>44355</v>
      </c>
      <c r="C1249" s="104" t="s">
        <v>2371</v>
      </c>
      <c r="D1249" s="105">
        <v>44355</v>
      </c>
      <c r="E1249" s="104" t="s">
        <v>1643</v>
      </c>
      <c r="F1249" s="104" t="s">
        <v>1006</v>
      </c>
      <c r="G1249" s="104" t="s">
        <v>1008</v>
      </c>
      <c r="H1249" s="104" t="s">
        <v>107</v>
      </c>
      <c r="I1249" s="104" t="s">
        <v>1102</v>
      </c>
      <c r="J1249" s="106">
        <v>40</v>
      </c>
      <c r="K1249" s="106">
        <v>1118</v>
      </c>
      <c r="L1249" s="106">
        <v>44720</v>
      </c>
      <c r="M1249" s="106">
        <v>2.7949999999999999</v>
      </c>
      <c r="N1249" s="106">
        <v>111.8</v>
      </c>
      <c r="O1249" s="106">
        <v>0</v>
      </c>
      <c r="P1249" s="106">
        <v>0</v>
      </c>
      <c r="Q1249" s="106">
        <v>1120.7950000000001</v>
      </c>
      <c r="R1249" s="106">
        <v>44831.8</v>
      </c>
      <c r="S1249" s="104" t="s">
        <v>1646</v>
      </c>
    </row>
    <row r="1250" spans="1:19" ht="25.5">
      <c r="A1250" s="104" t="s">
        <v>2370</v>
      </c>
      <c r="B1250" s="105">
        <v>44355</v>
      </c>
      <c r="C1250" s="104" t="s">
        <v>2371</v>
      </c>
      <c r="D1250" s="105">
        <v>44355</v>
      </c>
      <c r="E1250" s="104" t="s">
        <v>1643</v>
      </c>
      <c r="F1250" s="104" t="s">
        <v>1006</v>
      </c>
      <c r="G1250" s="104" t="s">
        <v>1008</v>
      </c>
      <c r="H1250" s="104" t="s">
        <v>107</v>
      </c>
      <c r="I1250" s="104" t="s">
        <v>1313</v>
      </c>
      <c r="J1250" s="106">
        <v>40</v>
      </c>
      <c r="K1250" s="106">
        <v>1303</v>
      </c>
      <c r="L1250" s="106">
        <v>52120</v>
      </c>
      <c r="M1250" s="106">
        <v>3.2574999999999998</v>
      </c>
      <c r="N1250" s="106">
        <v>130.30000000000001</v>
      </c>
      <c r="O1250" s="106">
        <v>0</v>
      </c>
      <c r="P1250" s="106">
        <v>0</v>
      </c>
      <c r="Q1250" s="106">
        <v>1306.2574999999999</v>
      </c>
      <c r="R1250" s="106">
        <v>52250.3</v>
      </c>
      <c r="S1250" s="104" t="s">
        <v>1646</v>
      </c>
    </row>
    <row r="1251" spans="1:19" ht="25.5">
      <c r="A1251" s="104" t="s">
        <v>2370</v>
      </c>
      <c r="B1251" s="105">
        <v>44355</v>
      </c>
      <c r="C1251" s="104" t="s">
        <v>2371</v>
      </c>
      <c r="D1251" s="105">
        <v>44355</v>
      </c>
      <c r="E1251" s="104" t="s">
        <v>1643</v>
      </c>
      <c r="F1251" s="104" t="s">
        <v>1006</v>
      </c>
      <c r="G1251" s="104" t="s">
        <v>1008</v>
      </c>
      <c r="H1251" s="104" t="s">
        <v>107</v>
      </c>
      <c r="I1251" s="104" t="s">
        <v>1100</v>
      </c>
      <c r="J1251" s="106">
        <v>62</v>
      </c>
      <c r="K1251" s="106">
        <v>1030</v>
      </c>
      <c r="L1251" s="106">
        <v>63860</v>
      </c>
      <c r="M1251" s="106">
        <v>2.5750000000000002</v>
      </c>
      <c r="N1251" s="106">
        <v>159.65</v>
      </c>
      <c r="O1251" s="106">
        <v>0</v>
      </c>
      <c r="P1251" s="106">
        <v>0</v>
      </c>
      <c r="Q1251" s="106">
        <v>1032.575</v>
      </c>
      <c r="R1251" s="106">
        <v>64019.65</v>
      </c>
      <c r="S1251" s="104" t="s">
        <v>1646</v>
      </c>
    </row>
    <row r="1252" spans="1:19" ht="25.5">
      <c r="A1252" s="104" t="s">
        <v>2372</v>
      </c>
      <c r="B1252" s="105">
        <v>44355</v>
      </c>
      <c r="C1252" s="104" t="s">
        <v>2373</v>
      </c>
      <c r="D1252" s="105">
        <v>44355</v>
      </c>
      <c r="E1252" s="104" t="s">
        <v>1643</v>
      </c>
      <c r="F1252" s="104" t="s">
        <v>65</v>
      </c>
      <c r="G1252" s="104" t="s">
        <v>1015</v>
      </c>
      <c r="H1252" s="104" t="s">
        <v>49</v>
      </c>
      <c r="I1252" s="104" t="s">
        <v>1099</v>
      </c>
      <c r="J1252" s="106">
        <v>150</v>
      </c>
      <c r="K1252" s="106">
        <v>894</v>
      </c>
      <c r="L1252" s="106">
        <v>134100</v>
      </c>
      <c r="M1252" s="106">
        <v>2.2349999999999999</v>
      </c>
      <c r="N1252" s="106">
        <v>335.25</v>
      </c>
      <c r="O1252" s="106">
        <v>0</v>
      </c>
      <c r="P1252" s="106">
        <v>0</v>
      </c>
      <c r="Q1252" s="106">
        <v>896.23500000000001</v>
      </c>
      <c r="R1252" s="106">
        <v>134435.25</v>
      </c>
      <c r="S1252" s="104" t="s">
        <v>1646</v>
      </c>
    </row>
    <row r="1253" spans="1:19" ht="25.5">
      <c r="A1253" s="104" t="s">
        <v>2372</v>
      </c>
      <c r="B1253" s="105">
        <v>44355</v>
      </c>
      <c r="C1253" s="104" t="s">
        <v>2373</v>
      </c>
      <c r="D1253" s="105">
        <v>44355</v>
      </c>
      <c r="E1253" s="104" t="s">
        <v>1643</v>
      </c>
      <c r="F1253" s="104" t="s">
        <v>65</v>
      </c>
      <c r="G1253" s="104" t="s">
        <v>1015</v>
      </c>
      <c r="H1253" s="104" t="s">
        <v>49</v>
      </c>
      <c r="I1253" s="104" t="s">
        <v>1102</v>
      </c>
      <c r="J1253" s="106">
        <v>151</v>
      </c>
      <c r="K1253" s="106">
        <v>1118</v>
      </c>
      <c r="L1253" s="106">
        <v>168818</v>
      </c>
      <c r="M1253" s="106">
        <v>2.7949999999999999</v>
      </c>
      <c r="N1253" s="106">
        <v>422.04500000000002</v>
      </c>
      <c r="O1253" s="106">
        <v>0</v>
      </c>
      <c r="P1253" s="106">
        <v>0</v>
      </c>
      <c r="Q1253" s="106">
        <v>1120.7950000000001</v>
      </c>
      <c r="R1253" s="106">
        <v>169240.04500000001</v>
      </c>
      <c r="S1253" s="104" t="s">
        <v>1646</v>
      </c>
    </row>
    <row r="1254" spans="1:19" ht="25.5">
      <c r="A1254" s="104" t="s">
        <v>2372</v>
      </c>
      <c r="B1254" s="105">
        <v>44355</v>
      </c>
      <c r="C1254" s="104" t="s">
        <v>2373</v>
      </c>
      <c r="D1254" s="105">
        <v>44355</v>
      </c>
      <c r="E1254" s="104" t="s">
        <v>1643</v>
      </c>
      <c r="F1254" s="104" t="s">
        <v>65</v>
      </c>
      <c r="G1254" s="104" t="s">
        <v>1015</v>
      </c>
      <c r="H1254" s="104" t="s">
        <v>49</v>
      </c>
      <c r="I1254" s="104" t="s">
        <v>1311</v>
      </c>
      <c r="J1254" s="106">
        <v>100</v>
      </c>
      <c r="K1254" s="106">
        <v>914</v>
      </c>
      <c r="L1254" s="106">
        <v>91400</v>
      </c>
      <c r="M1254" s="106">
        <v>2.2850000000000001</v>
      </c>
      <c r="N1254" s="106">
        <v>228.5</v>
      </c>
      <c r="O1254" s="106">
        <v>0</v>
      </c>
      <c r="P1254" s="106">
        <v>0</v>
      </c>
      <c r="Q1254" s="106">
        <v>916.28499999999997</v>
      </c>
      <c r="R1254" s="106">
        <v>91628.5</v>
      </c>
      <c r="S1254" s="104" t="s">
        <v>1646</v>
      </c>
    </row>
    <row r="1255" spans="1:19" ht="25.5">
      <c r="A1255" s="104" t="s">
        <v>2372</v>
      </c>
      <c r="B1255" s="105">
        <v>44355</v>
      </c>
      <c r="C1255" s="104" t="s">
        <v>2373</v>
      </c>
      <c r="D1255" s="105">
        <v>44355</v>
      </c>
      <c r="E1255" s="104" t="s">
        <v>1643</v>
      </c>
      <c r="F1255" s="104" t="s">
        <v>65</v>
      </c>
      <c r="G1255" s="104" t="s">
        <v>1015</v>
      </c>
      <c r="H1255" s="104" t="s">
        <v>49</v>
      </c>
      <c r="I1255" s="104" t="s">
        <v>1104</v>
      </c>
      <c r="J1255" s="106">
        <v>150</v>
      </c>
      <c r="K1255" s="106">
        <v>914</v>
      </c>
      <c r="L1255" s="106">
        <v>137100</v>
      </c>
      <c r="M1255" s="106">
        <v>2.2850000000000001</v>
      </c>
      <c r="N1255" s="106">
        <v>342.75</v>
      </c>
      <c r="O1255" s="106">
        <v>0</v>
      </c>
      <c r="P1255" s="106">
        <v>0</v>
      </c>
      <c r="Q1255" s="106">
        <v>916.28499999999997</v>
      </c>
      <c r="R1255" s="106">
        <v>137442.75</v>
      </c>
      <c r="S1255" s="104" t="s">
        <v>1646</v>
      </c>
    </row>
    <row r="1256" spans="1:19" ht="25.5">
      <c r="A1256" s="104" t="s">
        <v>2374</v>
      </c>
      <c r="B1256" s="105">
        <v>44355</v>
      </c>
      <c r="C1256" s="104" t="s">
        <v>2375</v>
      </c>
      <c r="D1256" s="105">
        <v>44355</v>
      </c>
      <c r="E1256" s="104" t="s">
        <v>1643</v>
      </c>
      <c r="F1256" s="104" t="s">
        <v>79</v>
      </c>
      <c r="G1256" s="104" t="s">
        <v>69</v>
      </c>
      <c r="H1256" s="104" t="s">
        <v>1645</v>
      </c>
      <c r="I1256" s="104" t="s">
        <v>1100</v>
      </c>
      <c r="J1256" s="106">
        <v>31</v>
      </c>
      <c r="K1256" s="106">
        <v>1030</v>
      </c>
      <c r="L1256" s="106">
        <v>31930</v>
      </c>
      <c r="M1256" s="106">
        <v>2.5750000000000002</v>
      </c>
      <c r="N1256" s="106">
        <v>79.825000000000003</v>
      </c>
      <c r="O1256" s="106">
        <v>0</v>
      </c>
      <c r="P1256" s="106">
        <v>0</v>
      </c>
      <c r="Q1256" s="106">
        <v>1032.575</v>
      </c>
      <c r="R1256" s="106">
        <v>32009.825000000001</v>
      </c>
      <c r="S1256" s="104" t="s">
        <v>1646</v>
      </c>
    </row>
    <row r="1257" spans="1:19" ht="25.5">
      <c r="A1257" s="104" t="s">
        <v>2374</v>
      </c>
      <c r="B1257" s="105">
        <v>44355</v>
      </c>
      <c r="C1257" s="104" t="s">
        <v>2375</v>
      </c>
      <c r="D1257" s="105">
        <v>44355</v>
      </c>
      <c r="E1257" s="104" t="s">
        <v>1643</v>
      </c>
      <c r="F1257" s="104" t="s">
        <v>79</v>
      </c>
      <c r="G1257" s="104" t="s">
        <v>69</v>
      </c>
      <c r="H1257" s="104" t="s">
        <v>1645</v>
      </c>
      <c r="I1257" s="104" t="s">
        <v>1099</v>
      </c>
      <c r="J1257" s="106">
        <v>40</v>
      </c>
      <c r="K1257" s="106">
        <v>894</v>
      </c>
      <c r="L1257" s="106">
        <v>35760</v>
      </c>
      <c r="M1257" s="106">
        <v>2.2349999999999999</v>
      </c>
      <c r="N1257" s="106">
        <v>89.4</v>
      </c>
      <c r="O1257" s="106">
        <v>0</v>
      </c>
      <c r="P1257" s="106">
        <v>0</v>
      </c>
      <c r="Q1257" s="106">
        <v>896.23500000000001</v>
      </c>
      <c r="R1257" s="106">
        <v>35849.4</v>
      </c>
      <c r="S1257" s="104" t="s">
        <v>1646</v>
      </c>
    </row>
    <row r="1258" spans="1:19" ht="25.5">
      <c r="A1258" s="104" t="s">
        <v>2376</v>
      </c>
      <c r="B1258" s="105">
        <v>44355</v>
      </c>
      <c r="C1258" s="104" t="s">
        <v>2377</v>
      </c>
      <c r="D1258" s="105">
        <v>44355</v>
      </c>
      <c r="E1258" s="104" t="s">
        <v>1643</v>
      </c>
      <c r="F1258" s="104" t="s">
        <v>72</v>
      </c>
      <c r="G1258" s="104" t="s">
        <v>1722</v>
      </c>
      <c r="H1258" s="104" t="s">
        <v>22</v>
      </c>
      <c r="I1258" s="104" t="s">
        <v>1311</v>
      </c>
      <c r="J1258" s="106">
        <v>60</v>
      </c>
      <c r="K1258" s="106">
        <v>914</v>
      </c>
      <c r="L1258" s="106">
        <v>54840</v>
      </c>
      <c r="M1258" s="106">
        <v>2.2850000000000001</v>
      </c>
      <c r="N1258" s="106">
        <v>137.1</v>
      </c>
      <c r="O1258" s="106">
        <v>0</v>
      </c>
      <c r="P1258" s="106">
        <v>0</v>
      </c>
      <c r="Q1258" s="106">
        <v>916.28499999999997</v>
      </c>
      <c r="R1258" s="106">
        <v>54977.1</v>
      </c>
      <c r="S1258" s="104" t="s">
        <v>1646</v>
      </c>
    </row>
    <row r="1259" spans="1:19" ht="25.5">
      <c r="A1259" s="104" t="s">
        <v>2376</v>
      </c>
      <c r="B1259" s="105">
        <v>44355</v>
      </c>
      <c r="C1259" s="104" t="s">
        <v>2377</v>
      </c>
      <c r="D1259" s="105">
        <v>44355</v>
      </c>
      <c r="E1259" s="104" t="s">
        <v>1643</v>
      </c>
      <c r="F1259" s="104" t="s">
        <v>72</v>
      </c>
      <c r="G1259" s="104" t="s">
        <v>1722</v>
      </c>
      <c r="H1259" s="104" t="s">
        <v>22</v>
      </c>
      <c r="I1259" s="104" t="s">
        <v>1104</v>
      </c>
      <c r="J1259" s="106">
        <v>100</v>
      </c>
      <c r="K1259" s="106">
        <v>914</v>
      </c>
      <c r="L1259" s="106">
        <v>91400</v>
      </c>
      <c r="M1259" s="106">
        <v>2.2850000000000001</v>
      </c>
      <c r="N1259" s="106">
        <v>228.5</v>
      </c>
      <c r="O1259" s="106">
        <v>0</v>
      </c>
      <c r="P1259" s="106">
        <v>0</v>
      </c>
      <c r="Q1259" s="106">
        <v>916.28499999999997</v>
      </c>
      <c r="R1259" s="106">
        <v>91628.5</v>
      </c>
      <c r="S1259" s="104" t="s">
        <v>1646</v>
      </c>
    </row>
    <row r="1260" spans="1:19" ht="25.5">
      <c r="A1260" s="104" t="s">
        <v>2376</v>
      </c>
      <c r="B1260" s="105">
        <v>44355</v>
      </c>
      <c r="C1260" s="104" t="s">
        <v>2377</v>
      </c>
      <c r="D1260" s="105">
        <v>44355</v>
      </c>
      <c r="E1260" s="104" t="s">
        <v>1643</v>
      </c>
      <c r="F1260" s="104" t="s">
        <v>72</v>
      </c>
      <c r="G1260" s="104" t="s">
        <v>1722</v>
      </c>
      <c r="H1260" s="104" t="s">
        <v>22</v>
      </c>
      <c r="I1260" s="104" t="s">
        <v>1222</v>
      </c>
      <c r="J1260" s="106">
        <v>36</v>
      </c>
      <c r="K1260" s="106">
        <v>967</v>
      </c>
      <c r="L1260" s="106">
        <v>34812</v>
      </c>
      <c r="M1260" s="106">
        <v>2.4175</v>
      </c>
      <c r="N1260" s="106">
        <v>87.03</v>
      </c>
      <c r="O1260" s="106">
        <v>0</v>
      </c>
      <c r="P1260" s="106">
        <v>0</v>
      </c>
      <c r="Q1260" s="106">
        <v>969.41750000000002</v>
      </c>
      <c r="R1260" s="106">
        <v>34899.03</v>
      </c>
      <c r="S1260" s="104" t="s">
        <v>1646</v>
      </c>
    </row>
    <row r="1261" spans="1:19" ht="25.5">
      <c r="A1261" s="104" t="s">
        <v>2376</v>
      </c>
      <c r="B1261" s="105">
        <v>44355</v>
      </c>
      <c r="C1261" s="104" t="s">
        <v>2377</v>
      </c>
      <c r="D1261" s="105">
        <v>44355</v>
      </c>
      <c r="E1261" s="104" t="s">
        <v>1643</v>
      </c>
      <c r="F1261" s="104" t="s">
        <v>72</v>
      </c>
      <c r="G1261" s="104" t="s">
        <v>1722</v>
      </c>
      <c r="H1261" s="104" t="s">
        <v>22</v>
      </c>
      <c r="I1261" s="104" t="s">
        <v>1100</v>
      </c>
      <c r="J1261" s="106">
        <v>20</v>
      </c>
      <c r="K1261" s="106">
        <v>1030</v>
      </c>
      <c r="L1261" s="106">
        <v>20600</v>
      </c>
      <c r="M1261" s="106">
        <v>2.5750000000000002</v>
      </c>
      <c r="N1261" s="106">
        <v>51.5</v>
      </c>
      <c r="O1261" s="106">
        <v>0</v>
      </c>
      <c r="P1261" s="106">
        <v>0</v>
      </c>
      <c r="Q1261" s="106">
        <v>1032.575</v>
      </c>
      <c r="R1261" s="106">
        <v>20651.5</v>
      </c>
      <c r="S1261" s="104" t="s">
        <v>1646</v>
      </c>
    </row>
    <row r="1262" spans="1:19" ht="25.5">
      <c r="A1262" s="104" t="s">
        <v>2376</v>
      </c>
      <c r="B1262" s="105">
        <v>44355</v>
      </c>
      <c r="C1262" s="104" t="s">
        <v>2377</v>
      </c>
      <c r="D1262" s="105">
        <v>44355</v>
      </c>
      <c r="E1262" s="104" t="s">
        <v>1643</v>
      </c>
      <c r="F1262" s="104" t="s">
        <v>72</v>
      </c>
      <c r="G1262" s="104" t="s">
        <v>1722</v>
      </c>
      <c r="H1262" s="104" t="s">
        <v>22</v>
      </c>
      <c r="I1262" s="104" t="s">
        <v>1099</v>
      </c>
      <c r="J1262" s="106">
        <v>100</v>
      </c>
      <c r="K1262" s="106">
        <v>894</v>
      </c>
      <c r="L1262" s="106">
        <v>89400</v>
      </c>
      <c r="M1262" s="106">
        <v>2.2349999999999999</v>
      </c>
      <c r="N1262" s="106">
        <v>223.5</v>
      </c>
      <c r="O1262" s="106">
        <v>0</v>
      </c>
      <c r="P1262" s="106">
        <v>0</v>
      </c>
      <c r="Q1262" s="106">
        <v>896.23500000000001</v>
      </c>
      <c r="R1262" s="106">
        <v>89623.5</v>
      </c>
      <c r="S1262" s="104" t="s">
        <v>1646</v>
      </c>
    </row>
    <row r="1263" spans="1:19" ht="25.5">
      <c r="A1263" s="104" t="s">
        <v>2378</v>
      </c>
      <c r="B1263" s="105">
        <v>44355</v>
      </c>
      <c r="C1263" s="104" t="s">
        <v>2379</v>
      </c>
      <c r="D1263" s="105">
        <v>44355</v>
      </c>
      <c r="E1263" s="104" t="s">
        <v>1643</v>
      </c>
      <c r="F1263" s="104" t="s">
        <v>78</v>
      </c>
      <c r="G1263" s="104" t="s">
        <v>1722</v>
      </c>
      <c r="H1263" s="104" t="s">
        <v>22</v>
      </c>
      <c r="I1263" s="104" t="s">
        <v>1099</v>
      </c>
      <c r="J1263" s="106">
        <v>100</v>
      </c>
      <c r="K1263" s="106">
        <v>894</v>
      </c>
      <c r="L1263" s="106">
        <v>89400</v>
      </c>
      <c r="M1263" s="106">
        <v>2.2349999999999999</v>
      </c>
      <c r="N1263" s="106">
        <v>223.5</v>
      </c>
      <c r="O1263" s="106">
        <v>0</v>
      </c>
      <c r="P1263" s="106">
        <v>0</v>
      </c>
      <c r="Q1263" s="106">
        <v>896.23500000000001</v>
      </c>
      <c r="R1263" s="106">
        <v>89623.5</v>
      </c>
      <c r="S1263" s="104" t="s">
        <v>1646</v>
      </c>
    </row>
    <row r="1264" spans="1:19" ht="25.5">
      <c r="A1264" s="104" t="s">
        <v>2378</v>
      </c>
      <c r="B1264" s="105">
        <v>44355</v>
      </c>
      <c r="C1264" s="104" t="s">
        <v>2379</v>
      </c>
      <c r="D1264" s="105">
        <v>44355</v>
      </c>
      <c r="E1264" s="104" t="s">
        <v>1643</v>
      </c>
      <c r="F1264" s="104" t="s">
        <v>78</v>
      </c>
      <c r="G1264" s="104" t="s">
        <v>1722</v>
      </c>
      <c r="H1264" s="104" t="s">
        <v>22</v>
      </c>
      <c r="I1264" s="104" t="s">
        <v>1263</v>
      </c>
      <c r="J1264" s="106">
        <v>60</v>
      </c>
      <c r="K1264" s="106">
        <v>1064</v>
      </c>
      <c r="L1264" s="106">
        <v>63840</v>
      </c>
      <c r="M1264" s="106">
        <v>2.66</v>
      </c>
      <c r="N1264" s="106">
        <v>159.6</v>
      </c>
      <c r="O1264" s="106">
        <v>0</v>
      </c>
      <c r="P1264" s="106">
        <v>0</v>
      </c>
      <c r="Q1264" s="106">
        <v>1066.6600000000001</v>
      </c>
      <c r="R1264" s="106">
        <v>63999.6</v>
      </c>
      <c r="S1264" s="104" t="s">
        <v>1646</v>
      </c>
    </row>
    <row r="1265" spans="1:19" ht="25.5">
      <c r="A1265" s="104" t="s">
        <v>2378</v>
      </c>
      <c r="B1265" s="105">
        <v>44355</v>
      </c>
      <c r="C1265" s="104" t="s">
        <v>2379</v>
      </c>
      <c r="D1265" s="105">
        <v>44355</v>
      </c>
      <c r="E1265" s="104" t="s">
        <v>1643</v>
      </c>
      <c r="F1265" s="104" t="s">
        <v>78</v>
      </c>
      <c r="G1265" s="104" t="s">
        <v>1722</v>
      </c>
      <c r="H1265" s="104" t="s">
        <v>22</v>
      </c>
      <c r="I1265" s="104" t="s">
        <v>1100</v>
      </c>
      <c r="J1265" s="106">
        <v>100</v>
      </c>
      <c r="K1265" s="106">
        <v>1030</v>
      </c>
      <c r="L1265" s="106">
        <v>103000</v>
      </c>
      <c r="M1265" s="106">
        <v>2.5750000000000002</v>
      </c>
      <c r="N1265" s="106">
        <v>257.5</v>
      </c>
      <c r="O1265" s="106">
        <v>0</v>
      </c>
      <c r="P1265" s="106">
        <v>0</v>
      </c>
      <c r="Q1265" s="106">
        <v>1032.575</v>
      </c>
      <c r="R1265" s="106">
        <v>103257.5</v>
      </c>
      <c r="S1265" s="104" t="s">
        <v>1646</v>
      </c>
    </row>
    <row r="1266" spans="1:19" ht="25.5">
      <c r="A1266" s="104" t="s">
        <v>2378</v>
      </c>
      <c r="B1266" s="105">
        <v>44355</v>
      </c>
      <c r="C1266" s="104" t="s">
        <v>2379</v>
      </c>
      <c r="D1266" s="105">
        <v>44355</v>
      </c>
      <c r="E1266" s="104" t="s">
        <v>1643</v>
      </c>
      <c r="F1266" s="104" t="s">
        <v>78</v>
      </c>
      <c r="G1266" s="104" t="s">
        <v>1722</v>
      </c>
      <c r="H1266" s="104" t="s">
        <v>22</v>
      </c>
      <c r="I1266" s="104" t="s">
        <v>1264</v>
      </c>
      <c r="J1266" s="106">
        <v>40</v>
      </c>
      <c r="K1266" s="106">
        <v>1205</v>
      </c>
      <c r="L1266" s="106">
        <v>48200</v>
      </c>
      <c r="M1266" s="106">
        <v>3.0125000000000002</v>
      </c>
      <c r="N1266" s="106">
        <v>120.5</v>
      </c>
      <c r="O1266" s="106">
        <v>0</v>
      </c>
      <c r="P1266" s="106">
        <v>0</v>
      </c>
      <c r="Q1266" s="106">
        <v>1208.0125</v>
      </c>
      <c r="R1266" s="106">
        <v>48320.5</v>
      </c>
      <c r="S1266" s="104" t="s">
        <v>1646</v>
      </c>
    </row>
    <row r="1267" spans="1:19" ht="25.5">
      <c r="A1267" s="104" t="s">
        <v>2378</v>
      </c>
      <c r="B1267" s="105">
        <v>44355</v>
      </c>
      <c r="C1267" s="104" t="s">
        <v>2379</v>
      </c>
      <c r="D1267" s="105">
        <v>44355</v>
      </c>
      <c r="E1267" s="104" t="s">
        <v>1643</v>
      </c>
      <c r="F1267" s="104" t="s">
        <v>78</v>
      </c>
      <c r="G1267" s="104" t="s">
        <v>1722</v>
      </c>
      <c r="H1267" s="104" t="s">
        <v>22</v>
      </c>
      <c r="I1267" s="104" t="s">
        <v>1222</v>
      </c>
      <c r="J1267" s="106">
        <v>80</v>
      </c>
      <c r="K1267" s="106">
        <v>967</v>
      </c>
      <c r="L1267" s="106">
        <v>77360</v>
      </c>
      <c r="M1267" s="106">
        <v>2.4175</v>
      </c>
      <c r="N1267" s="106">
        <v>193.4</v>
      </c>
      <c r="O1267" s="106">
        <v>0</v>
      </c>
      <c r="P1267" s="106">
        <v>0</v>
      </c>
      <c r="Q1267" s="106">
        <v>969.41750000000002</v>
      </c>
      <c r="R1267" s="106">
        <v>77553.399999999994</v>
      </c>
      <c r="S1267" s="104" t="s">
        <v>1646</v>
      </c>
    </row>
    <row r="1268" spans="1:19" ht="25.5">
      <c r="A1268" s="104" t="s">
        <v>2378</v>
      </c>
      <c r="B1268" s="105">
        <v>44355</v>
      </c>
      <c r="C1268" s="104" t="s">
        <v>2379</v>
      </c>
      <c r="D1268" s="105">
        <v>44355</v>
      </c>
      <c r="E1268" s="104" t="s">
        <v>1643</v>
      </c>
      <c r="F1268" s="104" t="s">
        <v>78</v>
      </c>
      <c r="G1268" s="104" t="s">
        <v>1722</v>
      </c>
      <c r="H1268" s="104" t="s">
        <v>22</v>
      </c>
      <c r="I1268" s="104" t="s">
        <v>1104</v>
      </c>
      <c r="J1268" s="106">
        <v>100</v>
      </c>
      <c r="K1268" s="106">
        <v>914</v>
      </c>
      <c r="L1268" s="106">
        <v>91400</v>
      </c>
      <c r="M1268" s="106">
        <v>2.2850000000000001</v>
      </c>
      <c r="N1268" s="106">
        <v>228.5</v>
      </c>
      <c r="O1268" s="106">
        <v>0</v>
      </c>
      <c r="P1268" s="106">
        <v>0</v>
      </c>
      <c r="Q1268" s="106">
        <v>916.28499999999997</v>
      </c>
      <c r="R1268" s="106">
        <v>91628.5</v>
      </c>
      <c r="S1268" s="104" t="s">
        <v>1646</v>
      </c>
    </row>
    <row r="1269" spans="1:19" ht="25.5">
      <c r="A1269" s="104" t="s">
        <v>2378</v>
      </c>
      <c r="B1269" s="105">
        <v>44355</v>
      </c>
      <c r="C1269" s="104" t="s">
        <v>2379</v>
      </c>
      <c r="D1269" s="105">
        <v>44355</v>
      </c>
      <c r="E1269" s="104" t="s">
        <v>1643</v>
      </c>
      <c r="F1269" s="104" t="s">
        <v>78</v>
      </c>
      <c r="G1269" s="104" t="s">
        <v>1722</v>
      </c>
      <c r="H1269" s="104" t="s">
        <v>22</v>
      </c>
      <c r="I1269" s="104" t="s">
        <v>1311</v>
      </c>
      <c r="J1269" s="106">
        <v>100</v>
      </c>
      <c r="K1269" s="106">
        <v>914</v>
      </c>
      <c r="L1269" s="106">
        <v>91400</v>
      </c>
      <c r="M1269" s="106">
        <v>2.2850000000000001</v>
      </c>
      <c r="N1269" s="106">
        <v>228.5</v>
      </c>
      <c r="O1269" s="106">
        <v>0</v>
      </c>
      <c r="P1269" s="106">
        <v>0</v>
      </c>
      <c r="Q1269" s="106">
        <v>916.28499999999997</v>
      </c>
      <c r="R1269" s="106">
        <v>91628.5</v>
      </c>
      <c r="S1269" s="104" t="s">
        <v>1646</v>
      </c>
    </row>
    <row r="1270" spans="1:19" ht="25.5">
      <c r="A1270" s="104" t="s">
        <v>2380</v>
      </c>
      <c r="B1270" s="105">
        <v>44355</v>
      </c>
      <c r="C1270" s="104" t="s">
        <v>2381</v>
      </c>
      <c r="D1270" s="105">
        <v>44355</v>
      </c>
      <c r="E1270" s="104" t="s">
        <v>1643</v>
      </c>
      <c r="F1270" s="104" t="s">
        <v>30</v>
      </c>
      <c r="G1270" s="104" t="s">
        <v>1992</v>
      </c>
      <c r="H1270" s="104" t="s">
        <v>22</v>
      </c>
      <c r="I1270" s="104" t="s">
        <v>1099</v>
      </c>
      <c r="J1270" s="106">
        <v>20</v>
      </c>
      <c r="K1270" s="106">
        <v>894</v>
      </c>
      <c r="L1270" s="106">
        <v>17880</v>
      </c>
      <c r="M1270" s="106">
        <v>2.2349999999999999</v>
      </c>
      <c r="N1270" s="106">
        <v>44.7</v>
      </c>
      <c r="O1270" s="106">
        <v>0</v>
      </c>
      <c r="P1270" s="106">
        <v>0</v>
      </c>
      <c r="Q1270" s="106">
        <v>896.23500000000001</v>
      </c>
      <c r="R1270" s="106">
        <v>17924.7</v>
      </c>
      <c r="S1270" s="104" t="s">
        <v>1646</v>
      </c>
    </row>
    <row r="1271" spans="1:19" ht="25.5">
      <c r="A1271" s="104" t="s">
        <v>2380</v>
      </c>
      <c r="B1271" s="105">
        <v>44355</v>
      </c>
      <c r="C1271" s="104" t="s">
        <v>2381</v>
      </c>
      <c r="D1271" s="105">
        <v>44355</v>
      </c>
      <c r="E1271" s="104" t="s">
        <v>1643</v>
      </c>
      <c r="F1271" s="104" t="s">
        <v>30</v>
      </c>
      <c r="G1271" s="104" t="s">
        <v>1992</v>
      </c>
      <c r="H1271" s="104" t="s">
        <v>22</v>
      </c>
      <c r="I1271" s="104" t="s">
        <v>1100</v>
      </c>
      <c r="J1271" s="106">
        <v>20</v>
      </c>
      <c r="K1271" s="106">
        <v>1030</v>
      </c>
      <c r="L1271" s="106">
        <v>20600</v>
      </c>
      <c r="M1271" s="106">
        <v>2.5750000000000002</v>
      </c>
      <c r="N1271" s="106">
        <v>51.5</v>
      </c>
      <c r="O1271" s="106">
        <v>0</v>
      </c>
      <c r="P1271" s="106">
        <v>0</v>
      </c>
      <c r="Q1271" s="106">
        <v>1032.575</v>
      </c>
      <c r="R1271" s="106">
        <v>20651.5</v>
      </c>
      <c r="S1271" s="104" t="s">
        <v>1646</v>
      </c>
    </row>
    <row r="1272" spans="1:19" ht="25.5">
      <c r="A1272" s="104" t="s">
        <v>2380</v>
      </c>
      <c r="B1272" s="105">
        <v>44355</v>
      </c>
      <c r="C1272" s="104" t="s">
        <v>2381</v>
      </c>
      <c r="D1272" s="105">
        <v>44355</v>
      </c>
      <c r="E1272" s="104" t="s">
        <v>1643</v>
      </c>
      <c r="F1272" s="104" t="s">
        <v>30</v>
      </c>
      <c r="G1272" s="104" t="s">
        <v>1992</v>
      </c>
      <c r="H1272" s="104" t="s">
        <v>22</v>
      </c>
      <c r="I1272" s="104" t="s">
        <v>1222</v>
      </c>
      <c r="J1272" s="106">
        <v>20</v>
      </c>
      <c r="K1272" s="106">
        <v>967</v>
      </c>
      <c r="L1272" s="106">
        <v>19340</v>
      </c>
      <c r="M1272" s="106">
        <v>2.4175</v>
      </c>
      <c r="N1272" s="106">
        <v>48.35</v>
      </c>
      <c r="O1272" s="106">
        <v>0</v>
      </c>
      <c r="P1272" s="106">
        <v>0</v>
      </c>
      <c r="Q1272" s="106">
        <v>969.41750000000002</v>
      </c>
      <c r="R1272" s="106">
        <v>19388.349999999999</v>
      </c>
      <c r="S1272" s="104" t="s">
        <v>1646</v>
      </c>
    </row>
    <row r="1273" spans="1:19" ht="25.5">
      <c r="A1273" s="104" t="s">
        <v>2380</v>
      </c>
      <c r="B1273" s="105">
        <v>44355</v>
      </c>
      <c r="C1273" s="104" t="s">
        <v>2381</v>
      </c>
      <c r="D1273" s="105">
        <v>44355</v>
      </c>
      <c r="E1273" s="104" t="s">
        <v>1643</v>
      </c>
      <c r="F1273" s="104" t="s">
        <v>30</v>
      </c>
      <c r="G1273" s="104" t="s">
        <v>1992</v>
      </c>
      <c r="H1273" s="104" t="s">
        <v>22</v>
      </c>
      <c r="I1273" s="104" t="s">
        <v>1104</v>
      </c>
      <c r="J1273" s="106">
        <v>35</v>
      </c>
      <c r="K1273" s="106">
        <v>914</v>
      </c>
      <c r="L1273" s="106">
        <v>31990</v>
      </c>
      <c r="M1273" s="106">
        <v>2.2850000000000001</v>
      </c>
      <c r="N1273" s="106">
        <v>79.974999999999994</v>
      </c>
      <c r="O1273" s="106">
        <v>0</v>
      </c>
      <c r="P1273" s="106">
        <v>0</v>
      </c>
      <c r="Q1273" s="106">
        <v>916.28499999999997</v>
      </c>
      <c r="R1273" s="106">
        <v>32069.974999999999</v>
      </c>
      <c r="S1273" s="104" t="s">
        <v>1646</v>
      </c>
    </row>
    <row r="1274" spans="1:19" ht="25.5">
      <c r="A1274" s="104" t="s">
        <v>2380</v>
      </c>
      <c r="B1274" s="105">
        <v>44355</v>
      </c>
      <c r="C1274" s="104" t="s">
        <v>2381</v>
      </c>
      <c r="D1274" s="105">
        <v>44355</v>
      </c>
      <c r="E1274" s="104" t="s">
        <v>1643</v>
      </c>
      <c r="F1274" s="104" t="s">
        <v>30</v>
      </c>
      <c r="G1274" s="104" t="s">
        <v>1992</v>
      </c>
      <c r="H1274" s="104" t="s">
        <v>22</v>
      </c>
      <c r="I1274" s="104" t="s">
        <v>1311</v>
      </c>
      <c r="J1274" s="106">
        <v>30</v>
      </c>
      <c r="K1274" s="106">
        <v>914</v>
      </c>
      <c r="L1274" s="106">
        <v>27420</v>
      </c>
      <c r="M1274" s="106">
        <v>2.2850000000000001</v>
      </c>
      <c r="N1274" s="106">
        <v>68.55</v>
      </c>
      <c r="O1274" s="106">
        <v>0</v>
      </c>
      <c r="P1274" s="106">
        <v>0</v>
      </c>
      <c r="Q1274" s="106">
        <v>916.28499999999997</v>
      </c>
      <c r="R1274" s="106">
        <v>27488.55</v>
      </c>
      <c r="S1274" s="104" t="s">
        <v>1646</v>
      </c>
    </row>
    <row r="1275" spans="1:19" ht="25.5">
      <c r="A1275" s="104" t="s">
        <v>2382</v>
      </c>
      <c r="B1275" s="105">
        <v>44355</v>
      </c>
      <c r="C1275" s="104" t="s">
        <v>2383</v>
      </c>
      <c r="D1275" s="105">
        <v>44355</v>
      </c>
      <c r="E1275" s="104" t="s">
        <v>1643</v>
      </c>
      <c r="F1275" s="104" t="s">
        <v>1995</v>
      </c>
      <c r="G1275" s="104" t="s">
        <v>1996</v>
      </c>
      <c r="H1275" s="104" t="s">
        <v>22</v>
      </c>
      <c r="I1275" s="104" t="s">
        <v>1313</v>
      </c>
      <c r="J1275" s="106">
        <v>60</v>
      </c>
      <c r="K1275" s="106">
        <v>1303</v>
      </c>
      <c r="L1275" s="106">
        <v>78180</v>
      </c>
      <c r="M1275" s="106">
        <v>3.2574999999999998</v>
      </c>
      <c r="N1275" s="106">
        <v>195.45</v>
      </c>
      <c r="O1275" s="106">
        <v>0</v>
      </c>
      <c r="P1275" s="106">
        <v>0</v>
      </c>
      <c r="Q1275" s="106">
        <v>1306.2574999999999</v>
      </c>
      <c r="R1275" s="106">
        <v>78375.45</v>
      </c>
      <c r="S1275" s="104" t="s">
        <v>1646</v>
      </c>
    </row>
    <row r="1276" spans="1:19" ht="25.5">
      <c r="A1276" s="104" t="s">
        <v>2382</v>
      </c>
      <c r="B1276" s="105">
        <v>44355</v>
      </c>
      <c r="C1276" s="104" t="s">
        <v>2383</v>
      </c>
      <c r="D1276" s="105">
        <v>44355</v>
      </c>
      <c r="E1276" s="104" t="s">
        <v>1643</v>
      </c>
      <c r="F1276" s="104" t="s">
        <v>1995</v>
      </c>
      <c r="G1276" s="104" t="s">
        <v>1996</v>
      </c>
      <c r="H1276" s="104" t="s">
        <v>22</v>
      </c>
      <c r="I1276" s="104" t="s">
        <v>1104</v>
      </c>
      <c r="J1276" s="106">
        <v>200</v>
      </c>
      <c r="K1276" s="106">
        <v>914</v>
      </c>
      <c r="L1276" s="106">
        <v>182800</v>
      </c>
      <c r="M1276" s="106">
        <v>2.2850000000000001</v>
      </c>
      <c r="N1276" s="106">
        <v>457</v>
      </c>
      <c r="O1276" s="106">
        <v>0</v>
      </c>
      <c r="P1276" s="106">
        <v>0</v>
      </c>
      <c r="Q1276" s="106">
        <v>916.28499999999997</v>
      </c>
      <c r="R1276" s="106">
        <v>183257</v>
      </c>
      <c r="S1276" s="104" t="s">
        <v>1646</v>
      </c>
    </row>
    <row r="1277" spans="1:19" ht="25.5">
      <c r="A1277" s="104" t="s">
        <v>2382</v>
      </c>
      <c r="B1277" s="105">
        <v>44355</v>
      </c>
      <c r="C1277" s="104" t="s">
        <v>2383</v>
      </c>
      <c r="D1277" s="105">
        <v>44355</v>
      </c>
      <c r="E1277" s="104" t="s">
        <v>1643</v>
      </c>
      <c r="F1277" s="104" t="s">
        <v>1995</v>
      </c>
      <c r="G1277" s="104" t="s">
        <v>1996</v>
      </c>
      <c r="H1277" s="104" t="s">
        <v>22</v>
      </c>
      <c r="I1277" s="104" t="s">
        <v>1311</v>
      </c>
      <c r="J1277" s="106">
        <v>200</v>
      </c>
      <c r="K1277" s="106">
        <v>914</v>
      </c>
      <c r="L1277" s="106">
        <v>182800</v>
      </c>
      <c r="M1277" s="106">
        <v>2.2850000000000001</v>
      </c>
      <c r="N1277" s="106">
        <v>457</v>
      </c>
      <c r="O1277" s="106">
        <v>0</v>
      </c>
      <c r="P1277" s="106">
        <v>0</v>
      </c>
      <c r="Q1277" s="106">
        <v>916.28499999999997</v>
      </c>
      <c r="R1277" s="106">
        <v>183257</v>
      </c>
      <c r="S1277" s="104" t="s">
        <v>1646</v>
      </c>
    </row>
    <row r="1278" spans="1:19" ht="25.5">
      <c r="A1278" s="104" t="s">
        <v>2382</v>
      </c>
      <c r="B1278" s="105">
        <v>44355</v>
      </c>
      <c r="C1278" s="104" t="s">
        <v>2383</v>
      </c>
      <c r="D1278" s="105">
        <v>44355</v>
      </c>
      <c r="E1278" s="104" t="s">
        <v>1643</v>
      </c>
      <c r="F1278" s="104" t="s">
        <v>1995</v>
      </c>
      <c r="G1278" s="104" t="s">
        <v>1996</v>
      </c>
      <c r="H1278" s="104" t="s">
        <v>22</v>
      </c>
      <c r="I1278" s="104" t="s">
        <v>1263</v>
      </c>
      <c r="J1278" s="106">
        <v>200</v>
      </c>
      <c r="K1278" s="106">
        <v>1064</v>
      </c>
      <c r="L1278" s="106">
        <v>212800</v>
      </c>
      <c r="M1278" s="106">
        <v>2.66</v>
      </c>
      <c r="N1278" s="106">
        <v>532</v>
      </c>
      <c r="O1278" s="106">
        <v>0</v>
      </c>
      <c r="P1278" s="106">
        <v>0</v>
      </c>
      <c r="Q1278" s="106">
        <v>1066.6600000000001</v>
      </c>
      <c r="R1278" s="106">
        <v>213332</v>
      </c>
      <c r="S1278" s="104" t="s">
        <v>1646</v>
      </c>
    </row>
    <row r="1279" spans="1:19" ht="25.5">
      <c r="A1279" s="104" t="s">
        <v>2382</v>
      </c>
      <c r="B1279" s="105">
        <v>44355</v>
      </c>
      <c r="C1279" s="104" t="s">
        <v>2383</v>
      </c>
      <c r="D1279" s="105">
        <v>44355</v>
      </c>
      <c r="E1279" s="104" t="s">
        <v>1643</v>
      </c>
      <c r="F1279" s="104" t="s">
        <v>1995</v>
      </c>
      <c r="G1279" s="104" t="s">
        <v>1996</v>
      </c>
      <c r="H1279" s="104" t="s">
        <v>22</v>
      </c>
      <c r="I1279" s="104" t="s">
        <v>1222</v>
      </c>
      <c r="J1279" s="106">
        <v>180</v>
      </c>
      <c r="K1279" s="106">
        <v>967</v>
      </c>
      <c r="L1279" s="106">
        <v>174060</v>
      </c>
      <c r="M1279" s="106">
        <v>2.4175</v>
      </c>
      <c r="N1279" s="106">
        <v>435.15</v>
      </c>
      <c r="O1279" s="106">
        <v>0</v>
      </c>
      <c r="P1279" s="106">
        <v>0</v>
      </c>
      <c r="Q1279" s="106">
        <v>969.41750000000002</v>
      </c>
      <c r="R1279" s="106">
        <v>174495.15</v>
      </c>
      <c r="S1279" s="104" t="s">
        <v>1646</v>
      </c>
    </row>
    <row r="1280" spans="1:19" ht="25.5">
      <c r="A1280" s="104" t="s">
        <v>2382</v>
      </c>
      <c r="B1280" s="105">
        <v>44355</v>
      </c>
      <c r="C1280" s="104" t="s">
        <v>2383</v>
      </c>
      <c r="D1280" s="105">
        <v>44355</v>
      </c>
      <c r="E1280" s="104" t="s">
        <v>1643</v>
      </c>
      <c r="F1280" s="104" t="s">
        <v>1995</v>
      </c>
      <c r="G1280" s="104" t="s">
        <v>1996</v>
      </c>
      <c r="H1280" s="104" t="s">
        <v>22</v>
      </c>
      <c r="I1280" s="104" t="s">
        <v>1105</v>
      </c>
      <c r="J1280" s="106">
        <v>60</v>
      </c>
      <c r="K1280" s="106">
        <v>1176</v>
      </c>
      <c r="L1280" s="106">
        <v>70560</v>
      </c>
      <c r="M1280" s="106">
        <v>2.94</v>
      </c>
      <c r="N1280" s="106">
        <v>176.4</v>
      </c>
      <c r="O1280" s="106">
        <v>0</v>
      </c>
      <c r="P1280" s="106">
        <v>0</v>
      </c>
      <c r="Q1280" s="106">
        <v>1178.94</v>
      </c>
      <c r="R1280" s="106">
        <v>70736.399999999994</v>
      </c>
      <c r="S1280" s="104" t="s">
        <v>1646</v>
      </c>
    </row>
    <row r="1281" spans="1:19" ht="25.5">
      <c r="A1281" s="104" t="s">
        <v>2382</v>
      </c>
      <c r="B1281" s="105">
        <v>44355</v>
      </c>
      <c r="C1281" s="104" t="s">
        <v>2383</v>
      </c>
      <c r="D1281" s="105">
        <v>44355</v>
      </c>
      <c r="E1281" s="104" t="s">
        <v>1643</v>
      </c>
      <c r="F1281" s="104" t="s">
        <v>1995</v>
      </c>
      <c r="G1281" s="104" t="s">
        <v>1996</v>
      </c>
      <c r="H1281" s="104" t="s">
        <v>22</v>
      </c>
      <c r="I1281" s="104" t="s">
        <v>1099</v>
      </c>
      <c r="J1281" s="106">
        <v>200</v>
      </c>
      <c r="K1281" s="106">
        <v>894</v>
      </c>
      <c r="L1281" s="106">
        <v>178800</v>
      </c>
      <c r="M1281" s="106">
        <v>2.2349999999999999</v>
      </c>
      <c r="N1281" s="106">
        <v>447</v>
      </c>
      <c r="O1281" s="106">
        <v>0</v>
      </c>
      <c r="P1281" s="106">
        <v>0</v>
      </c>
      <c r="Q1281" s="106">
        <v>896.23500000000001</v>
      </c>
      <c r="R1281" s="106">
        <v>179247</v>
      </c>
      <c r="S1281" s="104" t="s">
        <v>1646</v>
      </c>
    </row>
    <row r="1282" spans="1:19" ht="25.5">
      <c r="A1282" s="104" t="s">
        <v>2382</v>
      </c>
      <c r="B1282" s="105">
        <v>44355</v>
      </c>
      <c r="C1282" s="104" t="s">
        <v>2383</v>
      </c>
      <c r="D1282" s="105">
        <v>44355</v>
      </c>
      <c r="E1282" s="104" t="s">
        <v>1643</v>
      </c>
      <c r="F1282" s="104" t="s">
        <v>1995</v>
      </c>
      <c r="G1282" s="104" t="s">
        <v>1996</v>
      </c>
      <c r="H1282" s="104" t="s">
        <v>22</v>
      </c>
      <c r="I1282" s="104" t="s">
        <v>1102</v>
      </c>
      <c r="J1282" s="106">
        <v>60</v>
      </c>
      <c r="K1282" s="106">
        <v>1118</v>
      </c>
      <c r="L1282" s="106">
        <v>67080</v>
      </c>
      <c r="M1282" s="106">
        <v>2.7949999999999999</v>
      </c>
      <c r="N1282" s="106">
        <v>167.7</v>
      </c>
      <c r="O1282" s="106">
        <v>0</v>
      </c>
      <c r="P1282" s="106">
        <v>0</v>
      </c>
      <c r="Q1282" s="106">
        <v>1120.7950000000001</v>
      </c>
      <c r="R1282" s="106">
        <v>67247.7</v>
      </c>
      <c r="S1282" s="104" t="s">
        <v>1646</v>
      </c>
    </row>
    <row r="1283" spans="1:19" ht="25.5">
      <c r="A1283" s="104" t="s">
        <v>2382</v>
      </c>
      <c r="B1283" s="105">
        <v>44355</v>
      </c>
      <c r="C1283" s="104" t="s">
        <v>2383</v>
      </c>
      <c r="D1283" s="105">
        <v>44355</v>
      </c>
      <c r="E1283" s="104" t="s">
        <v>1643</v>
      </c>
      <c r="F1283" s="104" t="s">
        <v>1995</v>
      </c>
      <c r="G1283" s="104" t="s">
        <v>1996</v>
      </c>
      <c r="H1283" s="104" t="s">
        <v>22</v>
      </c>
      <c r="I1283" s="104" t="s">
        <v>1264</v>
      </c>
      <c r="J1283" s="106">
        <v>100</v>
      </c>
      <c r="K1283" s="106">
        <v>1205</v>
      </c>
      <c r="L1283" s="106">
        <v>120500</v>
      </c>
      <c r="M1283" s="106">
        <v>3.0125000000000002</v>
      </c>
      <c r="N1283" s="106">
        <v>301.25</v>
      </c>
      <c r="O1283" s="106">
        <v>0</v>
      </c>
      <c r="P1283" s="106">
        <v>0</v>
      </c>
      <c r="Q1283" s="106">
        <v>1208.0125</v>
      </c>
      <c r="R1283" s="106">
        <v>120801.25</v>
      </c>
      <c r="S1283" s="104" t="s">
        <v>1646</v>
      </c>
    </row>
    <row r="1284" spans="1:19" ht="25.5">
      <c r="A1284" s="104" t="s">
        <v>2382</v>
      </c>
      <c r="B1284" s="105">
        <v>44355</v>
      </c>
      <c r="C1284" s="104" t="s">
        <v>2383</v>
      </c>
      <c r="D1284" s="105">
        <v>44355</v>
      </c>
      <c r="E1284" s="104" t="s">
        <v>1643</v>
      </c>
      <c r="F1284" s="104" t="s">
        <v>1995</v>
      </c>
      <c r="G1284" s="104" t="s">
        <v>1996</v>
      </c>
      <c r="H1284" s="104" t="s">
        <v>22</v>
      </c>
      <c r="I1284" s="104" t="s">
        <v>1209</v>
      </c>
      <c r="J1284" s="106">
        <v>80</v>
      </c>
      <c r="K1284" s="106">
        <v>1099</v>
      </c>
      <c r="L1284" s="106">
        <v>87920</v>
      </c>
      <c r="M1284" s="106">
        <v>2.7475000000000001</v>
      </c>
      <c r="N1284" s="106">
        <v>219.8</v>
      </c>
      <c r="O1284" s="106">
        <v>0</v>
      </c>
      <c r="P1284" s="106">
        <v>0</v>
      </c>
      <c r="Q1284" s="106">
        <v>1101.7474999999999</v>
      </c>
      <c r="R1284" s="106">
        <v>88139.8</v>
      </c>
      <c r="S1284" s="104" t="s">
        <v>1646</v>
      </c>
    </row>
    <row r="1285" spans="1:19" ht="25.5">
      <c r="A1285" s="104" t="s">
        <v>2382</v>
      </c>
      <c r="B1285" s="105">
        <v>44355</v>
      </c>
      <c r="C1285" s="104" t="s">
        <v>2383</v>
      </c>
      <c r="D1285" s="105">
        <v>44355</v>
      </c>
      <c r="E1285" s="104" t="s">
        <v>1643</v>
      </c>
      <c r="F1285" s="104" t="s">
        <v>1995</v>
      </c>
      <c r="G1285" s="104" t="s">
        <v>1996</v>
      </c>
      <c r="H1285" s="104" t="s">
        <v>22</v>
      </c>
      <c r="I1285" s="104" t="s">
        <v>1100</v>
      </c>
      <c r="J1285" s="106">
        <v>60</v>
      </c>
      <c r="K1285" s="106">
        <v>1030</v>
      </c>
      <c r="L1285" s="106">
        <v>61800</v>
      </c>
      <c r="M1285" s="106">
        <v>2.5750000000000002</v>
      </c>
      <c r="N1285" s="106">
        <v>154.5</v>
      </c>
      <c r="O1285" s="106">
        <v>0</v>
      </c>
      <c r="P1285" s="106">
        <v>0</v>
      </c>
      <c r="Q1285" s="106">
        <v>1032.575</v>
      </c>
      <c r="R1285" s="106">
        <v>61954.5</v>
      </c>
      <c r="S1285" s="104" t="s">
        <v>1646</v>
      </c>
    </row>
    <row r="1286" spans="1:19" ht="25.5">
      <c r="A1286" s="104" t="s">
        <v>2384</v>
      </c>
      <c r="B1286" s="105">
        <v>44355</v>
      </c>
      <c r="C1286" s="104" t="s">
        <v>2385</v>
      </c>
      <c r="D1286" s="105">
        <v>44355</v>
      </c>
      <c r="E1286" s="104" t="s">
        <v>1643</v>
      </c>
      <c r="F1286" s="104" t="s">
        <v>26</v>
      </c>
      <c r="G1286" s="104" t="s">
        <v>1051</v>
      </c>
      <c r="H1286" s="104" t="s">
        <v>22</v>
      </c>
      <c r="I1286" s="104" t="s">
        <v>1100</v>
      </c>
      <c r="J1286" s="106">
        <v>40</v>
      </c>
      <c r="K1286" s="106">
        <v>1030</v>
      </c>
      <c r="L1286" s="106">
        <v>41200</v>
      </c>
      <c r="M1286" s="106">
        <v>2.5750000000000002</v>
      </c>
      <c r="N1286" s="106">
        <v>103</v>
      </c>
      <c r="O1286" s="106">
        <v>0</v>
      </c>
      <c r="P1286" s="106">
        <v>0</v>
      </c>
      <c r="Q1286" s="106">
        <v>1032.575</v>
      </c>
      <c r="R1286" s="106">
        <v>41303</v>
      </c>
      <c r="S1286" s="104" t="s">
        <v>1646</v>
      </c>
    </row>
    <row r="1287" spans="1:19" ht="25.5">
      <c r="A1287" s="104" t="s">
        <v>2384</v>
      </c>
      <c r="B1287" s="105">
        <v>44355</v>
      </c>
      <c r="C1287" s="104" t="s">
        <v>2385</v>
      </c>
      <c r="D1287" s="105">
        <v>44355</v>
      </c>
      <c r="E1287" s="104" t="s">
        <v>1643</v>
      </c>
      <c r="F1287" s="104" t="s">
        <v>26</v>
      </c>
      <c r="G1287" s="104" t="s">
        <v>1051</v>
      </c>
      <c r="H1287" s="104" t="s">
        <v>22</v>
      </c>
      <c r="I1287" s="104" t="s">
        <v>1102</v>
      </c>
      <c r="J1287" s="106">
        <v>80</v>
      </c>
      <c r="K1287" s="106">
        <v>1118</v>
      </c>
      <c r="L1287" s="106">
        <v>89440</v>
      </c>
      <c r="M1287" s="106">
        <v>2.7949999999999999</v>
      </c>
      <c r="N1287" s="106">
        <v>223.6</v>
      </c>
      <c r="O1287" s="106">
        <v>0</v>
      </c>
      <c r="P1287" s="106">
        <v>0</v>
      </c>
      <c r="Q1287" s="106">
        <v>1120.7950000000001</v>
      </c>
      <c r="R1287" s="106">
        <v>89663.6</v>
      </c>
      <c r="S1287" s="104" t="s">
        <v>1646</v>
      </c>
    </row>
    <row r="1288" spans="1:19" ht="25.5">
      <c r="A1288" s="104" t="s">
        <v>2384</v>
      </c>
      <c r="B1288" s="105">
        <v>44355</v>
      </c>
      <c r="C1288" s="104" t="s">
        <v>2385</v>
      </c>
      <c r="D1288" s="105">
        <v>44355</v>
      </c>
      <c r="E1288" s="104" t="s">
        <v>1643</v>
      </c>
      <c r="F1288" s="104" t="s">
        <v>26</v>
      </c>
      <c r="G1288" s="104" t="s">
        <v>1051</v>
      </c>
      <c r="H1288" s="104" t="s">
        <v>22</v>
      </c>
      <c r="I1288" s="104" t="s">
        <v>1264</v>
      </c>
      <c r="J1288" s="106">
        <v>40</v>
      </c>
      <c r="K1288" s="106">
        <v>1205</v>
      </c>
      <c r="L1288" s="106">
        <v>48200</v>
      </c>
      <c r="M1288" s="106">
        <v>3.0125000000000002</v>
      </c>
      <c r="N1288" s="106">
        <v>120.5</v>
      </c>
      <c r="O1288" s="106">
        <v>0</v>
      </c>
      <c r="P1288" s="106">
        <v>0</v>
      </c>
      <c r="Q1288" s="106">
        <v>1208.0125</v>
      </c>
      <c r="R1288" s="106">
        <v>48320.5</v>
      </c>
      <c r="S1288" s="104" t="s">
        <v>1646</v>
      </c>
    </row>
    <row r="1289" spans="1:19" ht="25.5">
      <c r="A1289" s="104" t="s">
        <v>2384</v>
      </c>
      <c r="B1289" s="105">
        <v>44355</v>
      </c>
      <c r="C1289" s="104" t="s">
        <v>2385</v>
      </c>
      <c r="D1289" s="105">
        <v>44355</v>
      </c>
      <c r="E1289" s="104" t="s">
        <v>1643</v>
      </c>
      <c r="F1289" s="104" t="s">
        <v>26</v>
      </c>
      <c r="G1289" s="104" t="s">
        <v>1051</v>
      </c>
      <c r="H1289" s="104" t="s">
        <v>22</v>
      </c>
      <c r="I1289" s="104" t="s">
        <v>1222</v>
      </c>
      <c r="J1289" s="106">
        <v>20</v>
      </c>
      <c r="K1289" s="106">
        <v>967</v>
      </c>
      <c r="L1289" s="106">
        <v>19340</v>
      </c>
      <c r="M1289" s="106">
        <v>2.4175</v>
      </c>
      <c r="N1289" s="106">
        <v>48.35</v>
      </c>
      <c r="O1289" s="106">
        <v>0</v>
      </c>
      <c r="P1289" s="106">
        <v>0</v>
      </c>
      <c r="Q1289" s="106">
        <v>969.41750000000002</v>
      </c>
      <c r="R1289" s="106">
        <v>19388.349999999999</v>
      </c>
      <c r="S1289" s="104" t="s">
        <v>1646</v>
      </c>
    </row>
    <row r="1290" spans="1:19" ht="25.5">
      <c r="A1290" s="104" t="s">
        <v>2386</v>
      </c>
      <c r="B1290" s="105">
        <v>44355</v>
      </c>
      <c r="C1290" s="104" t="s">
        <v>2387</v>
      </c>
      <c r="D1290" s="105">
        <v>44355</v>
      </c>
      <c r="E1290" s="104" t="s">
        <v>1643</v>
      </c>
      <c r="F1290" s="104" t="s">
        <v>24</v>
      </c>
      <c r="G1290" s="104" t="s">
        <v>1051</v>
      </c>
      <c r="H1290" s="104" t="s">
        <v>22</v>
      </c>
      <c r="I1290" s="104" t="s">
        <v>1264</v>
      </c>
      <c r="J1290" s="106">
        <v>20</v>
      </c>
      <c r="K1290" s="106">
        <v>1205</v>
      </c>
      <c r="L1290" s="106">
        <v>24100</v>
      </c>
      <c r="M1290" s="106">
        <v>3.0125000000000002</v>
      </c>
      <c r="N1290" s="106">
        <v>60.25</v>
      </c>
      <c r="O1290" s="106">
        <v>0</v>
      </c>
      <c r="P1290" s="106">
        <v>0</v>
      </c>
      <c r="Q1290" s="106">
        <v>1208.0125</v>
      </c>
      <c r="R1290" s="106">
        <v>24160.25</v>
      </c>
      <c r="S1290" s="104" t="s">
        <v>1646</v>
      </c>
    </row>
    <row r="1291" spans="1:19" ht="25.5">
      <c r="A1291" s="104" t="s">
        <v>2386</v>
      </c>
      <c r="B1291" s="105">
        <v>44355</v>
      </c>
      <c r="C1291" s="104" t="s">
        <v>2387</v>
      </c>
      <c r="D1291" s="105">
        <v>44355</v>
      </c>
      <c r="E1291" s="104" t="s">
        <v>1643</v>
      </c>
      <c r="F1291" s="104" t="s">
        <v>24</v>
      </c>
      <c r="G1291" s="104" t="s">
        <v>1051</v>
      </c>
      <c r="H1291" s="104" t="s">
        <v>22</v>
      </c>
      <c r="I1291" s="104" t="s">
        <v>1100</v>
      </c>
      <c r="J1291" s="106">
        <v>19</v>
      </c>
      <c r="K1291" s="106">
        <v>1030</v>
      </c>
      <c r="L1291" s="106">
        <v>19570</v>
      </c>
      <c r="M1291" s="106">
        <v>2.5750000000000002</v>
      </c>
      <c r="N1291" s="106">
        <v>48.924999999999997</v>
      </c>
      <c r="O1291" s="106">
        <v>0</v>
      </c>
      <c r="P1291" s="106">
        <v>0</v>
      </c>
      <c r="Q1291" s="106">
        <v>1032.575</v>
      </c>
      <c r="R1291" s="106">
        <v>19618.924999999999</v>
      </c>
      <c r="S1291" s="104" t="s">
        <v>1646</v>
      </c>
    </row>
    <row r="1292" spans="1:19" ht="25.5">
      <c r="A1292" s="104" t="s">
        <v>2386</v>
      </c>
      <c r="B1292" s="105">
        <v>44355</v>
      </c>
      <c r="C1292" s="104" t="s">
        <v>2387</v>
      </c>
      <c r="D1292" s="105">
        <v>44355</v>
      </c>
      <c r="E1292" s="104" t="s">
        <v>1643</v>
      </c>
      <c r="F1292" s="104" t="s">
        <v>24</v>
      </c>
      <c r="G1292" s="104" t="s">
        <v>1051</v>
      </c>
      <c r="H1292" s="104" t="s">
        <v>22</v>
      </c>
      <c r="I1292" s="104" t="s">
        <v>1102</v>
      </c>
      <c r="J1292" s="106">
        <v>20</v>
      </c>
      <c r="K1292" s="106">
        <v>1118</v>
      </c>
      <c r="L1292" s="106">
        <v>22360</v>
      </c>
      <c r="M1292" s="106">
        <v>2.7949999999999999</v>
      </c>
      <c r="N1292" s="106">
        <v>55.9</v>
      </c>
      <c r="O1292" s="106">
        <v>0</v>
      </c>
      <c r="P1292" s="106">
        <v>0</v>
      </c>
      <c r="Q1292" s="106">
        <v>1120.7950000000001</v>
      </c>
      <c r="R1292" s="106">
        <v>22415.9</v>
      </c>
      <c r="S1292" s="104" t="s">
        <v>1646</v>
      </c>
    </row>
    <row r="1293" spans="1:19" ht="25.5">
      <c r="A1293" s="104" t="s">
        <v>2388</v>
      </c>
      <c r="B1293" s="105">
        <v>44355</v>
      </c>
      <c r="C1293" s="104" t="s">
        <v>2389</v>
      </c>
      <c r="D1293" s="105">
        <v>44355</v>
      </c>
      <c r="E1293" s="104" t="s">
        <v>1643</v>
      </c>
      <c r="F1293" s="104" t="s">
        <v>27</v>
      </c>
      <c r="G1293" s="104" t="s">
        <v>1012</v>
      </c>
      <c r="H1293" s="104" t="s">
        <v>22</v>
      </c>
      <c r="I1293" s="104" t="s">
        <v>1311</v>
      </c>
      <c r="J1293" s="106">
        <v>300</v>
      </c>
      <c r="K1293" s="106">
        <v>914</v>
      </c>
      <c r="L1293" s="106">
        <v>274200</v>
      </c>
      <c r="M1293" s="106">
        <v>2.2850000000000001</v>
      </c>
      <c r="N1293" s="106">
        <v>685.5</v>
      </c>
      <c r="O1293" s="106">
        <v>0</v>
      </c>
      <c r="P1293" s="106">
        <v>0</v>
      </c>
      <c r="Q1293" s="106">
        <v>916.28499999999997</v>
      </c>
      <c r="R1293" s="106">
        <v>274885.5</v>
      </c>
      <c r="S1293" s="104" t="s">
        <v>1646</v>
      </c>
    </row>
    <row r="1294" spans="1:19" ht="25.5">
      <c r="A1294" s="104" t="s">
        <v>2388</v>
      </c>
      <c r="B1294" s="105">
        <v>44355</v>
      </c>
      <c r="C1294" s="104" t="s">
        <v>2389</v>
      </c>
      <c r="D1294" s="105">
        <v>44355</v>
      </c>
      <c r="E1294" s="104" t="s">
        <v>1643</v>
      </c>
      <c r="F1294" s="104" t="s">
        <v>27</v>
      </c>
      <c r="G1294" s="104" t="s">
        <v>1012</v>
      </c>
      <c r="H1294" s="104" t="s">
        <v>22</v>
      </c>
      <c r="I1294" s="104" t="s">
        <v>1104</v>
      </c>
      <c r="J1294" s="106">
        <v>300</v>
      </c>
      <c r="K1294" s="106">
        <v>914</v>
      </c>
      <c r="L1294" s="106">
        <v>274200</v>
      </c>
      <c r="M1294" s="106">
        <v>2.2850000000000001</v>
      </c>
      <c r="N1294" s="106">
        <v>685.5</v>
      </c>
      <c r="O1294" s="106">
        <v>0</v>
      </c>
      <c r="P1294" s="106">
        <v>0</v>
      </c>
      <c r="Q1294" s="106">
        <v>916.28499999999997</v>
      </c>
      <c r="R1294" s="106">
        <v>274885.5</v>
      </c>
      <c r="S1294" s="104" t="s">
        <v>1646</v>
      </c>
    </row>
    <row r="1295" spans="1:19" ht="25.5">
      <c r="A1295" s="104" t="s">
        <v>2388</v>
      </c>
      <c r="B1295" s="105">
        <v>44355</v>
      </c>
      <c r="C1295" s="104" t="s">
        <v>2389</v>
      </c>
      <c r="D1295" s="105">
        <v>44355</v>
      </c>
      <c r="E1295" s="104" t="s">
        <v>1643</v>
      </c>
      <c r="F1295" s="104" t="s">
        <v>27</v>
      </c>
      <c r="G1295" s="104" t="s">
        <v>1012</v>
      </c>
      <c r="H1295" s="104" t="s">
        <v>22</v>
      </c>
      <c r="I1295" s="104" t="s">
        <v>1100</v>
      </c>
      <c r="J1295" s="106">
        <v>100</v>
      </c>
      <c r="K1295" s="106">
        <v>1030</v>
      </c>
      <c r="L1295" s="106">
        <v>103000</v>
      </c>
      <c r="M1295" s="106">
        <v>2.5750000000000002</v>
      </c>
      <c r="N1295" s="106">
        <v>257.5</v>
      </c>
      <c r="O1295" s="106">
        <v>0</v>
      </c>
      <c r="P1295" s="106">
        <v>0</v>
      </c>
      <c r="Q1295" s="106">
        <v>1032.575</v>
      </c>
      <c r="R1295" s="106">
        <v>103257.5</v>
      </c>
      <c r="S1295" s="104" t="s">
        <v>1646</v>
      </c>
    </row>
    <row r="1296" spans="1:19" ht="25.5">
      <c r="A1296" s="104" t="s">
        <v>2388</v>
      </c>
      <c r="B1296" s="105">
        <v>44355</v>
      </c>
      <c r="C1296" s="104" t="s">
        <v>2389</v>
      </c>
      <c r="D1296" s="105">
        <v>44355</v>
      </c>
      <c r="E1296" s="104" t="s">
        <v>1643</v>
      </c>
      <c r="F1296" s="104" t="s">
        <v>27</v>
      </c>
      <c r="G1296" s="104" t="s">
        <v>1012</v>
      </c>
      <c r="H1296" s="104" t="s">
        <v>22</v>
      </c>
      <c r="I1296" s="104" t="s">
        <v>1263</v>
      </c>
      <c r="J1296" s="106">
        <v>200</v>
      </c>
      <c r="K1296" s="106">
        <v>1064</v>
      </c>
      <c r="L1296" s="106">
        <v>212800</v>
      </c>
      <c r="M1296" s="106">
        <v>2.66</v>
      </c>
      <c r="N1296" s="106">
        <v>532</v>
      </c>
      <c r="O1296" s="106">
        <v>0</v>
      </c>
      <c r="P1296" s="106">
        <v>0</v>
      </c>
      <c r="Q1296" s="106">
        <v>1066.6600000000001</v>
      </c>
      <c r="R1296" s="106">
        <v>213332</v>
      </c>
      <c r="S1296" s="104" t="s">
        <v>1646</v>
      </c>
    </row>
    <row r="1297" spans="1:19" ht="25.5">
      <c r="A1297" s="104" t="s">
        <v>2388</v>
      </c>
      <c r="B1297" s="105">
        <v>44355</v>
      </c>
      <c r="C1297" s="104" t="s">
        <v>2389</v>
      </c>
      <c r="D1297" s="105">
        <v>44355</v>
      </c>
      <c r="E1297" s="104" t="s">
        <v>1643</v>
      </c>
      <c r="F1297" s="104" t="s">
        <v>27</v>
      </c>
      <c r="G1297" s="104" t="s">
        <v>1012</v>
      </c>
      <c r="H1297" s="104" t="s">
        <v>22</v>
      </c>
      <c r="I1297" s="104" t="s">
        <v>1313</v>
      </c>
      <c r="J1297" s="106">
        <v>160</v>
      </c>
      <c r="K1297" s="106">
        <v>1303</v>
      </c>
      <c r="L1297" s="106">
        <v>208480</v>
      </c>
      <c r="M1297" s="106">
        <v>3.2574999999999998</v>
      </c>
      <c r="N1297" s="106">
        <v>521.20000000000005</v>
      </c>
      <c r="O1297" s="106">
        <v>0</v>
      </c>
      <c r="P1297" s="106">
        <v>0</v>
      </c>
      <c r="Q1297" s="106">
        <v>1306.2574999999999</v>
      </c>
      <c r="R1297" s="106">
        <v>209001.2</v>
      </c>
      <c r="S1297" s="104" t="s">
        <v>1646</v>
      </c>
    </row>
    <row r="1298" spans="1:19" ht="25.5">
      <c r="A1298" s="104" t="s">
        <v>2388</v>
      </c>
      <c r="B1298" s="105">
        <v>44355</v>
      </c>
      <c r="C1298" s="104" t="s">
        <v>2389</v>
      </c>
      <c r="D1298" s="105">
        <v>44355</v>
      </c>
      <c r="E1298" s="104" t="s">
        <v>1643</v>
      </c>
      <c r="F1298" s="104" t="s">
        <v>27</v>
      </c>
      <c r="G1298" s="104" t="s">
        <v>1012</v>
      </c>
      <c r="H1298" s="104" t="s">
        <v>22</v>
      </c>
      <c r="I1298" s="104" t="s">
        <v>1222</v>
      </c>
      <c r="J1298" s="106">
        <v>160</v>
      </c>
      <c r="K1298" s="106">
        <v>967</v>
      </c>
      <c r="L1298" s="106">
        <v>154720</v>
      </c>
      <c r="M1298" s="106">
        <v>2.4175</v>
      </c>
      <c r="N1298" s="106">
        <v>386.8</v>
      </c>
      <c r="O1298" s="106">
        <v>0</v>
      </c>
      <c r="P1298" s="106">
        <v>0</v>
      </c>
      <c r="Q1298" s="106">
        <v>969.41750000000002</v>
      </c>
      <c r="R1298" s="106">
        <v>155106.79999999999</v>
      </c>
      <c r="S1298" s="104" t="s">
        <v>1646</v>
      </c>
    </row>
    <row r="1299" spans="1:19" ht="25.5">
      <c r="A1299" s="104" t="s">
        <v>2388</v>
      </c>
      <c r="B1299" s="105">
        <v>44355</v>
      </c>
      <c r="C1299" s="104" t="s">
        <v>2389</v>
      </c>
      <c r="D1299" s="105">
        <v>44355</v>
      </c>
      <c r="E1299" s="104" t="s">
        <v>1643</v>
      </c>
      <c r="F1299" s="104" t="s">
        <v>27</v>
      </c>
      <c r="G1299" s="104" t="s">
        <v>1012</v>
      </c>
      <c r="H1299" s="104" t="s">
        <v>22</v>
      </c>
      <c r="I1299" s="104" t="s">
        <v>1099</v>
      </c>
      <c r="J1299" s="106">
        <v>300</v>
      </c>
      <c r="K1299" s="106">
        <v>894</v>
      </c>
      <c r="L1299" s="106">
        <v>268200</v>
      </c>
      <c r="M1299" s="106">
        <v>2.2349999999999999</v>
      </c>
      <c r="N1299" s="106">
        <v>670.5</v>
      </c>
      <c r="O1299" s="106">
        <v>0</v>
      </c>
      <c r="P1299" s="106">
        <v>0</v>
      </c>
      <c r="Q1299" s="106">
        <v>896.23500000000001</v>
      </c>
      <c r="R1299" s="106">
        <v>268870.5</v>
      </c>
      <c r="S1299" s="104" t="s">
        <v>1646</v>
      </c>
    </row>
    <row r="1300" spans="1:19" ht="25.5">
      <c r="A1300" s="104" t="s">
        <v>2388</v>
      </c>
      <c r="B1300" s="105">
        <v>44355</v>
      </c>
      <c r="C1300" s="104" t="s">
        <v>2389</v>
      </c>
      <c r="D1300" s="105">
        <v>44355</v>
      </c>
      <c r="E1300" s="104" t="s">
        <v>1643</v>
      </c>
      <c r="F1300" s="104" t="s">
        <v>27</v>
      </c>
      <c r="G1300" s="104" t="s">
        <v>1012</v>
      </c>
      <c r="H1300" s="104" t="s">
        <v>22</v>
      </c>
      <c r="I1300" s="104" t="s">
        <v>1264</v>
      </c>
      <c r="J1300" s="106">
        <v>80</v>
      </c>
      <c r="K1300" s="106">
        <v>1205</v>
      </c>
      <c r="L1300" s="106">
        <v>96400</v>
      </c>
      <c r="M1300" s="106">
        <v>3.0125000000000002</v>
      </c>
      <c r="N1300" s="106">
        <v>241</v>
      </c>
      <c r="O1300" s="106">
        <v>0</v>
      </c>
      <c r="P1300" s="106">
        <v>0</v>
      </c>
      <c r="Q1300" s="106">
        <v>1208.0125</v>
      </c>
      <c r="R1300" s="106">
        <v>96641</v>
      </c>
      <c r="S1300" s="104" t="s">
        <v>1646</v>
      </c>
    </row>
    <row r="1301" spans="1:19" ht="25.5">
      <c r="A1301" s="104" t="s">
        <v>2390</v>
      </c>
      <c r="B1301" s="105">
        <v>44355</v>
      </c>
      <c r="C1301" s="104" t="s">
        <v>2391</v>
      </c>
      <c r="D1301" s="105">
        <v>44355</v>
      </c>
      <c r="E1301" s="104" t="s">
        <v>1643</v>
      </c>
      <c r="F1301" s="104" t="s">
        <v>47</v>
      </c>
      <c r="G1301" s="104" t="s">
        <v>1013</v>
      </c>
      <c r="H1301" s="104" t="s">
        <v>12</v>
      </c>
      <c r="I1301" s="104" t="s">
        <v>1222</v>
      </c>
      <c r="J1301" s="106">
        <v>180</v>
      </c>
      <c r="K1301" s="106">
        <v>967</v>
      </c>
      <c r="L1301" s="106">
        <v>174060</v>
      </c>
      <c r="M1301" s="106">
        <v>2.4175</v>
      </c>
      <c r="N1301" s="106">
        <v>435.15</v>
      </c>
      <c r="O1301" s="106">
        <v>0</v>
      </c>
      <c r="P1301" s="106">
        <v>0</v>
      </c>
      <c r="Q1301" s="106">
        <v>969.41750000000002</v>
      </c>
      <c r="R1301" s="106">
        <v>174495.15</v>
      </c>
      <c r="S1301" s="104" t="s">
        <v>1646</v>
      </c>
    </row>
    <row r="1302" spans="1:19" ht="25.5">
      <c r="A1302" s="104" t="s">
        <v>2392</v>
      </c>
      <c r="B1302" s="105">
        <v>44355</v>
      </c>
      <c r="C1302" s="104" t="s">
        <v>2393</v>
      </c>
      <c r="D1302" s="105">
        <v>44355</v>
      </c>
      <c r="E1302" s="104" t="s">
        <v>1643</v>
      </c>
      <c r="F1302" s="104" t="s">
        <v>46</v>
      </c>
      <c r="G1302" s="104" t="s">
        <v>1013</v>
      </c>
      <c r="H1302" s="104" t="s">
        <v>12</v>
      </c>
      <c r="I1302" s="104" t="s">
        <v>1222</v>
      </c>
      <c r="J1302" s="106">
        <v>100</v>
      </c>
      <c r="K1302" s="106">
        <v>967</v>
      </c>
      <c r="L1302" s="106">
        <v>96700</v>
      </c>
      <c r="M1302" s="106">
        <v>2.4175</v>
      </c>
      <c r="N1302" s="106">
        <v>241.75</v>
      </c>
      <c r="O1302" s="106">
        <v>0</v>
      </c>
      <c r="P1302" s="106">
        <v>0</v>
      </c>
      <c r="Q1302" s="106">
        <v>969.41750000000002</v>
      </c>
      <c r="R1302" s="106">
        <v>96941.75</v>
      </c>
      <c r="S1302" s="104" t="s">
        <v>1646</v>
      </c>
    </row>
    <row r="1303" spans="1:19" ht="25.5">
      <c r="A1303" s="104" t="s">
        <v>2394</v>
      </c>
      <c r="B1303" s="105">
        <v>44355</v>
      </c>
      <c r="C1303" s="104" t="s">
        <v>2395</v>
      </c>
      <c r="D1303" s="105">
        <v>44355</v>
      </c>
      <c r="E1303" s="104" t="s">
        <v>1643</v>
      </c>
      <c r="F1303" s="104" t="s">
        <v>40</v>
      </c>
      <c r="G1303" s="104" t="s">
        <v>1971</v>
      </c>
      <c r="H1303" s="104" t="s">
        <v>22</v>
      </c>
      <c r="I1303" s="104" t="s">
        <v>1102</v>
      </c>
      <c r="J1303" s="106">
        <v>200</v>
      </c>
      <c r="K1303" s="106">
        <v>1118</v>
      </c>
      <c r="L1303" s="106">
        <v>223600</v>
      </c>
      <c r="M1303" s="106">
        <v>2.7949999999999999</v>
      </c>
      <c r="N1303" s="106">
        <v>559</v>
      </c>
      <c r="O1303" s="106">
        <v>0</v>
      </c>
      <c r="P1303" s="106">
        <v>0</v>
      </c>
      <c r="Q1303" s="106">
        <v>1120.7950000000001</v>
      </c>
      <c r="R1303" s="106">
        <v>224159</v>
      </c>
      <c r="S1303" s="104" t="s">
        <v>1646</v>
      </c>
    </row>
    <row r="1304" spans="1:19" ht="25.5">
      <c r="A1304" s="104" t="s">
        <v>2394</v>
      </c>
      <c r="B1304" s="105">
        <v>44355</v>
      </c>
      <c r="C1304" s="104" t="s">
        <v>2395</v>
      </c>
      <c r="D1304" s="105">
        <v>44355</v>
      </c>
      <c r="E1304" s="104" t="s">
        <v>1643</v>
      </c>
      <c r="F1304" s="104" t="s">
        <v>40</v>
      </c>
      <c r="G1304" s="104" t="s">
        <v>1971</v>
      </c>
      <c r="H1304" s="104" t="s">
        <v>22</v>
      </c>
      <c r="I1304" s="104" t="s">
        <v>1313</v>
      </c>
      <c r="J1304" s="106">
        <v>30</v>
      </c>
      <c r="K1304" s="106">
        <v>1303</v>
      </c>
      <c r="L1304" s="106">
        <v>39090</v>
      </c>
      <c r="M1304" s="106">
        <v>3.2574999999999998</v>
      </c>
      <c r="N1304" s="106">
        <v>97.724999999999994</v>
      </c>
      <c r="O1304" s="106">
        <v>0</v>
      </c>
      <c r="P1304" s="106">
        <v>0</v>
      </c>
      <c r="Q1304" s="106">
        <v>1306.2574999999999</v>
      </c>
      <c r="R1304" s="106">
        <v>39187.724999999999</v>
      </c>
      <c r="S1304" s="104" t="s">
        <v>1646</v>
      </c>
    </row>
    <row r="1305" spans="1:19" ht="25.5">
      <c r="A1305" s="104" t="s">
        <v>2394</v>
      </c>
      <c r="B1305" s="105">
        <v>44355</v>
      </c>
      <c r="C1305" s="104" t="s">
        <v>2395</v>
      </c>
      <c r="D1305" s="105">
        <v>44355</v>
      </c>
      <c r="E1305" s="104" t="s">
        <v>1643</v>
      </c>
      <c r="F1305" s="104" t="s">
        <v>40</v>
      </c>
      <c r="G1305" s="104" t="s">
        <v>1971</v>
      </c>
      <c r="H1305" s="104" t="s">
        <v>22</v>
      </c>
      <c r="I1305" s="104" t="s">
        <v>1222</v>
      </c>
      <c r="J1305" s="106">
        <v>50</v>
      </c>
      <c r="K1305" s="106">
        <v>967</v>
      </c>
      <c r="L1305" s="106">
        <v>48350</v>
      </c>
      <c r="M1305" s="106">
        <v>2.4175</v>
      </c>
      <c r="N1305" s="106">
        <v>120.875</v>
      </c>
      <c r="O1305" s="106">
        <v>0</v>
      </c>
      <c r="P1305" s="106">
        <v>0</v>
      </c>
      <c r="Q1305" s="106">
        <v>969.41750000000002</v>
      </c>
      <c r="R1305" s="106">
        <v>48470.875</v>
      </c>
      <c r="S1305" s="104" t="s">
        <v>1646</v>
      </c>
    </row>
    <row r="1306" spans="1:19" ht="25.5">
      <c r="A1306" s="104" t="s">
        <v>2396</v>
      </c>
      <c r="B1306" s="105">
        <v>44355</v>
      </c>
      <c r="C1306" s="104" t="s">
        <v>1428</v>
      </c>
      <c r="D1306" s="105">
        <v>44355</v>
      </c>
      <c r="E1306" s="104" t="s">
        <v>1101</v>
      </c>
      <c r="F1306" s="104" t="s">
        <v>1362</v>
      </c>
      <c r="G1306" s="104" t="s">
        <v>1101</v>
      </c>
      <c r="H1306" s="104" t="s">
        <v>1101</v>
      </c>
      <c r="I1306" s="104" t="s">
        <v>1100</v>
      </c>
      <c r="J1306" s="106">
        <v>10</v>
      </c>
      <c r="K1306" s="106">
        <v>1045</v>
      </c>
      <c r="L1306" s="106">
        <v>10450</v>
      </c>
      <c r="M1306" s="106">
        <v>2.6124999999999998</v>
      </c>
      <c r="N1306" s="106">
        <v>26.125</v>
      </c>
      <c r="O1306" s="106">
        <v>0</v>
      </c>
      <c r="P1306" s="106">
        <v>0</v>
      </c>
      <c r="Q1306" s="106">
        <v>1047.6125</v>
      </c>
      <c r="R1306" s="106">
        <v>10476.125</v>
      </c>
      <c r="S1306" s="104" t="s">
        <v>1646</v>
      </c>
    </row>
    <row r="1307" spans="1:19" ht="25.5">
      <c r="A1307" s="104" t="s">
        <v>2397</v>
      </c>
      <c r="B1307" s="105">
        <v>44355</v>
      </c>
      <c r="C1307" s="104" t="s">
        <v>1429</v>
      </c>
      <c r="D1307" s="105">
        <v>44355</v>
      </c>
      <c r="E1307" s="104" t="s">
        <v>1101</v>
      </c>
      <c r="F1307" s="104" t="s">
        <v>1261</v>
      </c>
      <c r="G1307" s="104" t="s">
        <v>1101</v>
      </c>
      <c r="H1307" s="104" t="s">
        <v>1101</v>
      </c>
      <c r="I1307" s="104" t="s">
        <v>1102</v>
      </c>
      <c r="J1307" s="106">
        <v>5</v>
      </c>
      <c r="K1307" s="106">
        <v>1134</v>
      </c>
      <c r="L1307" s="106">
        <v>5670</v>
      </c>
      <c r="M1307" s="106">
        <v>2.835</v>
      </c>
      <c r="N1307" s="106">
        <v>14.175000000000001</v>
      </c>
      <c r="O1307" s="106">
        <v>0</v>
      </c>
      <c r="P1307" s="106">
        <v>0</v>
      </c>
      <c r="Q1307" s="106">
        <v>1136.835</v>
      </c>
      <c r="R1307" s="106">
        <v>5684.1750000000002</v>
      </c>
      <c r="S1307" s="104" t="s">
        <v>1646</v>
      </c>
    </row>
    <row r="1308" spans="1:19" ht="25.5">
      <c r="A1308" s="104" t="s">
        <v>2397</v>
      </c>
      <c r="B1308" s="105">
        <v>44355</v>
      </c>
      <c r="C1308" s="104" t="s">
        <v>1429</v>
      </c>
      <c r="D1308" s="105">
        <v>44355</v>
      </c>
      <c r="E1308" s="104" t="s">
        <v>1101</v>
      </c>
      <c r="F1308" s="104" t="s">
        <v>1261</v>
      </c>
      <c r="G1308" s="104" t="s">
        <v>1101</v>
      </c>
      <c r="H1308" s="104" t="s">
        <v>1101</v>
      </c>
      <c r="I1308" s="104" t="s">
        <v>1222</v>
      </c>
      <c r="J1308" s="106">
        <v>2</v>
      </c>
      <c r="K1308" s="106">
        <v>981</v>
      </c>
      <c r="L1308" s="106">
        <v>1962</v>
      </c>
      <c r="M1308" s="106">
        <v>2.4525000000000001</v>
      </c>
      <c r="N1308" s="106">
        <v>4.9050000000000002</v>
      </c>
      <c r="O1308" s="106">
        <v>0</v>
      </c>
      <c r="P1308" s="106">
        <v>0</v>
      </c>
      <c r="Q1308" s="106">
        <v>983.45249999999999</v>
      </c>
      <c r="R1308" s="106">
        <v>1966.905</v>
      </c>
      <c r="S1308" s="104" t="s">
        <v>1646</v>
      </c>
    </row>
    <row r="1309" spans="1:19" ht="25.5">
      <c r="A1309" s="104" t="s">
        <v>2398</v>
      </c>
      <c r="B1309" s="105">
        <v>44355</v>
      </c>
      <c r="C1309" s="104" t="s">
        <v>1430</v>
      </c>
      <c r="D1309" s="105">
        <v>44355</v>
      </c>
      <c r="E1309" s="104" t="s">
        <v>1101</v>
      </c>
      <c r="F1309" s="104" t="s">
        <v>1874</v>
      </c>
      <c r="G1309" s="104" t="s">
        <v>1101</v>
      </c>
      <c r="H1309" s="104" t="s">
        <v>1101</v>
      </c>
      <c r="I1309" s="104" t="s">
        <v>1222</v>
      </c>
      <c r="J1309" s="106">
        <v>5</v>
      </c>
      <c r="K1309" s="106">
        <v>981</v>
      </c>
      <c r="L1309" s="106">
        <v>4905</v>
      </c>
      <c r="M1309" s="106">
        <v>2.4525000000000001</v>
      </c>
      <c r="N1309" s="106">
        <v>12.262499999999999</v>
      </c>
      <c r="O1309" s="106">
        <v>0</v>
      </c>
      <c r="P1309" s="106">
        <v>0</v>
      </c>
      <c r="Q1309" s="106">
        <v>983.45249999999999</v>
      </c>
      <c r="R1309" s="106">
        <v>4917.2624999999998</v>
      </c>
      <c r="S1309" s="104" t="s">
        <v>1646</v>
      </c>
    </row>
    <row r="1310" spans="1:19" ht="25.5">
      <c r="A1310" s="104" t="s">
        <v>2398</v>
      </c>
      <c r="B1310" s="105">
        <v>44355</v>
      </c>
      <c r="C1310" s="104" t="s">
        <v>1430</v>
      </c>
      <c r="D1310" s="105">
        <v>44355</v>
      </c>
      <c r="E1310" s="104" t="s">
        <v>1101</v>
      </c>
      <c r="F1310" s="104" t="s">
        <v>1874</v>
      </c>
      <c r="G1310" s="104" t="s">
        <v>1101</v>
      </c>
      <c r="H1310" s="104" t="s">
        <v>1101</v>
      </c>
      <c r="I1310" s="104" t="s">
        <v>1313</v>
      </c>
      <c r="J1310" s="106">
        <v>5</v>
      </c>
      <c r="K1310" s="106">
        <v>1321.5</v>
      </c>
      <c r="L1310" s="106">
        <v>6607.5</v>
      </c>
      <c r="M1310" s="106">
        <v>3.3037999999999998</v>
      </c>
      <c r="N1310" s="106">
        <v>16.518999999999998</v>
      </c>
      <c r="O1310" s="106">
        <v>0</v>
      </c>
      <c r="P1310" s="106">
        <v>0</v>
      </c>
      <c r="Q1310" s="106">
        <v>1324.8037999999999</v>
      </c>
      <c r="R1310" s="106">
        <v>6624.0190000000002</v>
      </c>
      <c r="S1310" s="104" t="s">
        <v>1646</v>
      </c>
    </row>
    <row r="1311" spans="1:19" ht="25.5">
      <c r="A1311" s="104" t="s">
        <v>2398</v>
      </c>
      <c r="B1311" s="105">
        <v>44355</v>
      </c>
      <c r="C1311" s="104" t="s">
        <v>1430</v>
      </c>
      <c r="D1311" s="105">
        <v>44355</v>
      </c>
      <c r="E1311" s="104" t="s">
        <v>1101</v>
      </c>
      <c r="F1311" s="104" t="s">
        <v>1874</v>
      </c>
      <c r="G1311" s="104" t="s">
        <v>1101</v>
      </c>
      <c r="H1311" s="104" t="s">
        <v>1101</v>
      </c>
      <c r="I1311" s="104" t="s">
        <v>1311</v>
      </c>
      <c r="J1311" s="106">
        <v>5</v>
      </c>
      <c r="K1311" s="106">
        <v>927</v>
      </c>
      <c r="L1311" s="106">
        <v>4635</v>
      </c>
      <c r="M1311" s="106">
        <v>2.3174999999999999</v>
      </c>
      <c r="N1311" s="106">
        <v>11.5875</v>
      </c>
      <c r="O1311" s="106">
        <v>0</v>
      </c>
      <c r="P1311" s="106">
        <v>0</v>
      </c>
      <c r="Q1311" s="106">
        <v>929.3175</v>
      </c>
      <c r="R1311" s="106">
        <v>4646.5874999999996</v>
      </c>
      <c r="S1311" s="104" t="s">
        <v>1646</v>
      </c>
    </row>
    <row r="1312" spans="1:19" ht="25.5">
      <c r="A1312" s="104" t="s">
        <v>2398</v>
      </c>
      <c r="B1312" s="105">
        <v>44355</v>
      </c>
      <c r="C1312" s="104" t="s">
        <v>1430</v>
      </c>
      <c r="D1312" s="105">
        <v>44355</v>
      </c>
      <c r="E1312" s="104" t="s">
        <v>1101</v>
      </c>
      <c r="F1312" s="104" t="s">
        <v>1874</v>
      </c>
      <c r="G1312" s="104" t="s">
        <v>1101</v>
      </c>
      <c r="H1312" s="104" t="s">
        <v>1101</v>
      </c>
      <c r="I1312" s="104" t="s">
        <v>1105</v>
      </c>
      <c r="J1312" s="106">
        <v>10</v>
      </c>
      <c r="K1312" s="106">
        <v>1193</v>
      </c>
      <c r="L1312" s="106">
        <v>11930</v>
      </c>
      <c r="M1312" s="106">
        <v>2.9824999999999999</v>
      </c>
      <c r="N1312" s="106">
        <v>29.824999999999999</v>
      </c>
      <c r="O1312" s="106">
        <v>0</v>
      </c>
      <c r="P1312" s="106">
        <v>0</v>
      </c>
      <c r="Q1312" s="106">
        <v>1195.9825000000001</v>
      </c>
      <c r="R1312" s="106">
        <v>11959.825000000001</v>
      </c>
      <c r="S1312" s="104" t="s">
        <v>1646</v>
      </c>
    </row>
    <row r="1313" spans="1:19" ht="25.5">
      <c r="A1313" s="104" t="s">
        <v>2399</v>
      </c>
      <c r="B1313" s="105">
        <v>44355</v>
      </c>
      <c r="C1313" s="104" t="s">
        <v>1431</v>
      </c>
      <c r="D1313" s="105">
        <v>44355</v>
      </c>
      <c r="E1313" s="104" t="s">
        <v>1101</v>
      </c>
      <c r="F1313" s="104" t="s">
        <v>1375</v>
      </c>
      <c r="G1313" s="104" t="s">
        <v>1101</v>
      </c>
      <c r="H1313" s="104" t="s">
        <v>1101</v>
      </c>
      <c r="I1313" s="104" t="s">
        <v>1104</v>
      </c>
      <c r="J1313" s="106">
        <v>5</v>
      </c>
      <c r="K1313" s="106">
        <v>927</v>
      </c>
      <c r="L1313" s="106">
        <v>4635</v>
      </c>
      <c r="M1313" s="106">
        <v>2.3174999999999999</v>
      </c>
      <c r="N1313" s="106">
        <v>11.5875</v>
      </c>
      <c r="O1313" s="106">
        <v>0</v>
      </c>
      <c r="P1313" s="106">
        <v>0</v>
      </c>
      <c r="Q1313" s="106">
        <v>929.3175</v>
      </c>
      <c r="R1313" s="106">
        <v>4646.5874999999996</v>
      </c>
      <c r="S1313" s="104" t="s">
        <v>1646</v>
      </c>
    </row>
    <row r="1314" spans="1:19" ht="25.5">
      <c r="A1314" s="104" t="s">
        <v>2400</v>
      </c>
      <c r="B1314" s="105">
        <v>44355</v>
      </c>
      <c r="C1314" s="104" t="s">
        <v>1432</v>
      </c>
      <c r="D1314" s="105">
        <v>44355</v>
      </c>
      <c r="E1314" s="104" t="s">
        <v>1101</v>
      </c>
      <c r="F1314" s="104" t="s">
        <v>2401</v>
      </c>
      <c r="G1314" s="104" t="s">
        <v>1101</v>
      </c>
      <c r="H1314" s="104" t="s">
        <v>1101</v>
      </c>
      <c r="I1314" s="104" t="s">
        <v>1104</v>
      </c>
      <c r="J1314" s="106">
        <v>4</v>
      </c>
      <c r="K1314" s="106">
        <v>927</v>
      </c>
      <c r="L1314" s="106">
        <v>3708</v>
      </c>
      <c r="M1314" s="106">
        <v>2.3174999999999999</v>
      </c>
      <c r="N1314" s="106">
        <v>9.27</v>
      </c>
      <c r="O1314" s="106">
        <v>0</v>
      </c>
      <c r="P1314" s="106">
        <v>0</v>
      </c>
      <c r="Q1314" s="106">
        <v>929.3175</v>
      </c>
      <c r="R1314" s="106">
        <v>3717.27</v>
      </c>
      <c r="S1314" s="104" t="s">
        <v>1646</v>
      </c>
    </row>
    <row r="1315" spans="1:19" ht="25.5">
      <c r="A1315" s="104" t="s">
        <v>2400</v>
      </c>
      <c r="B1315" s="105">
        <v>44355</v>
      </c>
      <c r="C1315" s="104" t="s">
        <v>1432</v>
      </c>
      <c r="D1315" s="105">
        <v>44355</v>
      </c>
      <c r="E1315" s="104" t="s">
        <v>1101</v>
      </c>
      <c r="F1315" s="104" t="s">
        <v>2401</v>
      </c>
      <c r="G1315" s="104" t="s">
        <v>1101</v>
      </c>
      <c r="H1315" s="104" t="s">
        <v>1101</v>
      </c>
      <c r="I1315" s="104" t="s">
        <v>1311</v>
      </c>
      <c r="J1315" s="106">
        <v>4</v>
      </c>
      <c r="K1315" s="106">
        <v>927</v>
      </c>
      <c r="L1315" s="106">
        <v>3708</v>
      </c>
      <c r="M1315" s="106">
        <v>2.3174999999999999</v>
      </c>
      <c r="N1315" s="106">
        <v>9.27</v>
      </c>
      <c r="O1315" s="106">
        <v>0</v>
      </c>
      <c r="P1315" s="106">
        <v>0</v>
      </c>
      <c r="Q1315" s="106">
        <v>929.3175</v>
      </c>
      <c r="R1315" s="106">
        <v>3717.27</v>
      </c>
      <c r="S1315" s="104" t="s">
        <v>1646</v>
      </c>
    </row>
    <row r="1316" spans="1:19" ht="25.5">
      <c r="A1316" s="104" t="s">
        <v>2402</v>
      </c>
      <c r="B1316" s="105">
        <v>44355</v>
      </c>
      <c r="C1316" s="104" t="s">
        <v>2403</v>
      </c>
      <c r="D1316" s="105">
        <v>44355</v>
      </c>
      <c r="E1316" s="104" t="s">
        <v>1643</v>
      </c>
      <c r="F1316" s="104" t="s">
        <v>897</v>
      </c>
      <c r="G1316" s="104" t="s">
        <v>978</v>
      </c>
      <c r="H1316" s="104" t="s">
        <v>1645</v>
      </c>
      <c r="I1316" s="104" t="s">
        <v>1222</v>
      </c>
      <c r="J1316" s="106">
        <v>19</v>
      </c>
      <c r="K1316" s="106">
        <v>967</v>
      </c>
      <c r="L1316" s="106">
        <v>18373</v>
      </c>
      <c r="M1316" s="106">
        <v>2.4180000000000001</v>
      </c>
      <c r="N1316" s="106">
        <v>45.942</v>
      </c>
      <c r="O1316" s="106">
        <v>0</v>
      </c>
      <c r="P1316" s="106">
        <v>0</v>
      </c>
      <c r="Q1316" s="106">
        <v>969.41750000000002</v>
      </c>
      <c r="R1316" s="106">
        <v>18418.932499999999</v>
      </c>
      <c r="S1316" s="104" t="s">
        <v>1646</v>
      </c>
    </row>
    <row r="1317" spans="1:19" ht="25.5">
      <c r="A1317" s="104" t="s">
        <v>2402</v>
      </c>
      <c r="B1317" s="105">
        <v>44355</v>
      </c>
      <c r="C1317" s="104" t="s">
        <v>2403</v>
      </c>
      <c r="D1317" s="105">
        <v>44355</v>
      </c>
      <c r="E1317" s="104" t="s">
        <v>1643</v>
      </c>
      <c r="F1317" s="104" t="s">
        <v>897</v>
      </c>
      <c r="G1317" s="104" t="s">
        <v>978</v>
      </c>
      <c r="H1317" s="104" t="s">
        <v>1645</v>
      </c>
      <c r="I1317" s="104" t="s">
        <v>1100</v>
      </c>
      <c r="J1317" s="106">
        <v>50</v>
      </c>
      <c r="K1317" s="106">
        <v>1030</v>
      </c>
      <c r="L1317" s="106">
        <v>51500</v>
      </c>
      <c r="M1317" s="106">
        <v>2.5750000000000002</v>
      </c>
      <c r="N1317" s="106">
        <v>128.75</v>
      </c>
      <c r="O1317" s="106">
        <v>0</v>
      </c>
      <c r="P1317" s="106">
        <v>0</v>
      </c>
      <c r="Q1317" s="106">
        <v>1032.575</v>
      </c>
      <c r="R1317" s="106">
        <v>51628.75</v>
      </c>
      <c r="S1317" s="104" t="s">
        <v>1646</v>
      </c>
    </row>
    <row r="1318" spans="1:19" ht="25.5">
      <c r="A1318" s="104" t="s">
        <v>2402</v>
      </c>
      <c r="B1318" s="105">
        <v>44355</v>
      </c>
      <c r="C1318" s="104" t="s">
        <v>2403</v>
      </c>
      <c r="D1318" s="105">
        <v>44355</v>
      </c>
      <c r="E1318" s="104" t="s">
        <v>1643</v>
      </c>
      <c r="F1318" s="104" t="s">
        <v>897</v>
      </c>
      <c r="G1318" s="104" t="s">
        <v>978</v>
      </c>
      <c r="H1318" s="104" t="s">
        <v>1645</v>
      </c>
      <c r="I1318" s="104" t="s">
        <v>1099</v>
      </c>
      <c r="J1318" s="106">
        <v>40</v>
      </c>
      <c r="K1318" s="106">
        <v>894</v>
      </c>
      <c r="L1318" s="106">
        <v>35760</v>
      </c>
      <c r="M1318" s="106">
        <v>2.2349999999999999</v>
      </c>
      <c r="N1318" s="106">
        <v>89.4</v>
      </c>
      <c r="O1318" s="106">
        <v>0</v>
      </c>
      <c r="P1318" s="106">
        <v>0</v>
      </c>
      <c r="Q1318" s="106">
        <v>896.23500000000001</v>
      </c>
      <c r="R1318" s="106">
        <v>35849.4</v>
      </c>
      <c r="S1318" s="104" t="s">
        <v>1646</v>
      </c>
    </row>
    <row r="1319" spans="1:19" ht="25.5">
      <c r="A1319" s="104" t="s">
        <v>2402</v>
      </c>
      <c r="B1319" s="105">
        <v>44355</v>
      </c>
      <c r="C1319" s="104" t="s">
        <v>2403</v>
      </c>
      <c r="D1319" s="105">
        <v>44355</v>
      </c>
      <c r="E1319" s="104" t="s">
        <v>1643</v>
      </c>
      <c r="F1319" s="104" t="s">
        <v>897</v>
      </c>
      <c r="G1319" s="104" t="s">
        <v>978</v>
      </c>
      <c r="H1319" s="104" t="s">
        <v>1645</v>
      </c>
      <c r="I1319" s="104" t="s">
        <v>1104</v>
      </c>
      <c r="J1319" s="106">
        <v>40</v>
      </c>
      <c r="K1319" s="106">
        <v>914</v>
      </c>
      <c r="L1319" s="106">
        <v>36560</v>
      </c>
      <c r="M1319" s="106">
        <v>2.2850000000000001</v>
      </c>
      <c r="N1319" s="106">
        <v>91.4</v>
      </c>
      <c r="O1319" s="106">
        <v>0</v>
      </c>
      <c r="P1319" s="106">
        <v>0</v>
      </c>
      <c r="Q1319" s="106">
        <v>916.28499999999997</v>
      </c>
      <c r="R1319" s="106">
        <v>36651.4</v>
      </c>
      <c r="S1319" s="104" t="s">
        <v>1646</v>
      </c>
    </row>
    <row r="1320" spans="1:19" ht="25.5">
      <c r="A1320" s="104" t="s">
        <v>2402</v>
      </c>
      <c r="B1320" s="105">
        <v>44355</v>
      </c>
      <c r="C1320" s="104" t="s">
        <v>2403</v>
      </c>
      <c r="D1320" s="105">
        <v>44355</v>
      </c>
      <c r="E1320" s="104" t="s">
        <v>1643</v>
      </c>
      <c r="F1320" s="104" t="s">
        <v>897</v>
      </c>
      <c r="G1320" s="104" t="s">
        <v>978</v>
      </c>
      <c r="H1320" s="104" t="s">
        <v>1645</v>
      </c>
      <c r="I1320" s="104" t="s">
        <v>1311</v>
      </c>
      <c r="J1320" s="106">
        <v>40</v>
      </c>
      <c r="K1320" s="106">
        <v>914</v>
      </c>
      <c r="L1320" s="106">
        <v>36560</v>
      </c>
      <c r="M1320" s="106">
        <v>2.2850000000000001</v>
      </c>
      <c r="N1320" s="106">
        <v>91.4</v>
      </c>
      <c r="O1320" s="106">
        <v>0</v>
      </c>
      <c r="P1320" s="106">
        <v>0</v>
      </c>
      <c r="Q1320" s="106">
        <v>916.28499999999997</v>
      </c>
      <c r="R1320" s="106">
        <v>36651.4</v>
      </c>
      <c r="S1320" s="104" t="s">
        <v>1646</v>
      </c>
    </row>
    <row r="1321" spans="1:19" ht="25.5">
      <c r="A1321" s="104" t="s">
        <v>2404</v>
      </c>
      <c r="B1321" s="105">
        <v>44355</v>
      </c>
      <c r="C1321" s="104" t="s">
        <v>2405</v>
      </c>
      <c r="D1321" s="105">
        <v>44355</v>
      </c>
      <c r="E1321" s="104" t="s">
        <v>1643</v>
      </c>
      <c r="F1321" s="104" t="s">
        <v>73</v>
      </c>
      <c r="G1321" s="104" t="s">
        <v>1725</v>
      </c>
      <c r="H1321" s="104" t="s">
        <v>1645</v>
      </c>
      <c r="I1321" s="104" t="s">
        <v>1099</v>
      </c>
      <c r="J1321" s="106">
        <v>100</v>
      </c>
      <c r="K1321" s="106">
        <v>894</v>
      </c>
      <c r="L1321" s="106">
        <v>89400</v>
      </c>
      <c r="M1321" s="106">
        <v>2.2349999999999999</v>
      </c>
      <c r="N1321" s="106">
        <v>223.5</v>
      </c>
      <c r="O1321" s="106">
        <v>0</v>
      </c>
      <c r="P1321" s="106">
        <v>0</v>
      </c>
      <c r="Q1321" s="106">
        <v>896.23500000000001</v>
      </c>
      <c r="R1321" s="106">
        <v>89623.5</v>
      </c>
      <c r="S1321" s="104" t="s">
        <v>1646</v>
      </c>
    </row>
    <row r="1322" spans="1:19" ht="25.5">
      <c r="A1322" s="104" t="s">
        <v>2404</v>
      </c>
      <c r="B1322" s="105">
        <v>44355</v>
      </c>
      <c r="C1322" s="104" t="s">
        <v>2405</v>
      </c>
      <c r="D1322" s="105">
        <v>44355</v>
      </c>
      <c r="E1322" s="104" t="s">
        <v>1643</v>
      </c>
      <c r="F1322" s="104" t="s">
        <v>73</v>
      </c>
      <c r="G1322" s="104" t="s">
        <v>1725</v>
      </c>
      <c r="H1322" s="104" t="s">
        <v>1645</v>
      </c>
      <c r="I1322" s="104" t="s">
        <v>1311</v>
      </c>
      <c r="J1322" s="106">
        <v>100</v>
      </c>
      <c r="K1322" s="106">
        <v>914</v>
      </c>
      <c r="L1322" s="106">
        <v>91400</v>
      </c>
      <c r="M1322" s="106">
        <v>2.2850000000000001</v>
      </c>
      <c r="N1322" s="106">
        <v>228.5</v>
      </c>
      <c r="O1322" s="106">
        <v>0</v>
      </c>
      <c r="P1322" s="106">
        <v>0</v>
      </c>
      <c r="Q1322" s="106">
        <v>916.28499999999997</v>
      </c>
      <c r="R1322" s="106">
        <v>91628.5</v>
      </c>
      <c r="S1322" s="104" t="s">
        <v>1646</v>
      </c>
    </row>
    <row r="1323" spans="1:19" ht="25.5">
      <c r="A1323" s="104" t="s">
        <v>2404</v>
      </c>
      <c r="B1323" s="105">
        <v>44355</v>
      </c>
      <c r="C1323" s="104" t="s">
        <v>2405</v>
      </c>
      <c r="D1323" s="105">
        <v>44355</v>
      </c>
      <c r="E1323" s="104" t="s">
        <v>1643</v>
      </c>
      <c r="F1323" s="104" t="s">
        <v>73</v>
      </c>
      <c r="G1323" s="104" t="s">
        <v>1725</v>
      </c>
      <c r="H1323" s="104" t="s">
        <v>1645</v>
      </c>
      <c r="I1323" s="104" t="s">
        <v>1104</v>
      </c>
      <c r="J1323" s="106">
        <v>100</v>
      </c>
      <c r="K1323" s="106">
        <v>914</v>
      </c>
      <c r="L1323" s="106">
        <v>91400</v>
      </c>
      <c r="M1323" s="106">
        <v>2.2850000000000001</v>
      </c>
      <c r="N1323" s="106">
        <v>228.5</v>
      </c>
      <c r="O1323" s="106">
        <v>0</v>
      </c>
      <c r="P1323" s="106">
        <v>0</v>
      </c>
      <c r="Q1323" s="106">
        <v>916.28499999999997</v>
      </c>
      <c r="R1323" s="106">
        <v>91628.5</v>
      </c>
      <c r="S1323" s="104" t="s">
        <v>1646</v>
      </c>
    </row>
    <row r="1324" spans="1:19" ht="25.5">
      <c r="A1324" s="104" t="s">
        <v>2406</v>
      </c>
      <c r="B1324" s="105">
        <v>44355</v>
      </c>
      <c r="C1324" s="104" t="s">
        <v>2407</v>
      </c>
      <c r="D1324" s="105">
        <v>44355</v>
      </c>
      <c r="E1324" s="104" t="s">
        <v>1643</v>
      </c>
      <c r="F1324" s="104" t="s">
        <v>21</v>
      </c>
      <c r="G1324" s="104" t="s">
        <v>1992</v>
      </c>
      <c r="H1324" s="104" t="s">
        <v>22</v>
      </c>
      <c r="I1324" s="104" t="s">
        <v>1263</v>
      </c>
      <c r="J1324" s="106">
        <v>20</v>
      </c>
      <c r="K1324" s="106">
        <v>1064</v>
      </c>
      <c r="L1324" s="106">
        <v>21280</v>
      </c>
      <c r="M1324" s="106">
        <v>2.66</v>
      </c>
      <c r="N1324" s="106">
        <v>53.2</v>
      </c>
      <c r="O1324" s="106">
        <v>0</v>
      </c>
      <c r="P1324" s="106">
        <v>0</v>
      </c>
      <c r="Q1324" s="106">
        <v>1066.6600000000001</v>
      </c>
      <c r="R1324" s="106">
        <v>21333.200000000001</v>
      </c>
      <c r="S1324" s="104" t="s">
        <v>1646</v>
      </c>
    </row>
    <row r="1325" spans="1:19" ht="25.5">
      <c r="A1325" s="104" t="s">
        <v>2406</v>
      </c>
      <c r="B1325" s="105">
        <v>44355</v>
      </c>
      <c r="C1325" s="104" t="s">
        <v>2407</v>
      </c>
      <c r="D1325" s="105">
        <v>44355</v>
      </c>
      <c r="E1325" s="104" t="s">
        <v>1643</v>
      </c>
      <c r="F1325" s="104" t="s">
        <v>21</v>
      </c>
      <c r="G1325" s="104" t="s">
        <v>1992</v>
      </c>
      <c r="H1325" s="104" t="s">
        <v>22</v>
      </c>
      <c r="I1325" s="104" t="s">
        <v>1313</v>
      </c>
      <c r="J1325" s="106">
        <v>20</v>
      </c>
      <c r="K1325" s="106">
        <v>1303</v>
      </c>
      <c r="L1325" s="106">
        <v>26060</v>
      </c>
      <c r="M1325" s="106">
        <v>3.2574999999999998</v>
      </c>
      <c r="N1325" s="106">
        <v>65.150000000000006</v>
      </c>
      <c r="O1325" s="106">
        <v>0</v>
      </c>
      <c r="P1325" s="106">
        <v>0</v>
      </c>
      <c r="Q1325" s="106">
        <v>1306.2574999999999</v>
      </c>
      <c r="R1325" s="106">
        <v>26125.15</v>
      </c>
      <c r="S1325" s="104" t="s">
        <v>1646</v>
      </c>
    </row>
    <row r="1326" spans="1:19" ht="25.5">
      <c r="A1326" s="104" t="s">
        <v>2406</v>
      </c>
      <c r="B1326" s="105">
        <v>44355</v>
      </c>
      <c r="C1326" s="104" t="s">
        <v>2407</v>
      </c>
      <c r="D1326" s="105">
        <v>44355</v>
      </c>
      <c r="E1326" s="104" t="s">
        <v>1643</v>
      </c>
      <c r="F1326" s="104" t="s">
        <v>21</v>
      </c>
      <c r="G1326" s="104" t="s">
        <v>1992</v>
      </c>
      <c r="H1326" s="104" t="s">
        <v>22</v>
      </c>
      <c r="I1326" s="104" t="s">
        <v>1222</v>
      </c>
      <c r="J1326" s="106">
        <v>100</v>
      </c>
      <c r="K1326" s="106">
        <v>967</v>
      </c>
      <c r="L1326" s="106">
        <v>96700</v>
      </c>
      <c r="M1326" s="106">
        <v>2.4175</v>
      </c>
      <c r="N1326" s="106">
        <v>241.75</v>
      </c>
      <c r="O1326" s="106">
        <v>0</v>
      </c>
      <c r="P1326" s="106">
        <v>0</v>
      </c>
      <c r="Q1326" s="106">
        <v>969.41750000000002</v>
      </c>
      <c r="R1326" s="106">
        <v>96941.75</v>
      </c>
      <c r="S1326" s="104" t="s">
        <v>1646</v>
      </c>
    </row>
    <row r="1327" spans="1:19" ht="25.5">
      <c r="A1327" s="104" t="s">
        <v>2406</v>
      </c>
      <c r="B1327" s="105">
        <v>44355</v>
      </c>
      <c r="C1327" s="104" t="s">
        <v>2407</v>
      </c>
      <c r="D1327" s="105">
        <v>44355</v>
      </c>
      <c r="E1327" s="104" t="s">
        <v>1643</v>
      </c>
      <c r="F1327" s="104" t="s">
        <v>21</v>
      </c>
      <c r="G1327" s="104" t="s">
        <v>1992</v>
      </c>
      <c r="H1327" s="104" t="s">
        <v>22</v>
      </c>
      <c r="I1327" s="104" t="s">
        <v>1105</v>
      </c>
      <c r="J1327" s="106">
        <v>20</v>
      </c>
      <c r="K1327" s="106">
        <v>1176</v>
      </c>
      <c r="L1327" s="106">
        <v>23520</v>
      </c>
      <c r="M1327" s="106">
        <v>2.94</v>
      </c>
      <c r="N1327" s="106">
        <v>58.8</v>
      </c>
      <c r="O1327" s="106">
        <v>0</v>
      </c>
      <c r="P1327" s="106">
        <v>0</v>
      </c>
      <c r="Q1327" s="106">
        <v>1178.94</v>
      </c>
      <c r="R1327" s="106">
        <v>23578.799999999999</v>
      </c>
      <c r="S1327" s="104" t="s">
        <v>1646</v>
      </c>
    </row>
    <row r="1328" spans="1:19" ht="25.5">
      <c r="A1328" s="104" t="s">
        <v>2406</v>
      </c>
      <c r="B1328" s="105">
        <v>44355</v>
      </c>
      <c r="C1328" s="104" t="s">
        <v>2407</v>
      </c>
      <c r="D1328" s="105">
        <v>44355</v>
      </c>
      <c r="E1328" s="104" t="s">
        <v>1643</v>
      </c>
      <c r="F1328" s="104" t="s">
        <v>21</v>
      </c>
      <c r="G1328" s="104" t="s">
        <v>1992</v>
      </c>
      <c r="H1328" s="104" t="s">
        <v>22</v>
      </c>
      <c r="I1328" s="104" t="s">
        <v>1264</v>
      </c>
      <c r="J1328" s="106">
        <v>20</v>
      </c>
      <c r="K1328" s="106">
        <v>1205</v>
      </c>
      <c r="L1328" s="106">
        <v>24100</v>
      </c>
      <c r="M1328" s="106">
        <v>3.0125000000000002</v>
      </c>
      <c r="N1328" s="106">
        <v>60.25</v>
      </c>
      <c r="O1328" s="106">
        <v>0</v>
      </c>
      <c r="P1328" s="106">
        <v>0</v>
      </c>
      <c r="Q1328" s="106">
        <v>1208.0125</v>
      </c>
      <c r="R1328" s="106">
        <v>24160.25</v>
      </c>
      <c r="S1328" s="104" t="s">
        <v>1646</v>
      </c>
    </row>
    <row r="1329" spans="1:19" ht="25.5">
      <c r="A1329" s="104" t="s">
        <v>2408</v>
      </c>
      <c r="B1329" s="105">
        <v>44355</v>
      </c>
      <c r="C1329" s="104" t="s">
        <v>2409</v>
      </c>
      <c r="D1329" s="105">
        <v>44355</v>
      </c>
      <c r="E1329" s="104" t="s">
        <v>1643</v>
      </c>
      <c r="F1329" s="104" t="s">
        <v>13</v>
      </c>
      <c r="G1329" s="104" t="s">
        <v>1920</v>
      </c>
      <c r="H1329" s="104" t="s">
        <v>12</v>
      </c>
      <c r="I1329" s="104" t="s">
        <v>1222</v>
      </c>
      <c r="J1329" s="106">
        <v>60</v>
      </c>
      <c r="K1329" s="106">
        <v>967</v>
      </c>
      <c r="L1329" s="106">
        <v>58020</v>
      </c>
      <c r="M1329" s="106">
        <v>2.4175</v>
      </c>
      <c r="N1329" s="106">
        <v>145.05000000000001</v>
      </c>
      <c r="O1329" s="106">
        <v>0</v>
      </c>
      <c r="P1329" s="106">
        <v>0</v>
      </c>
      <c r="Q1329" s="106">
        <v>969.41750000000002</v>
      </c>
      <c r="R1329" s="106">
        <v>58165.05</v>
      </c>
      <c r="S1329" s="104" t="s">
        <v>1646</v>
      </c>
    </row>
    <row r="1330" spans="1:19" ht="25.5">
      <c r="A1330" s="104" t="s">
        <v>2410</v>
      </c>
      <c r="B1330" s="105">
        <v>44355</v>
      </c>
      <c r="C1330" s="104" t="s">
        <v>1433</v>
      </c>
      <c r="D1330" s="105">
        <v>44355</v>
      </c>
      <c r="E1330" s="104" t="s">
        <v>1101</v>
      </c>
      <c r="F1330" s="104" t="s">
        <v>1258</v>
      </c>
      <c r="G1330" s="104" t="s">
        <v>1101</v>
      </c>
      <c r="H1330" s="104" t="s">
        <v>1101</v>
      </c>
      <c r="I1330" s="104" t="s">
        <v>1222</v>
      </c>
      <c r="J1330" s="106">
        <v>20</v>
      </c>
      <c r="K1330" s="106">
        <v>981</v>
      </c>
      <c r="L1330" s="106">
        <v>19620</v>
      </c>
      <c r="M1330" s="106">
        <v>2.4525000000000001</v>
      </c>
      <c r="N1330" s="106">
        <v>49.05</v>
      </c>
      <c r="O1330" s="106">
        <v>0</v>
      </c>
      <c r="P1330" s="106">
        <v>0</v>
      </c>
      <c r="Q1330" s="106">
        <v>983.45249999999999</v>
      </c>
      <c r="R1330" s="106">
        <v>19669.05</v>
      </c>
      <c r="S1330" s="104" t="s">
        <v>1646</v>
      </c>
    </row>
    <row r="1331" spans="1:19" ht="25.5">
      <c r="A1331" s="104" t="s">
        <v>2411</v>
      </c>
      <c r="B1331" s="105">
        <v>44355</v>
      </c>
      <c r="C1331" s="104" t="s">
        <v>2412</v>
      </c>
      <c r="D1331" s="105">
        <v>44355</v>
      </c>
      <c r="E1331" s="104" t="s">
        <v>1643</v>
      </c>
      <c r="F1331" s="104" t="s">
        <v>112</v>
      </c>
      <c r="G1331" s="104" t="s">
        <v>1996</v>
      </c>
      <c r="H1331" s="104" t="s">
        <v>22</v>
      </c>
      <c r="I1331" s="104" t="s">
        <v>1104</v>
      </c>
      <c r="J1331" s="106">
        <v>190</v>
      </c>
      <c r="K1331" s="106">
        <v>914</v>
      </c>
      <c r="L1331" s="106">
        <v>173660</v>
      </c>
      <c r="M1331" s="106">
        <v>2.2850000000000001</v>
      </c>
      <c r="N1331" s="106">
        <v>434.15</v>
      </c>
      <c r="O1331" s="106">
        <v>0</v>
      </c>
      <c r="P1331" s="106">
        <v>0</v>
      </c>
      <c r="Q1331" s="106">
        <v>916.28499999999997</v>
      </c>
      <c r="R1331" s="106">
        <v>174094.15</v>
      </c>
      <c r="S1331" s="104" t="s">
        <v>1646</v>
      </c>
    </row>
    <row r="1332" spans="1:19" ht="25.5">
      <c r="A1332" s="104" t="s">
        <v>2411</v>
      </c>
      <c r="B1332" s="105">
        <v>44355</v>
      </c>
      <c r="C1332" s="104" t="s">
        <v>2412</v>
      </c>
      <c r="D1332" s="105">
        <v>44355</v>
      </c>
      <c r="E1332" s="104" t="s">
        <v>1643</v>
      </c>
      <c r="F1332" s="104" t="s">
        <v>112</v>
      </c>
      <c r="G1332" s="104" t="s">
        <v>1996</v>
      </c>
      <c r="H1332" s="104" t="s">
        <v>22</v>
      </c>
      <c r="I1332" s="104" t="s">
        <v>1263</v>
      </c>
      <c r="J1332" s="106">
        <v>100</v>
      </c>
      <c r="K1332" s="106">
        <v>1064</v>
      </c>
      <c r="L1332" s="106">
        <v>106400</v>
      </c>
      <c r="M1332" s="106">
        <v>2.66</v>
      </c>
      <c r="N1332" s="106">
        <v>266</v>
      </c>
      <c r="O1332" s="106">
        <v>0</v>
      </c>
      <c r="P1332" s="106">
        <v>0</v>
      </c>
      <c r="Q1332" s="106">
        <v>1066.6600000000001</v>
      </c>
      <c r="R1332" s="106">
        <v>106666</v>
      </c>
      <c r="S1332" s="104" t="s">
        <v>1646</v>
      </c>
    </row>
    <row r="1333" spans="1:19" ht="25.5">
      <c r="A1333" s="104" t="s">
        <v>2411</v>
      </c>
      <c r="B1333" s="105">
        <v>44355</v>
      </c>
      <c r="C1333" s="104" t="s">
        <v>2412</v>
      </c>
      <c r="D1333" s="105">
        <v>44355</v>
      </c>
      <c r="E1333" s="104" t="s">
        <v>1643</v>
      </c>
      <c r="F1333" s="104" t="s">
        <v>112</v>
      </c>
      <c r="G1333" s="104" t="s">
        <v>1996</v>
      </c>
      <c r="H1333" s="104" t="s">
        <v>22</v>
      </c>
      <c r="I1333" s="104" t="s">
        <v>1222</v>
      </c>
      <c r="J1333" s="106">
        <v>200</v>
      </c>
      <c r="K1333" s="106">
        <v>967</v>
      </c>
      <c r="L1333" s="106">
        <v>193400</v>
      </c>
      <c r="M1333" s="106">
        <v>2.4175</v>
      </c>
      <c r="N1333" s="106">
        <v>483.5</v>
      </c>
      <c r="O1333" s="106">
        <v>0</v>
      </c>
      <c r="P1333" s="106">
        <v>0</v>
      </c>
      <c r="Q1333" s="106">
        <v>969.41750000000002</v>
      </c>
      <c r="R1333" s="106">
        <v>193883.5</v>
      </c>
      <c r="S1333" s="104" t="s">
        <v>1646</v>
      </c>
    </row>
    <row r="1334" spans="1:19" ht="25.5">
      <c r="A1334" s="104" t="s">
        <v>2411</v>
      </c>
      <c r="B1334" s="105">
        <v>44355</v>
      </c>
      <c r="C1334" s="104" t="s">
        <v>2412</v>
      </c>
      <c r="D1334" s="105">
        <v>44355</v>
      </c>
      <c r="E1334" s="104" t="s">
        <v>1643</v>
      </c>
      <c r="F1334" s="104" t="s">
        <v>112</v>
      </c>
      <c r="G1334" s="104" t="s">
        <v>1996</v>
      </c>
      <c r="H1334" s="104" t="s">
        <v>22</v>
      </c>
      <c r="I1334" s="104" t="s">
        <v>1100</v>
      </c>
      <c r="J1334" s="106">
        <v>100</v>
      </c>
      <c r="K1334" s="106">
        <v>1030</v>
      </c>
      <c r="L1334" s="106">
        <v>103000</v>
      </c>
      <c r="M1334" s="106">
        <v>2.5750000000000002</v>
      </c>
      <c r="N1334" s="106">
        <v>257.5</v>
      </c>
      <c r="O1334" s="106">
        <v>0</v>
      </c>
      <c r="P1334" s="106">
        <v>0</v>
      </c>
      <c r="Q1334" s="106">
        <v>1032.575</v>
      </c>
      <c r="R1334" s="106">
        <v>103257.5</v>
      </c>
      <c r="S1334" s="104" t="s">
        <v>1646</v>
      </c>
    </row>
    <row r="1335" spans="1:19" ht="25.5">
      <c r="A1335" s="104" t="s">
        <v>2413</v>
      </c>
      <c r="B1335" s="105">
        <v>44355</v>
      </c>
      <c r="C1335" s="104" t="s">
        <v>2414</v>
      </c>
      <c r="D1335" s="105">
        <v>44355</v>
      </c>
      <c r="E1335" s="104" t="s">
        <v>1643</v>
      </c>
      <c r="F1335" s="104" t="s">
        <v>1141</v>
      </c>
      <c r="G1335" s="104" t="s">
        <v>23</v>
      </c>
      <c r="H1335" s="104" t="s">
        <v>22</v>
      </c>
      <c r="I1335" s="104" t="s">
        <v>1222</v>
      </c>
      <c r="J1335" s="106">
        <v>60</v>
      </c>
      <c r="K1335" s="106">
        <v>967</v>
      </c>
      <c r="L1335" s="106">
        <v>58020</v>
      </c>
      <c r="M1335" s="106">
        <v>2.4175</v>
      </c>
      <c r="N1335" s="106">
        <v>145.05000000000001</v>
      </c>
      <c r="O1335" s="106">
        <v>0</v>
      </c>
      <c r="P1335" s="106">
        <v>0</v>
      </c>
      <c r="Q1335" s="106">
        <v>969.41750000000002</v>
      </c>
      <c r="R1335" s="106">
        <v>58165.05</v>
      </c>
      <c r="S1335" s="104" t="s">
        <v>1646</v>
      </c>
    </row>
    <row r="1336" spans="1:19" ht="25.5">
      <c r="A1336" s="104" t="s">
        <v>2415</v>
      </c>
      <c r="B1336" s="105">
        <v>44355</v>
      </c>
      <c r="C1336" s="104" t="s">
        <v>2416</v>
      </c>
      <c r="D1336" s="105">
        <v>44355</v>
      </c>
      <c r="E1336" s="104" t="s">
        <v>1643</v>
      </c>
      <c r="F1336" s="104" t="s">
        <v>982</v>
      </c>
      <c r="G1336" s="104" t="s">
        <v>1652</v>
      </c>
      <c r="H1336" s="104" t="s">
        <v>49</v>
      </c>
      <c r="I1336" s="104" t="s">
        <v>1313</v>
      </c>
      <c r="J1336" s="106">
        <v>20</v>
      </c>
      <c r="K1336" s="106">
        <v>1303</v>
      </c>
      <c r="L1336" s="106">
        <v>26060</v>
      </c>
      <c r="M1336" s="106">
        <v>3.2574999999999998</v>
      </c>
      <c r="N1336" s="106">
        <v>65.150000000000006</v>
      </c>
      <c r="O1336" s="106">
        <v>0</v>
      </c>
      <c r="P1336" s="106">
        <v>0</v>
      </c>
      <c r="Q1336" s="106">
        <v>1306.2574999999999</v>
      </c>
      <c r="R1336" s="106">
        <v>26125.15</v>
      </c>
      <c r="S1336" s="104" t="s">
        <v>1646</v>
      </c>
    </row>
    <row r="1337" spans="1:19" ht="25.5">
      <c r="A1337" s="104" t="s">
        <v>2415</v>
      </c>
      <c r="B1337" s="105">
        <v>44355</v>
      </c>
      <c r="C1337" s="104" t="s">
        <v>2416</v>
      </c>
      <c r="D1337" s="105">
        <v>44355</v>
      </c>
      <c r="E1337" s="104" t="s">
        <v>1643</v>
      </c>
      <c r="F1337" s="104" t="s">
        <v>982</v>
      </c>
      <c r="G1337" s="104" t="s">
        <v>1652</v>
      </c>
      <c r="H1337" s="104" t="s">
        <v>49</v>
      </c>
      <c r="I1337" s="104" t="s">
        <v>1100</v>
      </c>
      <c r="J1337" s="106">
        <v>40</v>
      </c>
      <c r="K1337" s="106">
        <v>1030</v>
      </c>
      <c r="L1337" s="106">
        <v>41200</v>
      </c>
      <c r="M1337" s="106">
        <v>2.5750000000000002</v>
      </c>
      <c r="N1337" s="106">
        <v>103</v>
      </c>
      <c r="O1337" s="106">
        <v>0</v>
      </c>
      <c r="P1337" s="106">
        <v>0</v>
      </c>
      <c r="Q1337" s="106">
        <v>1032.575</v>
      </c>
      <c r="R1337" s="106">
        <v>41303</v>
      </c>
      <c r="S1337" s="104" t="s">
        <v>1646</v>
      </c>
    </row>
    <row r="1338" spans="1:19" ht="25.5">
      <c r="A1338" s="104" t="s">
        <v>2415</v>
      </c>
      <c r="B1338" s="105">
        <v>44355</v>
      </c>
      <c r="C1338" s="104" t="s">
        <v>2416</v>
      </c>
      <c r="D1338" s="105">
        <v>44355</v>
      </c>
      <c r="E1338" s="104" t="s">
        <v>1643</v>
      </c>
      <c r="F1338" s="104" t="s">
        <v>982</v>
      </c>
      <c r="G1338" s="104" t="s">
        <v>1652</v>
      </c>
      <c r="H1338" s="104" t="s">
        <v>49</v>
      </c>
      <c r="I1338" s="104" t="s">
        <v>1264</v>
      </c>
      <c r="J1338" s="106">
        <v>20</v>
      </c>
      <c r="K1338" s="106">
        <v>1205</v>
      </c>
      <c r="L1338" s="106">
        <v>24100</v>
      </c>
      <c r="M1338" s="106">
        <v>3.0125000000000002</v>
      </c>
      <c r="N1338" s="106">
        <v>60.25</v>
      </c>
      <c r="O1338" s="106">
        <v>0</v>
      </c>
      <c r="P1338" s="106">
        <v>0</v>
      </c>
      <c r="Q1338" s="106">
        <v>1208.0125</v>
      </c>
      <c r="R1338" s="106">
        <v>24160.25</v>
      </c>
      <c r="S1338" s="104" t="s">
        <v>1646</v>
      </c>
    </row>
    <row r="1339" spans="1:19" ht="25.5">
      <c r="A1339" s="104" t="s">
        <v>2415</v>
      </c>
      <c r="B1339" s="105">
        <v>44355</v>
      </c>
      <c r="C1339" s="104" t="s">
        <v>2416</v>
      </c>
      <c r="D1339" s="105">
        <v>44355</v>
      </c>
      <c r="E1339" s="104" t="s">
        <v>1643</v>
      </c>
      <c r="F1339" s="104" t="s">
        <v>982</v>
      </c>
      <c r="G1339" s="104" t="s">
        <v>1652</v>
      </c>
      <c r="H1339" s="104" t="s">
        <v>49</v>
      </c>
      <c r="I1339" s="104" t="s">
        <v>1102</v>
      </c>
      <c r="J1339" s="106">
        <v>47</v>
      </c>
      <c r="K1339" s="106">
        <v>1118</v>
      </c>
      <c r="L1339" s="106">
        <v>52546</v>
      </c>
      <c r="M1339" s="106">
        <v>2.7949999999999999</v>
      </c>
      <c r="N1339" s="106">
        <v>131.36500000000001</v>
      </c>
      <c r="O1339" s="106">
        <v>0</v>
      </c>
      <c r="P1339" s="106">
        <v>0</v>
      </c>
      <c r="Q1339" s="106">
        <v>1120.7950000000001</v>
      </c>
      <c r="R1339" s="106">
        <v>52677.364999999998</v>
      </c>
      <c r="S1339" s="104" t="s">
        <v>1646</v>
      </c>
    </row>
    <row r="1340" spans="1:19" ht="25.5">
      <c r="A1340" s="104" t="s">
        <v>2417</v>
      </c>
      <c r="B1340" s="105">
        <v>44355</v>
      </c>
      <c r="C1340" s="104" t="s">
        <v>2418</v>
      </c>
      <c r="D1340" s="105">
        <v>44355</v>
      </c>
      <c r="E1340" s="104" t="s">
        <v>1643</v>
      </c>
      <c r="F1340" s="104" t="s">
        <v>1405</v>
      </c>
      <c r="G1340" s="104" t="s">
        <v>107</v>
      </c>
      <c r="H1340" s="104" t="s">
        <v>107</v>
      </c>
      <c r="I1340" s="104" t="s">
        <v>1099</v>
      </c>
      <c r="J1340" s="106">
        <v>40</v>
      </c>
      <c r="K1340" s="106">
        <v>894</v>
      </c>
      <c r="L1340" s="106">
        <v>35760</v>
      </c>
      <c r="M1340" s="106">
        <v>2.2349999999999999</v>
      </c>
      <c r="N1340" s="106">
        <v>89.4</v>
      </c>
      <c r="O1340" s="106">
        <v>0</v>
      </c>
      <c r="P1340" s="106">
        <v>0</v>
      </c>
      <c r="Q1340" s="106">
        <v>896.23500000000001</v>
      </c>
      <c r="R1340" s="106">
        <v>35849.4</v>
      </c>
      <c r="S1340" s="104" t="s">
        <v>1646</v>
      </c>
    </row>
    <row r="1341" spans="1:19" ht="25.5">
      <c r="A1341" s="104" t="s">
        <v>2417</v>
      </c>
      <c r="B1341" s="105">
        <v>44355</v>
      </c>
      <c r="C1341" s="104" t="s">
        <v>2418</v>
      </c>
      <c r="D1341" s="105">
        <v>44355</v>
      </c>
      <c r="E1341" s="104" t="s">
        <v>1643</v>
      </c>
      <c r="F1341" s="104" t="s">
        <v>1405</v>
      </c>
      <c r="G1341" s="104" t="s">
        <v>107</v>
      </c>
      <c r="H1341" s="104" t="s">
        <v>107</v>
      </c>
      <c r="I1341" s="104" t="s">
        <v>1104</v>
      </c>
      <c r="J1341" s="106">
        <v>80</v>
      </c>
      <c r="K1341" s="106">
        <v>914</v>
      </c>
      <c r="L1341" s="106">
        <v>73120</v>
      </c>
      <c r="M1341" s="106">
        <v>2.2850000000000001</v>
      </c>
      <c r="N1341" s="106">
        <v>182.8</v>
      </c>
      <c r="O1341" s="106">
        <v>0</v>
      </c>
      <c r="P1341" s="106">
        <v>0</v>
      </c>
      <c r="Q1341" s="106">
        <v>916.28499999999997</v>
      </c>
      <c r="R1341" s="106">
        <v>73302.8</v>
      </c>
      <c r="S1341" s="104" t="s">
        <v>1646</v>
      </c>
    </row>
    <row r="1342" spans="1:19" ht="25.5">
      <c r="A1342" s="104" t="s">
        <v>2419</v>
      </c>
      <c r="B1342" s="105">
        <v>44355</v>
      </c>
      <c r="C1342" s="104" t="s">
        <v>2420</v>
      </c>
      <c r="D1342" s="105">
        <v>44355</v>
      </c>
      <c r="E1342" s="104" t="s">
        <v>1643</v>
      </c>
      <c r="F1342" s="104" t="s">
        <v>76</v>
      </c>
      <c r="G1342" s="104" t="s">
        <v>69</v>
      </c>
      <c r="H1342" s="104" t="s">
        <v>1645</v>
      </c>
      <c r="I1342" s="104" t="s">
        <v>1263</v>
      </c>
      <c r="J1342" s="106">
        <v>100</v>
      </c>
      <c r="K1342" s="106">
        <v>1064</v>
      </c>
      <c r="L1342" s="106">
        <v>106400</v>
      </c>
      <c r="M1342" s="106">
        <v>2.66</v>
      </c>
      <c r="N1342" s="106">
        <v>266</v>
      </c>
      <c r="O1342" s="106">
        <v>0</v>
      </c>
      <c r="P1342" s="106">
        <v>0</v>
      </c>
      <c r="Q1342" s="106">
        <v>1066.6600000000001</v>
      </c>
      <c r="R1342" s="106">
        <v>106666</v>
      </c>
      <c r="S1342" s="104" t="s">
        <v>1646</v>
      </c>
    </row>
    <row r="1343" spans="1:19" ht="25.5">
      <c r="A1343" s="104" t="s">
        <v>2421</v>
      </c>
      <c r="B1343" s="105">
        <v>44355</v>
      </c>
      <c r="C1343" s="104" t="s">
        <v>2422</v>
      </c>
      <c r="D1343" s="105">
        <v>44355</v>
      </c>
      <c r="E1343" s="104" t="s">
        <v>1643</v>
      </c>
      <c r="F1343" s="104" t="s">
        <v>1</v>
      </c>
      <c r="G1343" s="104" t="s">
        <v>1008</v>
      </c>
      <c r="H1343" s="104" t="s">
        <v>107</v>
      </c>
      <c r="I1343" s="104" t="s">
        <v>1263</v>
      </c>
      <c r="J1343" s="106">
        <v>200</v>
      </c>
      <c r="K1343" s="106">
        <v>1064</v>
      </c>
      <c r="L1343" s="106">
        <v>212800</v>
      </c>
      <c r="M1343" s="106">
        <v>2.66</v>
      </c>
      <c r="N1343" s="106">
        <v>532</v>
      </c>
      <c r="O1343" s="106">
        <v>0</v>
      </c>
      <c r="P1343" s="106">
        <v>0</v>
      </c>
      <c r="Q1343" s="106">
        <v>1066.6600000000001</v>
      </c>
      <c r="R1343" s="106">
        <v>213332</v>
      </c>
      <c r="S1343" s="104" t="s">
        <v>1646</v>
      </c>
    </row>
    <row r="1344" spans="1:19" ht="25.5">
      <c r="A1344" s="104" t="s">
        <v>2423</v>
      </c>
      <c r="B1344" s="105">
        <v>44355</v>
      </c>
      <c r="C1344" s="104" t="s">
        <v>2424</v>
      </c>
      <c r="D1344" s="105">
        <v>44355</v>
      </c>
      <c r="E1344" s="104" t="s">
        <v>1643</v>
      </c>
      <c r="F1344" s="104" t="s">
        <v>74</v>
      </c>
      <c r="G1344" s="104" t="s">
        <v>1057</v>
      </c>
      <c r="H1344" s="104" t="s">
        <v>1645</v>
      </c>
      <c r="I1344" s="104" t="s">
        <v>1311</v>
      </c>
      <c r="J1344" s="106">
        <v>500</v>
      </c>
      <c r="K1344" s="106">
        <v>914</v>
      </c>
      <c r="L1344" s="106">
        <v>457000</v>
      </c>
      <c r="M1344" s="106">
        <v>2.2850000000000001</v>
      </c>
      <c r="N1344" s="106">
        <v>1142.5</v>
      </c>
      <c r="O1344" s="106">
        <v>0</v>
      </c>
      <c r="P1344" s="106">
        <v>0</v>
      </c>
      <c r="Q1344" s="106">
        <v>916.28499999999997</v>
      </c>
      <c r="R1344" s="106">
        <v>458142.5</v>
      </c>
      <c r="S1344" s="104" t="s">
        <v>1646</v>
      </c>
    </row>
    <row r="1345" spans="1:19" ht="25.5">
      <c r="A1345" s="104" t="s">
        <v>2423</v>
      </c>
      <c r="B1345" s="105">
        <v>44355</v>
      </c>
      <c r="C1345" s="104" t="s">
        <v>2424</v>
      </c>
      <c r="D1345" s="105">
        <v>44355</v>
      </c>
      <c r="E1345" s="104" t="s">
        <v>1643</v>
      </c>
      <c r="F1345" s="104" t="s">
        <v>74</v>
      </c>
      <c r="G1345" s="104" t="s">
        <v>1057</v>
      </c>
      <c r="H1345" s="104" t="s">
        <v>1645</v>
      </c>
      <c r="I1345" s="104" t="s">
        <v>1099</v>
      </c>
      <c r="J1345" s="106">
        <v>1500</v>
      </c>
      <c r="K1345" s="106">
        <v>894</v>
      </c>
      <c r="L1345" s="106">
        <v>1341000</v>
      </c>
      <c r="M1345" s="106">
        <v>2.2349999999999999</v>
      </c>
      <c r="N1345" s="106">
        <v>3352.5</v>
      </c>
      <c r="O1345" s="106">
        <v>0</v>
      </c>
      <c r="P1345" s="106">
        <v>0</v>
      </c>
      <c r="Q1345" s="106">
        <v>896.23500000000001</v>
      </c>
      <c r="R1345" s="106">
        <v>1344352.5</v>
      </c>
      <c r="S1345" s="104" t="s">
        <v>1646</v>
      </c>
    </row>
    <row r="1346" spans="1:19" ht="25.5">
      <c r="A1346" s="104" t="s">
        <v>2423</v>
      </c>
      <c r="B1346" s="105">
        <v>44355</v>
      </c>
      <c r="C1346" s="104" t="s">
        <v>2424</v>
      </c>
      <c r="D1346" s="105">
        <v>44355</v>
      </c>
      <c r="E1346" s="104" t="s">
        <v>1643</v>
      </c>
      <c r="F1346" s="104" t="s">
        <v>74</v>
      </c>
      <c r="G1346" s="104" t="s">
        <v>1057</v>
      </c>
      <c r="H1346" s="104" t="s">
        <v>1645</v>
      </c>
      <c r="I1346" s="104" t="s">
        <v>1104</v>
      </c>
      <c r="J1346" s="106">
        <v>500</v>
      </c>
      <c r="K1346" s="106">
        <v>914</v>
      </c>
      <c r="L1346" s="106">
        <v>457000</v>
      </c>
      <c r="M1346" s="106">
        <v>2.2850000000000001</v>
      </c>
      <c r="N1346" s="106">
        <v>1142.5</v>
      </c>
      <c r="O1346" s="106">
        <v>0</v>
      </c>
      <c r="P1346" s="106">
        <v>0</v>
      </c>
      <c r="Q1346" s="106">
        <v>916.28499999999997</v>
      </c>
      <c r="R1346" s="106">
        <v>458142.5</v>
      </c>
      <c r="S1346" s="104" t="s">
        <v>1646</v>
      </c>
    </row>
    <row r="1347" spans="1:19" ht="25.5">
      <c r="A1347" s="104" t="s">
        <v>2425</v>
      </c>
      <c r="B1347" s="105">
        <v>44356</v>
      </c>
      <c r="C1347" s="104" t="s">
        <v>2426</v>
      </c>
      <c r="D1347" s="105">
        <v>44356</v>
      </c>
      <c r="E1347" s="104" t="s">
        <v>1643</v>
      </c>
      <c r="F1347" s="104" t="s">
        <v>91</v>
      </c>
      <c r="G1347" s="104" t="s">
        <v>978</v>
      </c>
      <c r="H1347" s="104" t="s">
        <v>1645</v>
      </c>
      <c r="I1347" s="104" t="s">
        <v>1102</v>
      </c>
      <c r="J1347" s="106">
        <v>20</v>
      </c>
      <c r="K1347" s="106">
        <v>1118</v>
      </c>
      <c r="L1347" s="106">
        <v>22360</v>
      </c>
      <c r="M1347" s="106">
        <v>2.7949999999999999</v>
      </c>
      <c r="N1347" s="106">
        <v>55.9</v>
      </c>
      <c r="O1347" s="106">
        <v>0</v>
      </c>
      <c r="P1347" s="106">
        <v>0</v>
      </c>
      <c r="Q1347" s="106">
        <v>1120.7950000000001</v>
      </c>
      <c r="R1347" s="106">
        <v>22415.9</v>
      </c>
      <c r="S1347" s="104" t="s">
        <v>1646</v>
      </c>
    </row>
    <row r="1348" spans="1:19" ht="25.5">
      <c r="A1348" s="104" t="s">
        <v>2425</v>
      </c>
      <c r="B1348" s="105">
        <v>44356</v>
      </c>
      <c r="C1348" s="104" t="s">
        <v>2426</v>
      </c>
      <c r="D1348" s="105">
        <v>44356</v>
      </c>
      <c r="E1348" s="104" t="s">
        <v>1643</v>
      </c>
      <c r="F1348" s="104" t="s">
        <v>91</v>
      </c>
      <c r="G1348" s="104" t="s">
        <v>978</v>
      </c>
      <c r="H1348" s="104" t="s">
        <v>1645</v>
      </c>
      <c r="I1348" s="104" t="s">
        <v>1099</v>
      </c>
      <c r="J1348" s="106">
        <v>20</v>
      </c>
      <c r="K1348" s="106">
        <v>894</v>
      </c>
      <c r="L1348" s="106">
        <v>17880</v>
      </c>
      <c r="M1348" s="106">
        <v>2.2349999999999999</v>
      </c>
      <c r="N1348" s="106">
        <v>44.7</v>
      </c>
      <c r="O1348" s="106">
        <v>0</v>
      </c>
      <c r="P1348" s="106">
        <v>0</v>
      </c>
      <c r="Q1348" s="106">
        <v>896.23500000000001</v>
      </c>
      <c r="R1348" s="106">
        <v>17924.7</v>
      </c>
      <c r="S1348" s="104" t="s">
        <v>1646</v>
      </c>
    </row>
    <row r="1349" spans="1:19" ht="25.5">
      <c r="A1349" s="104" t="s">
        <v>2425</v>
      </c>
      <c r="B1349" s="105">
        <v>44356</v>
      </c>
      <c r="C1349" s="104" t="s">
        <v>2426</v>
      </c>
      <c r="D1349" s="105">
        <v>44356</v>
      </c>
      <c r="E1349" s="104" t="s">
        <v>1643</v>
      </c>
      <c r="F1349" s="104" t="s">
        <v>91</v>
      </c>
      <c r="G1349" s="104" t="s">
        <v>978</v>
      </c>
      <c r="H1349" s="104" t="s">
        <v>1645</v>
      </c>
      <c r="I1349" s="104" t="s">
        <v>1105</v>
      </c>
      <c r="J1349" s="106">
        <v>20</v>
      </c>
      <c r="K1349" s="106">
        <v>1176</v>
      </c>
      <c r="L1349" s="106">
        <v>23520</v>
      </c>
      <c r="M1349" s="106">
        <v>2.94</v>
      </c>
      <c r="N1349" s="106">
        <v>58.8</v>
      </c>
      <c r="O1349" s="106">
        <v>0</v>
      </c>
      <c r="P1349" s="106">
        <v>0</v>
      </c>
      <c r="Q1349" s="106">
        <v>1178.94</v>
      </c>
      <c r="R1349" s="106">
        <v>23578.799999999999</v>
      </c>
      <c r="S1349" s="104" t="s">
        <v>1646</v>
      </c>
    </row>
    <row r="1350" spans="1:19" ht="25.5">
      <c r="A1350" s="104" t="s">
        <v>2427</v>
      </c>
      <c r="B1350" s="105">
        <v>44356</v>
      </c>
      <c r="C1350" s="104" t="s">
        <v>2428</v>
      </c>
      <c r="D1350" s="105">
        <v>44356</v>
      </c>
      <c r="E1350" s="104" t="s">
        <v>1643</v>
      </c>
      <c r="F1350" s="104" t="s">
        <v>85</v>
      </c>
      <c r="G1350" s="104" t="s">
        <v>978</v>
      </c>
      <c r="H1350" s="104" t="s">
        <v>1645</v>
      </c>
      <c r="I1350" s="104" t="s">
        <v>1104</v>
      </c>
      <c r="J1350" s="106">
        <v>40</v>
      </c>
      <c r="K1350" s="106">
        <v>914</v>
      </c>
      <c r="L1350" s="106">
        <v>36560</v>
      </c>
      <c r="M1350" s="106">
        <v>2.2850000000000001</v>
      </c>
      <c r="N1350" s="106">
        <v>91.4</v>
      </c>
      <c r="O1350" s="106">
        <v>0</v>
      </c>
      <c r="P1350" s="106">
        <v>0</v>
      </c>
      <c r="Q1350" s="106">
        <v>916.28499999999997</v>
      </c>
      <c r="R1350" s="106">
        <v>36651.4</v>
      </c>
      <c r="S1350" s="104" t="s">
        <v>1646</v>
      </c>
    </row>
    <row r="1351" spans="1:19" ht="25.5">
      <c r="A1351" s="104" t="s">
        <v>2427</v>
      </c>
      <c r="B1351" s="105">
        <v>44356</v>
      </c>
      <c r="C1351" s="104" t="s">
        <v>2428</v>
      </c>
      <c r="D1351" s="105">
        <v>44356</v>
      </c>
      <c r="E1351" s="104" t="s">
        <v>1643</v>
      </c>
      <c r="F1351" s="104" t="s">
        <v>85</v>
      </c>
      <c r="G1351" s="104" t="s">
        <v>978</v>
      </c>
      <c r="H1351" s="104" t="s">
        <v>1645</v>
      </c>
      <c r="I1351" s="104" t="s">
        <v>1099</v>
      </c>
      <c r="J1351" s="106">
        <v>40</v>
      </c>
      <c r="K1351" s="106">
        <v>894</v>
      </c>
      <c r="L1351" s="106">
        <v>35760</v>
      </c>
      <c r="M1351" s="106">
        <v>2.2349999999999999</v>
      </c>
      <c r="N1351" s="106">
        <v>89.4</v>
      </c>
      <c r="O1351" s="106">
        <v>0</v>
      </c>
      <c r="P1351" s="106">
        <v>0</v>
      </c>
      <c r="Q1351" s="106">
        <v>896.23500000000001</v>
      </c>
      <c r="R1351" s="106">
        <v>35849.4</v>
      </c>
      <c r="S1351" s="104" t="s">
        <v>1646</v>
      </c>
    </row>
    <row r="1352" spans="1:19" ht="25.5">
      <c r="A1352" s="104" t="s">
        <v>2429</v>
      </c>
      <c r="B1352" s="105">
        <v>44356</v>
      </c>
      <c r="C1352" s="104" t="s">
        <v>2430</v>
      </c>
      <c r="D1352" s="105">
        <v>44356</v>
      </c>
      <c r="E1352" s="104" t="s">
        <v>1643</v>
      </c>
      <c r="F1352" s="104" t="s">
        <v>84</v>
      </c>
      <c r="G1352" s="104" t="s">
        <v>978</v>
      </c>
      <c r="H1352" s="104" t="s">
        <v>1645</v>
      </c>
      <c r="I1352" s="104" t="s">
        <v>1100</v>
      </c>
      <c r="J1352" s="106">
        <v>30</v>
      </c>
      <c r="K1352" s="106">
        <v>1030</v>
      </c>
      <c r="L1352" s="106">
        <v>30900</v>
      </c>
      <c r="M1352" s="106">
        <v>2.5750000000000002</v>
      </c>
      <c r="N1352" s="106">
        <v>77.25</v>
      </c>
      <c r="O1352" s="106">
        <v>0</v>
      </c>
      <c r="P1352" s="106">
        <v>0</v>
      </c>
      <c r="Q1352" s="106">
        <v>1032.575</v>
      </c>
      <c r="R1352" s="106">
        <v>30977.25</v>
      </c>
      <c r="S1352" s="104" t="s">
        <v>1646</v>
      </c>
    </row>
    <row r="1353" spans="1:19" ht="25.5">
      <c r="A1353" s="104" t="s">
        <v>2429</v>
      </c>
      <c r="B1353" s="105">
        <v>44356</v>
      </c>
      <c r="C1353" s="104" t="s">
        <v>2430</v>
      </c>
      <c r="D1353" s="105">
        <v>44356</v>
      </c>
      <c r="E1353" s="104" t="s">
        <v>1643</v>
      </c>
      <c r="F1353" s="104" t="s">
        <v>84</v>
      </c>
      <c r="G1353" s="104" t="s">
        <v>978</v>
      </c>
      <c r="H1353" s="104" t="s">
        <v>1645</v>
      </c>
      <c r="I1353" s="104" t="s">
        <v>1104</v>
      </c>
      <c r="J1353" s="106">
        <v>20</v>
      </c>
      <c r="K1353" s="106">
        <v>914</v>
      </c>
      <c r="L1353" s="106">
        <v>18280</v>
      </c>
      <c r="M1353" s="106">
        <v>2.2850000000000001</v>
      </c>
      <c r="N1353" s="106">
        <v>45.7</v>
      </c>
      <c r="O1353" s="106">
        <v>0</v>
      </c>
      <c r="P1353" s="106">
        <v>0</v>
      </c>
      <c r="Q1353" s="106">
        <v>916.28499999999997</v>
      </c>
      <c r="R1353" s="106">
        <v>18325.7</v>
      </c>
      <c r="S1353" s="104" t="s">
        <v>1646</v>
      </c>
    </row>
    <row r="1354" spans="1:19" ht="25.5">
      <c r="A1354" s="104" t="s">
        <v>2431</v>
      </c>
      <c r="B1354" s="105">
        <v>44356</v>
      </c>
      <c r="C1354" s="104" t="s">
        <v>2432</v>
      </c>
      <c r="D1354" s="105">
        <v>44356</v>
      </c>
      <c r="E1354" s="104" t="s">
        <v>1643</v>
      </c>
      <c r="F1354" s="104" t="s">
        <v>1673</v>
      </c>
      <c r="G1354" s="104" t="s">
        <v>1649</v>
      </c>
      <c r="H1354" s="104" t="s">
        <v>1645</v>
      </c>
      <c r="I1354" s="104" t="s">
        <v>1100</v>
      </c>
      <c r="J1354" s="106">
        <v>60</v>
      </c>
      <c r="K1354" s="106">
        <v>1030</v>
      </c>
      <c r="L1354" s="106">
        <v>61800</v>
      </c>
      <c r="M1354" s="106">
        <v>2.5750000000000002</v>
      </c>
      <c r="N1354" s="106">
        <v>154.5</v>
      </c>
      <c r="O1354" s="106">
        <v>0</v>
      </c>
      <c r="P1354" s="106">
        <v>0</v>
      </c>
      <c r="Q1354" s="106">
        <v>1032.575</v>
      </c>
      <c r="R1354" s="106">
        <v>61954.5</v>
      </c>
      <c r="S1354" s="104" t="s">
        <v>1646</v>
      </c>
    </row>
    <row r="1355" spans="1:19" ht="25.5">
      <c r="A1355" s="104" t="s">
        <v>2431</v>
      </c>
      <c r="B1355" s="105">
        <v>44356</v>
      </c>
      <c r="C1355" s="104" t="s">
        <v>2432</v>
      </c>
      <c r="D1355" s="105">
        <v>44356</v>
      </c>
      <c r="E1355" s="104" t="s">
        <v>1643</v>
      </c>
      <c r="F1355" s="104" t="s">
        <v>1673</v>
      </c>
      <c r="G1355" s="104" t="s">
        <v>1649</v>
      </c>
      <c r="H1355" s="104" t="s">
        <v>1645</v>
      </c>
      <c r="I1355" s="104" t="s">
        <v>1263</v>
      </c>
      <c r="J1355" s="106">
        <v>60</v>
      </c>
      <c r="K1355" s="106">
        <v>1064</v>
      </c>
      <c r="L1355" s="106">
        <v>63840</v>
      </c>
      <c r="M1355" s="106">
        <v>2.66</v>
      </c>
      <c r="N1355" s="106">
        <v>159.6</v>
      </c>
      <c r="O1355" s="106">
        <v>0</v>
      </c>
      <c r="P1355" s="106">
        <v>0</v>
      </c>
      <c r="Q1355" s="106">
        <v>1066.6600000000001</v>
      </c>
      <c r="R1355" s="106">
        <v>63999.6</v>
      </c>
      <c r="S1355" s="104" t="s">
        <v>1646</v>
      </c>
    </row>
    <row r="1356" spans="1:19" ht="25.5">
      <c r="A1356" s="104" t="s">
        <v>2431</v>
      </c>
      <c r="B1356" s="105">
        <v>44356</v>
      </c>
      <c r="C1356" s="104" t="s">
        <v>2432</v>
      </c>
      <c r="D1356" s="105">
        <v>44356</v>
      </c>
      <c r="E1356" s="104" t="s">
        <v>1643</v>
      </c>
      <c r="F1356" s="104" t="s">
        <v>1673</v>
      </c>
      <c r="G1356" s="104" t="s">
        <v>1649</v>
      </c>
      <c r="H1356" s="104" t="s">
        <v>1645</v>
      </c>
      <c r="I1356" s="104" t="s">
        <v>1105</v>
      </c>
      <c r="J1356" s="106">
        <v>60</v>
      </c>
      <c r="K1356" s="106">
        <v>1176</v>
      </c>
      <c r="L1356" s="106">
        <v>70560</v>
      </c>
      <c r="M1356" s="106">
        <v>2.94</v>
      </c>
      <c r="N1356" s="106">
        <v>176.4</v>
      </c>
      <c r="O1356" s="106">
        <v>0</v>
      </c>
      <c r="P1356" s="106">
        <v>0</v>
      </c>
      <c r="Q1356" s="106">
        <v>1178.94</v>
      </c>
      <c r="R1356" s="106">
        <v>70736.399999999994</v>
      </c>
      <c r="S1356" s="104" t="s">
        <v>1646</v>
      </c>
    </row>
    <row r="1357" spans="1:19" ht="25.5">
      <c r="A1357" s="104" t="s">
        <v>2431</v>
      </c>
      <c r="B1357" s="105">
        <v>44356</v>
      </c>
      <c r="C1357" s="104" t="s">
        <v>2432</v>
      </c>
      <c r="D1357" s="105">
        <v>44356</v>
      </c>
      <c r="E1357" s="104" t="s">
        <v>1643</v>
      </c>
      <c r="F1357" s="104" t="s">
        <v>1673</v>
      </c>
      <c r="G1357" s="104" t="s">
        <v>1649</v>
      </c>
      <c r="H1357" s="104" t="s">
        <v>1645</v>
      </c>
      <c r="I1357" s="104" t="s">
        <v>1264</v>
      </c>
      <c r="J1357" s="106">
        <v>20</v>
      </c>
      <c r="K1357" s="106">
        <v>1205</v>
      </c>
      <c r="L1357" s="106">
        <v>24100</v>
      </c>
      <c r="M1357" s="106">
        <v>3.012</v>
      </c>
      <c r="N1357" s="106">
        <v>60.24</v>
      </c>
      <c r="O1357" s="106">
        <v>0</v>
      </c>
      <c r="P1357" s="106">
        <v>0</v>
      </c>
      <c r="Q1357" s="106">
        <v>1208.0125</v>
      </c>
      <c r="R1357" s="106">
        <v>24160.25</v>
      </c>
      <c r="S1357" s="104" t="s">
        <v>1646</v>
      </c>
    </row>
    <row r="1358" spans="1:19" ht="25.5">
      <c r="A1358" s="104" t="s">
        <v>2431</v>
      </c>
      <c r="B1358" s="105">
        <v>44356</v>
      </c>
      <c r="C1358" s="104" t="s">
        <v>2432</v>
      </c>
      <c r="D1358" s="105">
        <v>44356</v>
      </c>
      <c r="E1358" s="104" t="s">
        <v>1643</v>
      </c>
      <c r="F1358" s="104" t="s">
        <v>1673</v>
      </c>
      <c r="G1358" s="104" t="s">
        <v>1649</v>
      </c>
      <c r="H1358" s="104" t="s">
        <v>1645</v>
      </c>
      <c r="I1358" s="104" t="s">
        <v>1102</v>
      </c>
      <c r="J1358" s="106">
        <v>40</v>
      </c>
      <c r="K1358" s="106">
        <v>1118</v>
      </c>
      <c r="L1358" s="106">
        <v>44720</v>
      </c>
      <c r="M1358" s="106">
        <v>2.7949999999999999</v>
      </c>
      <c r="N1358" s="106">
        <v>111.8</v>
      </c>
      <c r="O1358" s="106">
        <v>0</v>
      </c>
      <c r="P1358" s="106">
        <v>0</v>
      </c>
      <c r="Q1358" s="106">
        <v>1120.7950000000001</v>
      </c>
      <c r="R1358" s="106">
        <v>44831.8</v>
      </c>
      <c r="S1358" s="104" t="s">
        <v>1646</v>
      </c>
    </row>
    <row r="1359" spans="1:19" ht="25.5">
      <c r="A1359" s="104" t="s">
        <v>2431</v>
      </c>
      <c r="B1359" s="105">
        <v>44356</v>
      </c>
      <c r="C1359" s="104" t="s">
        <v>2432</v>
      </c>
      <c r="D1359" s="105">
        <v>44356</v>
      </c>
      <c r="E1359" s="104" t="s">
        <v>1643</v>
      </c>
      <c r="F1359" s="104" t="s">
        <v>1673</v>
      </c>
      <c r="G1359" s="104" t="s">
        <v>1649</v>
      </c>
      <c r="H1359" s="104" t="s">
        <v>1645</v>
      </c>
      <c r="I1359" s="104" t="s">
        <v>1313</v>
      </c>
      <c r="J1359" s="106">
        <v>20</v>
      </c>
      <c r="K1359" s="106">
        <v>1303</v>
      </c>
      <c r="L1359" s="106">
        <v>26060</v>
      </c>
      <c r="M1359" s="106">
        <v>3.258</v>
      </c>
      <c r="N1359" s="106">
        <v>65.16</v>
      </c>
      <c r="O1359" s="106">
        <v>0</v>
      </c>
      <c r="P1359" s="106">
        <v>0</v>
      </c>
      <c r="Q1359" s="106">
        <v>1306.2574999999999</v>
      </c>
      <c r="R1359" s="106">
        <v>26125.15</v>
      </c>
      <c r="S1359" s="104" t="s">
        <v>1646</v>
      </c>
    </row>
    <row r="1360" spans="1:19" ht="25.5">
      <c r="A1360" s="104" t="s">
        <v>2433</v>
      </c>
      <c r="B1360" s="105">
        <v>44356</v>
      </c>
      <c r="C1360" s="104" t="s">
        <v>2434</v>
      </c>
      <c r="D1360" s="105">
        <v>44356</v>
      </c>
      <c r="E1360" s="104" t="s">
        <v>1643</v>
      </c>
      <c r="F1360" s="104" t="s">
        <v>88</v>
      </c>
      <c r="G1360" s="104" t="s">
        <v>1810</v>
      </c>
      <c r="H1360" s="104" t="s">
        <v>1645</v>
      </c>
      <c r="I1360" s="104" t="s">
        <v>1102</v>
      </c>
      <c r="J1360" s="106">
        <v>80</v>
      </c>
      <c r="K1360" s="106">
        <v>1118</v>
      </c>
      <c r="L1360" s="106">
        <v>89440</v>
      </c>
      <c r="M1360" s="106">
        <v>2.7949999999999999</v>
      </c>
      <c r="N1360" s="106">
        <v>223.6</v>
      </c>
      <c r="O1360" s="106">
        <v>0</v>
      </c>
      <c r="P1360" s="106">
        <v>0</v>
      </c>
      <c r="Q1360" s="106">
        <v>1120.7950000000001</v>
      </c>
      <c r="R1360" s="106">
        <v>89663.6</v>
      </c>
      <c r="S1360" s="104" t="s">
        <v>1646</v>
      </c>
    </row>
    <row r="1361" spans="1:19" ht="25.5">
      <c r="A1361" s="104" t="s">
        <v>2433</v>
      </c>
      <c r="B1361" s="105">
        <v>44356</v>
      </c>
      <c r="C1361" s="104" t="s">
        <v>2434</v>
      </c>
      <c r="D1361" s="105">
        <v>44356</v>
      </c>
      <c r="E1361" s="104" t="s">
        <v>1643</v>
      </c>
      <c r="F1361" s="104" t="s">
        <v>88</v>
      </c>
      <c r="G1361" s="104" t="s">
        <v>1810</v>
      </c>
      <c r="H1361" s="104" t="s">
        <v>1645</v>
      </c>
      <c r="I1361" s="104" t="s">
        <v>1104</v>
      </c>
      <c r="J1361" s="106">
        <v>80</v>
      </c>
      <c r="K1361" s="106">
        <v>914</v>
      </c>
      <c r="L1361" s="106">
        <v>73120</v>
      </c>
      <c r="M1361" s="106">
        <v>2.2850000000000001</v>
      </c>
      <c r="N1361" s="106">
        <v>182.8</v>
      </c>
      <c r="O1361" s="106">
        <v>0</v>
      </c>
      <c r="P1361" s="106">
        <v>0</v>
      </c>
      <c r="Q1361" s="106">
        <v>916.28499999999997</v>
      </c>
      <c r="R1361" s="106">
        <v>73302.8</v>
      </c>
      <c r="S1361" s="104" t="s">
        <v>1646</v>
      </c>
    </row>
    <row r="1362" spans="1:19" ht="25.5">
      <c r="A1362" s="104" t="s">
        <v>2433</v>
      </c>
      <c r="B1362" s="105">
        <v>44356</v>
      </c>
      <c r="C1362" s="104" t="s">
        <v>2434</v>
      </c>
      <c r="D1362" s="105">
        <v>44356</v>
      </c>
      <c r="E1362" s="104" t="s">
        <v>1643</v>
      </c>
      <c r="F1362" s="104" t="s">
        <v>88</v>
      </c>
      <c r="G1362" s="104" t="s">
        <v>1810</v>
      </c>
      <c r="H1362" s="104" t="s">
        <v>1645</v>
      </c>
      <c r="I1362" s="104" t="s">
        <v>1099</v>
      </c>
      <c r="J1362" s="106">
        <v>200</v>
      </c>
      <c r="K1362" s="106">
        <v>894</v>
      </c>
      <c r="L1362" s="106">
        <v>178800</v>
      </c>
      <c r="M1362" s="106">
        <v>2.2349999999999999</v>
      </c>
      <c r="N1362" s="106">
        <v>447</v>
      </c>
      <c r="O1362" s="106">
        <v>0</v>
      </c>
      <c r="P1362" s="106">
        <v>0</v>
      </c>
      <c r="Q1362" s="106">
        <v>896.23500000000001</v>
      </c>
      <c r="R1362" s="106">
        <v>179247</v>
      </c>
      <c r="S1362" s="104" t="s">
        <v>1646</v>
      </c>
    </row>
    <row r="1363" spans="1:19" ht="25.5">
      <c r="A1363" s="104" t="s">
        <v>2433</v>
      </c>
      <c r="B1363" s="105">
        <v>44356</v>
      </c>
      <c r="C1363" s="104" t="s">
        <v>2434</v>
      </c>
      <c r="D1363" s="105">
        <v>44356</v>
      </c>
      <c r="E1363" s="104" t="s">
        <v>1643</v>
      </c>
      <c r="F1363" s="104" t="s">
        <v>88</v>
      </c>
      <c r="G1363" s="104" t="s">
        <v>1810</v>
      </c>
      <c r="H1363" s="104" t="s">
        <v>1645</v>
      </c>
      <c r="I1363" s="104" t="s">
        <v>1100</v>
      </c>
      <c r="J1363" s="106">
        <v>40</v>
      </c>
      <c r="K1363" s="106">
        <v>1030</v>
      </c>
      <c r="L1363" s="106">
        <v>41200</v>
      </c>
      <c r="M1363" s="106">
        <v>2.5750000000000002</v>
      </c>
      <c r="N1363" s="106">
        <v>103</v>
      </c>
      <c r="O1363" s="106">
        <v>0</v>
      </c>
      <c r="P1363" s="106">
        <v>0</v>
      </c>
      <c r="Q1363" s="106">
        <v>1032.575</v>
      </c>
      <c r="R1363" s="106">
        <v>41303</v>
      </c>
      <c r="S1363" s="104" t="s">
        <v>1646</v>
      </c>
    </row>
    <row r="1364" spans="1:19" ht="25.5">
      <c r="A1364" s="104" t="s">
        <v>2433</v>
      </c>
      <c r="B1364" s="105">
        <v>44356</v>
      </c>
      <c r="C1364" s="104" t="s">
        <v>2434</v>
      </c>
      <c r="D1364" s="105">
        <v>44356</v>
      </c>
      <c r="E1364" s="104" t="s">
        <v>1643</v>
      </c>
      <c r="F1364" s="104" t="s">
        <v>88</v>
      </c>
      <c r="G1364" s="104" t="s">
        <v>1810</v>
      </c>
      <c r="H1364" s="104" t="s">
        <v>1645</v>
      </c>
      <c r="I1364" s="104" t="s">
        <v>1105</v>
      </c>
      <c r="J1364" s="106">
        <v>40</v>
      </c>
      <c r="K1364" s="106">
        <v>1176</v>
      </c>
      <c r="L1364" s="106">
        <v>47040</v>
      </c>
      <c r="M1364" s="106">
        <v>2.94</v>
      </c>
      <c r="N1364" s="106">
        <v>117.6</v>
      </c>
      <c r="O1364" s="106">
        <v>0</v>
      </c>
      <c r="P1364" s="106">
        <v>0</v>
      </c>
      <c r="Q1364" s="106">
        <v>1178.94</v>
      </c>
      <c r="R1364" s="106">
        <v>47157.599999999999</v>
      </c>
      <c r="S1364" s="104" t="s">
        <v>1646</v>
      </c>
    </row>
    <row r="1365" spans="1:19" ht="25.5">
      <c r="A1365" s="104" t="s">
        <v>2435</v>
      </c>
      <c r="B1365" s="105">
        <v>44356</v>
      </c>
      <c r="C1365" s="104" t="s">
        <v>2436</v>
      </c>
      <c r="D1365" s="105">
        <v>44356</v>
      </c>
      <c r="E1365" s="104" t="s">
        <v>1643</v>
      </c>
      <c r="F1365" s="104" t="s">
        <v>83</v>
      </c>
      <c r="G1365" s="104" t="s">
        <v>1780</v>
      </c>
      <c r="H1365" s="104" t="s">
        <v>1645</v>
      </c>
      <c r="I1365" s="104" t="s">
        <v>1104</v>
      </c>
      <c r="J1365" s="106">
        <v>60</v>
      </c>
      <c r="K1365" s="106">
        <v>914</v>
      </c>
      <c r="L1365" s="106">
        <v>54840</v>
      </c>
      <c r="M1365" s="106">
        <v>2.2850000000000001</v>
      </c>
      <c r="N1365" s="106">
        <v>137.1</v>
      </c>
      <c r="O1365" s="106">
        <v>0</v>
      </c>
      <c r="P1365" s="106">
        <v>0</v>
      </c>
      <c r="Q1365" s="106">
        <v>916.28499999999997</v>
      </c>
      <c r="R1365" s="106">
        <v>54977.1</v>
      </c>
      <c r="S1365" s="104" t="s">
        <v>1646</v>
      </c>
    </row>
    <row r="1366" spans="1:19" ht="25.5">
      <c r="A1366" s="104" t="s">
        <v>2435</v>
      </c>
      <c r="B1366" s="105">
        <v>44356</v>
      </c>
      <c r="C1366" s="104" t="s">
        <v>2436</v>
      </c>
      <c r="D1366" s="105">
        <v>44356</v>
      </c>
      <c r="E1366" s="104" t="s">
        <v>1643</v>
      </c>
      <c r="F1366" s="104" t="s">
        <v>83</v>
      </c>
      <c r="G1366" s="104" t="s">
        <v>1780</v>
      </c>
      <c r="H1366" s="104" t="s">
        <v>1645</v>
      </c>
      <c r="I1366" s="104" t="s">
        <v>1099</v>
      </c>
      <c r="J1366" s="106">
        <v>380</v>
      </c>
      <c r="K1366" s="106">
        <v>894</v>
      </c>
      <c r="L1366" s="106">
        <v>339720</v>
      </c>
      <c r="M1366" s="106">
        <v>2.2349999999999999</v>
      </c>
      <c r="N1366" s="106">
        <v>849.3</v>
      </c>
      <c r="O1366" s="106">
        <v>0</v>
      </c>
      <c r="P1366" s="106">
        <v>0</v>
      </c>
      <c r="Q1366" s="106">
        <v>896.23500000000001</v>
      </c>
      <c r="R1366" s="106">
        <v>340569.3</v>
      </c>
      <c r="S1366" s="104" t="s">
        <v>1646</v>
      </c>
    </row>
    <row r="1367" spans="1:19" ht="25.5">
      <c r="A1367" s="104" t="s">
        <v>2437</v>
      </c>
      <c r="B1367" s="105">
        <v>44356</v>
      </c>
      <c r="C1367" s="104" t="s">
        <v>2438</v>
      </c>
      <c r="D1367" s="105">
        <v>44356</v>
      </c>
      <c r="E1367" s="104" t="s">
        <v>1643</v>
      </c>
      <c r="F1367" s="104" t="s">
        <v>86</v>
      </c>
      <c r="G1367" s="104" t="s">
        <v>977</v>
      </c>
      <c r="H1367" s="104" t="s">
        <v>1645</v>
      </c>
      <c r="I1367" s="104" t="s">
        <v>1099</v>
      </c>
      <c r="J1367" s="106">
        <v>95</v>
      </c>
      <c r="K1367" s="106">
        <v>894</v>
      </c>
      <c r="L1367" s="106">
        <v>84930</v>
      </c>
      <c r="M1367" s="106">
        <v>2.2349999999999999</v>
      </c>
      <c r="N1367" s="106">
        <v>212.32499999999999</v>
      </c>
      <c r="O1367" s="106">
        <v>0</v>
      </c>
      <c r="P1367" s="106">
        <v>0</v>
      </c>
      <c r="Q1367" s="106">
        <v>896.23500000000001</v>
      </c>
      <c r="R1367" s="106">
        <v>85142.324999999997</v>
      </c>
      <c r="S1367" s="104" t="s">
        <v>1646</v>
      </c>
    </row>
    <row r="1368" spans="1:19" ht="25.5">
      <c r="A1368" s="104" t="s">
        <v>2439</v>
      </c>
      <c r="B1368" s="105">
        <v>44356</v>
      </c>
      <c r="C1368" s="104" t="s">
        <v>2440</v>
      </c>
      <c r="D1368" s="105">
        <v>44356</v>
      </c>
      <c r="E1368" s="104" t="s">
        <v>1643</v>
      </c>
      <c r="F1368" s="104" t="s">
        <v>777</v>
      </c>
      <c r="G1368" s="104" t="s">
        <v>977</v>
      </c>
      <c r="H1368" s="104" t="s">
        <v>1645</v>
      </c>
      <c r="I1368" s="104" t="s">
        <v>1105</v>
      </c>
      <c r="J1368" s="106">
        <v>20</v>
      </c>
      <c r="K1368" s="106">
        <v>1176</v>
      </c>
      <c r="L1368" s="106">
        <v>23520</v>
      </c>
      <c r="M1368" s="106">
        <v>2.94</v>
      </c>
      <c r="N1368" s="106">
        <v>58.8</v>
      </c>
      <c r="O1368" s="106">
        <v>0</v>
      </c>
      <c r="P1368" s="106">
        <v>0</v>
      </c>
      <c r="Q1368" s="106">
        <v>1178.94</v>
      </c>
      <c r="R1368" s="106">
        <v>23578.799999999999</v>
      </c>
      <c r="S1368" s="104" t="s">
        <v>1646</v>
      </c>
    </row>
    <row r="1369" spans="1:19" ht="25.5">
      <c r="A1369" s="104" t="s">
        <v>2439</v>
      </c>
      <c r="B1369" s="105">
        <v>44356</v>
      </c>
      <c r="C1369" s="104" t="s">
        <v>2440</v>
      </c>
      <c r="D1369" s="105">
        <v>44356</v>
      </c>
      <c r="E1369" s="104" t="s">
        <v>1643</v>
      </c>
      <c r="F1369" s="104" t="s">
        <v>777</v>
      </c>
      <c r="G1369" s="104" t="s">
        <v>977</v>
      </c>
      <c r="H1369" s="104" t="s">
        <v>1645</v>
      </c>
      <c r="I1369" s="104" t="s">
        <v>1099</v>
      </c>
      <c r="J1369" s="106">
        <v>20</v>
      </c>
      <c r="K1369" s="106">
        <v>894</v>
      </c>
      <c r="L1369" s="106">
        <v>17880</v>
      </c>
      <c r="M1369" s="106">
        <v>2.2349999999999999</v>
      </c>
      <c r="N1369" s="106">
        <v>44.7</v>
      </c>
      <c r="O1369" s="106">
        <v>0</v>
      </c>
      <c r="P1369" s="106">
        <v>0</v>
      </c>
      <c r="Q1369" s="106">
        <v>896.23500000000001</v>
      </c>
      <c r="R1369" s="106">
        <v>17924.7</v>
      </c>
      <c r="S1369" s="104" t="s">
        <v>1646</v>
      </c>
    </row>
    <row r="1370" spans="1:19" ht="25.5">
      <c r="A1370" s="104" t="s">
        <v>2441</v>
      </c>
      <c r="B1370" s="105">
        <v>44356</v>
      </c>
      <c r="C1370" s="104" t="s">
        <v>2442</v>
      </c>
      <c r="D1370" s="105">
        <v>44356</v>
      </c>
      <c r="E1370" s="104" t="s">
        <v>1643</v>
      </c>
      <c r="F1370" s="104" t="s">
        <v>822</v>
      </c>
      <c r="G1370" s="104" t="s">
        <v>976</v>
      </c>
      <c r="H1370" s="104" t="s">
        <v>1645</v>
      </c>
      <c r="I1370" s="104" t="s">
        <v>1099</v>
      </c>
      <c r="J1370" s="106">
        <v>300</v>
      </c>
      <c r="K1370" s="106">
        <v>894</v>
      </c>
      <c r="L1370" s="106">
        <v>268200</v>
      </c>
      <c r="M1370" s="106">
        <v>2.2349999999999999</v>
      </c>
      <c r="N1370" s="106">
        <v>670.5</v>
      </c>
      <c r="O1370" s="106">
        <v>0</v>
      </c>
      <c r="P1370" s="106">
        <v>0</v>
      </c>
      <c r="Q1370" s="106">
        <v>896.23500000000001</v>
      </c>
      <c r="R1370" s="106">
        <v>268870.5</v>
      </c>
      <c r="S1370" s="104" t="s">
        <v>1646</v>
      </c>
    </row>
    <row r="1371" spans="1:19" ht="25.5">
      <c r="A1371" s="104" t="s">
        <v>2441</v>
      </c>
      <c r="B1371" s="105">
        <v>44356</v>
      </c>
      <c r="C1371" s="104" t="s">
        <v>2442</v>
      </c>
      <c r="D1371" s="105">
        <v>44356</v>
      </c>
      <c r="E1371" s="104" t="s">
        <v>1643</v>
      </c>
      <c r="F1371" s="104" t="s">
        <v>822</v>
      </c>
      <c r="G1371" s="104" t="s">
        <v>976</v>
      </c>
      <c r="H1371" s="104" t="s">
        <v>1645</v>
      </c>
      <c r="I1371" s="104" t="s">
        <v>1104</v>
      </c>
      <c r="J1371" s="106">
        <v>300</v>
      </c>
      <c r="K1371" s="106">
        <v>914</v>
      </c>
      <c r="L1371" s="106">
        <v>274200</v>
      </c>
      <c r="M1371" s="106">
        <v>2.2850000000000001</v>
      </c>
      <c r="N1371" s="106">
        <v>685.5</v>
      </c>
      <c r="O1371" s="106">
        <v>0</v>
      </c>
      <c r="P1371" s="106">
        <v>0</v>
      </c>
      <c r="Q1371" s="106">
        <v>916.28499999999997</v>
      </c>
      <c r="R1371" s="106">
        <v>274885.5</v>
      </c>
      <c r="S1371" s="104" t="s">
        <v>1646</v>
      </c>
    </row>
    <row r="1372" spans="1:19" ht="25.5">
      <c r="A1372" s="104" t="s">
        <v>2443</v>
      </c>
      <c r="B1372" s="105">
        <v>44356</v>
      </c>
      <c r="C1372" s="104" t="s">
        <v>2444</v>
      </c>
      <c r="D1372" s="105">
        <v>44356</v>
      </c>
      <c r="E1372" s="104" t="s">
        <v>1643</v>
      </c>
      <c r="F1372" s="104" t="s">
        <v>92</v>
      </c>
      <c r="G1372" s="104" t="s">
        <v>976</v>
      </c>
      <c r="H1372" s="104" t="s">
        <v>1645</v>
      </c>
      <c r="I1372" s="104" t="s">
        <v>1313</v>
      </c>
      <c r="J1372" s="106">
        <v>37</v>
      </c>
      <c r="K1372" s="106">
        <v>1303</v>
      </c>
      <c r="L1372" s="106">
        <v>48211</v>
      </c>
      <c r="M1372" s="106">
        <v>3.258</v>
      </c>
      <c r="N1372" s="106">
        <v>120.54600000000001</v>
      </c>
      <c r="O1372" s="106">
        <v>0</v>
      </c>
      <c r="P1372" s="106">
        <v>0</v>
      </c>
      <c r="Q1372" s="106">
        <v>1306.2574999999999</v>
      </c>
      <c r="R1372" s="106">
        <v>48331.527499999997</v>
      </c>
      <c r="S1372" s="104" t="s">
        <v>1646</v>
      </c>
    </row>
    <row r="1373" spans="1:19" ht="25.5">
      <c r="A1373" s="104" t="s">
        <v>2443</v>
      </c>
      <c r="B1373" s="105">
        <v>44356</v>
      </c>
      <c r="C1373" s="104" t="s">
        <v>2444</v>
      </c>
      <c r="D1373" s="105">
        <v>44356</v>
      </c>
      <c r="E1373" s="104" t="s">
        <v>1643</v>
      </c>
      <c r="F1373" s="104" t="s">
        <v>92</v>
      </c>
      <c r="G1373" s="104" t="s">
        <v>976</v>
      </c>
      <c r="H1373" s="104" t="s">
        <v>1645</v>
      </c>
      <c r="I1373" s="104" t="s">
        <v>1105</v>
      </c>
      <c r="J1373" s="106">
        <v>40</v>
      </c>
      <c r="K1373" s="106">
        <v>1176</v>
      </c>
      <c r="L1373" s="106">
        <v>47040</v>
      </c>
      <c r="M1373" s="106">
        <v>2.94</v>
      </c>
      <c r="N1373" s="106">
        <v>117.6</v>
      </c>
      <c r="O1373" s="106">
        <v>0</v>
      </c>
      <c r="P1373" s="106">
        <v>0</v>
      </c>
      <c r="Q1373" s="106">
        <v>1178.94</v>
      </c>
      <c r="R1373" s="106">
        <v>47157.599999999999</v>
      </c>
      <c r="S1373" s="104" t="s">
        <v>1646</v>
      </c>
    </row>
    <row r="1374" spans="1:19" ht="25.5">
      <c r="A1374" s="104" t="s">
        <v>2443</v>
      </c>
      <c r="B1374" s="105">
        <v>44356</v>
      </c>
      <c r="C1374" s="104" t="s">
        <v>2444</v>
      </c>
      <c r="D1374" s="105">
        <v>44356</v>
      </c>
      <c r="E1374" s="104" t="s">
        <v>1643</v>
      </c>
      <c r="F1374" s="104" t="s">
        <v>92</v>
      </c>
      <c r="G1374" s="104" t="s">
        <v>976</v>
      </c>
      <c r="H1374" s="104" t="s">
        <v>1645</v>
      </c>
      <c r="I1374" s="104" t="s">
        <v>1209</v>
      </c>
      <c r="J1374" s="106">
        <v>60</v>
      </c>
      <c r="K1374" s="106">
        <v>1099</v>
      </c>
      <c r="L1374" s="106">
        <v>65940</v>
      </c>
      <c r="M1374" s="106">
        <v>2.7480000000000002</v>
      </c>
      <c r="N1374" s="106">
        <v>164.88</v>
      </c>
      <c r="O1374" s="106">
        <v>0</v>
      </c>
      <c r="P1374" s="106">
        <v>0</v>
      </c>
      <c r="Q1374" s="106">
        <v>1101.7474999999999</v>
      </c>
      <c r="R1374" s="106">
        <v>66104.850000000006</v>
      </c>
      <c r="S1374" s="104" t="s">
        <v>1646</v>
      </c>
    </row>
    <row r="1375" spans="1:19" ht="25.5">
      <c r="A1375" s="104" t="s">
        <v>2445</v>
      </c>
      <c r="B1375" s="105">
        <v>44356</v>
      </c>
      <c r="C1375" s="104" t="s">
        <v>2446</v>
      </c>
      <c r="D1375" s="105">
        <v>44356</v>
      </c>
      <c r="E1375" s="104" t="s">
        <v>1643</v>
      </c>
      <c r="F1375" s="104" t="s">
        <v>87</v>
      </c>
      <c r="G1375" s="104" t="s">
        <v>976</v>
      </c>
      <c r="H1375" s="104" t="s">
        <v>1645</v>
      </c>
      <c r="I1375" s="104" t="s">
        <v>1263</v>
      </c>
      <c r="J1375" s="106">
        <v>20</v>
      </c>
      <c r="K1375" s="106">
        <v>1064</v>
      </c>
      <c r="L1375" s="106">
        <v>21280</v>
      </c>
      <c r="M1375" s="106">
        <v>2.66</v>
      </c>
      <c r="N1375" s="106">
        <v>53.2</v>
      </c>
      <c r="O1375" s="106">
        <v>0</v>
      </c>
      <c r="P1375" s="106">
        <v>0</v>
      </c>
      <c r="Q1375" s="106">
        <v>1066.6600000000001</v>
      </c>
      <c r="R1375" s="106">
        <v>21333.200000000001</v>
      </c>
      <c r="S1375" s="104" t="s">
        <v>1646</v>
      </c>
    </row>
    <row r="1376" spans="1:19" ht="25.5">
      <c r="A1376" s="104" t="s">
        <v>2445</v>
      </c>
      <c r="B1376" s="105">
        <v>44356</v>
      </c>
      <c r="C1376" s="104" t="s">
        <v>2446</v>
      </c>
      <c r="D1376" s="105">
        <v>44356</v>
      </c>
      <c r="E1376" s="104" t="s">
        <v>1643</v>
      </c>
      <c r="F1376" s="104" t="s">
        <v>87</v>
      </c>
      <c r="G1376" s="104" t="s">
        <v>976</v>
      </c>
      <c r="H1376" s="104" t="s">
        <v>1645</v>
      </c>
      <c r="I1376" s="104" t="s">
        <v>1264</v>
      </c>
      <c r="J1376" s="106">
        <v>20</v>
      </c>
      <c r="K1376" s="106">
        <v>1205</v>
      </c>
      <c r="L1376" s="106">
        <v>24100</v>
      </c>
      <c r="M1376" s="106">
        <v>3.012</v>
      </c>
      <c r="N1376" s="106">
        <v>60.24</v>
      </c>
      <c r="O1376" s="106">
        <v>0</v>
      </c>
      <c r="P1376" s="106">
        <v>0</v>
      </c>
      <c r="Q1376" s="106">
        <v>1208.0125</v>
      </c>
      <c r="R1376" s="106">
        <v>24160.25</v>
      </c>
      <c r="S1376" s="104" t="s">
        <v>1646</v>
      </c>
    </row>
    <row r="1377" spans="1:19" ht="25.5">
      <c r="A1377" s="104" t="s">
        <v>2445</v>
      </c>
      <c r="B1377" s="105">
        <v>44356</v>
      </c>
      <c r="C1377" s="104" t="s">
        <v>2446</v>
      </c>
      <c r="D1377" s="105">
        <v>44356</v>
      </c>
      <c r="E1377" s="104" t="s">
        <v>1643</v>
      </c>
      <c r="F1377" s="104" t="s">
        <v>87</v>
      </c>
      <c r="G1377" s="104" t="s">
        <v>976</v>
      </c>
      <c r="H1377" s="104" t="s">
        <v>1645</v>
      </c>
      <c r="I1377" s="104" t="s">
        <v>1102</v>
      </c>
      <c r="J1377" s="106">
        <v>40</v>
      </c>
      <c r="K1377" s="106">
        <v>1118</v>
      </c>
      <c r="L1377" s="106">
        <v>44720</v>
      </c>
      <c r="M1377" s="106">
        <v>2.7949999999999999</v>
      </c>
      <c r="N1377" s="106">
        <v>111.8</v>
      </c>
      <c r="O1377" s="106">
        <v>0</v>
      </c>
      <c r="P1377" s="106">
        <v>0</v>
      </c>
      <c r="Q1377" s="106">
        <v>1120.7950000000001</v>
      </c>
      <c r="R1377" s="106">
        <v>44831.8</v>
      </c>
      <c r="S1377" s="104" t="s">
        <v>1646</v>
      </c>
    </row>
    <row r="1378" spans="1:19" ht="25.5">
      <c r="A1378" s="104" t="s">
        <v>2445</v>
      </c>
      <c r="B1378" s="105">
        <v>44356</v>
      </c>
      <c r="C1378" s="104" t="s">
        <v>2446</v>
      </c>
      <c r="D1378" s="105">
        <v>44356</v>
      </c>
      <c r="E1378" s="104" t="s">
        <v>1643</v>
      </c>
      <c r="F1378" s="104" t="s">
        <v>87</v>
      </c>
      <c r="G1378" s="104" t="s">
        <v>976</v>
      </c>
      <c r="H1378" s="104" t="s">
        <v>1645</v>
      </c>
      <c r="I1378" s="104" t="s">
        <v>1105</v>
      </c>
      <c r="J1378" s="106">
        <v>20</v>
      </c>
      <c r="K1378" s="106">
        <v>1176</v>
      </c>
      <c r="L1378" s="106">
        <v>23520</v>
      </c>
      <c r="M1378" s="106">
        <v>2.94</v>
      </c>
      <c r="N1378" s="106">
        <v>58.8</v>
      </c>
      <c r="O1378" s="106">
        <v>0</v>
      </c>
      <c r="P1378" s="106">
        <v>0</v>
      </c>
      <c r="Q1378" s="106">
        <v>1178.94</v>
      </c>
      <c r="R1378" s="106">
        <v>23578.799999999999</v>
      </c>
      <c r="S1378" s="104" t="s">
        <v>1646</v>
      </c>
    </row>
    <row r="1379" spans="1:19" ht="25.5">
      <c r="A1379" s="104" t="s">
        <v>2445</v>
      </c>
      <c r="B1379" s="105">
        <v>44356</v>
      </c>
      <c r="C1379" s="104" t="s">
        <v>2446</v>
      </c>
      <c r="D1379" s="105">
        <v>44356</v>
      </c>
      <c r="E1379" s="104" t="s">
        <v>1643</v>
      </c>
      <c r="F1379" s="104" t="s">
        <v>87</v>
      </c>
      <c r="G1379" s="104" t="s">
        <v>976</v>
      </c>
      <c r="H1379" s="104" t="s">
        <v>1645</v>
      </c>
      <c r="I1379" s="104" t="s">
        <v>1099</v>
      </c>
      <c r="J1379" s="106">
        <v>100</v>
      </c>
      <c r="K1379" s="106">
        <v>894</v>
      </c>
      <c r="L1379" s="106">
        <v>89400</v>
      </c>
      <c r="M1379" s="106">
        <v>2.2349999999999999</v>
      </c>
      <c r="N1379" s="106">
        <v>223.5</v>
      </c>
      <c r="O1379" s="106">
        <v>0</v>
      </c>
      <c r="P1379" s="106">
        <v>0</v>
      </c>
      <c r="Q1379" s="106">
        <v>896.23500000000001</v>
      </c>
      <c r="R1379" s="106">
        <v>89623.5</v>
      </c>
      <c r="S1379" s="104" t="s">
        <v>1646</v>
      </c>
    </row>
    <row r="1380" spans="1:19" ht="25.5">
      <c r="A1380" s="104" t="s">
        <v>2447</v>
      </c>
      <c r="B1380" s="105">
        <v>44356</v>
      </c>
      <c r="C1380" s="104" t="s">
        <v>2448</v>
      </c>
      <c r="D1380" s="105">
        <v>44356</v>
      </c>
      <c r="E1380" s="104" t="s">
        <v>1643</v>
      </c>
      <c r="F1380" s="104" t="s">
        <v>80</v>
      </c>
      <c r="G1380" s="104" t="s">
        <v>981</v>
      </c>
      <c r="H1380" s="104" t="s">
        <v>1645</v>
      </c>
      <c r="I1380" s="104" t="s">
        <v>1099</v>
      </c>
      <c r="J1380" s="106">
        <v>100</v>
      </c>
      <c r="K1380" s="106">
        <v>894</v>
      </c>
      <c r="L1380" s="106">
        <v>89400</v>
      </c>
      <c r="M1380" s="106">
        <v>2.2349999999999999</v>
      </c>
      <c r="N1380" s="106">
        <v>223.5</v>
      </c>
      <c r="O1380" s="106">
        <v>0</v>
      </c>
      <c r="P1380" s="106">
        <v>0</v>
      </c>
      <c r="Q1380" s="106">
        <v>896.23500000000001</v>
      </c>
      <c r="R1380" s="106">
        <v>89623.5</v>
      </c>
      <c r="S1380" s="104" t="s">
        <v>1646</v>
      </c>
    </row>
    <row r="1381" spans="1:19" ht="25.5">
      <c r="A1381" s="104" t="s">
        <v>2449</v>
      </c>
      <c r="B1381" s="105">
        <v>44356</v>
      </c>
      <c r="C1381" s="104" t="s">
        <v>2450</v>
      </c>
      <c r="D1381" s="105">
        <v>44356</v>
      </c>
      <c r="E1381" s="104" t="s">
        <v>1643</v>
      </c>
      <c r="F1381" s="104" t="s">
        <v>68</v>
      </c>
      <c r="G1381" s="104" t="s">
        <v>981</v>
      </c>
      <c r="H1381" s="104" t="s">
        <v>1645</v>
      </c>
      <c r="I1381" s="104" t="s">
        <v>1263</v>
      </c>
      <c r="J1381" s="106">
        <v>20</v>
      </c>
      <c r="K1381" s="106">
        <v>1064</v>
      </c>
      <c r="L1381" s="106">
        <v>21280</v>
      </c>
      <c r="M1381" s="106">
        <v>2.66</v>
      </c>
      <c r="N1381" s="106">
        <v>53.2</v>
      </c>
      <c r="O1381" s="106">
        <v>0</v>
      </c>
      <c r="P1381" s="106">
        <v>0</v>
      </c>
      <c r="Q1381" s="106">
        <v>1066.6600000000001</v>
      </c>
      <c r="R1381" s="106">
        <v>21333.200000000001</v>
      </c>
      <c r="S1381" s="104" t="s">
        <v>1646</v>
      </c>
    </row>
    <row r="1382" spans="1:19" ht="25.5">
      <c r="A1382" s="104" t="s">
        <v>2449</v>
      </c>
      <c r="B1382" s="105">
        <v>44356</v>
      </c>
      <c r="C1382" s="104" t="s">
        <v>2450</v>
      </c>
      <c r="D1382" s="105">
        <v>44356</v>
      </c>
      <c r="E1382" s="104" t="s">
        <v>1643</v>
      </c>
      <c r="F1382" s="104" t="s">
        <v>68</v>
      </c>
      <c r="G1382" s="104" t="s">
        <v>981</v>
      </c>
      <c r="H1382" s="104" t="s">
        <v>1645</v>
      </c>
      <c r="I1382" s="104" t="s">
        <v>1104</v>
      </c>
      <c r="J1382" s="106">
        <v>20</v>
      </c>
      <c r="K1382" s="106">
        <v>914</v>
      </c>
      <c r="L1382" s="106">
        <v>18280</v>
      </c>
      <c r="M1382" s="106">
        <v>2.2850000000000001</v>
      </c>
      <c r="N1382" s="106">
        <v>45.7</v>
      </c>
      <c r="O1382" s="106">
        <v>0</v>
      </c>
      <c r="P1382" s="106">
        <v>0</v>
      </c>
      <c r="Q1382" s="106">
        <v>916.28499999999997</v>
      </c>
      <c r="R1382" s="106">
        <v>18325.7</v>
      </c>
      <c r="S1382" s="104" t="s">
        <v>1646</v>
      </c>
    </row>
    <row r="1383" spans="1:19" ht="25.5">
      <c r="A1383" s="104" t="s">
        <v>2451</v>
      </c>
      <c r="B1383" s="105">
        <v>44356</v>
      </c>
      <c r="C1383" s="104" t="s">
        <v>2452</v>
      </c>
      <c r="D1383" s="105">
        <v>44356</v>
      </c>
      <c r="E1383" s="104" t="s">
        <v>1643</v>
      </c>
      <c r="F1383" s="104" t="s">
        <v>71</v>
      </c>
      <c r="G1383" s="104" t="s">
        <v>981</v>
      </c>
      <c r="H1383" s="104" t="s">
        <v>1645</v>
      </c>
      <c r="I1383" s="104" t="s">
        <v>1104</v>
      </c>
      <c r="J1383" s="106">
        <v>220</v>
      </c>
      <c r="K1383" s="106">
        <v>914</v>
      </c>
      <c r="L1383" s="106">
        <v>201080</v>
      </c>
      <c r="M1383" s="106">
        <v>2.2850000000000001</v>
      </c>
      <c r="N1383" s="106">
        <v>502.7</v>
      </c>
      <c r="O1383" s="106">
        <v>0</v>
      </c>
      <c r="P1383" s="106">
        <v>0</v>
      </c>
      <c r="Q1383" s="106">
        <v>916.28499999999997</v>
      </c>
      <c r="R1383" s="106">
        <v>201582.7</v>
      </c>
      <c r="S1383" s="104" t="s">
        <v>1646</v>
      </c>
    </row>
    <row r="1384" spans="1:19" ht="25.5">
      <c r="A1384" s="104" t="s">
        <v>2451</v>
      </c>
      <c r="B1384" s="105">
        <v>44356</v>
      </c>
      <c r="C1384" s="104" t="s">
        <v>2452</v>
      </c>
      <c r="D1384" s="105">
        <v>44356</v>
      </c>
      <c r="E1384" s="104" t="s">
        <v>1643</v>
      </c>
      <c r="F1384" s="104" t="s">
        <v>71</v>
      </c>
      <c r="G1384" s="104" t="s">
        <v>981</v>
      </c>
      <c r="H1384" s="104" t="s">
        <v>1645</v>
      </c>
      <c r="I1384" s="104" t="s">
        <v>1099</v>
      </c>
      <c r="J1384" s="106">
        <v>334</v>
      </c>
      <c r="K1384" s="106">
        <v>894</v>
      </c>
      <c r="L1384" s="106">
        <v>298596</v>
      </c>
      <c r="M1384" s="106">
        <v>2.2349999999999999</v>
      </c>
      <c r="N1384" s="106">
        <v>746.49</v>
      </c>
      <c r="O1384" s="106">
        <v>0</v>
      </c>
      <c r="P1384" s="106">
        <v>0</v>
      </c>
      <c r="Q1384" s="106">
        <v>896.23500000000001</v>
      </c>
      <c r="R1384" s="106">
        <v>299342.49</v>
      </c>
      <c r="S1384" s="104" t="s">
        <v>1646</v>
      </c>
    </row>
    <row r="1385" spans="1:19" ht="25.5">
      <c r="A1385" s="104" t="s">
        <v>2453</v>
      </c>
      <c r="B1385" s="105">
        <v>44356</v>
      </c>
      <c r="C1385" s="104" t="s">
        <v>2454</v>
      </c>
      <c r="D1385" s="105">
        <v>44356</v>
      </c>
      <c r="E1385" s="104" t="s">
        <v>1643</v>
      </c>
      <c r="F1385" s="104" t="s">
        <v>81</v>
      </c>
      <c r="G1385" s="104" t="s">
        <v>978</v>
      </c>
      <c r="H1385" s="104" t="s">
        <v>1645</v>
      </c>
      <c r="I1385" s="104" t="s">
        <v>1099</v>
      </c>
      <c r="J1385" s="106">
        <v>40</v>
      </c>
      <c r="K1385" s="106">
        <v>894</v>
      </c>
      <c r="L1385" s="106">
        <v>35760</v>
      </c>
      <c r="M1385" s="106">
        <v>2.2349999999999999</v>
      </c>
      <c r="N1385" s="106">
        <v>89.4</v>
      </c>
      <c r="O1385" s="106">
        <v>0</v>
      </c>
      <c r="P1385" s="106">
        <v>0</v>
      </c>
      <c r="Q1385" s="106">
        <v>896.23500000000001</v>
      </c>
      <c r="R1385" s="106">
        <v>35849.4</v>
      </c>
      <c r="S1385" s="104" t="s">
        <v>1646</v>
      </c>
    </row>
    <row r="1386" spans="1:19" ht="25.5">
      <c r="A1386" s="104" t="s">
        <v>2453</v>
      </c>
      <c r="B1386" s="105">
        <v>44356</v>
      </c>
      <c r="C1386" s="104" t="s">
        <v>2454</v>
      </c>
      <c r="D1386" s="105">
        <v>44356</v>
      </c>
      <c r="E1386" s="104" t="s">
        <v>1643</v>
      </c>
      <c r="F1386" s="104" t="s">
        <v>81</v>
      </c>
      <c r="G1386" s="104" t="s">
        <v>978</v>
      </c>
      <c r="H1386" s="104" t="s">
        <v>1645</v>
      </c>
      <c r="I1386" s="104" t="s">
        <v>1104</v>
      </c>
      <c r="J1386" s="106">
        <v>40</v>
      </c>
      <c r="K1386" s="106">
        <v>914</v>
      </c>
      <c r="L1386" s="106">
        <v>36560</v>
      </c>
      <c r="M1386" s="106">
        <v>2.2850000000000001</v>
      </c>
      <c r="N1386" s="106">
        <v>91.4</v>
      </c>
      <c r="O1386" s="106">
        <v>0</v>
      </c>
      <c r="P1386" s="106">
        <v>0</v>
      </c>
      <c r="Q1386" s="106">
        <v>916.28499999999997</v>
      </c>
      <c r="R1386" s="106">
        <v>36651.4</v>
      </c>
      <c r="S1386" s="104" t="s">
        <v>1646</v>
      </c>
    </row>
    <row r="1387" spans="1:19" ht="25.5">
      <c r="A1387" s="104" t="s">
        <v>2453</v>
      </c>
      <c r="B1387" s="105">
        <v>44356</v>
      </c>
      <c r="C1387" s="104" t="s">
        <v>2454</v>
      </c>
      <c r="D1387" s="105">
        <v>44356</v>
      </c>
      <c r="E1387" s="104" t="s">
        <v>1643</v>
      </c>
      <c r="F1387" s="104" t="s">
        <v>81</v>
      </c>
      <c r="G1387" s="104" t="s">
        <v>978</v>
      </c>
      <c r="H1387" s="104" t="s">
        <v>1645</v>
      </c>
      <c r="I1387" s="104" t="s">
        <v>1263</v>
      </c>
      <c r="J1387" s="106">
        <v>20</v>
      </c>
      <c r="K1387" s="106">
        <v>1064</v>
      </c>
      <c r="L1387" s="106">
        <v>21280</v>
      </c>
      <c r="M1387" s="106">
        <v>2.66</v>
      </c>
      <c r="N1387" s="106">
        <v>53.2</v>
      </c>
      <c r="O1387" s="106">
        <v>0</v>
      </c>
      <c r="P1387" s="106">
        <v>0</v>
      </c>
      <c r="Q1387" s="106">
        <v>1066.6600000000001</v>
      </c>
      <c r="R1387" s="106">
        <v>21333.200000000001</v>
      </c>
      <c r="S1387" s="104" t="s">
        <v>1646</v>
      </c>
    </row>
    <row r="1388" spans="1:19" ht="25.5">
      <c r="A1388" s="104" t="s">
        <v>2455</v>
      </c>
      <c r="B1388" s="105">
        <v>44356</v>
      </c>
      <c r="C1388" s="104" t="s">
        <v>2456</v>
      </c>
      <c r="D1388" s="105">
        <v>44356</v>
      </c>
      <c r="E1388" s="104" t="s">
        <v>1643</v>
      </c>
      <c r="F1388" s="104" t="s">
        <v>94</v>
      </c>
      <c r="G1388" s="104" t="s">
        <v>1644</v>
      </c>
      <c r="H1388" s="104" t="s">
        <v>1645</v>
      </c>
      <c r="I1388" s="104" t="s">
        <v>1100</v>
      </c>
      <c r="J1388" s="106">
        <v>40</v>
      </c>
      <c r="K1388" s="106">
        <v>1030</v>
      </c>
      <c r="L1388" s="106">
        <v>41200</v>
      </c>
      <c r="M1388" s="106">
        <v>2.5750000000000002</v>
      </c>
      <c r="N1388" s="106">
        <v>103</v>
      </c>
      <c r="O1388" s="106">
        <v>0</v>
      </c>
      <c r="P1388" s="106">
        <v>0</v>
      </c>
      <c r="Q1388" s="106">
        <v>1032.575</v>
      </c>
      <c r="R1388" s="106">
        <v>41303</v>
      </c>
      <c r="S1388" s="104" t="s">
        <v>1646</v>
      </c>
    </row>
    <row r="1389" spans="1:19" ht="25.5">
      <c r="A1389" s="104" t="s">
        <v>2455</v>
      </c>
      <c r="B1389" s="105">
        <v>44356</v>
      </c>
      <c r="C1389" s="104" t="s">
        <v>2456</v>
      </c>
      <c r="D1389" s="105">
        <v>44356</v>
      </c>
      <c r="E1389" s="104" t="s">
        <v>1643</v>
      </c>
      <c r="F1389" s="104" t="s">
        <v>94</v>
      </c>
      <c r="G1389" s="104" t="s">
        <v>1644</v>
      </c>
      <c r="H1389" s="104" t="s">
        <v>1645</v>
      </c>
      <c r="I1389" s="104" t="s">
        <v>1264</v>
      </c>
      <c r="J1389" s="106">
        <v>20</v>
      </c>
      <c r="K1389" s="106">
        <v>1205</v>
      </c>
      <c r="L1389" s="106">
        <v>24100</v>
      </c>
      <c r="M1389" s="106">
        <v>3.012</v>
      </c>
      <c r="N1389" s="106">
        <v>60.24</v>
      </c>
      <c r="O1389" s="106">
        <v>0</v>
      </c>
      <c r="P1389" s="106">
        <v>0</v>
      </c>
      <c r="Q1389" s="106">
        <v>1208.0125</v>
      </c>
      <c r="R1389" s="106">
        <v>24160.25</v>
      </c>
      <c r="S1389" s="104" t="s">
        <v>1646</v>
      </c>
    </row>
    <row r="1390" spans="1:19" ht="25.5">
      <c r="A1390" s="104" t="s">
        <v>2457</v>
      </c>
      <c r="B1390" s="105">
        <v>44356</v>
      </c>
      <c r="C1390" s="104" t="s">
        <v>2458</v>
      </c>
      <c r="D1390" s="105">
        <v>44356</v>
      </c>
      <c r="E1390" s="104" t="s">
        <v>1643</v>
      </c>
      <c r="F1390" s="104" t="s">
        <v>972</v>
      </c>
      <c r="G1390" s="104" t="s">
        <v>977</v>
      </c>
      <c r="H1390" s="104" t="s">
        <v>1645</v>
      </c>
      <c r="I1390" s="104" t="s">
        <v>1100</v>
      </c>
      <c r="J1390" s="106">
        <v>100</v>
      </c>
      <c r="K1390" s="106">
        <v>1030</v>
      </c>
      <c r="L1390" s="106">
        <v>103000</v>
      </c>
      <c r="M1390" s="106">
        <v>2.5750000000000002</v>
      </c>
      <c r="N1390" s="106">
        <v>257.5</v>
      </c>
      <c r="O1390" s="106">
        <v>0</v>
      </c>
      <c r="P1390" s="106">
        <v>0</v>
      </c>
      <c r="Q1390" s="106">
        <v>1032.575</v>
      </c>
      <c r="R1390" s="106">
        <v>103257.5</v>
      </c>
      <c r="S1390" s="104" t="s">
        <v>1646</v>
      </c>
    </row>
    <row r="1391" spans="1:19" ht="25.5">
      <c r="A1391" s="104" t="s">
        <v>2457</v>
      </c>
      <c r="B1391" s="105">
        <v>44356</v>
      </c>
      <c r="C1391" s="104" t="s">
        <v>2458</v>
      </c>
      <c r="D1391" s="105">
        <v>44356</v>
      </c>
      <c r="E1391" s="104" t="s">
        <v>1643</v>
      </c>
      <c r="F1391" s="104" t="s">
        <v>972</v>
      </c>
      <c r="G1391" s="104" t="s">
        <v>977</v>
      </c>
      <c r="H1391" s="104" t="s">
        <v>1645</v>
      </c>
      <c r="I1391" s="104" t="s">
        <v>1099</v>
      </c>
      <c r="J1391" s="106">
        <v>100</v>
      </c>
      <c r="K1391" s="106">
        <v>894</v>
      </c>
      <c r="L1391" s="106">
        <v>89400</v>
      </c>
      <c r="M1391" s="106">
        <v>2.2349999999999999</v>
      </c>
      <c r="N1391" s="106">
        <v>223.5</v>
      </c>
      <c r="O1391" s="106">
        <v>0</v>
      </c>
      <c r="P1391" s="106">
        <v>0</v>
      </c>
      <c r="Q1391" s="106">
        <v>896.23500000000001</v>
      </c>
      <c r="R1391" s="106">
        <v>89623.5</v>
      </c>
      <c r="S1391" s="104" t="s">
        <v>1646</v>
      </c>
    </row>
    <row r="1392" spans="1:19" ht="25.5">
      <c r="A1392" s="104" t="s">
        <v>2457</v>
      </c>
      <c r="B1392" s="105">
        <v>44356</v>
      </c>
      <c r="C1392" s="104" t="s">
        <v>2458</v>
      </c>
      <c r="D1392" s="105">
        <v>44356</v>
      </c>
      <c r="E1392" s="104" t="s">
        <v>1643</v>
      </c>
      <c r="F1392" s="104" t="s">
        <v>972</v>
      </c>
      <c r="G1392" s="104" t="s">
        <v>977</v>
      </c>
      <c r="H1392" s="104" t="s">
        <v>1645</v>
      </c>
      <c r="I1392" s="104" t="s">
        <v>1102</v>
      </c>
      <c r="J1392" s="106">
        <v>80</v>
      </c>
      <c r="K1392" s="106">
        <v>1118</v>
      </c>
      <c r="L1392" s="106">
        <v>89440</v>
      </c>
      <c r="M1392" s="106">
        <v>2.7949999999999999</v>
      </c>
      <c r="N1392" s="106">
        <v>223.6</v>
      </c>
      <c r="O1392" s="106">
        <v>0</v>
      </c>
      <c r="P1392" s="106">
        <v>0</v>
      </c>
      <c r="Q1392" s="106">
        <v>1120.7950000000001</v>
      </c>
      <c r="R1392" s="106">
        <v>89663.6</v>
      </c>
      <c r="S1392" s="104" t="s">
        <v>1646</v>
      </c>
    </row>
    <row r="1393" spans="1:19" ht="25.5">
      <c r="A1393" s="104" t="s">
        <v>2457</v>
      </c>
      <c r="B1393" s="105">
        <v>44356</v>
      </c>
      <c r="C1393" s="104" t="s">
        <v>2458</v>
      </c>
      <c r="D1393" s="105">
        <v>44356</v>
      </c>
      <c r="E1393" s="104" t="s">
        <v>1643</v>
      </c>
      <c r="F1393" s="104" t="s">
        <v>972</v>
      </c>
      <c r="G1393" s="104" t="s">
        <v>977</v>
      </c>
      <c r="H1393" s="104" t="s">
        <v>1645</v>
      </c>
      <c r="I1393" s="104" t="s">
        <v>1105</v>
      </c>
      <c r="J1393" s="106">
        <v>20</v>
      </c>
      <c r="K1393" s="106">
        <v>1176</v>
      </c>
      <c r="L1393" s="106">
        <v>23520</v>
      </c>
      <c r="M1393" s="106">
        <v>2.94</v>
      </c>
      <c r="N1393" s="106">
        <v>58.8</v>
      </c>
      <c r="O1393" s="106">
        <v>0</v>
      </c>
      <c r="P1393" s="106">
        <v>0</v>
      </c>
      <c r="Q1393" s="106">
        <v>1178.94</v>
      </c>
      <c r="R1393" s="106">
        <v>23578.799999999999</v>
      </c>
      <c r="S1393" s="104" t="s">
        <v>1646</v>
      </c>
    </row>
    <row r="1394" spans="1:19" ht="25.5">
      <c r="A1394" s="104" t="s">
        <v>2457</v>
      </c>
      <c r="B1394" s="105">
        <v>44356</v>
      </c>
      <c r="C1394" s="104" t="s">
        <v>2458</v>
      </c>
      <c r="D1394" s="105">
        <v>44356</v>
      </c>
      <c r="E1394" s="104" t="s">
        <v>1643</v>
      </c>
      <c r="F1394" s="104" t="s">
        <v>972</v>
      </c>
      <c r="G1394" s="104" t="s">
        <v>977</v>
      </c>
      <c r="H1394" s="104" t="s">
        <v>1645</v>
      </c>
      <c r="I1394" s="104" t="s">
        <v>1263</v>
      </c>
      <c r="J1394" s="106">
        <v>20</v>
      </c>
      <c r="K1394" s="106">
        <v>1064</v>
      </c>
      <c r="L1394" s="106">
        <v>21280</v>
      </c>
      <c r="M1394" s="106">
        <v>2.66</v>
      </c>
      <c r="N1394" s="106">
        <v>53.2</v>
      </c>
      <c r="O1394" s="106">
        <v>0</v>
      </c>
      <c r="P1394" s="106">
        <v>0</v>
      </c>
      <c r="Q1394" s="106">
        <v>1066.6600000000001</v>
      </c>
      <c r="R1394" s="106">
        <v>21333.200000000001</v>
      </c>
      <c r="S1394" s="104" t="s">
        <v>1646</v>
      </c>
    </row>
    <row r="1395" spans="1:19" ht="25.5">
      <c r="A1395" s="104" t="s">
        <v>2459</v>
      </c>
      <c r="B1395" s="105">
        <v>44356</v>
      </c>
      <c r="C1395" s="104" t="s">
        <v>2460</v>
      </c>
      <c r="D1395" s="105">
        <v>44356</v>
      </c>
      <c r="E1395" s="104" t="s">
        <v>1643</v>
      </c>
      <c r="F1395" s="104" t="s">
        <v>3</v>
      </c>
      <c r="G1395" s="104" t="s">
        <v>1007</v>
      </c>
      <c r="H1395" s="104" t="s">
        <v>22</v>
      </c>
      <c r="I1395" s="104" t="s">
        <v>1099</v>
      </c>
      <c r="J1395" s="106">
        <v>22</v>
      </c>
      <c r="K1395" s="106">
        <v>894</v>
      </c>
      <c r="L1395" s="106">
        <v>19668</v>
      </c>
      <c r="M1395" s="106">
        <v>2.2349999999999999</v>
      </c>
      <c r="N1395" s="106">
        <v>49.17</v>
      </c>
      <c r="O1395" s="106">
        <v>0</v>
      </c>
      <c r="P1395" s="106">
        <v>0</v>
      </c>
      <c r="Q1395" s="106">
        <v>896.23500000000001</v>
      </c>
      <c r="R1395" s="106">
        <v>19717.169999999998</v>
      </c>
      <c r="S1395" s="104" t="s">
        <v>1646</v>
      </c>
    </row>
    <row r="1396" spans="1:19" ht="25.5">
      <c r="A1396" s="104" t="s">
        <v>2461</v>
      </c>
      <c r="B1396" s="105">
        <v>44356</v>
      </c>
      <c r="C1396" s="104" t="s">
        <v>2462</v>
      </c>
      <c r="D1396" s="105">
        <v>44356</v>
      </c>
      <c r="E1396" s="104" t="s">
        <v>1643</v>
      </c>
      <c r="F1396" s="104" t="s">
        <v>4</v>
      </c>
      <c r="G1396" s="104" t="s">
        <v>1742</v>
      </c>
      <c r="H1396" s="104" t="s">
        <v>22</v>
      </c>
      <c r="I1396" s="104" t="s">
        <v>1104</v>
      </c>
      <c r="J1396" s="106">
        <v>56</v>
      </c>
      <c r="K1396" s="106">
        <v>914</v>
      </c>
      <c r="L1396" s="106">
        <v>51184</v>
      </c>
      <c r="M1396" s="106">
        <v>2.2850000000000001</v>
      </c>
      <c r="N1396" s="106">
        <v>127.96</v>
      </c>
      <c r="O1396" s="106">
        <v>0</v>
      </c>
      <c r="P1396" s="106">
        <v>0</v>
      </c>
      <c r="Q1396" s="106">
        <v>916.28499999999997</v>
      </c>
      <c r="R1396" s="106">
        <v>51311.96</v>
      </c>
      <c r="S1396" s="104" t="s">
        <v>1646</v>
      </c>
    </row>
    <row r="1397" spans="1:19" ht="25.5">
      <c r="A1397" s="104" t="s">
        <v>2463</v>
      </c>
      <c r="B1397" s="105">
        <v>44356</v>
      </c>
      <c r="C1397" s="104" t="s">
        <v>2464</v>
      </c>
      <c r="D1397" s="105">
        <v>44356</v>
      </c>
      <c r="E1397" s="104" t="s">
        <v>1643</v>
      </c>
      <c r="F1397" s="104" t="s">
        <v>868</v>
      </c>
      <c r="G1397" s="104" t="s">
        <v>1692</v>
      </c>
      <c r="H1397" s="104" t="s">
        <v>107</v>
      </c>
      <c r="I1397" s="104" t="s">
        <v>1099</v>
      </c>
      <c r="J1397" s="106">
        <v>23</v>
      </c>
      <c r="K1397" s="106">
        <v>894</v>
      </c>
      <c r="L1397" s="106">
        <v>20562</v>
      </c>
      <c r="M1397" s="106">
        <v>2.2349999999999999</v>
      </c>
      <c r="N1397" s="106">
        <v>51.405000000000001</v>
      </c>
      <c r="O1397" s="106">
        <v>0</v>
      </c>
      <c r="P1397" s="106">
        <v>0</v>
      </c>
      <c r="Q1397" s="106">
        <v>896.23500000000001</v>
      </c>
      <c r="R1397" s="106">
        <v>20613.404999999999</v>
      </c>
      <c r="S1397" s="104" t="s">
        <v>1646</v>
      </c>
    </row>
    <row r="1398" spans="1:19" ht="25.5">
      <c r="A1398" s="104" t="s">
        <v>2465</v>
      </c>
      <c r="B1398" s="105">
        <v>44356</v>
      </c>
      <c r="C1398" s="104" t="s">
        <v>2466</v>
      </c>
      <c r="D1398" s="105">
        <v>44356</v>
      </c>
      <c r="E1398" s="104" t="s">
        <v>1643</v>
      </c>
      <c r="F1398" s="104" t="s">
        <v>6</v>
      </c>
      <c r="G1398" s="104" t="s">
        <v>1742</v>
      </c>
      <c r="H1398" s="104" t="s">
        <v>107</v>
      </c>
      <c r="I1398" s="104" t="s">
        <v>1099</v>
      </c>
      <c r="J1398" s="106">
        <v>60</v>
      </c>
      <c r="K1398" s="106">
        <v>894</v>
      </c>
      <c r="L1398" s="106">
        <v>53640</v>
      </c>
      <c r="M1398" s="106">
        <v>2.2349999999999999</v>
      </c>
      <c r="N1398" s="106">
        <v>134.1</v>
      </c>
      <c r="O1398" s="106">
        <v>0</v>
      </c>
      <c r="P1398" s="106">
        <v>0</v>
      </c>
      <c r="Q1398" s="106">
        <v>896.23500000000001</v>
      </c>
      <c r="R1398" s="106">
        <v>53774.1</v>
      </c>
      <c r="S1398" s="104" t="s">
        <v>1646</v>
      </c>
    </row>
    <row r="1399" spans="1:19" ht="25.5">
      <c r="A1399" s="104" t="s">
        <v>2467</v>
      </c>
      <c r="B1399" s="105">
        <v>44356</v>
      </c>
      <c r="C1399" s="104" t="s">
        <v>2468</v>
      </c>
      <c r="D1399" s="105">
        <v>44356</v>
      </c>
      <c r="E1399" s="104" t="s">
        <v>1643</v>
      </c>
      <c r="F1399" s="104" t="s">
        <v>1405</v>
      </c>
      <c r="G1399" s="104" t="s">
        <v>107</v>
      </c>
      <c r="H1399" s="104" t="s">
        <v>107</v>
      </c>
      <c r="I1399" s="104" t="s">
        <v>1264</v>
      </c>
      <c r="J1399" s="106">
        <v>20</v>
      </c>
      <c r="K1399" s="106">
        <v>1205</v>
      </c>
      <c r="L1399" s="106">
        <v>24100</v>
      </c>
      <c r="M1399" s="106">
        <v>3.0125000000000002</v>
      </c>
      <c r="N1399" s="106">
        <v>60.25</v>
      </c>
      <c r="O1399" s="106">
        <v>0</v>
      </c>
      <c r="P1399" s="106">
        <v>0</v>
      </c>
      <c r="Q1399" s="106">
        <v>1208.0125</v>
      </c>
      <c r="R1399" s="106">
        <v>24160.25</v>
      </c>
      <c r="S1399" s="104" t="s">
        <v>1646</v>
      </c>
    </row>
    <row r="1400" spans="1:19" ht="25.5">
      <c r="A1400" s="104" t="s">
        <v>2467</v>
      </c>
      <c r="B1400" s="105">
        <v>44356</v>
      </c>
      <c r="C1400" s="104" t="s">
        <v>2468</v>
      </c>
      <c r="D1400" s="105">
        <v>44356</v>
      </c>
      <c r="E1400" s="104" t="s">
        <v>1643</v>
      </c>
      <c r="F1400" s="104" t="s">
        <v>1405</v>
      </c>
      <c r="G1400" s="104" t="s">
        <v>107</v>
      </c>
      <c r="H1400" s="104" t="s">
        <v>107</v>
      </c>
      <c r="I1400" s="104" t="s">
        <v>1263</v>
      </c>
      <c r="J1400" s="106">
        <v>40</v>
      </c>
      <c r="K1400" s="106">
        <v>1064</v>
      </c>
      <c r="L1400" s="106">
        <v>42560</v>
      </c>
      <c r="M1400" s="106">
        <v>2.66</v>
      </c>
      <c r="N1400" s="106">
        <v>106.4</v>
      </c>
      <c r="O1400" s="106">
        <v>0</v>
      </c>
      <c r="P1400" s="106">
        <v>0</v>
      </c>
      <c r="Q1400" s="106">
        <v>1066.6600000000001</v>
      </c>
      <c r="R1400" s="106">
        <v>42666.400000000001</v>
      </c>
      <c r="S1400" s="104" t="s">
        <v>1646</v>
      </c>
    </row>
    <row r="1401" spans="1:19" ht="25.5">
      <c r="A1401" s="104" t="s">
        <v>2467</v>
      </c>
      <c r="B1401" s="105">
        <v>44356</v>
      </c>
      <c r="C1401" s="104" t="s">
        <v>2468</v>
      </c>
      <c r="D1401" s="105">
        <v>44356</v>
      </c>
      <c r="E1401" s="104" t="s">
        <v>1643</v>
      </c>
      <c r="F1401" s="104" t="s">
        <v>1405</v>
      </c>
      <c r="G1401" s="104" t="s">
        <v>107</v>
      </c>
      <c r="H1401" s="104" t="s">
        <v>107</v>
      </c>
      <c r="I1401" s="104" t="s">
        <v>1104</v>
      </c>
      <c r="J1401" s="106">
        <v>40</v>
      </c>
      <c r="K1401" s="106">
        <v>914</v>
      </c>
      <c r="L1401" s="106">
        <v>36560</v>
      </c>
      <c r="M1401" s="106">
        <v>2.2850000000000001</v>
      </c>
      <c r="N1401" s="106">
        <v>91.4</v>
      </c>
      <c r="O1401" s="106">
        <v>0</v>
      </c>
      <c r="P1401" s="106">
        <v>0</v>
      </c>
      <c r="Q1401" s="106">
        <v>916.28499999999997</v>
      </c>
      <c r="R1401" s="106">
        <v>36651.4</v>
      </c>
      <c r="S1401" s="104" t="s">
        <v>1646</v>
      </c>
    </row>
    <row r="1402" spans="1:19" ht="25.5">
      <c r="A1402" s="104" t="s">
        <v>2469</v>
      </c>
      <c r="B1402" s="105">
        <v>44356</v>
      </c>
      <c r="C1402" s="104" t="s">
        <v>2470</v>
      </c>
      <c r="D1402" s="105">
        <v>44356</v>
      </c>
      <c r="E1402" s="104" t="s">
        <v>1643</v>
      </c>
      <c r="F1402" s="104" t="s">
        <v>103</v>
      </c>
      <c r="G1402" s="104" t="s">
        <v>975</v>
      </c>
      <c r="H1402" s="104" t="s">
        <v>107</v>
      </c>
      <c r="I1402" s="104" t="s">
        <v>1313</v>
      </c>
      <c r="J1402" s="106">
        <v>60</v>
      </c>
      <c r="K1402" s="106">
        <v>1303</v>
      </c>
      <c r="L1402" s="106">
        <v>78180</v>
      </c>
      <c r="M1402" s="106">
        <v>3.2574999999999998</v>
      </c>
      <c r="N1402" s="106">
        <v>195.45</v>
      </c>
      <c r="O1402" s="106">
        <v>0</v>
      </c>
      <c r="P1402" s="106">
        <v>0</v>
      </c>
      <c r="Q1402" s="106">
        <v>1306.2574999999999</v>
      </c>
      <c r="R1402" s="106">
        <v>78375.45</v>
      </c>
      <c r="S1402" s="104" t="s">
        <v>1646</v>
      </c>
    </row>
    <row r="1403" spans="1:19" ht="25.5">
      <c r="A1403" s="104" t="s">
        <v>2469</v>
      </c>
      <c r="B1403" s="105">
        <v>44356</v>
      </c>
      <c r="C1403" s="104" t="s">
        <v>2470</v>
      </c>
      <c r="D1403" s="105">
        <v>44356</v>
      </c>
      <c r="E1403" s="104" t="s">
        <v>1643</v>
      </c>
      <c r="F1403" s="104" t="s">
        <v>103</v>
      </c>
      <c r="G1403" s="104" t="s">
        <v>975</v>
      </c>
      <c r="H1403" s="104" t="s">
        <v>107</v>
      </c>
      <c r="I1403" s="104" t="s">
        <v>1099</v>
      </c>
      <c r="J1403" s="106">
        <v>120</v>
      </c>
      <c r="K1403" s="106">
        <v>894</v>
      </c>
      <c r="L1403" s="106">
        <v>107280</v>
      </c>
      <c r="M1403" s="106">
        <v>2.2349999999999999</v>
      </c>
      <c r="N1403" s="106">
        <v>268.2</v>
      </c>
      <c r="O1403" s="106">
        <v>0</v>
      </c>
      <c r="P1403" s="106">
        <v>0</v>
      </c>
      <c r="Q1403" s="106">
        <v>896.23500000000001</v>
      </c>
      <c r="R1403" s="106">
        <v>107548.2</v>
      </c>
      <c r="S1403" s="104" t="s">
        <v>1646</v>
      </c>
    </row>
    <row r="1404" spans="1:19" ht="25.5">
      <c r="A1404" s="104" t="s">
        <v>2469</v>
      </c>
      <c r="B1404" s="105">
        <v>44356</v>
      </c>
      <c r="C1404" s="104" t="s">
        <v>2470</v>
      </c>
      <c r="D1404" s="105">
        <v>44356</v>
      </c>
      <c r="E1404" s="104" t="s">
        <v>1643</v>
      </c>
      <c r="F1404" s="104" t="s">
        <v>103</v>
      </c>
      <c r="G1404" s="104" t="s">
        <v>975</v>
      </c>
      <c r="H1404" s="104" t="s">
        <v>107</v>
      </c>
      <c r="I1404" s="104" t="s">
        <v>1100</v>
      </c>
      <c r="J1404" s="106">
        <v>100</v>
      </c>
      <c r="K1404" s="106">
        <v>1030</v>
      </c>
      <c r="L1404" s="106">
        <v>103000</v>
      </c>
      <c r="M1404" s="106">
        <v>2.5750000000000002</v>
      </c>
      <c r="N1404" s="106">
        <v>257.5</v>
      </c>
      <c r="O1404" s="106">
        <v>0</v>
      </c>
      <c r="P1404" s="106">
        <v>0</v>
      </c>
      <c r="Q1404" s="106">
        <v>1032.575</v>
      </c>
      <c r="R1404" s="106">
        <v>103257.5</v>
      </c>
      <c r="S1404" s="104" t="s">
        <v>1646</v>
      </c>
    </row>
    <row r="1405" spans="1:19" ht="25.5">
      <c r="A1405" s="104" t="s">
        <v>2469</v>
      </c>
      <c r="B1405" s="105">
        <v>44356</v>
      </c>
      <c r="C1405" s="104" t="s">
        <v>2470</v>
      </c>
      <c r="D1405" s="105">
        <v>44356</v>
      </c>
      <c r="E1405" s="104" t="s">
        <v>1643</v>
      </c>
      <c r="F1405" s="104" t="s">
        <v>103</v>
      </c>
      <c r="G1405" s="104" t="s">
        <v>975</v>
      </c>
      <c r="H1405" s="104" t="s">
        <v>107</v>
      </c>
      <c r="I1405" s="104" t="s">
        <v>1102</v>
      </c>
      <c r="J1405" s="106">
        <v>55</v>
      </c>
      <c r="K1405" s="106">
        <v>1118</v>
      </c>
      <c r="L1405" s="106">
        <v>61490</v>
      </c>
      <c r="M1405" s="106">
        <v>2.7949999999999999</v>
      </c>
      <c r="N1405" s="106">
        <v>153.72499999999999</v>
      </c>
      <c r="O1405" s="106">
        <v>0</v>
      </c>
      <c r="P1405" s="106">
        <v>0</v>
      </c>
      <c r="Q1405" s="106">
        <v>1120.7950000000001</v>
      </c>
      <c r="R1405" s="106">
        <v>61643.724999999999</v>
      </c>
      <c r="S1405" s="104" t="s">
        <v>1646</v>
      </c>
    </row>
    <row r="1406" spans="1:19" ht="25.5">
      <c r="A1406" s="104" t="s">
        <v>2469</v>
      </c>
      <c r="B1406" s="105">
        <v>44356</v>
      </c>
      <c r="C1406" s="104" t="s">
        <v>2470</v>
      </c>
      <c r="D1406" s="105">
        <v>44356</v>
      </c>
      <c r="E1406" s="104" t="s">
        <v>1643</v>
      </c>
      <c r="F1406" s="104" t="s">
        <v>103</v>
      </c>
      <c r="G1406" s="104" t="s">
        <v>975</v>
      </c>
      <c r="H1406" s="104" t="s">
        <v>107</v>
      </c>
      <c r="I1406" s="104" t="s">
        <v>1104</v>
      </c>
      <c r="J1406" s="106">
        <v>120</v>
      </c>
      <c r="K1406" s="106">
        <v>914</v>
      </c>
      <c r="L1406" s="106">
        <v>109680</v>
      </c>
      <c r="M1406" s="106">
        <v>2.2850000000000001</v>
      </c>
      <c r="N1406" s="106">
        <v>274.2</v>
      </c>
      <c r="O1406" s="106">
        <v>0</v>
      </c>
      <c r="P1406" s="106">
        <v>0</v>
      </c>
      <c r="Q1406" s="106">
        <v>916.28499999999997</v>
      </c>
      <c r="R1406" s="106">
        <v>109954.2</v>
      </c>
      <c r="S1406" s="104" t="s">
        <v>1646</v>
      </c>
    </row>
    <row r="1407" spans="1:19" ht="25.5">
      <c r="A1407" s="104" t="s">
        <v>2471</v>
      </c>
      <c r="B1407" s="105">
        <v>44356</v>
      </c>
      <c r="C1407" s="104" t="s">
        <v>2472</v>
      </c>
      <c r="D1407" s="105">
        <v>44356</v>
      </c>
      <c r="E1407" s="104" t="s">
        <v>1643</v>
      </c>
      <c r="F1407" s="104" t="s">
        <v>101</v>
      </c>
      <c r="G1407" s="104" t="s">
        <v>975</v>
      </c>
      <c r="H1407" s="104" t="s">
        <v>107</v>
      </c>
      <c r="I1407" s="104" t="s">
        <v>1099</v>
      </c>
      <c r="J1407" s="106">
        <v>200</v>
      </c>
      <c r="K1407" s="106">
        <v>894</v>
      </c>
      <c r="L1407" s="106">
        <v>178800</v>
      </c>
      <c r="M1407" s="106">
        <v>2.2349999999999999</v>
      </c>
      <c r="N1407" s="106">
        <v>447</v>
      </c>
      <c r="O1407" s="106">
        <v>0</v>
      </c>
      <c r="P1407" s="106">
        <v>0</v>
      </c>
      <c r="Q1407" s="106">
        <v>896.23500000000001</v>
      </c>
      <c r="R1407" s="106">
        <v>179247</v>
      </c>
      <c r="S1407" s="104" t="s">
        <v>1646</v>
      </c>
    </row>
    <row r="1408" spans="1:19" ht="25.5">
      <c r="A1408" s="104" t="s">
        <v>2471</v>
      </c>
      <c r="B1408" s="105">
        <v>44356</v>
      </c>
      <c r="C1408" s="104" t="s">
        <v>2472</v>
      </c>
      <c r="D1408" s="105">
        <v>44356</v>
      </c>
      <c r="E1408" s="104" t="s">
        <v>1643</v>
      </c>
      <c r="F1408" s="104" t="s">
        <v>101</v>
      </c>
      <c r="G1408" s="104" t="s">
        <v>975</v>
      </c>
      <c r="H1408" s="104" t="s">
        <v>107</v>
      </c>
      <c r="I1408" s="104" t="s">
        <v>1100</v>
      </c>
      <c r="J1408" s="106">
        <v>100</v>
      </c>
      <c r="K1408" s="106">
        <v>1030</v>
      </c>
      <c r="L1408" s="106">
        <v>103000</v>
      </c>
      <c r="M1408" s="106">
        <v>2.5750000000000002</v>
      </c>
      <c r="N1408" s="106">
        <v>257.5</v>
      </c>
      <c r="O1408" s="106">
        <v>0</v>
      </c>
      <c r="P1408" s="106">
        <v>0</v>
      </c>
      <c r="Q1408" s="106">
        <v>1032.575</v>
      </c>
      <c r="R1408" s="106">
        <v>103257.5</v>
      </c>
      <c r="S1408" s="104" t="s">
        <v>1646</v>
      </c>
    </row>
    <row r="1409" spans="1:19" ht="25.5">
      <c r="A1409" s="104" t="s">
        <v>2471</v>
      </c>
      <c r="B1409" s="105">
        <v>44356</v>
      </c>
      <c r="C1409" s="104" t="s">
        <v>2472</v>
      </c>
      <c r="D1409" s="105">
        <v>44356</v>
      </c>
      <c r="E1409" s="104" t="s">
        <v>1643</v>
      </c>
      <c r="F1409" s="104" t="s">
        <v>101</v>
      </c>
      <c r="G1409" s="104" t="s">
        <v>975</v>
      </c>
      <c r="H1409" s="104" t="s">
        <v>107</v>
      </c>
      <c r="I1409" s="104" t="s">
        <v>1104</v>
      </c>
      <c r="J1409" s="106">
        <v>100</v>
      </c>
      <c r="K1409" s="106">
        <v>914</v>
      </c>
      <c r="L1409" s="106">
        <v>91400</v>
      </c>
      <c r="M1409" s="106">
        <v>2.2850000000000001</v>
      </c>
      <c r="N1409" s="106">
        <v>228.5</v>
      </c>
      <c r="O1409" s="106">
        <v>0</v>
      </c>
      <c r="P1409" s="106">
        <v>0</v>
      </c>
      <c r="Q1409" s="106">
        <v>916.28499999999997</v>
      </c>
      <c r="R1409" s="106">
        <v>91628.5</v>
      </c>
      <c r="S1409" s="104" t="s">
        <v>1646</v>
      </c>
    </row>
    <row r="1410" spans="1:19" ht="25.5">
      <c r="A1410" s="104" t="s">
        <v>2473</v>
      </c>
      <c r="B1410" s="105">
        <v>44356</v>
      </c>
      <c r="C1410" s="104" t="s">
        <v>2474</v>
      </c>
      <c r="D1410" s="105">
        <v>44356</v>
      </c>
      <c r="E1410" s="104" t="s">
        <v>1643</v>
      </c>
      <c r="F1410" s="104" t="s">
        <v>102</v>
      </c>
      <c r="G1410" s="104" t="s">
        <v>975</v>
      </c>
      <c r="H1410" s="104" t="s">
        <v>107</v>
      </c>
      <c r="I1410" s="104" t="s">
        <v>1209</v>
      </c>
      <c r="J1410" s="106">
        <v>40</v>
      </c>
      <c r="K1410" s="106">
        <v>1099</v>
      </c>
      <c r="L1410" s="106">
        <v>43960</v>
      </c>
      <c r="M1410" s="106">
        <v>2.7475000000000001</v>
      </c>
      <c r="N1410" s="106">
        <v>109.9</v>
      </c>
      <c r="O1410" s="106">
        <v>0</v>
      </c>
      <c r="P1410" s="106">
        <v>0</v>
      </c>
      <c r="Q1410" s="106">
        <v>1101.7474999999999</v>
      </c>
      <c r="R1410" s="106">
        <v>44069.9</v>
      </c>
      <c r="S1410" s="104" t="s">
        <v>1646</v>
      </c>
    </row>
    <row r="1411" spans="1:19" ht="25.5">
      <c r="A1411" s="104" t="s">
        <v>2473</v>
      </c>
      <c r="B1411" s="105">
        <v>44356</v>
      </c>
      <c r="C1411" s="104" t="s">
        <v>2474</v>
      </c>
      <c r="D1411" s="105">
        <v>44356</v>
      </c>
      <c r="E1411" s="104" t="s">
        <v>1643</v>
      </c>
      <c r="F1411" s="104" t="s">
        <v>102</v>
      </c>
      <c r="G1411" s="104" t="s">
        <v>975</v>
      </c>
      <c r="H1411" s="104" t="s">
        <v>107</v>
      </c>
      <c r="I1411" s="104" t="s">
        <v>1105</v>
      </c>
      <c r="J1411" s="106">
        <v>100</v>
      </c>
      <c r="K1411" s="106">
        <v>1176</v>
      </c>
      <c r="L1411" s="106">
        <v>117600</v>
      </c>
      <c r="M1411" s="106">
        <v>2.94</v>
      </c>
      <c r="N1411" s="106">
        <v>294</v>
      </c>
      <c r="O1411" s="106">
        <v>0</v>
      </c>
      <c r="P1411" s="106">
        <v>0</v>
      </c>
      <c r="Q1411" s="106">
        <v>1178.94</v>
      </c>
      <c r="R1411" s="106">
        <v>117894</v>
      </c>
      <c r="S1411" s="104" t="s">
        <v>1646</v>
      </c>
    </row>
    <row r="1412" spans="1:19" ht="25.5">
      <c r="A1412" s="104" t="s">
        <v>2473</v>
      </c>
      <c r="B1412" s="105">
        <v>44356</v>
      </c>
      <c r="C1412" s="104" t="s">
        <v>2474</v>
      </c>
      <c r="D1412" s="105">
        <v>44356</v>
      </c>
      <c r="E1412" s="104" t="s">
        <v>1643</v>
      </c>
      <c r="F1412" s="104" t="s">
        <v>102</v>
      </c>
      <c r="G1412" s="104" t="s">
        <v>975</v>
      </c>
      <c r="H1412" s="104" t="s">
        <v>107</v>
      </c>
      <c r="I1412" s="104" t="s">
        <v>1104</v>
      </c>
      <c r="J1412" s="106">
        <v>200</v>
      </c>
      <c r="K1412" s="106">
        <v>914</v>
      </c>
      <c r="L1412" s="106">
        <v>182800</v>
      </c>
      <c r="M1412" s="106">
        <v>2.2850000000000001</v>
      </c>
      <c r="N1412" s="106">
        <v>457</v>
      </c>
      <c r="O1412" s="106">
        <v>0</v>
      </c>
      <c r="P1412" s="106">
        <v>0</v>
      </c>
      <c r="Q1412" s="106">
        <v>916.28499999999997</v>
      </c>
      <c r="R1412" s="106">
        <v>183257</v>
      </c>
      <c r="S1412" s="104" t="s">
        <v>1646</v>
      </c>
    </row>
    <row r="1413" spans="1:19" ht="25.5">
      <c r="A1413" s="104" t="s">
        <v>2473</v>
      </c>
      <c r="B1413" s="105">
        <v>44356</v>
      </c>
      <c r="C1413" s="104" t="s">
        <v>2474</v>
      </c>
      <c r="D1413" s="105">
        <v>44356</v>
      </c>
      <c r="E1413" s="104" t="s">
        <v>1643</v>
      </c>
      <c r="F1413" s="104" t="s">
        <v>102</v>
      </c>
      <c r="G1413" s="104" t="s">
        <v>975</v>
      </c>
      <c r="H1413" s="104" t="s">
        <v>107</v>
      </c>
      <c r="I1413" s="104" t="s">
        <v>1099</v>
      </c>
      <c r="J1413" s="106">
        <v>100</v>
      </c>
      <c r="K1413" s="106">
        <v>894</v>
      </c>
      <c r="L1413" s="106">
        <v>89400</v>
      </c>
      <c r="M1413" s="106">
        <v>2.2349999999999999</v>
      </c>
      <c r="N1413" s="106">
        <v>223.5</v>
      </c>
      <c r="O1413" s="106">
        <v>0</v>
      </c>
      <c r="P1413" s="106">
        <v>0</v>
      </c>
      <c r="Q1413" s="106">
        <v>896.23500000000001</v>
      </c>
      <c r="R1413" s="106">
        <v>89623.5</v>
      </c>
      <c r="S1413" s="104" t="s">
        <v>1646</v>
      </c>
    </row>
    <row r="1414" spans="1:19" ht="25.5">
      <c r="A1414" s="104" t="s">
        <v>2473</v>
      </c>
      <c r="B1414" s="105">
        <v>44356</v>
      </c>
      <c r="C1414" s="104" t="s">
        <v>2474</v>
      </c>
      <c r="D1414" s="105">
        <v>44356</v>
      </c>
      <c r="E1414" s="104" t="s">
        <v>1643</v>
      </c>
      <c r="F1414" s="104" t="s">
        <v>102</v>
      </c>
      <c r="G1414" s="104" t="s">
        <v>975</v>
      </c>
      <c r="H1414" s="104" t="s">
        <v>107</v>
      </c>
      <c r="I1414" s="104" t="s">
        <v>1313</v>
      </c>
      <c r="J1414" s="106">
        <v>40</v>
      </c>
      <c r="K1414" s="106">
        <v>1303</v>
      </c>
      <c r="L1414" s="106">
        <v>52120</v>
      </c>
      <c r="M1414" s="106">
        <v>3.2574999999999998</v>
      </c>
      <c r="N1414" s="106">
        <v>130.30000000000001</v>
      </c>
      <c r="O1414" s="106">
        <v>0</v>
      </c>
      <c r="P1414" s="106">
        <v>0</v>
      </c>
      <c r="Q1414" s="106">
        <v>1306.2574999999999</v>
      </c>
      <c r="R1414" s="106">
        <v>52250.3</v>
      </c>
      <c r="S1414" s="104" t="s">
        <v>1646</v>
      </c>
    </row>
    <row r="1415" spans="1:19" ht="25.5">
      <c r="A1415" s="104" t="s">
        <v>2475</v>
      </c>
      <c r="B1415" s="105">
        <v>44356</v>
      </c>
      <c r="C1415" s="104" t="s">
        <v>2476</v>
      </c>
      <c r="D1415" s="105">
        <v>44356</v>
      </c>
      <c r="E1415" s="104" t="s">
        <v>1643</v>
      </c>
      <c r="F1415" s="104" t="s">
        <v>58</v>
      </c>
      <c r="G1415" s="104" t="s">
        <v>59</v>
      </c>
      <c r="H1415" s="104" t="s">
        <v>49</v>
      </c>
      <c r="I1415" s="104" t="s">
        <v>1102</v>
      </c>
      <c r="J1415" s="106">
        <v>40</v>
      </c>
      <c r="K1415" s="106">
        <v>1118</v>
      </c>
      <c r="L1415" s="106">
        <v>44720</v>
      </c>
      <c r="M1415" s="106">
        <v>2.7949999999999999</v>
      </c>
      <c r="N1415" s="106">
        <v>111.8</v>
      </c>
      <c r="O1415" s="106">
        <v>0</v>
      </c>
      <c r="P1415" s="106">
        <v>0</v>
      </c>
      <c r="Q1415" s="106">
        <v>1120.7950000000001</v>
      </c>
      <c r="R1415" s="106">
        <v>44831.8</v>
      </c>
      <c r="S1415" s="104" t="s">
        <v>1646</v>
      </c>
    </row>
    <row r="1416" spans="1:19" ht="25.5">
      <c r="A1416" s="104" t="s">
        <v>2475</v>
      </c>
      <c r="B1416" s="105">
        <v>44356</v>
      </c>
      <c r="C1416" s="104" t="s">
        <v>2476</v>
      </c>
      <c r="D1416" s="105">
        <v>44356</v>
      </c>
      <c r="E1416" s="104" t="s">
        <v>1643</v>
      </c>
      <c r="F1416" s="104" t="s">
        <v>58</v>
      </c>
      <c r="G1416" s="104" t="s">
        <v>59</v>
      </c>
      <c r="H1416" s="104" t="s">
        <v>49</v>
      </c>
      <c r="I1416" s="104" t="s">
        <v>1209</v>
      </c>
      <c r="J1416" s="106">
        <v>20</v>
      </c>
      <c r="K1416" s="106">
        <v>1099</v>
      </c>
      <c r="L1416" s="106">
        <v>21980</v>
      </c>
      <c r="M1416" s="106">
        <v>2.7475000000000001</v>
      </c>
      <c r="N1416" s="106">
        <v>54.95</v>
      </c>
      <c r="O1416" s="106">
        <v>0</v>
      </c>
      <c r="P1416" s="106">
        <v>0</v>
      </c>
      <c r="Q1416" s="106">
        <v>1101.7474999999999</v>
      </c>
      <c r="R1416" s="106">
        <v>22034.95</v>
      </c>
      <c r="S1416" s="104" t="s">
        <v>1646</v>
      </c>
    </row>
    <row r="1417" spans="1:19" ht="25.5">
      <c r="A1417" s="104" t="s">
        <v>2475</v>
      </c>
      <c r="B1417" s="105">
        <v>44356</v>
      </c>
      <c r="C1417" s="104" t="s">
        <v>2476</v>
      </c>
      <c r="D1417" s="105">
        <v>44356</v>
      </c>
      <c r="E1417" s="104" t="s">
        <v>1643</v>
      </c>
      <c r="F1417" s="104" t="s">
        <v>58</v>
      </c>
      <c r="G1417" s="104" t="s">
        <v>59</v>
      </c>
      <c r="H1417" s="104" t="s">
        <v>49</v>
      </c>
      <c r="I1417" s="104" t="s">
        <v>1104</v>
      </c>
      <c r="J1417" s="106">
        <v>60</v>
      </c>
      <c r="K1417" s="106">
        <v>914</v>
      </c>
      <c r="L1417" s="106">
        <v>54840</v>
      </c>
      <c r="M1417" s="106">
        <v>2.2850000000000001</v>
      </c>
      <c r="N1417" s="106">
        <v>137.1</v>
      </c>
      <c r="O1417" s="106">
        <v>0</v>
      </c>
      <c r="P1417" s="106">
        <v>0</v>
      </c>
      <c r="Q1417" s="106">
        <v>916.28499999999997</v>
      </c>
      <c r="R1417" s="106">
        <v>54977.1</v>
      </c>
      <c r="S1417" s="104" t="s">
        <v>1646</v>
      </c>
    </row>
    <row r="1418" spans="1:19" ht="25.5">
      <c r="A1418" s="104" t="s">
        <v>2475</v>
      </c>
      <c r="B1418" s="105">
        <v>44356</v>
      </c>
      <c r="C1418" s="104" t="s">
        <v>2476</v>
      </c>
      <c r="D1418" s="105">
        <v>44356</v>
      </c>
      <c r="E1418" s="104" t="s">
        <v>1643</v>
      </c>
      <c r="F1418" s="104" t="s">
        <v>58</v>
      </c>
      <c r="G1418" s="104" t="s">
        <v>59</v>
      </c>
      <c r="H1418" s="104" t="s">
        <v>49</v>
      </c>
      <c r="I1418" s="104" t="s">
        <v>1105</v>
      </c>
      <c r="J1418" s="106">
        <v>20</v>
      </c>
      <c r="K1418" s="106">
        <v>1176</v>
      </c>
      <c r="L1418" s="106">
        <v>23520</v>
      </c>
      <c r="M1418" s="106">
        <v>2.94</v>
      </c>
      <c r="N1418" s="106">
        <v>58.8</v>
      </c>
      <c r="O1418" s="106">
        <v>0</v>
      </c>
      <c r="P1418" s="106">
        <v>0</v>
      </c>
      <c r="Q1418" s="106">
        <v>1178.94</v>
      </c>
      <c r="R1418" s="106">
        <v>23578.799999999999</v>
      </c>
      <c r="S1418" s="104" t="s">
        <v>1646</v>
      </c>
    </row>
    <row r="1419" spans="1:19" ht="25.5">
      <c r="A1419" s="104" t="s">
        <v>2475</v>
      </c>
      <c r="B1419" s="105">
        <v>44356</v>
      </c>
      <c r="C1419" s="104" t="s">
        <v>2476</v>
      </c>
      <c r="D1419" s="105">
        <v>44356</v>
      </c>
      <c r="E1419" s="104" t="s">
        <v>1643</v>
      </c>
      <c r="F1419" s="104" t="s">
        <v>58</v>
      </c>
      <c r="G1419" s="104" t="s">
        <v>59</v>
      </c>
      <c r="H1419" s="104" t="s">
        <v>49</v>
      </c>
      <c r="I1419" s="104" t="s">
        <v>1311</v>
      </c>
      <c r="J1419" s="106">
        <v>40</v>
      </c>
      <c r="K1419" s="106">
        <v>914</v>
      </c>
      <c r="L1419" s="106">
        <v>36560</v>
      </c>
      <c r="M1419" s="106">
        <v>2.2850000000000001</v>
      </c>
      <c r="N1419" s="106">
        <v>91.4</v>
      </c>
      <c r="O1419" s="106">
        <v>0</v>
      </c>
      <c r="P1419" s="106">
        <v>0</v>
      </c>
      <c r="Q1419" s="106">
        <v>916.28499999999997</v>
      </c>
      <c r="R1419" s="106">
        <v>36651.4</v>
      </c>
      <c r="S1419" s="104" t="s">
        <v>1646</v>
      </c>
    </row>
    <row r="1420" spans="1:19" ht="25.5">
      <c r="A1420" s="104" t="s">
        <v>2477</v>
      </c>
      <c r="B1420" s="105">
        <v>44356</v>
      </c>
      <c r="C1420" s="104" t="s">
        <v>2478</v>
      </c>
      <c r="D1420" s="105">
        <v>44356</v>
      </c>
      <c r="E1420" s="104" t="s">
        <v>1643</v>
      </c>
      <c r="F1420" s="104" t="s">
        <v>97</v>
      </c>
      <c r="G1420" s="104" t="s">
        <v>1055</v>
      </c>
      <c r="H1420" s="104" t="s">
        <v>107</v>
      </c>
      <c r="I1420" s="104" t="s">
        <v>1104</v>
      </c>
      <c r="J1420" s="106">
        <v>100</v>
      </c>
      <c r="K1420" s="106">
        <v>914</v>
      </c>
      <c r="L1420" s="106">
        <v>91400</v>
      </c>
      <c r="M1420" s="106">
        <v>2.2850000000000001</v>
      </c>
      <c r="N1420" s="106">
        <v>228.5</v>
      </c>
      <c r="O1420" s="106">
        <v>0</v>
      </c>
      <c r="P1420" s="106">
        <v>0</v>
      </c>
      <c r="Q1420" s="106">
        <v>916.28499999999997</v>
      </c>
      <c r="R1420" s="106">
        <v>91628.5</v>
      </c>
      <c r="S1420" s="104" t="s">
        <v>1646</v>
      </c>
    </row>
    <row r="1421" spans="1:19" ht="25.5">
      <c r="A1421" s="104" t="s">
        <v>2477</v>
      </c>
      <c r="B1421" s="105">
        <v>44356</v>
      </c>
      <c r="C1421" s="104" t="s">
        <v>2478</v>
      </c>
      <c r="D1421" s="105">
        <v>44356</v>
      </c>
      <c r="E1421" s="104" t="s">
        <v>1643</v>
      </c>
      <c r="F1421" s="104" t="s">
        <v>97</v>
      </c>
      <c r="G1421" s="104" t="s">
        <v>1055</v>
      </c>
      <c r="H1421" s="104" t="s">
        <v>107</v>
      </c>
      <c r="I1421" s="104" t="s">
        <v>1263</v>
      </c>
      <c r="J1421" s="106">
        <v>60</v>
      </c>
      <c r="K1421" s="106">
        <v>1064</v>
      </c>
      <c r="L1421" s="106">
        <v>63840</v>
      </c>
      <c r="M1421" s="106">
        <v>2.66</v>
      </c>
      <c r="N1421" s="106">
        <v>159.6</v>
      </c>
      <c r="O1421" s="106">
        <v>0</v>
      </c>
      <c r="P1421" s="106">
        <v>0</v>
      </c>
      <c r="Q1421" s="106">
        <v>1066.6600000000001</v>
      </c>
      <c r="R1421" s="106">
        <v>63999.6</v>
      </c>
      <c r="S1421" s="104" t="s">
        <v>1646</v>
      </c>
    </row>
    <row r="1422" spans="1:19" ht="25.5">
      <c r="A1422" s="104" t="s">
        <v>2479</v>
      </c>
      <c r="B1422" s="105">
        <v>44356</v>
      </c>
      <c r="C1422" s="104" t="s">
        <v>2480</v>
      </c>
      <c r="D1422" s="105">
        <v>44356</v>
      </c>
      <c r="E1422" s="104" t="s">
        <v>1643</v>
      </c>
      <c r="F1422" s="104" t="s">
        <v>11</v>
      </c>
      <c r="G1422" s="104" t="s">
        <v>2318</v>
      </c>
      <c r="H1422" s="104" t="s">
        <v>12</v>
      </c>
      <c r="I1422" s="104" t="s">
        <v>1311</v>
      </c>
      <c r="J1422" s="106">
        <v>100</v>
      </c>
      <c r="K1422" s="106">
        <v>914</v>
      </c>
      <c r="L1422" s="106">
        <v>91400</v>
      </c>
      <c r="M1422" s="106">
        <v>2.2850000000000001</v>
      </c>
      <c r="N1422" s="106">
        <v>228.5</v>
      </c>
      <c r="O1422" s="106">
        <v>0</v>
      </c>
      <c r="P1422" s="106">
        <v>0</v>
      </c>
      <c r="Q1422" s="106">
        <v>916.28499999999997</v>
      </c>
      <c r="R1422" s="106">
        <v>91628.5</v>
      </c>
      <c r="S1422" s="104" t="s">
        <v>1646</v>
      </c>
    </row>
    <row r="1423" spans="1:19" ht="25.5">
      <c r="A1423" s="104" t="s">
        <v>2479</v>
      </c>
      <c r="B1423" s="105">
        <v>44356</v>
      </c>
      <c r="C1423" s="104" t="s">
        <v>2480</v>
      </c>
      <c r="D1423" s="105">
        <v>44356</v>
      </c>
      <c r="E1423" s="104" t="s">
        <v>1643</v>
      </c>
      <c r="F1423" s="104" t="s">
        <v>11</v>
      </c>
      <c r="G1423" s="104" t="s">
        <v>2318</v>
      </c>
      <c r="H1423" s="104" t="s">
        <v>12</v>
      </c>
      <c r="I1423" s="104" t="s">
        <v>1099</v>
      </c>
      <c r="J1423" s="106">
        <v>200</v>
      </c>
      <c r="K1423" s="106">
        <v>894</v>
      </c>
      <c r="L1423" s="106">
        <v>178800</v>
      </c>
      <c r="M1423" s="106">
        <v>2.2349999999999999</v>
      </c>
      <c r="N1423" s="106">
        <v>447</v>
      </c>
      <c r="O1423" s="106">
        <v>0</v>
      </c>
      <c r="P1423" s="106">
        <v>0</v>
      </c>
      <c r="Q1423" s="106">
        <v>896.23500000000001</v>
      </c>
      <c r="R1423" s="106">
        <v>179247</v>
      </c>
      <c r="S1423" s="104" t="s">
        <v>1646</v>
      </c>
    </row>
    <row r="1424" spans="1:19" ht="25.5">
      <c r="A1424" s="104" t="s">
        <v>2479</v>
      </c>
      <c r="B1424" s="105">
        <v>44356</v>
      </c>
      <c r="C1424" s="104" t="s">
        <v>2480</v>
      </c>
      <c r="D1424" s="105">
        <v>44356</v>
      </c>
      <c r="E1424" s="104" t="s">
        <v>1643</v>
      </c>
      <c r="F1424" s="104" t="s">
        <v>11</v>
      </c>
      <c r="G1424" s="104" t="s">
        <v>2318</v>
      </c>
      <c r="H1424" s="104" t="s">
        <v>12</v>
      </c>
      <c r="I1424" s="104" t="s">
        <v>1100</v>
      </c>
      <c r="J1424" s="106">
        <v>200</v>
      </c>
      <c r="K1424" s="106">
        <v>1030</v>
      </c>
      <c r="L1424" s="106">
        <v>206000</v>
      </c>
      <c r="M1424" s="106">
        <v>2.5750000000000002</v>
      </c>
      <c r="N1424" s="106">
        <v>515</v>
      </c>
      <c r="O1424" s="106">
        <v>0</v>
      </c>
      <c r="P1424" s="106">
        <v>0</v>
      </c>
      <c r="Q1424" s="106">
        <v>1032.575</v>
      </c>
      <c r="R1424" s="106">
        <v>206515</v>
      </c>
      <c r="S1424" s="104" t="s">
        <v>1646</v>
      </c>
    </row>
    <row r="1425" spans="1:19" ht="25.5">
      <c r="A1425" s="104" t="s">
        <v>2479</v>
      </c>
      <c r="B1425" s="105">
        <v>44356</v>
      </c>
      <c r="C1425" s="104" t="s">
        <v>2480</v>
      </c>
      <c r="D1425" s="105">
        <v>44356</v>
      </c>
      <c r="E1425" s="104" t="s">
        <v>1643</v>
      </c>
      <c r="F1425" s="104" t="s">
        <v>11</v>
      </c>
      <c r="G1425" s="104" t="s">
        <v>2318</v>
      </c>
      <c r="H1425" s="104" t="s">
        <v>12</v>
      </c>
      <c r="I1425" s="104" t="s">
        <v>1104</v>
      </c>
      <c r="J1425" s="106">
        <v>200</v>
      </c>
      <c r="K1425" s="106">
        <v>914</v>
      </c>
      <c r="L1425" s="106">
        <v>182800</v>
      </c>
      <c r="M1425" s="106">
        <v>2.2850000000000001</v>
      </c>
      <c r="N1425" s="106">
        <v>457</v>
      </c>
      <c r="O1425" s="106">
        <v>0</v>
      </c>
      <c r="P1425" s="106">
        <v>0</v>
      </c>
      <c r="Q1425" s="106">
        <v>916.28499999999997</v>
      </c>
      <c r="R1425" s="106">
        <v>183257</v>
      </c>
      <c r="S1425" s="104" t="s">
        <v>1646</v>
      </c>
    </row>
    <row r="1426" spans="1:19" ht="25.5">
      <c r="A1426" s="104" t="s">
        <v>2481</v>
      </c>
      <c r="B1426" s="105">
        <v>44356</v>
      </c>
      <c r="C1426" s="104" t="s">
        <v>2482</v>
      </c>
      <c r="D1426" s="105">
        <v>44356</v>
      </c>
      <c r="E1426" s="104" t="s">
        <v>1643</v>
      </c>
      <c r="F1426" s="104" t="s">
        <v>1919</v>
      </c>
      <c r="G1426" s="104" t="s">
        <v>1920</v>
      </c>
      <c r="H1426" s="104" t="s">
        <v>12</v>
      </c>
      <c r="I1426" s="104" t="s">
        <v>1311</v>
      </c>
      <c r="J1426" s="106">
        <v>140</v>
      </c>
      <c r="K1426" s="106">
        <v>914</v>
      </c>
      <c r="L1426" s="106">
        <v>127960</v>
      </c>
      <c r="M1426" s="106">
        <v>2.2850000000000001</v>
      </c>
      <c r="N1426" s="106">
        <v>319.89999999999998</v>
      </c>
      <c r="O1426" s="106">
        <v>0</v>
      </c>
      <c r="P1426" s="106">
        <v>0</v>
      </c>
      <c r="Q1426" s="106">
        <v>916.28499999999997</v>
      </c>
      <c r="R1426" s="106">
        <v>128279.9</v>
      </c>
      <c r="S1426" s="104" t="s">
        <v>1646</v>
      </c>
    </row>
    <row r="1427" spans="1:19" ht="25.5">
      <c r="A1427" s="104" t="s">
        <v>2481</v>
      </c>
      <c r="B1427" s="105">
        <v>44356</v>
      </c>
      <c r="C1427" s="104" t="s">
        <v>2482</v>
      </c>
      <c r="D1427" s="105">
        <v>44356</v>
      </c>
      <c r="E1427" s="104" t="s">
        <v>1643</v>
      </c>
      <c r="F1427" s="104" t="s">
        <v>1919</v>
      </c>
      <c r="G1427" s="104" t="s">
        <v>1920</v>
      </c>
      <c r="H1427" s="104" t="s">
        <v>12</v>
      </c>
      <c r="I1427" s="104" t="s">
        <v>1263</v>
      </c>
      <c r="J1427" s="106">
        <v>40</v>
      </c>
      <c r="K1427" s="106">
        <v>1064</v>
      </c>
      <c r="L1427" s="106">
        <v>42560</v>
      </c>
      <c r="M1427" s="106">
        <v>2.66</v>
      </c>
      <c r="N1427" s="106">
        <v>106.4</v>
      </c>
      <c r="O1427" s="106">
        <v>0</v>
      </c>
      <c r="P1427" s="106">
        <v>0</v>
      </c>
      <c r="Q1427" s="106">
        <v>1066.6600000000001</v>
      </c>
      <c r="R1427" s="106">
        <v>42666.400000000001</v>
      </c>
      <c r="S1427" s="104" t="s">
        <v>1646</v>
      </c>
    </row>
    <row r="1428" spans="1:19" ht="25.5">
      <c r="A1428" s="104" t="s">
        <v>2481</v>
      </c>
      <c r="B1428" s="105">
        <v>44356</v>
      </c>
      <c r="C1428" s="104" t="s">
        <v>2482</v>
      </c>
      <c r="D1428" s="105">
        <v>44356</v>
      </c>
      <c r="E1428" s="104" t="s">
        <v>1643</v>
      </c>
      <c r="F1428" s="104" t="s">
        <v>1919</v>
      </c>
      <c r="G1428" s="104" t="s">
        <v>1920</v>
      </c>
      <c r="H1428" s="104" t="s">
        <v>12</v>
      </c>
      <c r="I1428" s="104" t="s">
        <v>1104</v>
      </c>
      <c r="J1428" s="106">
        <v>95</v>
      </c>
      <c r="K1428" s="106">
        <v>914</v>
      </c>
      <c r="L1428" s="106">
        <v>86830</v>
      </c>
      <c r="M1428" s="106">
        <v>2.2850000000000001</v>
      </c>
      <c r="N1428" s="106">
        <v>217.07499999999999</v>
      </c>
      <c r="O1428" s="106">
        <v>0</v>
      </c>
      <c r="P1428" s="106">
        <v>0</v>
      </c>
      <c r="Q1428" s="106">
        <v>916.28499999999997</v>
      </c>
      <c r="R1428" s="106">
        <v>87047.074999999997</v>
      </c>
      <c r="S1428" s="104" t="s">
        <v>1646</v>
      </c>
    </row>
    <row r="1429" spans="1:19" ht="25.5">
      <c r="A1429" s="104" t="s">
        <v>2483</v>
      </c>
      <c r="B1429" s="105">
        <v>44356</v>
      </c>
      <c r="C1429" s="104" t="s">
        <v>2484</v>
      </c>
      <c r="D1429" s="105">
        <v>44356</v>
      </c>
      <c r="E1429" s="104" t="s">
        <v>1643</v>
      </c>
      <c r="F1429" s="104" t="s">
        <v>943</v>
      </c>
      <c r="G1429" s="104" t="s">
        <v>67</v>
      </c>
      <c r="H1429" s="104" t="s">
        <v>49</v>
      </c>
      <c r="I1429" s="104" t="s">
        <v>1099</v>
      </c>
      <c r="J1429" s="106">
        <v>500</v>
      </c>
      <c r="K1429" s="106">
        <v>894</v>
      </c>
      <c r="L1429" s="106">
        <v>447000</v>
      </c>
      <c r="M1429" s="106">
        <v>2.2349999999999999</v>
      </c>
      <c r="N1429" s="106">
        <v>1117.5</v>
      </c>
      <c r="O1429" s="106">
        <v>0</v>
      </c>
      <c r="P1429" s="106">
        <v>0</v>
      </c>
      <c r="Q1429" s="106">
        <v>896.23500000000001</v>
      </c>
      <c r="R1429" s="106">
        <v>448117.5</v>
      </c>
      <c r="S1429" s="104" t="s">
        <v>1646</v>
      </c>
    </row>
    <row r="1430" spans="1:19" ht="25.5">
      <c r="A1430" s="104" t="s">
        <v>2483</v>
      </c>
      <c r="B1430" s="105">
        <v>44356</v>
      </c>
      <c r="C1430" s="104" t="s">
        <v>2484</v>
      </c>
      <c r="D1430" s="105">
        <v>44356</v>
      </c>
      <c r="E1430" s="104" t="s">
        <v>1643</v>
      </c>
      <c r="F1430" s="104" t="s">
        <v>943</v>
      </c>
      <c r="G1430" s="104" t="s">
        <v>67</v>
      </c>
      <c r="H1430" s="104" t="s">
        <v>49</v>
      </c>
      <c r="I1430" s="104" t="s">
        <v>1311</v>
      </c>
      <c r="J1430" s="106">
        <v>100</v>
      </c>
      <c r="K1430" s="106">
        <v>914</v>
      </c>
      <c r="L1430" s="106">
        <v>91400</v>
      </c>
      <c r="M1430" s="106">
        <v>2.2850000000000001</v>
      </c>
      <c r="N1430" s="106">
        <v>228.5</v>
      </c>
      <c r="O1430" s="106">
        <v>0</v>
      </c>
      <c r="P1430" s="106">
        <v>0</v>
      </c>
      <c r="Q1430" s="106">
        <v>916.28499999999997</v>
      </c>
      <c r="R1430" s="106">
        <v>91628.5</v>
      </c>
      <c r="S1430" s="104" t="s">
        <v>1646</v>
      </c>
    </row>
    <row r="1431" spans="1:19" ht="25.5">
      <c r="A1431" s="104" t="s">
        <v>2483</v>
      </c>
      <c r="B1431" s="105">
        <v>44356</v>
      </c>
      <c r="C1431" s="104" t="s">
        <v>2484</v>
      </c>
      <c r="D1431" s="105">
        <v>44356</v>
      </c>
      <c r="E1431" s="104" t="s">
        <v>1643</v>
      </c>
      <c r="F1431" s="104" t="s">
        <v>943</v>
      </c>
      <c r="G1431" s="104" t="s">
        <v>67</v>
      </c>
      <c r="H1431" s="104" t="s">
        <v>49</v>
      </c>
      <c r="I1431" s="104" t="s">
        <v>1104</v>
      </c>
      <c r="J1431" s="106">
        <v>300</v>
      </c>
      <c r="K1431" s="106">
        <v>914</v>
      </c>
      <c r="L1431" s="106">
        <v>274200</v>
      </c>
      <c r="M1431" s="106">
        <v>2.2850000000000001</v>
      </c>
      <c r="N1431" s="106">
        <v>685.5</v>
      </c>
      <c r="O1431" s="106">
        <v>0</v>
      </c>
      <c r="P1431" s="106">
        <v>0</v>
      </c>
      <c r="Q1431" s="106">
        <v>916.28499999999997</v>
      </c>
      <c r="R1431" s="106">
        <v>274885.5</v>
      </c>
      <c r="S1431" s="104" t="s">
        <v>1646</v>
      </c>
    </row>
    <row r="1432" spans="1:19" ht="25.5">
      <c r="A1432" s="104" t="s">
        <v>2485</v>
      </c>
      <c r="B1432" s="105">
        <v>44356</v>
      </c>
      <c r="C1432" s="104" t="s">
        <v>2486</v>
      </c>
      <c r="D1432" s="105">
        <v>44356</v>
      </c>
      <c r="E1432" s="104" t="s">
        <v>1643</v>
      </c>
      <c r="F1432" s="104" t="s">
        <v>36</v>
      </c>
      <c r="G1432" s="104" t="s">
        <v>37</v>
      </c>
      <c r="H1432" s="104" t="s">
        <v>12</v>
      </c>
      <c r="I1432" s="104" t="s">
        <v>1104</v>
      </c>
      <c r="J1432" s="106">
        <v>245</v>
      </c>
      <c r="K1432" s="106">
        <v>914</v>
      </c>
      <c r="L1432" s="106">
        <v>223930</v>
      </c>
      <c r="M1432" s="106">
        <v>2.2850000000000001</v>
      </c>
      <c r="N1432" s="106">
        <v>559.82500000000005</v>
      </c>
      <c r="O1432" s="106">
        <v>0</v>
      </c>
      <c r="P1432" s="106">
        <v>0</v>
      </c>
      <c r="Q1432" s="106">
        <v>916.28499999999997</v>
      </c>
      <c r="R1432" s="106">
        <v>224489.82500000001</v>
      </c>
      <c r="S1432" s="104" t="s">
        <v>1646</v>
      </c>
    </row>
    <row r="1433" spans="1:19" ht="25.5">
      <c r="A1433" s="104" t="s">
        <v>2485</v>
      </c>
      <c r="B1433" s="105">
        <v>44356</v>
      </c>
      <c r="C1433" s="104" t="s">
        <v>2486</v>
      </c>
      <c r="D1433" s="105">
        <v>44356</v>
      </c>
      <c r="E1433" s="104" t="s">
        <v>1643</v>
      </c>
      <c r="F1433" s="104" t="s">
        <v>36</v>
      </c>
      <c r="G1433" s="104" t="s">
        <v>37</v>
      </c>
      <c r="H1433" s="104" t="s">
        <v>12</v>
      </c>
      <c r="I1433" s="104" t="s">
        <v>1313</v>
      </c>
      <c r="J1433" s="106">
        <v>40</v>
      </c>
      <c r="K1433" s="106">
        <v>1303</v>
      </c>
      <c r="L1433" s="106">
        <v>52120</v>
      </c>
      <c r="M1433" s="106">
        <v>3.2574999999999998</v>
      </c>
      <c r="N1433" s="106">
        <v>130.30000000000001</v>
      </c>
      <c r="O1433" s="106">
        <v>0</v>
      </c>
      <c r="P1433" s="106">
        <v>0</v>
      </c>
      <c r="Q1433" s="106">
        <v>1306.2574999999999</v>
      </c>
      <c r="R1433" s="106">
        <v>52250.3</v>
      </c>
      <c r="S1433" s="104" t="s">
        <v>1646</v>
      </c>
    </row>
    <row r="1434" spans="1:19" ht="25.5">
      <c r="A1434" s="104" t="s">
        <v>2485</v>
      </c>
      <c r="B1434" s="105">
        <v>44356</v>
      </c>
      <c r="C1434" s="104" t="s">
        <v>2486</v>
      </c>
      <c r="D1434" s="105">
        <v>44356</v>
      </c>
      <c r="E1434" s="104" t="s">
        <v>1643</v>
      </c>
      <c r="F1434" s="104" t="s">
        <v>36</v>
      </c>
      <c r="G1434" s="104" t="s">
        <v>37</v>
      </c>
      <c r="H1434" s="104" t="s">
        <v>12</v>
      </c>
      <c r="I1434" s="104" t="s">
        <v>1099</v>
      </c>
      <c r="J1434" s="106">
        <v>200</v>
      </c>
      <c r="K1434" s="106">
        <v>894</v>
      </c>
      <c r="L1434" s="106">
        <v>178800</v>
      </c>
      <c r="M1434" s="106">
        <v>2.2349999999999999</v>
      </c>
      <c r="N1434" s="106">
        <v>447</v>
      </c>
      <c r="O1434" s="106">
        <v>0</v>
      </c>
      <c r="P1434" s="106">
        <v>0</v>
      </c>
      <c r="Q1434" s="106">
        <v>896.23500000000001</v>
      </c>
      <c r="R1434" s="106">
        <v>179247</v>
      </c>
      <c r="S1434" s="104" t="s">
        <v>1646</v>
      </c>
    </row>
    <row r="1435" spans="1:19" ht="25.5">
      <c r="A1435" s="104" t="s">
        <v>2485</v>
      </c>
      <c r="B1435" s="105">
        <v>44356</v>
      </c>
      <c r="C1435" s="104" t="s">
        <v>2486</v>
      </c>
      <c r="D1435" s="105">
        <v>44356</v>
      </c>
      <c r="E1435" s="104" t="s">
        <v>1643</v>
      </c>
      <c r="F1435" s="104" t="s">
        <v>36</v>
      </c>
      <c r="G1435" s="104" t="s">
        <v>37</v>
      </c>
      <c r="H1435" s="104" t="s">
        <v>12</v>
      </c>
      <c r="I1435" s="104" t="s">
        <v>1311</v>
      </c>
      <c r="J1435" s="106">
        <v>100</v>
      </c>
      <c r="K1435" s="106">
        <v>914</v>
      </c>
      <c r="L1435" s="106">
        <v>91400</v>
      </c>
      <c r="M1435" s="106">
        <v>2.2850000000000001</v>
      </c>
      <c r="N1435" s="106">
        <v>228.5</v>
      </c>
      <c r="O1435" s="106">
        <v>0</v>
      </c>
      <c r="P1435" s="106">
        <v>0</v>
      </c>
      <c r="Q1435" s="106">
        <v>916.28499999999997</v>
      </c>
      <c r="R1435" s="106">
        <v>91628.5</v>
      </c>
      <c r="S1435" s="104" t="s">
        <v>1646</v>
      </c>
    </row>
    <row r="1436" spans="1:19" ht="25.5">
      <c r="A1436" s="104" t="s">
        <v>2487</v>
      </c>
      <c r="B1436" s="105">
        <v>44356</v>
      </c>
      <c r="C1436" s="104" t="s">
        <v>2488</v>
      </c>
      <c r="D1436" s="105">
        <v>44356</v>
      </c>
      <c r="E1436" s="104" t="s">
        <v>1643</v>
      </c>
      <c r="F1436" s="104" t="s">
        <v>38</v>
      </c>
      <c r="G1436" s="104" t="s">
        <v>37</v>
      </c>
      <c r="H1436" s="104" t="s">
        <v>12</v>
      </c>
      <c r="I1436" s="104" t="s">
        <v>1104</v>
      </c>
      <c r="J1436" s="106">
        <v>120</v>
      </c>
      <c r="K1436" s="106">
        <v>914</v>
      </c>
      <c r="L1436" s="106">
        <v>109680</v>
      </c>
      <c r="M1436" s="106">
        <v>2.2850000000000001</v>
      </c>
      <c r="N1436" s="106">
        <v>274.2</v>
      </c>
      <c r="O1436" s="106">
        <v>0</v>
      </c>
      <c r="P1436" s="106">
        <v>0</v>
      </c>
      <c r="Q1436" s="106">
        <v>916.28499999999997</v>
      </c>
      <c r="R1436" s="106">
        <v>109954.2</v>
      </c>
      <c r="S1436" s="104" t="s">
        <v>1646</v>
      </c>
    </row>
    <row r="1437" spans="1:19" ht="25.5">
      <c r="A1437" s="104" t="s">
        <v>2487</v>
      </c>
      <c r="B1437" s="105">
        <v>44356</v>
      </c>
      <c r="C1437" s="104" t="s">
        <v>2488</v>
      </c>
      <c r="D1437" s="105">
        <v>44356</v>
      </c>
      <c r="E1437" s="104" t="s">
        <v>1643</v>
      </c>
      <c r="F1437" s="104" t="s">
        <v>38</v>
      </c>
      <c r="G1437" s="104" t="s">
        <v>37</v>
      </c>
      <c r="H1437" s="104" t="s">
        <v>12</v>
      </c>
      <c r="I1437" s="104" t="s">
        <v>1311</v>
      </c>
      <c r="J1437" s="106">
        <v>50</v>
      </c>
      <c r="K1437" s="106">
        <v>914</v>
      </c>
      <c r="L1437" s="106">
        <v>45700</v>
      </c>
      <c r="M1437" s="106">
        <v>2.2850000000000001</v>
      </c>
      <c r="N1437" s="106">
        <v>114.25</v>
      </c>
      <c r="O1437" s="106">
        <v>0</v>
      </c>
      <c r="P1437" s="106">
        <v>0</v>
      </c>
      <c r="Q1437" s="106">
        <v>916.28499999999997</v>
      </c>
      <c r="R1437" s="106">
        <v>45814.25</v>
      </c>
      <c r="S1437" s="104" t="s">
        <v>1646</v>
      </c>
    </row>
    <row r="1438" spans="1:19" ht="25.5">
      <c r="A1438" s="104" t="s">
        <v>2487</v>
      </c>
      <c r="B1438" s="105">
        <v>44356</v>
      </c>
      <c r="C1438" s="104" t="s">
        <v>2488</v>
      </c>
      <c r="D1438" s="105">
        <v>44356</v>
      </c>
      <c r="E1438" s="104" t="s">
        <v>1643</v>
      </c>
      <c r="F1438" s="104" t="s">
        <v>38</v>
      </c>
      <c r="G1438" s="104" t="s">
        <v>37</v>
      </c>
      <c r="H1438" s="104" t="s">
        <v>12</v>
      </c>
      <c r="I1438" s="104" t="s">
        <v>1099</v>
      </c>
      <c r="J1438" s="106">
        <v>100</v>
      </c>
      <c r="K1438" s="106">
        <v>894</v>
      </c>
      <c r="L1438" s="106">
        <v>89400</v>
      </c>
      <c r="M1438" s="106">
        <v>2.2349999999999999</v>
      </c>
      <c r="N1438" s="106">
        <v>223.5</v>
      </c>
      <c r="O1438" s="106">
        <v>0</v>
      </c>
      <c r="P1438" s="106">
        <v>0</v>
      </c>
      <c r="Q1438" s="106">
        <v>896.23500000000001</v>
      </c>
      <c r="R1438" s="106">
        <v>89623.5</v>
      </c>
      <c r="S1438" s="104" t="s">
        <v>1646</v>
      </c>
    </row>
    <row r="1439" spans="1:19" ht="25.5">
      <c r="A1439" s="104" t="s">
        <v>2489</v>
      </c>
      <c r="B1439" s="105">
        <v>44356</v>
      </c>
      <c r="C1439" s="104" t="s">
        <v>2490</v>
      </c>
      <c r="D1439" s="105">
        <v>44356</v>
      </c>
      <c r="E1439" s="104" t="s">
        <v>1643</v>
      </c>
      <c r="F1439" s="104" t="s">
        <v>41</v>
      </c>
      <c r="G1439" s="104" t="s">
        <v>1701</v>
      </c>
      <c r="H1439" s="104" t="s">
        <v>12</v>
      </c>
      <c r="I1439" s="104" t="s">
        <v>1099</v>
      </c>
      <c r="J1439" s="106">
        <v>182</v>
      </c>
      <c r="K1439" s="106">
        <v>894</v>
      </c>
      <c r="L1439" s="106">
        <v>162708</v>
      </c>
      <c r="M1439" s="106">
        <v>2.2349999999999999</v>
      </c>
      <c r="N1439" s="106">
        <v>406.77</v>
      </c>
      <c r="O1439" s="106">
        <v>0</v>
      </c>
      <c r="P1439" s="106">
        <v>0</v>
      </c>
      <c r="Q1439" s="106">
        <v>896.23500000000001</v>
      </c>
      <c r="R1439" s="106">
        <v>163114.76999999999</v>
      </c>
      <c r="S1439" s="104" t="s">
        <v>1646</v>
      </c>
    </row>
    <row r="1440" spans="1:19" ht="25.5">
      <c r="A1440" s="104" t="s">
        <v>2489</v>
      </c>
      <c r="B1440" s="105">
        <v>44356</v>
      </c>
      <c r="C1440" s="104" t="s">
        <v>2490</v>
      </c>
      <c r="D1440" s="105">
        <v>44356</v>
      </c>
      <c r="E1440" s="104" t="s">
        <v>1643</v>
      </c>
      <c r="F1440" s="104" t="s">
        <v>41</v>
      </c>
      <c r="G1440" s="104" t="s">
        <v>1701</v>
      </c>
      <c r="H1440" s="104" t="s">
        <v>12</v>
      </c>
      <c r="I1440" s="104" t="s">
        <v>1311</v>
      </c>
      <c r="J1440" s="106">
        <v>49</v>
      </c>
      <c r="K1440" s="106">
        <v>914</v>
      </c>
      <c r="L1440" s="106">
        <v>44786</v>
      </c>
      <c r="M1440" s="106">
        <v>2.2850000000000001</v>
      </c>
      <c r="N1440" s="106">
        <v>111.965</v>
      </c>
      <c r="O1440" s="106">
        <v>0</v>
      </c>
      <c r="P1440" s="106">
        <v>0</v>
      </c>
      <c r="Q1440" s="106">
        <v>916.28499999999997</v>
      </c>
      <c r="R1440" s="106">
        <v>44897.964999999997</v>
      </c>
      <c r="S1440" s="104" t="s">
        <v>1646</v>
      </c>
    </row>
    <row r="1441" spans="1:19" ht="25.5">
      <c r="A1441" s="104" t="s">
        <v>2489</v>
      </c>
      <c r="B1441" s="105">
        <v>44356</v>
      </c>
      <c r="C1441" s="104" t="s">
        <v>2490</v>
      </c>
      <c r="D1441" s="105">
        <v>44356</v>
      </c>
      <c r="E1441" s="104" t="s">
        <v>1643</v>
      </c>
      <c r="F1441" s="104" t="s">
        <v>41</v>
      </c>
      <c r="G1441" s="104" t="s">
        <v>1701</v>
      </c>
      <c r="H1441" s="104" t="s">
        <v>12</v>
      </c>
      <c r="I1441" s="104" t="s">
        <v>1104</v>
      </c>
      <c r="J1441" s="106">
        <v>360</v>
      </c>
      <c r="K1441" s="106">
        <v>914</v>
      </c>
      <c r="L1441" s="106">
        <v>329040</v>
      </c>
      <c r="M1441" s="106">
        <v>2.2850000000000001</v>
      </c>
      <c r="N1441" s="106">
        <v>822.6</v>
      </c>
      <c r="O1441" s="106">
        <v>0</v>
      </c>
      <c r="P1441" s="106">
        <v>0</v>
      </c>
      <c r="Q1441" s="106">
        <v>916.28499999999997</v>
      </c>
      <c r="R1441" s="106">
        <v>329862.59999999998</v>
      </c>
      <c r="S1441" s="104" t="s">
        <v>1646</v>
      </c>
    </row>
    <row r="1442" spans="1:19" ht="25.5">
      <c r="A1442" s="104" t="s">
        <v>2491</v>
      </c>
      <c r="B1442" s="105">
        <v>44356</v>
      </c>
      <c r="C1442" s="104" t="s">
        <v>2492</v>
      </c>
      <c r="D1442" s="105">
        <v>44356</v>
      </c>
      <c r="E1442" s="104" t="s">
        <v>1643</v>
      </c>
      <c r="F1442" s="104" t="s">
        <v>1403</v>
      </c>
      <c r="G1442" s="104" t="s">
        <v>59</v>
      </c>
      <c r="H1442" s="104" t="s">
        <v>49</v>
      </c>
      <c r="I1442" s="104" t="s">
        <v>1099</v>
      </c>
      <c r="J1442" s="106">
        <v>60</v>
      </c>
      <c r="K1442" s="106">
        <v>894</v>
      </c>
      <c r="L1442" s="106">
        <v>53640</v>
      </c>
      <c r="M1442" s="106">
        <v>2.2349999999999999</v>
      </c>
      <c r="N1442" s="106">
        <v>134.1</v>
      </c>
      <c r="O1442" s="106">
        <v>0</v>
      </c>
      <c r="P1442" s="106">
        <v>0</v>
      </c>
      <c r="Q1442" s="106">
        <v>896.23500000000001</v>
      </c>
      <c r="R1442" s="106">
        <v>53774.1</v>
      </c>
      <c r="S1442" s="104" t="s">
        <v>1646</v>
      </c>
    </row>
    <row r="1443" spans="1:19" ht="25.5">
      <c r="A1443" s="104" t="s">
        <v>2493</v>
      </c>
      <c r="B1443" s="105">
        <v>44356</v>
      </c>
      <c r="C1443" s="104" t="s">
        <v>2494</v>
      </c>
      <c r="D1443" s="105">
        <v>44356</v>
      </c>
      <c r="E1443" s="104" t="s">
        <v>1643</v>
      </c>
      <c r="F1443" s="104" t="s">
        <v>45</v>
      </c>
      <c r="G1443" s="104" t="s">
        <v>1701</v>
      </c>
      <c r="H1443" s="104" t="s">
        <v>12</v>
      </c>
      <c r="I1443" s="104" t="s">
        <v>1209</v>
      </c>
      <c r="J1443" s="106">
        <v>40</v>
      </c>
      <c r="K1443" s="106">
        <v>1099</v>
      </c>
      <c r="L1443" s="106">
        <v>43960</v>
      </c>
      <c r="M1443" s="106">
        <v>2.7475000000000001</v>
      </c>
      <c r="N1443" s="106">
        <v>109.9</v>
      </c>
      <c r="O1443" s="106">
        <v>0</v>
      </c>
      <c r="P1443" s="106">
        <v>0</v>
      </c>
      <c r="Q1443" s="106">
        <v>1101.7474999999999</v>
      </c>
      <c r="R1443" s="106">
        <v>44069.9</v>
      </c>
      <c r="S1443" s="104" t="s">
        <v>1646</v>
      </c>
    </row>
    <row r="1444" spans="1:19" ht="25.5">
      <c r="A1444" s="104" t="s">
        <v>2493</v>
      </c>
      <c r="B1444" s="105">
        <v>44356</v>
      </c>
      <c r="C1444" s="104" t="s">
        <v>2494</v>
      </c>
      <c r="D1444" s="105">
        <v>44356</v>
      </c>
      <c r="E1444" s="104" t="s">
        <v>1643</v>
      </c>
      <c r="F1444" s="104" t="s">
        <v>45</v>
      </c>
      <c r="G1444" s="104" t="s">
        <v>1701</v>
      </c>
      <c r="H1444" s="104" t="s">
        <v>12</v>
      </c>
      <c r="I1444" s="104" t="s">
        <v>1099</v>
      </c>
      <c r="J1444" s="106">
        <v>160</v>
      </c>
      <c r="K1444" s="106">
        <v>894</v>
      </c>
      <c r="L1444" s="106">
        <v>143040</v>
      </c>
      <c r="M1444" s="106">
        <v>2.2349999999999999</v>
      </c>
      <c r="N1444" s="106">
        <v>357.6</v>
      </c>
      <c r="O1444" s="106">
        <v>0</v>
      </c>
      <c r="P1444" s="106">
        <v>0</v>
      </c>
      <c r="Q1444" s="106">
        <v>896.23500000000001</v>
      </c>
      <c r="R1444" s="106">
        <v>143397.6</v>
      </c>
      <c r="S1444" s="104" t="s">
        <v>1646</v>
      </c>
    </row>
    <row r="1445" spans="1:19" ht="25.5">
      <c r="A1445" s="104" t="s">
        <v>2495</v>
      </c>
      <c r="B1445" s="105">
        <v>44356</v>
      </c>
      <c r="C1445" s="104" t="s">
        <v>2496</v>
      </c>
      <c r="D1445" s="105">
        <v>44356</v>
      </c>
      <c r="E1445" s="104" t="s">
        <v>1643</v>
      </c>
      <c r="F1445" s="104" t="s">
        <v>66</v>
      </c>
      <c r="G1445" s="104" t="s">
        <v>67</v>
      </c>
      <c r="H1445" s="104" t="s">
        <v>49</v>
      </c>
      <c r="I1445" s="104" t="s">
        <v>1209</v>
      </c>
      <c r="J1445" s="106">
        <v>20</v>
      </c>
      <c r="K1445" s="106">
        <v>1099</v>
      </c>
      <c r="L1445" s="106">
        <v>21980</v>
      </c>
      <c r="M1445" s="106">
        <v>2.7475000000000001</v>
      </c>
      <c r="N1445" s="106">
        <v>54.95</v>
      </c>
      <c r="O1445" s="106">
        <v>0</v>
      </c>
      <c r="P1445" s="106">
        <v>0</v>
      </c>
      <c r="Q1445" s="106">
        <v>1101.7474999999999</v>
      </c>
      <c r="R1445" s="106">
        <v>22034.95</v>
      </c>
      <c r="S1445" s="104" t="s">
        <v>1646</v>
      </c>
    </row>
    <row r="1446" spans="1:19" ht="25.5">
      <c r="A1446" s="104" t="s">
        <v>2495</v>
      </c>
      <c r="B1446" s="105">
        <v>44356</v>
      </c>
      <c r="C1446" s="104" t="s">
        <v>2496</v>
      </c>
      <c r="D1446" s="105">
        <v>44356</v>
      </c>
      <c r="E1446" s="104" t="s">
        <v>1643</v>
      </c>
      <c r="F1446" s="104" t="s">
        <v>66</v>
      </c>
      <c r="G1446" s="104" t="s">
        <v>67</v>
      </c>
      <c r="H1446" s="104" t="s">
        <v>49</v>
      </c>
      <c r="I1446" s="104" t="s">
        <v>1104</v>
      </c>
      <c r="J1446" s="106">
        <v>120</v>
      </c>
      <c r="K1446" s="106">
        <v>914</v>
      </c>
      <c r="L1446" s="106">
        <v>109680</v>
      </c>
      <c r="M1446" s="106">
        <v>2.2850000000000001</v>
      </c>
      <c r="N1446" s="106">
        <v>274.2</v>
      </c>
      <c r="O1446" s="106">
        <v>0</v>
      </c>
      <c r="P1446" s="106">
        <v>0</v>
      </c>
      <c r="Q1446" s="106">
        <v>916.28499999999997</v>
      </c>
      <c r="R1446" s="106">
        <v>109954.2</v>
      </c>
      <c r="S1446" s="104" t="s">
        <v>1646</v>
      </c>
    </row>
    <row r="1447" spans="1:19" ht="25.5">
      <c r="A1447" s="104" t="s">
        <v>2495</v>
      </c>
      <c r="B1447" s="105">
        <v>44356</v>
      </c>
      <c r="C1447" s="104" t="s">
        <v>2496</v>
      </c>
      <c r="D1447" s="105">
        <v>44356</v>
      </c>
      <c r="E1447" s="104" t="s">
        <v>1643</v>
      </c>
      <c r="F1447" s="104" t="s">
        <v>66</v>
      </c>
      <c r="G1447" s="104" t="s">
        <v>67</v>
      </c>
      <c r="H1447" s="104" t="s">
        <v>49</v>
      </c>
      <c r="I1447" s="104" t="s">
        <v>1313</v>
      </c>
      <c r="J1447" s="106">
        <v>40</v>
      </c>
      <c r="K1447" s="106">
        <v>1303</v>
      </c>
      <c r="L1447" s="106">
        <v>52120</v>
      </c>
      <c r="M1447" s="106">
        <v>3.2574999999999998</v>
      </c>
      <c r="N1447" s="106">
        <v>130.30000000000001</v>
      </c>
      <c r="O1447" s="106">
        <v>0</v>
      </c>
      <c r="P1447" s="106">
        <v>0</v>
      </c>
      <c r="Q1447" s="106">
        <v>1306.2574999999999</v>
      </c>
      <c r="R1447" s="106">
        <v>52250.3</v>
      </c>
      <c r="S1447" s="104" t="s">
        <v>1646</v>
      </c>
    </row>
    <row r="1448" spans="1:19" ht="25.5">
      <c r="A1448" s="104" t="s">
        <v>2495</v>
      </c>
      <c r="B1448" s="105">
        <v>44356</v>
      </c>
      <c r="C1448" s="104" t="s">
        <v>2496</v>
      </c>
      <c r="D1448" s="105">
        <v>44356</v>
      </c>
      <c r="E1448" s="104" t="s">
        <v>1643</v>
      </c>
      <c r="F1448" s="104" t="s">
        <v>66</v>
      </c>
      <c r="G1448" s="104" t="s">
        <v>67</v>
      </c>
      <c r="H1448" s="104" t="s">
        <v>49</v>
      </c>
      <c r="I1448" s="104" t="s">
        <v>1100</v>
      </c>
      <c r="J1448" s="106">
        <v>45</v>
      </c>
      <c r="K1448" s="106">
        <v>1030</v>
      </c>
      <c r="L1448" s="106">
        <v>46350</v>
      </c>
      <c r="M1448" s="106">
        <v>2.5750000000000002</v>
      </c>
      <c r="N1448" s="106">
        <v>115.875</v>
      </c>
      <c r="O1448" s="106">
        <v>0</v>
      </c>
      <c r="P1448" s="106">
        <v>0</v>
      </c>
      <c r="Q1448" s="106">
        <v>1032.575</v>
      </c>
      <c r="R1448" s="106">
        <v>46465.875</v>
      </c>
      <c r="S1448" s="104" t="s">
        <v>1646</v>
      </c>
    </row>
    <row r="1449" spans="1:19" ht="25.5">
      <c r="A1449" s="104" t="s">
        <v>2495</v>
      </c>
      <c r="B1449" s="105">
        <v>44356</v>
      </c>
      <c r="C1449" s="104" t="s">
        <v>2496</v>
      </c>
      <c r="D1449" s="105">
        <v>44356</v>
      </c>
      <c r="E1449" s="104" t="s">
        <v>1643</v>
      </c>
      <c r="F1449" s="104" t="s">
        <v>66</v>
      </c>
      <c r="G1449" s="104" t="s">
        <v>67</v>
      </c>
      <c r="H1449" s="104" t="s">
        <v>49</v>
      </c>
      <c r="I1449" s="104" t="s">
        <v>1099</v>
      </c>
      <c r="J1449" s="106">
        <v>150</v>
      </c>
      <c r="K1449" s="106">
        <v>894</v>
      </c>
      <c r="L1449" s="106">
        <v>134100</v>
      </c>
      <c r="M1449" s="106">
        <v>2.2349999999999999</v>
      </c>
      <c r="N1449" s="106">
        <v>335.25</v>
      </c>
      <c r="O1449" s="106">
        <v>0</v>
      </c>
      <c r="P1449" s="106">
        <v>0</v>
      </c>
      <c r="Q1449" s="106">
        <v>896.23500000000001</v>
      </c>
      <c r="R1449" s="106">
        <v>134435.25</v>
      </c>
      <c r="S1449" s="104" t="s">
        <v>1646</v>
      </c>
    </row>
    <row r="1450" spans="1:19" ht="25.5">
      <c r="A1450" s="104" t="s">
        <v>2495</v>
      </c>
      <c r="B1450" s="105">
        <v>44356</v>
      </c>
      <c r="C1450" s="104" t="s">
        <v>2496</v>
      </c>
      <c r="D1450" s="105">
        <v>44356</v>
      </c>
      <c r="E1450" s="104" t="s">
        <v>1643</v>
      </c>
      <c r="F1450" s="104" t="s">
        <v>66</v>
      </c>
      <c r="G1450" s="104" t="s">
        <v>67</v>
      </c>
      <c r="H1450" s="104" t="s">
        <v>49</v>
      </c>
      <c r="I1450" s="104" t="s">
        <v>1105</v>
      </c>
      <c r="J1450" s="106">
        <v>20</v>
      </c>
      <c r="K1450" s="106">
        <v>1176</v>
      </c>
      <c r="L1450" s="106">
        <v>23520</v>
      </c>
      <c r="M1450" s="106">
        <v>2.94</v>
      </c>
      <c r="N1450" s="106">
        <v>58.8</v>
      </c>
      <c r="O1450" s="106">
        <v>0</v>
      </c>
      <c r="P1450" s="106">
        <v>0</v>
      </c>
      <c r="Q1450" s="106">
        <v>1178.94</v>
      </c>
      <c r="R1450" s="106">
        <v>23578.799999999999</v>
      </c>
      <c r="S1450" s="104" t="s">
        <v>1646</v>
      </c>
    </row>
    <row r="1451" spans="1:19" ht="25.5">
      <c r="A1451" s="104" t="s">
        <v>2497</v>
      </c>
      <c r="B1451" s="105">
        <v>44356</v>
      </c>
      <c r="C1451" s="104" t="s">
        <v>2498</v>
      </c>
      <c r="D1451" s="105">
        <v>44356</v>
      </c>
      <c r="E1451" s="104" t="s">
        <v>1643</v>
      </c>
      <c r="F1451" s="104" t="s">
        <v>62</v>
      </c>
      <c r="G1451" s="104" t="s">
        <v>67</v>
      </c>
      <c r="H1451" s="104" t="s">
        <v>49</v>
      </c>
      <c r="I1451" s="104" t="s">
        <v>1099</v>
      </c>
      <c r="J1451" s="106">
        <v>600</v>
      </c>
      <c r="K1451" s="106">
        <v>894</v>
      </c>
      <c r="L1451" s="106">
        <v>536400</v>
      </c>
      <c r="M1451" s="106">
        <v>2.2349999999999999</v>
      </c>
      <c r="N1451" s="106">
        <v>1341</v>
      </c>
      <c r="O1451" s="106">
        <v>0</v>
      </c>
      <c r="P1451" s="106">
        <v>0</v>
      </c>
      <c r="Q1451" s="106">
        <v>896.23500000000001</v>
      </c>
      <c r="R1451" s="106">
        <v>537741</v>
      </c>
      <c r="S1451" s="104" t="s">
        <v>1646</v>
      </c>
    </row>
    <row r="1452" spans="1:19" ht="25.5">
      <c r="A1452" s="104" t="s">
        <v>2497</v>
      </c>
      <c r="B1452" s="105">
        <v>44356</v>
      </c>
      <c r="C1452" s="104" t="s">
        <v>2498</v>
      </c>
      <c r="D1452" s="105">
        <v>44356</v>
      </c>
      <c r="E1452" s="104" t="s">
        <v>1643</v>
      </c>
      <c r="F1452" s="104" t="s">
        <v>62</v>
      </c>
      <c r="G1452" s="104" t="s">
        <v>67</v>
      </c>
      <c r="H1452" s="104" t="s">
        <v>49</v>
      </c>
      <c r="I1452" s="104" t="s">
        <v>1104</v>
      </c>
      <c r="J1452" s="106">
        <v>200</v>
      </c>
      <c r="K1452" s="106">
        <v>914</v>
      </c>
      <c r="L1452" s="106">
        <v>182800</v>
      </c>
      <c r="M1452" s="106">
        <v>2.2850000000000001</v>
      </c>
      <c r="N1452" s="106">
        <v>457</v>
      </c>
      <c r="O1452" s="106">
        <v>0</v>
      </c>
      <c r="P1452" s="106">
        <v>0</v>
      </c>
      <c r="Q1452" s="106">
        <v>916.28499999999997</v>
      </c>
      <c r="R1452" s="106">
        <v>183257</v>
      </c>
      <c r="S1452" s="104" t="s">
        <v>1646</v>
      </c>
    </row>
    <row r="1453" spans="1:19" ht="25.5">
      <c r="A1453" s="104" t="s">
        <v>2497</v>
      </c>
      <c r="B1453" s="105">
        <v>44356</v>
      </c>
      <c r="C1453" s="104" t="s">
        <v>2498</v>
      </c>
      <c r="D1453" s="105">
        <v>44356</v>
      </c>
      <c r="E1453" s="104" t="s">
        <v>1643</v>
      </c>
      <c r="F1453" s="104" t="s">
        <v>62</v>
      </c>
      <c r="G1453" s="104" t="s">
        <v>67</v>
      </c>
      <c r="H1453" s="104" t="s">
        <v>49</v>
      </c>
      <c r="I1453" s="104" t="s">
        <v>1100</v>
      </c>
      <c r="J1453" s="106">
        <v>100</v>
      </c>
      <c r="K1453" s="106">
        <v>1030</v>
      </c>
      <c r="L1453" s="106">
        <v>103000</v>
      </c>
      <c r="M1453" s="106">
        <v>2.5750000000000002</v>
      </c>
      <c r="N1453" s="106">
        <v>257.5</v>
      </c>
      <c r="O1453" s="106">
        <v>0</v>
      </c>
      <c r="P1453" s="106">
        <v>0</v>
      </c>
      <c r="Q1453" s="106">
        <v>1032.575</v>
      </c>
      <c r="R1453" s="106">
        <v>103257.5</v>
      </c>
      <c r="S1453" s="104" t="s">
        <v>1646</v>
      </c>
    </row>
    <row r="1454" spans="1:19" ht="25.5">
      <c r="A1454" s="104" t="s">
        <v>2499</v>
      </c>
      <c r="B1454" s="105">
        <v>44356</v>
      </c>
      <c r="C1454" s="104" t="s">
        <v>2500</v>
      </c>
      <c r="D1454" s="105">
        <v>44356</v>
      </c>
      <c r="E1454" s="104" t="s">
        <v>1643</v>
      </c>
      <c r="F1454" s="104" t="s">
        <v>65</v>
      </c>
      <c r="G1454" s="104" t="s">
        <v>1015</v>
      </c>
      <c r="H1454" s="104" t="s">
        <v>49</v>
      </c>
      <c r="I1454" s="104" t="s">
        <v>1311</v>
      </c>
      <c r="J1454" s="106">
        <v>30</v>
      </c>
      <c r="K1454" s="106">
        <v>914</v>
      </c>
      <c r="L1454" s="106">
        <v>27420</v>
      </c>
      <c r="M1454" s="106">
        <v>2.2850000000000001</v>
      </c>
      <c r="N1454" s="106">
        <v>68.55</v>
      </c>
      <c r="O1454" s="106">
        <v>0</v>
      </c>
      <c r="P1454" s="106">
        <v>0</v>
      </c>
      <c r="Q1454" s="106">
        <v>916.28499999999997</v>
      </c>
      <c r="R1454" s="106">
        <v>27488.55</v>
      </c>
      <c r="S1454" s="104" t="s">
        <v>1646</v>
      </c>
    </row>
    <row r="1455" spans="1:19" ht="25.5">
      <c r="A1455" s="104" t="s">
        <v>2499</v>
      </c>
      <c r="B1455" s="105">
        <v>44356</v>
      </c>
      <c r="C1455" s="104" t="s">
        <v>2500</v>
      </c>
      <c r="D1455" s="105">
        <v>44356</v>
      </c>
      <c r="E1455" s="104" t="s">
        <v>1643</v>
      </c>
      <c r="F1455" s="104" t="s">
        <v>65</v>
      </c>
      <c r="G1455" s="104" t="s">
        <v>1015</v>
      </c>
      <c r="H1455" s="104" t="s">
        <v>49</v>
      </c>
      <c r="I1455" s="104" t="s">
        <v>1099</v>
      </c>
      <c r="J1455" s="106">
        <v>170</v>
      </c>
      <c r="K1455" s="106">
        <v>894</v>
      </c>
      <c r="L1455" s="106">
        <v>151980</v>
      </c>
      <c r="M1455" s="106">
        <v>2.2349999999999999</v>
      </c>
      <c r="N1455" s="106">
        <v>379.95</v>
      </c>
      <c r="O1455" s="106">
        <v>0</v>
      </c>
      <c r="P1455" s="106">
        <v>0</v>
      </c>
      <c r="Q1455" s="106">
        <v>896.23500000000001</v>
      </c>
      <c r="R1455" s="106">
        <v>152359.95000000001</v>
      </c>
      <c r="S1455" s="104" t="s">
        <v>1646</v>
      </c>
    </row>
    <row r="1456" spans="1:19" ht="25.5">
      <c r="A1456" s="104" t="s">
        <v>2499</v>
      </c>
      <c r="B1456" s="105">
        <v>44356</v>
      </c>
      <c r="C1456" s="104" t="s">
        <v>2500</v>
      </c>
      <c r="D1456" s="105">
        <v>44356</v>
      </c>
      <c r="E1456" s="104" t="s">
        <v>1643</v>
      </c>
      <c r="F1456" s="104" t="s">
        <v>65</v>
      </c>
      <c r="G1456" s="104" t="s">
        <v>1015</v>
      </c>
      <c r="H1456" s="104" t="s">
        <v>49</v>
      </c>
      <c r="I1456" s="104" t="s">
        <v>1102</v>
      </c>
      <c r="J1456" s="106">
        <v>100</v>
      </c>
      <c r="K1456" s="106">
        <v>1118</v>
      </c>
      <c r="L1456" s="106">
        <v>111800</v>
      </c>
      <c r="M1456" s="106">
        <v>2.7949999999999999</v>
      </c>
      <c r="N1456" s="106">
        <v>279.5</v>
      </c>
      <c r="O1456" s="106">
        <v>0</v>
      </c>
      <c r="P1456" s="106">
        <v>0</v>
      </c>
      <c r="Q1456" s="106">
        <v>1120.7950000000001</v>
      </c>
      <c r="R1456" s="106">
        <v>112079.5</v>
      </c>
      <c r="S1456" s="104" t="s">
        <v>1646</v>
      </c>
    </row>
    <row r="1457" spans="1:19" ht="25.5">
      <c r="A1457" s="104" t="s">
        <v>2501</v>
      </c>
      <c r="B1457" s="105">
        <v>44356</v>
      </c>
      <c r="C1457" s="104" t="s">
        <v>2502</v>
      </c>
      <c r="D1457" s="105">
        <v>44356</v>
      </c>
      <c r="E1457" s="104" t="s">
        <v>1643</v>
      </c>
      <c r="F1457" s="104" t="s">
        <v>63</v>
      </c>
      <c r="G1457" s="104" t="s">
        <v>1015</v>
      </c>
      <c r="H1457" s="104" t="s">
        <v>49</v>
      </c>
      <c r="I1457" s="104" t="s">
        <v>1099</v>
      </c>
      <c r="J1457" s="106">
        <v>100</v>
      </c>
      <c r="K1457" s="106">
        <v>894</v>
      </c>
      <c r="L1457" s="106">
        <v>89400</v>
      </c>
      <c r="M1457" s="106">
        <v>2.2349999999999999</v>
      </c>
      <c r="N1457" s="106">
        <v>223.5</v>
      </c>
      <c r="O1457" s="106">
        <v>0</v>
      </c>
      <c r="P1457" s="106">
        <v>0</v>
      </c>
      <c r="Q1457" s="106">
        <v>896.23500000000001</v>
      </c>
      <c r="R1457" s="106">
        <v>89623.5</v>
      </c>
      <c r="S1457" s="104" t="s">
        <v>1646</v>
      </c>
    </row>
    <row r="1458" spans="1:19" ht="25.5">
      <c r="A1458" s="104" t="s">
        <v>2501</v>
      </c>
      <c r="B1458" s="105">
        <v>44356</v>
      </c>
      <c r="C1458" s="104" t="s">
        <v>2502</v>
      </c>
      <c r="D1458" s="105">
        <v>44356</v>
      </c>
      <c r="E1458" s="104" t="s">
        <v>1643</v>
      </c>
      <c r="F1458" s="104" t="s">
        <v>63</v>
      </c>
      <c r="G1458" s="104" t="s">
        <v>1015</v>
      </c>
      <c r="H1458" s="104" t="s">
        <v>49</v>
      </c>
      <c r="I1458" s="104" t="s">
        <v>1313</v>
      </c>
      <c r="J1458" s="106">
        <v>40</v>
      </c>
      <c r="K1458" s="106">
        <v>1303</v>
      </c>
      <c r="L1458" s="106">
        <v>52120</v>
      </c>
      <c r="M1458" s="106">
        <v>3.2574999999999998</v>
      </c>
      <c r="N1458" s="106">
        <v>130.30000000000001</v>
      </c>
      <c r="O1458" s="106">
        <v>0</v>
      </c>
      <c r="P1458" s="106">
        <v>0</v>
      </c>
      <c r="Q1458" s="106">
        <v>1306.2574999999999</v>
      </c>
      <c r="R1458" s="106">
        <v>52250.3</v>
      </c>
      <c r="S1458" s="104" t="s">
        <v>1646</v>
      </c>
    </row>
    <row r="1459" spans="1:19" ht="25.5">
      <c r="A1459" s="104" t="s">
        <v>2501</v>
      </c>
      <c r="B1459" s="105">
        <v>44356</v>
      </c>
      <c r="C1459" s="104" t="s">
        <v>2502</v>
      </c>
      <c r="D1459" s="105">
        <v>44356</v>
      </c>
      <c r="E1459" s="104" t="s">
        <v>1643</v>
      </c>
      <c r="F1459" s="104" t="s">
        <v>63</v>
      </c>
      <c r="G1459" s="104" t="s">
        <v>1015</v>
      </c>
      <c r="H1459" s="104" t="s">
        <v>49</v>
      </c>
      <c r="I1459" s="104" t="s">
        <v>1105</v>
      </c>
      <c r="J1459" s="106">
        <v>40</v>
      </c>
      <c r="K1459" s="106">
        <v>1176</v>
      </c>
      <c r="L1459" s="106">
        <v>47040</v>
      </c>
      <c r="M1459" s="106">
        <v>2.94</v>
      </c>
      <c r="N1459" s="106">
        <v>117.6</v>
      </c>
      <c r="O1459" s="106">
        <v>0</v>
      </c>
      <c r="P1459" s="106">
        <v>0</v>
      </c>
      <c r="Q1459" s="106">
        <v>1178.94</v>
      </c>
      <c r="R1459" s="106">
        <v>47157.599999999999</v>
      </c>
      <c r="S1459" s="104" t="s">
        <v>1646</v>
      </c>
    </row>
    <row r="1460" spans="1:19" ht="25.5">
      <c r="A1460" s="104" t="s">
        <v>2501</v>
      </c>
      <c r="B1460" s="105">
        <v>44356</v>
      </c>
      <c r="C1460" s="104" t="s">
        <v>2502</v>
      </c>
      <c r="D1460" s="105">
        <v>44356</v>
      </c>
      <c r="E1460" s="104" t="s">
        <v>1643</v>
      </c>
      <c r="F1460" s="104" t="s">
        <v>63</v>
      </c>
      <c r="G1460" s="104" t="s">
        <v>1015</v>
      </c>
      <c r="H1460" s="104" t="s">
        <v>49</v>
      </c>
      <c r="I1460" s="104" t="s">
        <v>1311</v>
      </c>
      <c r="J1460" s="106">
        <v>20</v>
      </c>
      <c r="K1460" s="106">
        <v>914</v>
      </c>
      <c r="L1460" s="106">
        <v>18280</v>
      </c>
      <c r="M1460" s="106">
        <v>2.2850000000000001</v>
      </c>
      <c r="N1460" s="106">
        <v>45.7</v>
      </c>
      <c r="O1460" s="106">
        <v>0</v>
      </c>
      <c r="P1460" s="106">
        <v>0</v>
      </c>
      <c r="Q1460" s="106">
        <v>916.28499999999997</v>
      </c>
      <c r="R1460" s="106">
        <v>18325.7</v>
      </c>
      <c r="S1460" s="104" t="s">
        <v>1646</v>
      </c>
    </row>
    <row r="1461" spans="1:19" ht="25.5">
      <c r="A1461" s="104" t="s">
        <v>2501</v>
      </c>
      <c r="B1461" s="105">
        <v>44356</v>
      </c>
      <c r="C1461" s="104" t="s">
        <v>2502</v>
      </c>
      <c r="D1461" s="105">
        <v>44356</v>
      </c>
      <c r="E1461" s="104" t="s">
        <v>1643</v>
      </c>
      <c r="F1461" s="104" t="s">
        <v>63</v>
      </c>
      <c r="G1461" s="104" t="s">
        <v>1015</v>
      </c>
      <c r="H1461" s="104" t="s">
        <v>49</v>
      </c>
      <c r="I1461" s="104" t="s">
        <v>1102</v>
      </c>
      <c r="J1461" s="106">
        <v>100</v>
      </c>
      <c r="K1461" s="106">
        <v>1118</v>
      </c>
      <c r="L1461" s="106">
        <v>111800</v>
      </c>
      <c r="M1461" s="106">
        <v>2.7949999999999999</v>
      </c>
      <c r="N1461" s="106">
        <v>279.5</v>
      </c>
      <c r="O1461" s="106">
        <v>0</v>
      </c>
      <c r="P1461" s="106">
        <v>0</v>
      </c>
      <c r="Q1461" s="106">
        <v>1120.7950000000001</v>
      </c>
      <c r="R1461" s="106">
        <v>112079.5</v>
      </c>
      <c r="S1461" s="104" t="s">
        <v>1646</v>
      </c>
    </row>
    <row r="1462" spans="1:19" ht="25.5">
      <c r="A1462" s="104" t="s">
        <v>2503</v>
      </c>
      <c r="B1462" s="105">
        <v>44356</v>
      </c>
      <c r="C1462" s="104" t="s">
        <v>2504</v>
      </c>
      <c r="D1462" s="105">
        <v>44356</v>
      </c>
      <c r="E1462" s="104" t="s">
        <v>1643</v>
      </c>
      <c r="F1462" s="104" t="s">
        <v>60</v>
      </c>
      <c r="G1462" s="104" t="s">
        <v>59</v>
      </c>
      <c r="H1462" s="104" t="s">
        <v>49</v>
      </c>
      <c r="I1462" s="104" t="s">
        <v>1105</v>
      </c>
      <c r="J1462" s="106">
        <v>100</v>
      </c>
      <c r="K1462" s="106">
        <v>1176</v>
      </c>
      <c r="L1462" s="106">
        <v>117600</v>
      </c>
      <c r="M1462" s="106">
        <v>2.94</v>
      </c>
      <c r="N1462" s="106">
        <v>294</v>
      </c>
      <c r="O1462" s="106">
        <v>0</v>
      </c>
      <c r="P1462" s="106">
        <v>0</v>
      </c>
      <c r="Q1462" s="106">
        <v>1178.94</v>
      </c>
      <c r="R1462" s="106">
        <v>117894</v>
      </c>
      <c r="S1462" s="104" t="s">
        <v>1646</v>
      </c>
    </row>
    <row r="1463" spans="1:19" ht="25.5">
      <c r="A1463" s="104" t="s">
        <v>2503</v>
      </c>
      <c r="B1463" s="105">
        <v>44356</v>
      </c>
      <c r="C1463" s="104" t="s">
        <v>2504</v>
      </c>
      <c r="D1463" s="105">
        <v>44356</v>
      </c>
      <c r="E1463" s="104" t="s">
        <v>1643</v>
      </c>
      <c r="F1463" s="104" t="s">
        <v>60</v>
      </c>
      <c r="G1463" s="104" t="s">
        <v>59</v>
      </c>
      <c r="H1463" s="104" t="s">
        <v>49</v>
      </c>
      <c r="I1463" s="104" t="s">
        <v>1209</v>
      </c>
      <c r="J1463" s="106">
        <v>100</v>
      </c>
      <c r="K1463" s="106">
        <v>1099</v>
      </c>
      <c r="L1463" s="106">
        <v>109900</v>
      </c>
      <c r="M1463" s="106">
        <v>2.7475000000000001</v>
      </c>
      <c r="N1463" s="106">
        <v>274.75</v>
      </c>
      <c r="O1463" s="106">
        <v>0</v>
      </c>
      <c r="P1463" s="106">
        <v>0</v>
      </c>
      <c r="Q1463" s="106">
        <v>1101.7474999999999</v>
      </c>
      <c r="R1463" s="106">
        <v>110174.75</v>
      </c>
      <c r="S1463" s="104" t="s">
        <v>1646</v>
      </c>
    </row>
    <row r="1464" spans="1:19" ht="25.5">
      <c r="A1464" s="104" t="s">
        <v>2503</v>
      </c>
      <c r="B1464" s="105">
        <v>44356</v>
      </c>
      <c r="C1464" s="104" t="s">
        <v>2504</v>
      </c>
      <c r="D1464" s="105">
        <v>44356</v>
      </c>
      <c r="E1464" s="104" t="s">
        <v>1643</v>
      </c>
      <c r="F1464" s="104" t="s">
        <v>60</v>
      </c>
      <c r="G1464" s="104" t="s">
        <v>59</v>
      </c>
      <c r="H1464" s="104" t="s">
        <v>49</v>
      </c>
      <c r="I1464" s="104" t="s">
        <v>1313</v>
      </c>
      <c r="J1464" s="106">
        <v>50</v>
      </c>
      <c r="K1464" s="106">
        <v>1303</v>
      </c>
      <c r="L1464" s="106">
        <v>65150</v>
      </c>
      <c r="M1464" s="106">
        <v>3.2574999999999998</v>
      </c>
      <c r="N1464" s="106">
        <v>162.875</v>
      </c>
      <c r="O1464" s="106">
        <v>0</v>
      </c>
      <c r="P1464" s="106">
        <v>0</v>
      </c>
      <c r="Q1464" s="106">
        <v>1306.2574999999999</v>
      </c>
      <c r="R1464" s="106">
        <v>65312.875</v>
      </c>
      <c r="S1464" s="104" t="s">
        <v>1646</v>
      </c>
    </row>
    <row r="1465" spans="1:19" ht="25.5">
      <c r="A1465" s="104" t="s">
        <v>2505</v>
      </c>
      <c r="B1465" s="105">
        <v>44356</v>
      </c>
      <c r="C1465" s="104" t="s">
        <v>2506</v>
      </c>
      <c r="D1465" s="105">
        <v>44356</v>
      </c>
      <c r="E1465" s="104" t="s">
        <v>1643</v>
      </c>
      <c r="F1465" s="104" t="s">
        <v>61</v>
      </c>
      <c r="G1465" s="104" t="s">
        <v>1652</v>
      </c>
      <c r="H1465" s="104" t="s">
        <v>49</v>
      </c>
      <c r="I1465" s="104" t="s">
        <v>1209</v>
      </c>
      <c r="J1465" s="106">
        <v>60</v>
      </c>
      <c r="K1465" s="106">
        <v>1099</v>
      </c>
      <c r="L1465" s="106">
        <v>65940</v>
      </c>
      <c r="M1465" s="106">
        <v>2.7475000000000001</v>
      </c>
      <c r="N1465" s="106">
        <v>164.85</v>
      </c>
      <c r="O1465" s="106">
        <v>0</v>
      </c>
      <c r="P1465" s="106">
        <v>0</v>
      </c>
      <c r="Q1465" s="106">
        <v>1101.7474999999999</v>
      </c>
      <c r="R1465" s="106">
        <v>66104.850000000006</v>
      </c>
      <c r="S1465" s="104" t="s">
        <v>1646</v>
      </c>
    </row>
    <row r="1466" spans="1:19" ht="25.5">
      <c r="A1466" s="104" t="s">
        <v>2505</v>
      </c>
      <c r="B1466" s="105">
        <v>44356</v>
      </c>
      <c r="C1466" s="104" t="s">
        <v>2506</v>
      </c>
      <c r="D1466" s="105">
        <v>44356</v>
      </c>
      <c r="E1466" s="104" t="s">
        <v>1643</v>
      </c>
      <c r="F1466" s="104" t="s">
        <v>61</v>
      </c>
      <c r="G1466" s="104" t="s">
        <v>1652</v>
      </c>
      <c r="H1466" s="104" t="s">
        <v>49</v>
      </c>
      <c r="I1466" s="104" t="s">
        <v>1313</v>
      </c>
      <c r="J1466" s="106">
        <v>160</v>
      </c>
      <c r="K1466" s="106">
        <v>1303</v>
      </c>
      <c r="L1466" s="106">
        <v>208480</v>
      </c>
      <c r="M1466" s="106">
        <v>3.2574999999999998</v>
      </c>
      <c r="N1466" s="106">
        <v>521.20000000000005</v>
      </c>
      <c r="O1466" s="106">
        <v>0</v>
      </c>
      <c r="P1466" s="106">
        <v>0</v>
      </c>
      <c r="Q1466" s="106">
        <v>1306.2574999999999</v>
      </c>
      <c r="R1466" s="106">
        <v>209001.2</v>
      </c>
      <c r="S1466" s="104" t="s">
        <v>1646</v>
      </c>
    </row>
    <row r="1467" spans="1:19" ht="25.5">
      <c r="A1467" s="104" t="s">
        <v>2505</v>
      </c>
      <c r="B1467" s="105">
        <v>44356</v>
      </c>
      <c r="C1467" s="104" t="s">
        <v>2506</v>
      </c>
      <c r="D1467" s="105">
        <v>44356</v>
      </c>
      <c r="E1467" s="104" t="s">
        <v>1643</v>
      </c>
      <c r="F1467" s="104" t="s">
        <v>61</v>
      </c>
      <c r="G1467" s="104" t="s">
        <v>1652</v>
      </c>
      <c r="H1467" s="104" t="s">
        <v>49</v>
      </c>
      <c r="I1467" s="104" t="s">
        <v>1311</v>
      </c>
      <c r="J1467" s="106">
        <v>100</v>
      </c>
      <c r="K1467" s="106">
        <v>914</v>
      </c>
      <c r="L1467" s="106">
        <v>91400</v>
      </c>
      <c r="M1467" s="106">
        <v>2.2850000000000001</v>
      </c>
      <c r="N1467" s="106">
        <v>228.5</v>
      </c>
      <c r="O1467" s="106">
        <v>0</v>
      </c>
      <c r="P1467" s="106">
        <v>0</v>
      </c>
      <c r="Q1467" s="106">
        <v>916.28499999999997</v>
      </c>
      <c r="R1467" s="106">
        <v>91628.5</v>
      </c>
      <c r="S1467" s="104" t="s">
        <v>1646</v>
      </c>
    </row>
    <row r="1468" spans="1:19" ht="25.5">
      <c r="A1468" s="104" t="s">
        <v>2505</v>
      </c>
      <c r="B1468" s="105">
        <v>44356</v>
      </c>
      <c r="C1468" s="104" t="s">
        <v>2506</v>
      </c>
      <c r="D1468" s="105">
        <v>44356</v>
      </c>
      <c r="E1468" s="104" t="s">
        <v>1643</v>
      </c>
      <c r="F1468" s="104" t="s">
        <v>61</v>
      </c>
      <c r="G1468" s="104" t="s">
        <v>1652</v>
      </c>
      <c r="H1468" s="104" t="s">
        <v>49</v>
      </c>
      <c r="I1468" s="104" t="s">
        <v>1099</v>
      </c>
      <c r="J1468" s="106">
        <v>100</v>
      </c>
      <c r="K1468" s="106">
        <v>894</v>
      </c>
      <c r="L1468" s="106">
        <v>89400</v>
      </c>
      <c r="M1468" s="106">
        <v>2.2349999999999999</v>
      </c>
      <c r="N1468" s="106">
        <v>223.5</v>
      </c>
      <c r="O1468" s="106">
        <v>0</v>
      </c>
      <c r="P1468" s="106">
        <v>0</v>
      </c>
      <c r="Q1468" s="106">
        <v>896.23500000000001</v>
      </c>
      <c r="R1468" s="106">
        <v>89623.5</v>
      </c>
      <c r="S1468" s="104" t="s">
        <v>1646</v>
      </c>
    </row>
    <row r="1469" spans="1:19" ht="25.5">
      <c r="A1469" s="104" t="s">
        <v>2505</v>
      </c>
      <c r="B1469" s="105">
        <v>44356</v>
      </c>
      <c r="C1469" s="104" t="s">
        <v>2506</v>
      </c>
      <c r="D1469" s="105">
        <v>44356</v>
      </c>
      <c r="E1469" s="104" t="s">
        <v>1643</v>
      </c>
      <c r="F1469" s="104" t="s">
        <v>61</v>
      </c>
      <c r="G1469" s="104" t="s">
        <v>1652</v>
      </c>
      <c r="H1469" s="104" t="s">
        <v>49</v>
      </c>
      <c r="I1469" s="104" t="s">
        <v>1105</v>
      </c>
      <c r="J1469" s="106">
        <v>60</v>
      </c>
      <c r="K1469" s="106">
        <v>1176</v>
      </c>
      <c r="L1469" s="106">
        <v>70560</v>
      </c>
      <c r="M1469" s="106">
        <v>2.94</v>
      </c>
      <c r="N1469" s="106">
        <v>176.4</v>
      </c>
      <c r="O1469" s="106">
        <v>0</v>
      </c>
      <c r="P1469" s="106">
        <v>0</v>
      </c>
      <c r="Q1469" s="106">
        <v>1178.94</v>
      </c>
      <c r="R1469" s="106">
        <v>70736.399999999994</v>
      </c>
      <c r="S1469" s="104" t="s">
        <v>1646</v>
      </c>
    </row>
    <row r="1470" spans="1:19" ht="25.5">
      <c r="A1470" s="104" t="s">
        <v>2507</v>
      </c>
      <c r="B1470" s="105">
        <v>44356</v>
      </c>
      <c r="C1470" s="104" t="s">
        <v>2508</v>
      </c>
      <c r="D1470" s="105">
        <v>44356</v>
      </c>
      <c r="E1470" s="104" t="s">
        <v>1643</v>
      </c>
      <c r="F1470" s="104" t="s">
        <v>18</v>
      </c>
      <c r="G1470" s="104" t="s">
        <v>1010</v>
      </c>
      <c r="H1470" s="104" t="s">
        <v>22</v>
      </c>
      <c r="I1470" s="104" t="s">
        <v>1264</v>
      </c>
      <c r="J1470" s="106">
        <v>60</v>
      </c>
      <c r="K1470" s="106">
        <v>1205</v>
      </c>
      <c r="L1470" s="106">
        <v>72300</v>
      </c>
      <c r="M1470" s="106">
        <v>3.0125000000000002</v>
      </c>
      <c r="N1470" s="106">
        <v>180.75</v>
      </c>
      <c r="O1470" s="106">
        <v>0</v>
      </c>
      <c r="P1470" s="106">
        <v>0</v>
      </c>
      <c r="Q1470" s="106">
        <v>1208.0125</v>
      </c>
      <c r="R1470" s="106">
        <v>72480.75</v>
      </c>
      <c r="S1470" s="104" t="s">
        <v>1646</v>
      </c>
    </row>
    <row r="1471" spans="1:19" ht="25.5">
      <c r="A1471" s="104" t="s">
        <v>2507</v>
      </c>
      <c r="B1471" s="105">
        <v>44356</v>
      </c>
      <c r="C1471" s="104" t="s">
        <v>2508</v>
      </c>
      <c r="D1471" s="105">
        <v>44356</v>
      </c>
      <c r="E1471" s="104" t="s">
        <v>1643</v>
      </c>
      <c r="F1471" s="104" t="s">
        <v>18</v>
      </c>
      <c r="G1471" s="104" t="s">
        <v>1010</v>
      </c>
      <c r="H1471" s="104" t="s">
        <v>22</v>
      </c>
      <c r="I1471" s="104" t="s">
        <v>1102</v>
      </c>
      <c r="J1471" s="106">
        <v>60</v>
      </c>
      <c r="K1471" s="106">
        <v>1118</v>
      </c>
      <c r="L1471" s="106">
        <v>67080</v>
      </c>
      <c r="M1471" s="106">
        <v>2.7949999999999999</v>
      </c>
      <c r="N1471" s="106">
        <v>167.7</v>
      </c>
      <c r="O1471" s="106">
        <v>0</v>
      </c>
      <c r="P1471" s="106">
        <v>0</v>
      </c>
      <c r="Q1471" s="106">
        <v>1120.7950000000001</v>
      </c>
      <c r="R1471" s="106">
        <v>67247.7</v>
      </c>
      <c r="S1471" s="104" t="s">
        <v>1646</v>
      </c>
    </row>
    <row r="1472" spans="1:19" ht="25.5">
      <c r="A1472" s="104" t="s">
        <v>2507</v>
      </c>
      <c r="B1472" s="105">
        <v>44356</v>
      </c>
      <c r="C1472" s="104" t="s">
        <v>2508</v>
      </c>
      <c r="D1472" s="105">
        <v>44356</v>
      </c>
      <c r="E1472" s="104" t="s">
        <v>1643</v>
      </c>
      <c r="F1472" s="104" t="s">
        <v>18</v>
      </c>
      <c r="G1472" s="104" t="s">
        <v>1010</v>
      </c>
      <c r="H1472" s="104" t="s">
        <v>22</v>
      </c>
      <c r="I1472" s="104" t="s">
        <v>1100</v>
      </c>
      <c r="J1472" s="106">
        <v>100</v>
      </c>
      <c r="K1472" s="106">
        <v>1030</v>
      </c>
      <c r="L1472" s="106">
        <v>103000</v>
      </c>
      <c r="M1472" s="106">
        <v>2.5750000000000002</v>
      </c>
      <c r="N1472" s="106">
        <v>257.5</v>
      </c>
      <c r="O1472" s="106">
        <v>0</v>
      </c>
      <c r="P1472" s="106">
        <v>0</v>
      </c>
      <c r="Q1472" s="106">
        <v>1032.575</v>
      </c>
      <c r="R1472" s="106">
        <v>103257.5</v>
      </c>
      <c r="S1472" s="104" t="s">
        <v>1646</v>
      </c>
    </row>
    <row r="1473" spans="1:19" ht="25.5">
      <c r="A1473" s="104" t="s">
        <v>2507</v>
      </c>
      <c r="B1473" s="105">
        <v>44356</v>
      </c>
      <c r="C1473" s="104" t="s">
        <v>2508</v>
      </c>
      <c r="D1473" s="105">
        <v>44356</v>
      </c>
      <c r="E1473" s="104" t="s">
        <v>1643</v>
      </c>
      <c r="F1473" s="104" t="s">
        <v>18</v>
      </c>
      <c r="G1473" s="104" t="s">
        <v>1010</v>
      </c>
      <c r="H1473" s="104" t="s">
        <v>22</v>
      </c>
      <c r="I1473" s="104" t="s">
        <v>1263</v>
      </c>
      <c r="J1473" s="106">
        <v>40</v>
      </c>
      <c r="K1473" s="106">
        <v>1064</v>
      </c>
      <c r="L1473" s="106">
        <v>42560</v>
      </c>
      <c r="M1473" s="106">
        <v>2.66</v>
      </c>
      <c r="N1473" s="106">
        <v>106.4</v>
      </c>
      <c r="O1473" s="106">
        <v>0</v>
      </c>
      <c r="P1473" s="106">
        <v>0</v>
      </c>
      <c r="Q1473" s="106">
        <v>1066.6600000000001</v>
      </c>
      <c r="R1473" s="106">
        <v>42666.400000000001</v>
      </c>
      <c r="S1473" s="104" t="s">
        <v>1646</v>
      </c>
    </row>
    <row r="1474" spans="1:19" ht="25.5">
      <c r="A1474" s="104" t="s">
        <v>2507</v>
      </c>
      <c r="B1474" s="105">
        <v>44356</v>
      </c>
      <c r="C1474" s="104" t="s">
        <v>2508</v>
      </c>
      <c r="D1474" s="105">
        <v>44356</v>
      </c>
      <c r="E1474" s="104" t="s">
        <v>1643</v>
      </c>
      <c r="F1474" s="104" t="s">
        <v>18</v>
      </c>
      <c r="G1474" s="104" t="s">
        <v>1010</v>
      </c>
      <c r="H1474" s="104" t="s">
        <v>22</v>
      </c>
      <c r="I1474" s="104" t="s">
        <v>1099</v>
      </c>
      <c r="J1474" s="106">
        <v>100</v>
      </c>
      <c r="K1474" s="106">
        <v>894</v>
      </c>
      <c r="L1474" s="106">
        <v>89400</v>
      </c>
      <c r="M1474" s="106">
        <v>2.2349999999999999</v>
      </c>
      <c r="N1474" s="106">
        <v>223.5</v>
      </c>
      <c r="O1474" s="106">
        <v>0</v>
      </c>
      <c r="P1474" s="106">
        <v>0</v>
      </c>
      <c r="Q1474" s="106">
        <v>896.23500000000001</v>
      </c>
      <c r="R1474" s="106">
        <v>89623.5</v>
      </c>
      <c r="S1474" s="104" t="s">
        <v>1646</v>
      </c>
    </row>
    <row r="1475" spans="1:19" ht="25.5">
      <c r="A1475" s="104" t="s">
        <v>2507</v>
      </c>
      <c r="B1475" s="105">
        <v>44356</v>
      </c>
      <c r="C1475" s="104" t="s">
        <v>2508</v>
      </c>
      <c r="D1475" s="105">
        <v>44356</v>
      </c>
      <c r="E1475" s="104" t="s">
        <v>1643</v>
      </c>
      <c r="F1475" s="104" t="s">
        <v>18</v>
      </c>
      <c r="G1475" s="104" t="s">
        <v>1010</v>
      </c>
      <c r="H1475" s="104" t="s">
        <v>22</v>
      </c>
      <c r="I1475" s="104" t="s">
        <v>1104</v>
      </c>
      <c r="J1475" s="106">
        <v>200</v>
      </c>
      <c r="K1475" s="106">
        <v>914</v>
      </c>
      <c r="L1475" s="106">
        <v>182800</v>
      </c>
      <c r="M1475" s="106">
        <v>2.2850000000000001</v>
      </c>
      <c r="N1475" s="106">
        <v>457</v>
      </c>
      <c r="O1475" s="106">
        <v>0</v>
      </c>
      <c r="P1475" s="106">
        <v>0</v>
      </c>
      <c r="Q1475" s="106">
        <v>916.28499999999997</v>
      </c>
      <c r="R1475" s="106">
        <v>183257</v>
      </c>
      <c r="S1475" s="104" t="s">
        <v>1646</v>
      </c>
    </row>
    <row r="1476" spans="1:19" ht="25.5">
      <c r="A1476" s="104" t="s">
        <v>2507</v>
      </c>
      <c r="B1476" s="105">
        <v>44356</v>
      </c>
      <c r="C1476" s="104" t="s">
        <v>2508</v>
      </c>
      <c r="D1476" s="105">
        <v>44356</v>
      </c>
      <c r="E1476" s="104" t="s">
        <v>1643</v>
      </c>
      <c r="F1476" s="104" t="s">
        <v>18</v>
      </c>
      <c r="G1476" s="104" t="s">
        <v>1010</v>
      </c>
      <c r="H1476" s="104" t="s">
        <v>22</v>
      </c>
      <c r="I1476" s="104" t="s">
        <v>1209</v>
      </c>
      <c r="J1476" s="106">
        <v>80</v>
      </c>
      <c r="K1476" s="106">
        <v>1099</v>
      </c>
      <c r="L1476" s="106">
        <v>87920</v>
      </c>
      <c r="M1476" s="106">
        <v>2.7475000000000001</v>
      </c>
      <c r="N1476" s="106">
        <v>219.8</v>
      </c>
      <c r="O1476" s="106">
        <v>0</v>
      </c>
      <c r="P1476" s="106">
        <v>0</v>
      </c>
      <c r="Q1476" s="106">
        <v>1101.7474999999999</v>
      </c>
      <c r="R1476" s="106">
        <v>88139.8</v>
      </c>
      <c r="S1476" s="104" t="s">
        <v>1646</v>
      </c>
    </row>
    <row r="1477" spans="1:19" ht="25.5">
      <c r="A1477" s="104" t="s">
        <v>2507</v>
      </c>
      <c r="B1477" s="105">
        <v>44356</v>
      </c>
      <c r="C1477" s="104" t="s">
        <v>2508</v>
      </c>
      <c r="D1477" s="105">
        <v>44356</v>
      </c>
      <c r="E1477" s="104" t="s">
        <v>1643</v>
      </c>
      <c r="F1477" s="104" t="s">
        <v>18</v>
      </c>
      <c r="G1477" s="104" t="s">
        <v>1010</v>
      </c>
      <c r="H1477" s="104" t="s">
        <v>22</v>
      </c>
      <c r="I1477" s="104" t="s">
        <v>1105</v>
      </c>
      <c r="J1477" s="106">
        <v>40</v>
      </c>
      <c r="K1477" s="106">
        <v>1176</v>
      </c>
      <c r="L1477" s="106">
        <v>47040</v>
      </c>
      <c r="M1477" s="106">
        <v>2.94</v>
      </c>
      <c r="N1477" s="106">
        <v>117.6</v>
      </c>
      <c r="O1477" s="106">
        <v>0</v>
      </c>
      <c r="P1477" s="106">
        <v>0</v>
      </c>
      <c r="Q1477" s="106">
        <v>1178.94</v>
      </c>
      <c r="R1477" s="106">
        <v>47157.599999999999</v>
      </c>
      <c r="S1477" s="104" t="s">
        <v>1646</v>
      </c>
    </row>
    <row r="1478" spans="1:19" ht="25.5">
      <c r="A1478" s="104" t="s">
        <v>2509</v>
      </c>
      <c r="B1478" s="105">
        <v>44356</v>
      </c>
      <c r="C1478" s="104" t="s">
        <v>2510</v>
      </c>
      <c r="D1478" s="105">
        <v>44356</v>
      </c>
      <c r="E1478" s="104" t="s">
        <v>1643</v>
      </c>
      <c r="F1478" s="104" t="s">
        <v>897</v>
      </c>
      <c r="G1478" s="104" t="s">
        <v>978</v>
      </c>
      <c r="H1478" s="104" t="s">
        <v>1645</v>
      </c>
      <c r="I1478" s="104" t="s">
        <v>1100</v>
      </c>
      <c r="J1478" s="106">
        <v>100</v>
      </c>
      <c r="K1478" s="106">
        <v>1030</v>
      </c>
      <c r="L1478" s="106">
        <v>103000</v>
      </c>
      <c r="M1478" s="106">
        <v>2.5750000000000002</v>
      </c>
      <c r="N1478" s="106">
        <v>257.5</v>
      </c>
      <c r="O1478" s="106">
        <v>0</v>
      </c>
      <c r="P1478" s="106">
        <v>0</v>
      </c>
      <c r="Q1478" s="106">
        <v>1032.575</v>
      </c>
      <c r="R1478" s="106">
        <v>103257.5</v>
      </c>
      <c r="S1478" s="104" t="s">
        <v>1646</v>
      </c>
    </row>
    <row r="1479" spans="1:19" ht="25.5">
      <c r="A1479" s="104" t="s">
        <v>2509</v>
      </c>
      <c r="B1479" s="105">
        <v>44356</v>
      </c>
      <c r="C1479" s="104" t="s">
        <v>2510</v>
      </c>
      <c r="D1479" s="105">
        <v>44356</v>
      </c>
      <c r="E1479" s="104" t="s">
        <v>1643</v>
      </c>
      <c r="F1479" s="104" t="s">
        <v>897</v>
      </c>
      <c r="G1479" s="104" t="s">
        <v>978</v>
      </c>
      <c r="H1479" s="104" t="s">
        <v>1645</v>
      </c>
      <c r="I1479" s="104" t="s">
        <v>1104</v>
      </c>
      <c r="J1479" s="106">
        <v>40</v>
      </c>
      <c r="K1479" s="106">
        <v>914</v>
      </c>
      <c r="L1479" s="106">
        <v>36560</v>
      </c>
      <c r="M1479" s="106">
        <v>2.2850000000000001</v>
      </c>
      <c r="N1479" s="106">
        <v>91.4</v>
      </c>
      <c r="O1479" s="106">
        <v>0</v>
      </c>
      <c r="P1479" s="106">
        <v>0</v>
      </c>
      <c r="Q1479" s="106">
        <v>916.28499999999997</v>
      </c>
      <c r="R1479" s="106">
        <v>36651.4</v>
      </c>
      <c r="S1479" s="104" t="s">
        <v>1646</v>
      </c>
    </row>
    <row r="1480" spans="1:19" ht="25.5">
      <c r="A1480" s="104" t="s">
        <v>2511</v>
      </c>
      <c r="B1480" s="105">
        <v>44356</v>
      </c>
      <c r="C1480" s="104" t="s">
        <v>2512</v>
      </c>
      <c r="D1480" s="105">
        <v>44356</v>
      </c>
      <c r="E1480" s="104" t="s">
        <v>1643</v>
      </c>
      <c r="F1480" s="104" t="s">
        <v>70</v>
      </c>
      <c r="G1480" s="104" t="s">
        <v>981</v>
      </c>
      <c r="H1480" s="104" t="s">
        <v>1645</v>
      </c>
      <c r="I1480" s="104" t="s">
        <v>1104</v>
      </c>
      <c r="J1480" s="106">
        <v>20</v>
      </c>
      <c r="K1480" s="106">
        <v>914</v>
      </c>
      <c r="L1480" s="106">
        <v>18280</v>
      </c>
      <c r="M1480" s="106">
        <v>2.2850000000000001</v>
      </c>
      <c r="N1480" s="106">
        <v>45.7</v>
      </c>
      <c r="O1480" s="106">
        <v>0</v>
      </c>
      <c r="P1480" s="106">
        <v>0</v>
      </c>
      <c r="Q1480" s="106">
        <v>916.28499999999997</v>
      </c>
      <c r="R1480" s="106">
        <v>18325.7</v>
      </c>
      <c r="S1480" s="104" t="s">
        <v>1646</v>
      </c>
    </row>
    <row r="1481" spans="1:19" ht="25.5">
      <c r="A1481" s="104" t="s">
        <v>2511</v>
      </c>
      <c r="B1481" s="105">
        <v>44356</v>
      </c>
      <c r="C1481" s="104" t="s">
        <v>2512</v>
      </c>
      <c r="D1481" s="105">
        <v>44356</v>
      </c>
      <c r="E1481" s="104" t="s">
        <v>1643</v>
      </c>
      <c r="F1481" s="104" t="s">
        <v>70</v>
      </c>
      <c r="G1481" s="104" t="s">
        <v>981</v>
      </c>
      <c r="H1481" s="104" t="s">
        <v>1645</v>
      </c>
      <c r="I1481" s="104" t="s">
        <v>1099</v>
      </c>
      <c r="J1481" s="106">
        <v>20</v>
      </c>
      <c r="K1481" s="106">
        <v>894</v>
      </c>
      <c r="L1481" s="106">
        <v>17880</v>
      </c>
      <c r="M1481" s="106">
        <v>2.2349999999999999</v>
      </c>
      <c r="N1481" s="106">
        <v>44.7</v>
      </c>
      <c r="O1481" s="106">
        <v>0</v>
      </c>
      <c r="P1481" s="106">
        <v>0</v>
      </c>
      <c r="Q1481" s="106">
        <v>896.23500000000001</v>
      </c>
      <c r="R1481" s="106">
        <v>17924.7</v>
      </c>
      <c r="S1481" s="104" t="s">
        <v>1646</v>
      </c>
    </row>
    <row r="1482" spans="1:19" ht="25.5">
      <c r="A1482" s="104" t="s">
        <v>2511</v>
      </c>
      <c r="B1482" s="105">
        <v>44356</v>
      </c>
      <c r="C1482" s="104" t="s">
        <v>2512</v>
      </c>
      <c r="D1482" s="105">
        <v>44356</v>
      </c>
      <c r="E1482" s="104" t="s">
        <v>1643</v>
      </c>
      <c r="F1482" s="104" t="s">
        <v>70</v>
      </c>
      <c r="G1482" s="104" t="s">
        <v>981</v>
      </c>
      <c r="H1482" s="104" t="s">
        <v>1645</v>
      </c>
      <c r="I1482" s="104" t="s">
        <v>1263</v>
      </c>
      <c r="J1482" s="106">
        <v>20</v>
      </c>
      <c r="K1482" s="106">
        <v>1064</v>
      </c>
      <c r="L1482" s="106">
        <v>21280</v>
      </c>
      <c r="M1482" s="106">
        <v>2.66</v>
      </c>
      <c r="N1482" s="106">
        <v>53.2</v>
      </c>
      <c r="O1482" s="106">
        <v>0</v>
      </c>
      <c r="P1482" s="106">
        <v>0</v>
      </c>
      <c r="Q1482" s="106">
        <v>1066.6600000000001</v>
      </c>
      <c r="R1482" s="106">
        <v>21333.200000000001</v>
      </c>
      <c r="S1482" s="104" t="s">
        <v>1646</v>
      </c>
    </row>
    <row r="1483" spans="1:19" ht="25.5">
      <c r="A1483" s="104" t="s">
        <v>2513</v>
      </c>
      <c r="B1483" s="105">
        <v>44356</v>
      </c>
      <c r="C1483" s="104" t="s">
        <v>2514</v>
      </c>
      <c r="D1483" s="105">
        <v>44356</v>
      </c>
      <c r="E1483" s="104" t="s">
        <v>1643</v>
      </c>
      <c r="F1483" s="104" t="s">
        <v>46</v>
      </c>
      <c r="G1483" s="104" t="s">
        <v>1013</v>
      </c>
      <c r="H1483" s="104" t="s">
        <v>12</v>
      </c>
      <c r="I1483" s="104" t="s">
        <v>1311</v>
      </c>
      <c r="J1483" s="106">
        <v>40</v>
      </c>
      <c r="K1483" s="106">
        <v>914</v>
      </c>
      <c r="L1483" s="106">
        <v>36560</v>
      </c>
      <c r="M1483" s="106">
        <v>2.2850000000000001</v>
      </c>
      <c r="N1483" s="106">
        <v>91.4</v>
      </c>
      <c r="O1483" s="106">
        <v>0</v>
      </c>
      <c r="P1483" s="106">
        <v>0</v>
      </c>
      <c r="Q1483" s="106">
        <v>916.28499999999997</v>
      </c>
      <c r="R1483" s="106">
        <v>36651.4</v>
      </c>
      <c r="S1483" s="104" t="s">
        <v>1646</v>
      </c>
    </row>
    <row r="1484" spans="1:19" ht="25.5">
      <c r="A1484" s="104" t="s">
        <v>2515</v>
      </c>
      <c r="B1484" s="105">
        <v>44356</v>
      </c>
      <c r="C1484" s="104" t="s">
        <v>2516</v>
      </c>
      <c r="D1484" s="105">
        <v>44356</v>
      </c>
      <c r="E1484" s="104" t="s">
        <v>1643</v>
      </c>
      <c r="F1484" s="104" t="s">
        <v>35</v>
      </c>
      <c r="G1484" s="104" t="s">
        <v>2361</v>
      </c>
      <c r="H1484" s="104" t="s">
        <v>12</v>
      </c>
      <c r="I1484" s="104" t="s">
        <v>1209</v>
      </c>
      <c r="J1484" s="106">
        <v>100</v>
      </c>
      <c r="K1484" s="106">
        <v>1099</v>
      </c>
      <c r="L1484" s="106">
        <v>109900</v>
      </c>
      <c r="M1484" s="106">
        <v>2.7475000000000001</v>
      </c>
      <c r="N1484" s="106">
        <v>274.75</v>
      </c>
      <c r="O1484" s="106">
        <v>0</v>
      </c>
      <c r="P1484" s="106">
        <v>0</v>
      </c>
      <c r="Q1484" s="106">
        <v>1101.7474999999999</v>
      </c>
      <c r="R1484" s="106">
        <v>110174.75</v>
      </c>
      <c r="S1484" s="104" t="s">
        <v>1646</v>
      </c>
    </row>
    <row r="1485" spans="1:19" ht="25.5">
      <c r="A1485" s="104" t="s">
        <v>2515</v>
      </c>
      <c r="B1485" s="105">
        <v>44356</v>
      </c>
      <c r="C1485" s="104" t="s">
        <v>2516</v>
      </c>
      <c r="D1485" s="105">
        <v>44356</v>
      </c>
      <c r="E1485" s="104" t="s">
        <v>1643</v>
      </c>
      <c r="F1485" s="104" t="s">
        <v>35</v>
      </c>
      <c r="G1485" s="104" t="s">
        <v>2361</v>
      </c>
      <c r="H1485" s="104" t="s">
        <v>12</v>
      </c>
      <c r="I1485" s="104" t="s">
        <v>1313</v>
      </c>
      <c r="J1485" s="106">
        <v>100</v>
      </c>
      <c r="K1485" s="106">
        <v>1303</v>
      </c>
      <c r="L1485" s="106">
        <v>130300</v>
      </c>
      <c r="M1485" s="106">
        <v>3.2574999999999998</v>
      </c>
      <c r="N1485" s="106">
        <v>325.75</v>
      </c>
      <c r="O1485" s="106">
        <v>0</v>
      </c>
      <c r="P1485" s="106">
        <v>0</v>
      </c>
      <c r="Q1485" s="106">
        <v>1306.2574999999999</v>
      </c>
      <c r="R1485" s="106">
        <v>130625.75</v>
      </c>
      <c r="S1485" s="104" t="s">
        <v>1646</v>
      </c>
    </row>
    <row r="1486" spans="1:19" ht="25.5">
      <c r="A1486" s="104" t="s">
        <v>2515</v>
      </c>
      <c r="B1486" s="105">
        <v>44356</v>
      </c>
      <c r="C1486" s="104" t="s">
        <v>2516</v>
      </c>
      <c r="D1486" s="105">
        <v>44356</v>
      </c>
      <c r="E1486" s="104" t="s">
        <v>1643</v>
      </c>
      <c r="F1486" s="104" t="s">
        <v>35</v>
      </c>
      <c r="G1486" s="104" t="s">
        <v>2361</v>
      </c>
      <c r="H1486" s="104" t="s">
        <v>12</v>
      </c>
      <c r="I1486" s="104" t="s">
        <v>1099</v>
      </c>
      <c r="J1486" s="106">
        <v>400</v>
      </c>
      <c r="K1486" s="106">
        <v>894</v>
      </c>
      <c r="L1486" s="106">
        <v>357600</v>
      </c>
      <c r="M1486" s="106">
        <v>2.2349999999999999</v>
      </c>
      <c r="N1486" s="106">
        <v>894</v>
      </c>
      <c r="O1486" s="106">
        <v>0</v>
      </c>
      <c r="P1486" s="106">
        <v>0</v>
      </c>
      <c r="Q1486" s="106">
        <v>896.23500000000001</v>
      </c>
      <c r="R1486" s="106">
        <v>358494</v>
      </c>
      <c r="S1486" s="104" t="s">
        <v>1646</v>
      </c>
    </row>
    <row r="1487" spans="1:19" ht="25.5">
      <c r="A1487" s="104" t="s">
        <v>2515</v>
      </c>
      <c r="B1487" s="105">
        <v>44356</v>
      </c>
      <c r="C1487" s="104" t="s">
        <v>2516</v>
      </c>
      <c r="D1487" s="105">
        <v>44356</v>
      </c>
      <c r="E1487" s="104" t="s">
        <v>1643</v>
      </c>
      <c r="F1487" s="104" t="s">
        <v>35</v>
      </c>
      <c r="G1487" s="104" t="s">
        <v>2361</v>
      </c>
      <c r="H1487" s="104" t="s">
        <v>12</v>
      </c>
      <c r="I1487" s="104" t="s">
        <v>1105</v>
      </c>
      <c r="J1487" s="106">
        <v>100</v>
      </c>
      <c r="K1487" s="106">
        <v>1176</v>
      </c>
      <c r="L1487" s="106">
        <v>117600</v>
      </c>
      <c r="M1487" s="106">
        <v>2.94</v>
      </c>
      <c r="N1487" s="106">
        <v>294</v>
      </c>
      <c r="O1487" s="106">
        <v>0</v>
      </c>
      <c r="P1487" s="106">
        <v>0</v>
      </c>
      <c r="Q1487" s="106">
        <v>1178.94</v>
      </c>
      <c r="R1487" s="106">
        <v>117894</v>
      </c>
      <c r="S1487" s="104" t="s">
        <v>1646</v>
      </c>
    </row>
    <row r="1488" spans="1:19" ht="25.5">
      <c r="A1488" s="104" t="s">
        <v>2515</v>
      </c>
      <c r="B1488" s="105">
        <v>44356</v>
      </c>
      <c r="C1488" s="104" t="s">
        <v>2516</v>
      </c>
      <c r="D1488" s="105">
        <v>44356</v>
      </c>
      <c r="E1488" s="104" t="s">
        <v>1643</v>
      </c>
      <c r="F1488" s="104" t="s">
        <v>35</v>
      </c>
      <c r="G1488" s="104" t="s">
        <v>2361</v>
      </c>
      <c r="H1488" s="104" t="s">
        <v>12</v>
      </c>
      <c r="I1488" s="104" t="s">
        <v>1104</v>
      </c>
      <c r="J1488" s="106">
        <v>200</v>
      </c>
      <c r="K1488" s="106">
        <v>914</v>
      </c>
      <c r="L1488" s="106">
        <v>182800</v>
      </c>
      <c r="M1488" s="106">
        <v>2.2850000000000001</v>
      </c>
      <c r="N1488" s="106">
        <v>457</v>
      </c>
      <c r="O1488" s="106">
        <v>0</v>
      </c>
      <c r="P1488" s="106">
        <v>0</v>
      </c>
      <c r="Q1488" s="106">
        <v>916.28499999999997</v>
      </c>
      <c r="R1488" s="106">
        <v>183257</v>
      </c>
      <c r="S1488" s="104" t="s">
        <v>1646</v>
      </c>
    </row>
    <row r="1489" spans="1:19" ht="25.5">
      <c r="A1489" s="104" t="s">
        <v>2515</v>
      </c>
      <c r="B1489" s="105">
        <v>44356</v>
      </c>
      <c r="C1489" s="104" t="s">
        <v>2516</v>
      </c>
      <c r="D1489" s="105">
        <v>44356</v>
      </c>
      <c r="E1489" s="104" t="s">
        <v>1643</v>
      </c>
      <c r="F1489" s="104" t="s">
        <v>35</v>
      </c>
      <c r="G1489" s="104" t="s">
        <v>2361</v>
      </c>
      <c r="H1489" s="104" t="s">
        <v>12</v>
      </c>
      <c r="I1489" s="104" t="s">
        <v>1311</v>
      </c>
      <c r="J1489" s="106">
        <v>200</v>
      </c>
      <c r="K1489" s="106">
        <v>914</v>
      </c>
      <c r="L1489" s="106">
        <v>182800</v>
      </c>
      <c r="M1489" s="106">
        <v>2.2850000000000001</v>
      </c>
      <c r="N1489" s="106">
        <v>457</v>
      </c>
      <c r="O1489" s="106">
        <v>0</v>
      </c>
      <c r="P1489" s="106">
        <v>0</v>
      </c>
      <c r="Q1489" s="106">
        <v>916.28499999999997</v>
      </c>
      <c r="R1489" s="106">
        <v>183257</v>
      </c>
      <c r="S1489" s="104" t="s">
        <v>1646</v>
      </c>
    </row>
    <row r="1490" spans="1:19" ht="25.5">
      <c r="A1490" s="104" t="s">
        <v>2517</v>
      </c>
      <c r="B1490" s="105">
        <v>44356</v>
      </c>
      <c r="C1490" s="104" t="s">
        <v>2518</v>
      </c>
      <c r="D1490" s="105">
        <v>44356</v>
      </c>
      <c r="E1490" s="104" t="s">
        <v>1643</v>
      </c>
      <c r="F1490" s="104" t="s">
        <v>43</v>
      </c>
      <c r="G1490" s="104" t="s">
        <v>1971</v>
      </c>
      <c r="H1490" s="104" t="s">
        <v>22</v>
      </c>
      <c r="I1490" s="104" t="s">
        <v>1313</v>
      </c>
      <c r="J1490" s="106">
        <v>40</v>
      </c>
      <c r="K1490" s="106">
        <v>1303</v>
      </c>
      <c r="L1490" s="106">
        <v>52120</v>
      </c>
      <c r="M1490" s="106">
        <v>3.2574999999999998</v>
      </c>
      <c r="N1490" s="106">
        <v>130.30000000000001</v>
      </c>
      <c r="O1490" s="106">
        <v>0</v>
      </c>
      <c r="P1490" s="106">
        <v>0</v>
      </c>
      <c r="Q1490" s="106">
        <v>1306.2574999999999</v>
      </c>
      <c r="R1490" s="106">
        <v>52250.3</v>
      </c>
      <c r="S1490" s="104" t="s">
        <v>1646</v>
      </c>
    </row>
    <row r="1491" spans="1:19" ht="25.5">
      <c r="A1491" s="104" t="s">
        <v>2517</v>
      </c>
      <c r="B1491" s="105">
        <v>44356</v>
      </c>
      <c r="C1491" s="104" t="s">
        <v>2518</v>
      </c>
      <c r="D1491" s="105">
        <v>44356</v>
      </c>
      <c r="E1491" s="104" t="s">
        <v>1643</v>
      </c>
      <c r="F1491" s="104" t="s">
        <v>43</v>
      </c>
      <c r="G1491" s="104" t="s">
        <v>1971</v>
      </c>
      <c r="H1491" s="104" t="s">
        <v>22</v>
      </c>
      <c r="I1491" s="104" t="s">
        <v>1105</v>
      </c>
      <c r="J1491" s="106">
        <v>100</v>
      </c>
      <c r="K1491" s="106">
        <v>1176</v>
      </c>
      <c r="L1491" s="106">
        <v>117600</v>
      </c>
      <c r="M1491" s="106">
        <v>2.94</v>
      </c>
      <c r="N1491" s="106">
        <v>294</v>
      </c>
      <c r="O1491" s="106">
        <v>0</v>
      </c>
      <c r="P1491" s="106">
        <v>0</v>
      </c>
      <c r="Q1491" s="106">
        <v>1178.94</v>
      </c>
      <c r="R1491" s="106">
        <v>117894</v>
      </c>
      <c r="S1491" s="104" t="s">
        <v>1646</v>
      </c>
    </row>
    <row r="1492" spans="1:19" ht="25.5">
      <c r="A1492" s="104" t="s">
        <v>2517</v>
      </c>
      <c r="B1492" s="105">
        <v>44356</v>
      </c>
      <c r="C1492" s="104" t="s">
        <v>2518</v>
      </c>
      <c r="D1492" s="105">
        <v>44356</v>
      </c>
      <c r="E1492" s="104" t="s">
        <v>1643</v>
      </c>
      <c r="F1492" s="104" t="s">
        <v>43</v>
      </c>
      <c r="G1492" s="104" t="s">
        <v>1971</v>
      </c>
      <c r="H1492" s="104" t="s">
        <v>22</v>
      </c>
      <c r="I1492" s="104" t="s">
        <v>1099</v>
      </c>
      <c r="J1492" s="106">
        <v>100</v>
      </c>
      <c r="K1492" s="106">
        <v>894</v>
      </c>
      <c r="L1492" s="106">
        <v>89400</v>
      </c>
      <c r="M1492" s="106">
        <v>2.2349999999999999</v>
      </c>
      <c r="N1492" s="106">
        <v>223.5</v>
      </c>
      <c r="O1492" s="106">
        <v>0</v>
      </c>
      <c r="P1492" s="106">
        <v>0</v>
      </c>
      <c r="Q1492" s="106">
        <v>896.23500000000001</v>
      </c>
      <c r="R1492" s="106">
        <v>89623.5</v>
      </c>
      <c r="S1492" s="104" t="s">
        <v>1646</v>
      </c>
    </row>
    <row r="1493" spans="1:19" ht="25.5">
      <c r="A1493" s="104" t="s">
        <v>2519</v>
      </c>
      <c r="B1493" s="105">
        <v>44356</v>
      </c>
      <c r="C1493" s="104" t="s">
        <v>2520</v>
      </c>
      <c r="D1493" s="105">
        <v>44356</v>
      </c>
      <c r="E1493" s="104" t="s">
        <v>1643</v>
      </c>
      <c r="F1493" s="104" t="s">
        <v>40</v>
      </c>
      <c r="G1493" s="104" t="s">
        <v>1971</v>
      </c>
      <c r="H1493" s="104" t="s">
        <v>22</v>
      </c>
      <c r="I1493" s="104" t="s">
        <v>1099</v>
      </c>
      <c r="J1493" s="106">
        <v>110</v>
      </c>
      <c r="K1493" s="106">
        <v>894</v>
      </c>
      <c r="L1493" s="106">
        <v>98340</v>
      </c>
      <c r="M1493" s="106">
        <v>2.2349999999999999</v>
      </c>
      <c r="N1493" s="106">
        <v>245.85</v>
      </c>
      <c r="O1493" s="106">
        <v>0</v>
      </c>
      <c r="P1493" s="106">
        <v>0</v>
      </c>
      <c r="Q1493" s="106">
        <v>896.23500000000001</v>
      </c>
      <c r="R1493" s="106">
        <v>98585.85</v>
      </c>
      <c r="S1493" s="104" t="s">
        <v>1646</v>
      </c>
    </row>
    <row r="1494" spans="1:19" ht="25.5">
      <c r="A1494" s="104" t="s">
        <v>2521</v>
      </c>
      <c r="B1494" s="105">
        <v>44356</v>
      </c>
      <c r="C1494" s="104" t="s">
        <v>2522</v>
      </c>
      <c r="D1494" s="105">
        <v>44356</v>
      </c>
      <c r="E1494" s="104" t="s">
        <v>1643</v>
      </c>
      <c r="F1494" s="104" t="s">
        <v>72</v>
      </c>
      <c r="G1494" s="104" t="s">
        <v>1722</v>
      </c>
      <c r="H1494" s="104" t="s">
        <v>22</v>
      </c>
      <c r="I1494" s="104" t="s">
        <v>1099</v>
      </c>
      <c r="J1494" s="106">
        <v>100</v>
      </c>
      <c r="K1494" s="106">
        <v>894</v>
      </c>
      <c r="L1494" s="106">
        <v>89400</v>
      </c>
      <c r="M1494" s="106">
        <v>2.2349999999999999</v>
      </c>
      <c r="N1494" s="106">
        <v>223.5</v>
      </c>
      <c r="O1494" s="106">
        <v>0</v>
      </c>
      <c r="P1494" s="106">
        <v>0</v>
      </c>
      <c r="Q1494" s="106">
        <v>896.23500000000001</v>
      </c>
      <c r="R1494" s="106">
        <v>89623.5</v>
      </c>
      <c r="S1494" s="104" t="s">
        <v>1646</v>
      </c>
    </row>
    <row r="1495" spans="1:19" ht="25.5">
      <c r="A1495" s="104" t="s">
        <v>2521</v>
      </c>
      <c r="B1495" s="105">
        <v>44356</v>
      </c>
      <c r="C1495" s="104" t="s">
        <v>2522</v>
      </c>
      <c r="D1495" s="105">
        <v>44356</v>
      </c>
      <c r="E1495" s="104" t="s">
        <v>1643</v>
      </c>
      <c r="F1495" s="104" t="s">
        <v>72</v>
      </c>
      <c r="G1495" s="104" t="s">
        <v>1722</v>
      </c>
      <c r="H1495" s="104" t="s">
        <v>22</v>
      </c>
      <c r="I1495" s="104" t="s">
        <v>1104</v>
      </c>
      <c r="J1495" s="106">
        <v>100</v>
      </c>
      <c r="K1495" s="106">
        <v>914</v>
      </c>
      <c r="L1495" s="106">
        <v>91400</v>
      </c>
      <c r="M1495" s="106">
        <v>2.2850000000000001</v>
      </c>
      <c r="N1495" s="106">
        <v>228.5</v>
      </c>
      <c r="O1495" s="106">
        <v>0</v>
      </c>
      <c r="P1495" s="106">
        <v>0</v>
      </c>
      <c r="Q1495" s="106">
        <v>916.28499999999997</v>
      </c>
      <c r="R1495" s="106">
        <v>91628.5</v>
      </c>
      <c r="S1495" s="104" t="s">
        <v>1646</v>
      </c>
    </row>
    <row r="1496" spans="1:19" ht="25.5">
      <c r="A1496" s="104" t="s">
        <v>2521</v>
      </c>
      <c r="B1496" s="105">
        <v>44356</v>
      </c>
      <c r="C1496" s="104" t="s">
        <v>2522</v>
      </c>
      <c r="D1496" s="105">
        <v>44356</v>
      </c>
      <c r="E1496" s="104" t="s">
        <v>1643</v>
      </c>
      <c r="F1496" s="104" t="s">
        <v>72</v>
      </c>
      <c r="G1496" s="104" t="s">
        <v>1722</v>
      </c>
      <c r="H1496" s="104" t="s">
        <v>22</v>
      </c>
      <c r="I1496" s="104" t="s">
        <v>1100</v>
      </c>
      <c r="J1496" s="106">
        <v>20</v>
      </c>
      <c r="K1496" s="106">
        <v>1030</v>
      </c>
      <c r="L1496" s="106">
        <v>20600</v>
      </c>
      <c r="M1496" s="106">
        <v>2.5750000000000002</v>
      </c>
      <c r="N1496" s="106">
        <v>51.5</v>
      </c>
      <c r="O1496" s="106">
        <v>0</v>
      </c>
      <c r="P1496" s="106">
        <v>0</v>
      </c>
      <c r="Q1496" s="106">
        <v>1032.575</v>
      </c>
      <c r="R1496" s="106">
        <v>20651.5</v>
      </c>
      <c r="S1496" s="104" t="s">
        <v>1646</v>
      </c>
    </row>
    <row r="1497" spans="1:19" ht="25.5">
      <c r="A1497" s="104" t="s">
        <v>2523</v>
      </c>
      <c r="B1497" s="105">
        <v>44356</v>
      </c>
      <c r="C1497" s="104" t="s">
        <v>2524</v>
      </c>
      <c r="D1497" s="105">
        <v>44356</v>
      </c>
      <c r="E1497" s="104" t="s">
        <v>1643</v>
      </c>
      <c r="F1497" s="104" t="s">
        <v>78</v>
      </c>
      <c r="G1497" s="104" t="s">
        <v>1722</v>
      </c>
      <c r="H1497" s="104" t="s">
        <v>22</v>
      </c>
      <c r="I1497" s="104" t="s">
        <v>1104</v>
      </c>
      <c r="J1497" s="106">
        <v>40</v>
      </c>
      <c r="K1497" s="106">
        <v>914</v>
      </c>
      <c r="L1497" s="106">
        <v>36560</v>
      </c>
      <c r="M1497" s="106">
        <v>2.2850000000000001</v>
      </c>
      <c r="N1497" s="106">
        <v>91.4</v>
      </c>
      <c r="O1497" s="106">
        <v>0</v>
      </c>
      <c r="P1497" s="106">
        <v>0</v>
      </c>
      <c r="Q1497" s="106">
        <v>916.28499999999997</v>
      </c>
      <c r="R1497" s="106">
        <v>36651.4</v>
      </c>
      <c r="S1497" s="104" t="s">
        <v>1646</v>
      </c>
    </row>
    <row r="1498" spans="1:19" ht="25.5">
      <c r="A1498" s="104" t="s">
        <v>2523</v>
      </c>
      <c r="B1498" s="105">
        <v>44356</v>
      </c>
      <c r="C1498" s="104" t="s">
        <v>2524</v>
      </c>
      <c r="D1498" s="105">
        <v>44356</v>
      </c>
      <c r="E1498" s="104" t="s">
        <v>1643</v>
      </c>
      <c r="F1498" s="104" t="s">
        <v>78</v>
      </c>
      <c r="G1498" s="104" t="s">
        <v>1722</v>
      </c>
      <c r="H1498" s="104" t="s">
        <v>22</v>
      </c>
      <c r="I1498" s="104" t="s">
        <v>1311</v>
      </c>
      <c r="J1498" s="106">
        <v>40</v>
      </c>
      <c r="K1498" s="106">
        <v>914</v>
      </c>
      <c r="L1498" s="106">
        <v>36560</v>
      </c>
      <c r="M1498" s="106">
        <v>2.2850000000000001</v>
      </c>
      <c r="N1498" s="106">
        <v>91.4</v>
      </c>
      <c r="O1498" s="106">
        <v>0</v>
      </c>
      <c r="P1498" s="106">
        <v>0</v>
      </c>
      <c r="Q1498" s="106">
        <v>916.28499999999997</v>
      </c>
      <c r="R1498" s="106">
        <v>36651.4</v>
      </c>
      <c r="S1498" s="104" t="s">
        <v>1646</v>
      </c>
    </row>
    <row r="1499" spans="1:19" ht="25.5">
      <c r="A1499" s="104" t="s">
        <v>2523</v>
      </c>
      <c r="B1499" s="105">
        <v>44356</v>
      </c>
      <c r="C1499" s="104" t="s">
        <v>2524</v>
      </c>
      <c r="D1499" s="105">
        <v>44356</v>
      </c>
      <c r="E1499" s="104" t="s">
        <v>1643</v>
      </c>
      <c r="F1499" s="104" t="s">
        <v>78</v>
      </c>
      <c r="G1499" s="104" t="s">
        <v>1722</v>
      </c>
      <c r="H1499" s="104" t="s">
        <v>22</v>
      </c>
      <c r="I1499" s="104" t="s">
        <v>1100</v>
      </c>
      <c r="J1499" s="106">
        <v>80</v>
      </c>
      <c r="K1499" s="106">
        <v>1030</v>
      </c>
      <c r="L1499" s="106">
        <v>82400</v>
      </c>
      <c r="M1499" s="106">
        <v>2.5750000000000002</v>
      </c>
      <c r="N1499" s="106">
        <v>206</v>
      </c>
      <c r="O1499" s="106">
        <v>0</v>
      </c>
      <c r="P1499" s="106">
        <v>0</v>
      </c>
      <c r="Q1499" s="106">
        <v>1032.575</v>
      </c>
      <c r="R1499" s="106">
        <v>82606</v>
      </c>
      <c r="S1499" s="104" t="s">
        <v>1646</v>
      </c>
    </row>
    <row r="1500" spans="1:19" ht="25.5">
      <c r="A1500" s="104" t="s">
        <v>2523</v>
      </c>
      <c r="B1500" s="105">
        <v>44356</v>
      </c>
      <c r="C1500" s="104" t="s">
        <v>2524</v>
      </c>
      <c r="D1500" s="105">
        <v>44356</v>
      </c>
      <c r="E1500" s="104" t="s">
        <v>1643</v>
      </c>
      <c r="F1500" s="104" t="s">
        <v>78</v>
      </c>
      <c r="G1500" s="104" t="s">
        <v>1722</v>
      </c>
      <c r="H1500" s="104" t="s">
        <v>22</v>
      </c>
      <c r="I1500" s="104" t="s">
        <v>1099</v>
      </c>
      <c r="J1500" s="106">
        <v>100</v>
      </c>
      <c r="K1500" s="106">
        <v>894</v>
      </c>
      <c r="L1500" s="106">
        <v>89400</v>
      </c>
      <c r="M1500" s="106">
        <v>2.2349999999999999</v>
      </c>
      <c r="N1500" s="106">
        <v>223.5</v>
      </c>
      <c r="O1500" s="106">
        <v>0</v>
      </c>
      <c r="P1500" s="106">
        <v>0</v>
      </c>
      <c r="Q1500" s="106">
        <v>896.23500000000001</v>
      </c>
      <c r="R1500" s="106">
        <v>89623.5</v>
      </c>
      <c r="S1500" s="104" t="s">
        <v>1646</v>
      </c>
    </row>
    <row r="1501" spans="1:19" ht="25.5">
      <c r="A1501" s="104" t="s">
        <v>2525</v>
      </c>
      <c r="B1501" s="105">
        <v>44356</v>
      </c>
      <c r="C1501" s="104" t="s">
        <v>2526</v>
      </c>
      <c r="D1501" s="105">
        <v>44356</v>
      </c>
      <c r="E1501" s="104" t="s">
        <v>1643</v>
      </c>
      <c r="F1501" s="104" t="s">
        <v>30</v>
      </c>
      <c r="G1501" s="104" t="s">
        <v>1992</v>
      </c>
      <c r="H1501" s="104" t="s">
        <v>22</v>
      </c>
      <c r="I1501" s="104" t="s">
        <v>1100</v>
      </c>
      <c r="J1501" s="106">
        <v>40</v>
      </c>
      <c r="K1501" s="106">
        <v>1030</v>
      </c>
      <c r="L1501" s="106">
        <v>41200</v>
      </c>
      <c r="M1501" s="106">
        <v>2.5750000000000002</v>
      </c>
      <c r="N1501" s="106">
        <v>103</v>
      </c>
      <c r="O1501" s="106">
        <v>0</v>
      </c>
      <c r="P1501" s="106">
        <v>0</v>
      </c>
      <c r="Q1501" s="106">
        <v>1032.575</v>
      </c>
      <c r="R1501" s="106">
        <v>41303</v>
      </c>
      <c r="S1501" s="104" t="s">
        <v>1646</v>
      </c>
    </row>
    <row r="1502" spans="1:19" ht="25.5">
      <c r="A1502" s="104" t="s">
        <v>2525</v>
      </c>
      <c r="B1502" s="105">
        <v>44356</v>
      </c>
      <c r="C1502" s="104" t="s">
        <v>2526</v>
      </c>
      <c r="D1502" s="105">
        <v>44356</v>
      </c>
      <c r="E1502" s="104" t="s">
        <v>1643</v>
      </c>
      <c r="F1502" s="104" t="s">
        <v>30</v>
      </c>
      <c r="G1502" s="104" t="s">
        <v>1992</v>
      </c>
      <c r="H1502" s="104" t="s">
        <v>22</v>
      </c>
      <c r="I1502" s="104" t="s">
        <v>1105</v>
      </c>
      <c r="J1502" s="106">
        <v>20</v>
      </c>
      <c r="K1502" s="106">
        <v>1176</v>
      </c>
      <c r="L1502" s="106">
        <v>23520</v>
      </c>
      <c r="M1502" s="106">
        <v>2.94</v>
      </c>
      <c r="N1502" s="106">
        <v>58.8</v>
      </c>
      <c r="O1502" s="106">
        <v>0</v>
      </c>
      <c r="P1502" s="106">
        <v>0</v>
      </c>
      <c r="Q1502" s="106">
        <v>1178.94</v>
      </c>
      <c r="R1502" s="106">
        <v>23578.799999999999</v>
      </c>
      <c r="S1502" s="104" t="s">
        <v>1646</v>
      </c>
    </row>
    <row r="1503" spans="1:19" ht="25.5">
      <c r="A1503" s="104" t="s">
        <v>2525</v>
      </c>
      <c r="B1503" s="105">
        <v>44356</v>
      </c>
      <c r="C1503" s="104" t="s">
        <v>2526</v>
      </c>
      <c r="D1503" s="105">
        <v>44356</v>
      </c>
      <c r="E1503" s="104" t="s">
        <v>1643</v>
      </c>
      <c r="F1503" s="104" t="s">
        <v>30</v>
      </c>
      <c r="G1503" s="104" t="s">
        <v>1992</v>
      </c>
      <c r="H1503" s="104" t="s">
        <v>22</v>
      </c>
      <c r="I1503" s="104" t="s">
        <v>1209</v>
      </c>
      <c r="J1503" s="106">
        <v>20</v>
      </c>
      <c r="K1503" s="106">
        <v>1099</v>
      </c>
      <c r="L1503" s="106">
        <v>21980</v>
      </c>
      <c r="M1503" s="106">
        <v>2.7475000000000001</v>
      </c>
      <c r="N1503" s="106">
        <v>54.95</v>
      </c>
      <c r="O1503" s="106">
        <v>0</v>
      </c>
      <c r="P1503" s="106">
        <v>0</v>
      </c>
      <c r="Q1503" s="106">
        <v>1101.7474999999999</v>
      </c>
      <c r="R1503" s="106">
        <v>22034.95</v>
      </c>
      <c r="S1503" s="104" t="s">
        <v>1646</v>
      </c>
    </row>
    <row r="1504" spans="1:19" ht="25.5">
      <c r="A1504" s="104" t="s">
        <v>2527</v>
      </c>
      <c r="B1504" s="105">
        <v>44356</v>
      </c>
      <c r="C1504" s="104" t="s">
        <v>2528</v>
      </c>
      <c r="D1504" s="105">
        <v>44356</v>
      </c>
      <c r="E1504" s="104" t="s">
        <v>1643</v>
      </c>
      <c r="F1504" s="104" t="s">
        <v>26</v>
      </c>
      <c r="G1504" s="104" t="s">
        <v>1051</v>
      </c>
      <c r="H1504" s="104" t="s">
        <v>22</v>
      </c>
      <c r="I1504" s="104" t="s">
        <v>1104</v>
      </c>
      <c r="J1504" s="106">
        <v>83</v>
      </c>
      <c r="K1504" s="106">
        <v>914</v>
      </c>
      <c r="L1504" s="106">
        <v>75862</v>
      </c>
      <c r="M1504" s="106">
        <v>2.2850000000000001</v>
      </c>
      <c r="N1504" s="106">
        <v>189.655</v>
      </c>
      <c r="O1504" s="106">
        <v>0</v>
      </c>
      <c r="P1504" s="106">
        <v>0</v>
      </c>
      <c r="Q1504" s="106">
        <v>916.28499999999997</v>
      </c>
      <c r="R1504" s="106">
        <v>76051.654999999999</v>
      </c>
      <c r="S1504" s="104" t="s">
        <v>1646</v>
      </c>
    </row>
    <row r="1505" spans="1:19" ht="25.5">
      <c r="A1505" s="104" t="s">
        <v>2527</v>
      </c>
      <c r="B1505" s="105">
        <v>44356</v>
      </c>
      <c r="C1505" s="104" t="s">
        <v>2528</v>
      </c>
      <c r="D1505" s="105">
        <v>44356</v>
      </c>
      <c r="E1505" s="104" t="s">
        <v>1643</v>
      </c>
      <c r="F1505" s="104" t="s">
        <v>26</v>
      </c>
      <c r="G1505" s="104" t="s">
        <v>1051</v>
      </c>
      <c r="H1505" s="104" t="s">
        <v>22</v>
      </c>
      <c r="I1505" s="104" t="s">
        <v>1099</v>
      </c>
      <c r="J1505" s="106">
        <v>60</v>
      </c>
      <c r="K1505" s="106">
        <v>894</v>
      </c>
      <c r="L1505" s="106">
        <v>53640</v>
      </c>
      <c r="M1505" s="106">
        <v>2.2349999999999999</v>
      </c>
      <c r="N1505" s="106">
        <v>134.1</v>
      </c>
      <c r="O1505" s="106">
        <v>0</v>
      </c>
      <c r="P1505" s="106">
        <v>0</v>
      </c>
      <c r="Q1505" s="106">
        <v>896.23500000000001</v>
      </c>
      <c r="R1505" s="106">
        <v>53774.1</v>
      </c>
      <c r="S1505" s="104" t="s">
        <v>1646</v>
      </c>
    </row>
    <row r="1506" spans="1:19" ht="25.5">
      <c r="A1506" s="104" t="s">
        <v>2527</v>
      </c>
      <c r="B1506" s="105">
        <v>44356</v>
      </c>
      <c r="C1506" s="104" t="s">
        <v>2528</v>
      </c>
      <c r="D1506" s="105">
        <v>44356</v>
      </c>
      <c r="E1506" s="104" t="s">
        <v>1643</v>
      </c>
      <c r="F1506" s="104" t="s">
        <v>26</v>
      </c>
      <c r="G1506" s="104" t="s">
        <v>1051</v>
      </c>
      <c r="H1506" s="104" t="s">
        <v>22</v>
      </c>
      <c r="I1506" s="104" t="s">
        <v>1264</v>
      </c>
      <c r="J1506" s="106">
        <v>100</v>
      </c>
      <c r="K1506" s="106">
        <v>1205</v>
      </c>
      <c r="L1506" s="106">
        <v>120500</v>
      </c>
      <c r="M1506" s="106">
        <v>3.0125000000000002</v>
      </c>
      <c r="N1506" s="106">
        <v>301.25</v>
      </c>
      <c r="O1506" s="106">
        <v>0</v>
      </c>
      <c r="P1506" s="106">
        <v>0</v>
      </c>
      <c r="Q1506" s="106">
        <v>1208.0125</v>
      </c>
      <c r="R1506" s="106">
        <v>120801.25</v>
      </c>
      <c r="S1506" s="104" t="s">
        <v>1646</v>
      </c>
    </row>
    <row r="1507" spans="1:19" ht="25.5">
      <c r="A1507" s="104" t="s">
        <v>2529</v>
      </c>
      <c r="B1507" s="105">
        <v>44356</v>
      </c>
      <c r="C1507" s="104" t="s">
        <v>2530</v>
      </c>
      <c r="D1507" s="105">
        <v>44356</v>
      </c>
      <c r="E1507" s="104" t="s">
        <v>1643</v>
      </c>
      <c r="F1507" s="104" t="s">
        <v>24</v>
      </c>
      <c r="G1507" s="104" t="s">
        <v>1051</v>
      </c>
      <c r="H1507" s="104" t="s">
        <v>22</v>
      </c>
      <c r="I1507" s="104" t="s">
        <v>1099</v>
      </c>
      <c r="J1507" s="106">
        <v>60</v>
      </c>
      <c r="K1507" s="106">
        <v>894</v>
      </c>
      <c r="L1507" s="106">
        <v>53640</v>
      </c>
      <c r="M1507" s="106">
        <v>2.2349999999999999</v>
      </c>
      <c r="N1507" s="106">
        <v>134.1</v>
      </c>
      <c r="O1507" s="106">
        <v>0</v>
      </c>
      <c r="P1507" s="106">
        <v>0</v>
      </c>
      <c r="Q1507" s="106">
        <v>896.23500000000001</v>
      </c>
      <c r="R1507" s="106">
        <v>53774.1</v>
      </c>
      <c r="S1507" s="104" t="s">
        <v>1646</v>
      </c>
    </row>
    <row r="1508" spans="1:19" ht="25.5">
      <c r="A1508" s="104" t="s">
        <v>2529</v>
      </c>
      <c r="B1508" s="105">
        <v>44356</v>
      </c>
      <c r="C1508" s="104" t="s">
        <v>2530</v>
      </c>
      <c r="D1508" s="105">
        <v>44356</v>
      </c>
      <c r="E1508" s="104" t="s">
        <v>1643</v>
      </c>
      <c r="F1508" s="104" t="s">
        <v>24</v>
      </c>
      <c r="G1508" s="104" t="s">
        <v>1051</v>
      </c>
      <c r="H1508" s="104" t="s">
        <v>22</v>
      </c>
      <c r="I1508" s="104" t="s">
        <v>1104</v>
      </c>
      <c r="J1508" s="106">
        <v>40</v>
      </c>
      <c r="K1508" s="106">
        <v>914</v>
      </c>
      <c r="L1508" s="106">
        <v>36560</v>
      </c>
      <c r="M1508" s="106">
        <v>2.2850000000000001</v>
      </c>
      <c r="N1508" s="106">
        <v>91.4</v>
      </c>
      <c r="O1508" s="106">
        <v>0</v>
      </c>
      <c r="P1508" s="106">
        <v>0</v>
      </c>
      <c r="Q1508" s="106">
        <v>916.28499999999997</v>
      </c>
      <c r="R1508" s="106">
        <v>36651.4</v>
      </c>
      <c r="S1508" s="104" t="s">
        <v>1646</v>
      </c>
    </row>
    <row r="1509" spans="1:19" ht="25.5">
      <c r="A1509" s="104" t="s">
        <v>2529</v>
      </c>
      <c r="B1509" s="105">
        <v>44356</v>
      </c>
      <c r="C1509" s="104" t="s">
        <v>2530</v>
      </c>
      <c r="D1509" s="105">
        <v>44356</v>
      </c>
      <c r="E1509" s="104" t="s">
        <v>1643</v>
      </c>
      <c r="F1509" s="104" t="s">
        <v>24</v>
      </c>
      <c r="G1509" s="104" t="s">
        <v>1051</v>
      </c>
      <c r="H1509" s="104" t="s">
        <v>22</v>
      </c>
      <c r="I1509" s="104" t="s">
        <v>1313</v>
      </c>
      <c r="J1509" s="106">
        <v>18</v>
      </c>
      <c r="K1509" s="106">
        <v>1303</v>
      </c>
      <c r="L1509" s="106">
        <v>23454</v>
      </c>
      <c r="M1509" s="106">
        <v>3.2574999999999998</v>
      </c>
      <c r="N1509" s="106">
        <v>58.634999999999998</v>
      </c>
      <c r="O1509" s="106">
        <v>0</v>
      </c>
      <c r="P1509" s="106">
        <v>0</v>
      </c>
      <c r="Q1509" s="106">
        <v>1306.2574999999999</v>
      </c>
      <c r="R1509" s="106">
        <v>23512.634999999998</v>
      </c>
      <c r="S1509" s="104" t="s">
        <v>1646</v>
      </c>
    </row>
    <row r="1510" spans="1:19" ht="25.5">
      <c r="A1510" s="104" t="s">
        <v>2529</v>
      </c>
      <c r="B1510" s="105">
        <v>44356</v>
      </c>
      <c r="C1510" s="104" t="s">
        <v>2530</v>
      </c>
      <c r="D1510" s="105">
        <v>44356</v>
      </c>
      <c r="E1510" s="104" t="s">
        <v>1643</v>
      </c>
      <c r="F1510" s="104" t="s">
        <v>24</v>
      </c>
      <c r="G1510" s="104" t="s">
        <v>1051</v>
      </c>
      <c r="H1510" s="104" t="s">
        <v>22</v>
      </c>
      <c r="I1510" s="104" t="s">
        <v>1311</v>
      </c>
      <c r="J1510" s="106">
        <v>60</v>
      </c>
      <c r="K1510" s="106">
        <v>914</v>
      </c>
      <c r="L1510" s="106">
        <v>54840</v>
      </c>
      <c r="M1510" s="106">
        <v>2.2850000000000001</v>
      </c>
      <c r="N1510" s="106">
        <v>137.1</v>
      </c>
      <c r="O1510" s="106">
        <v>0</v>
      </c>
      <c r="P1510" s="106">
        <v>0</v>
      </c>
      <c r="Q1510" s="106">
        <v>916.28499999999997</v>
      </c>
      <c r="R1510" s="106">
        <v>54977.1</v>
      </c>
      <c r="S1510" s="104" t="s">
        <v>1646</v>
      </c>
    </row>
    <row r="1511" spans="1:19" ht="25.5">
      <c r="A1511" s="104" t="s">
        <v>2529</v>
      </c>
      <c r="B1511" s="105">
        <v>44356</v>
      </c>
      <c r="C1511" s="104" t="s">
        <v>2530</v>
      </c>
      <c r="D1511" s="105">
        <v>44356</v>
      </c>
      <c r="E1511" s="104" t="s">
        <v>1643</v>
      </c>
      <c r="F1511" s="104" t="s">
        <v>24</v>
      </c>
      <c r="G1511" s="104" t="s">
        <v>1051</v>
      </c>
      <c r="H1511" s="104" t="s">
        <v>22</v>
      </c>
      <c r="I1511" s="104" t="s">
        <v>1100</v>
      </c>
      <c r="J1511" s="106">
        <v>40</v>
      </c>
      <c r="K1511" s="106">
        <v>1030</v>
      </c>
      <c r="L1511" s="106">
        <v>41200</v>
      </c>
      <c r="M1511" s="106">
        <v>2.5750000000000002</v>
      </c>
      <c r="N1511" s="106">
        <v>103</v>
      </c>
      <c r="O1511" s="106">
        <v>0</v>
      </c>
      <c r="P1511" s="106">
        <v>0</v>
      </c>
      <c r="Q1511" s="106">
        <v>1032.575</v>
      </c>
      <c r="R1511" s="106">
        <v>41303</v>
      </c>
      <c r="S1511" s="104" t="s">
        <v>1646</v>
      </c>
    </row>
    <row r="1512" spans="1:19" ht="25.5">
      <c r="A1512" s="104" t="s">
        <v>2531</v>
      </c>
      <c r="B1512" s="105">
        <v>44356</v>
      </c>
      <c r="C1512" s="104" t="s">
        <v>2532</v>
      </c>
      <c r="D1512" s="105">
        <v>44356</v>
      </c>
      <c r="E1512" s="104" t="s">
        <v>1643</v>
      </c>
      <c r="F1512" s="104" t="s">
        <v>9</v>
      </c>
      <c r="G1512" s="104" t="s">
        <v>1007</v>
      </c>
      <c r="H1512" s="104" t="s">
        <v>22</v>
      </c>
      <c r="I1512" s="104" t="s">
        <v>1104</v>
      </c>
      <c r="J1512" s="106">
        <v>77</v>
      </c>
      <c r="K1512" s="106">
        <v>914</v>
      </c>
      <c r="L1512" s="106">
        <v>70378</v>
      </c>
      <c r="M1512" s="106">
        <v>2.2850000000000001</v>
      </c>
      <c r="N1512" s="106">
        <v>175.94499999999999</v>
      </c>
      <c r="O1512" s="106">
        <v>0</v>
      </c>
      <c r="P1512" s="106">
        <v>0</v>
      </c>
      <c r="Q1512" s="106">
        <v>916.28499999999997</v>
      </c>
      <c r="R1512" s="106">
        <v>70553.945000000007</v>
      </c>
      <c r="S1512" s="104" t="s">
        <v>1646</v>
      </c>
    </row>
    <row r="1513" spans="1:19" ht="25.5">
      <c r="A1513" s="104" t="s">
        <v>2533</v>
      </c>
      <c r="B1513" s="105">
        <v>44356</v>
      </c>
      <c r="C1513" s="104" t="s">
        <v>2534</v>
      </c>
      <c r="D1513" s="105">
        <v>44356</v>
      </c>
      <c r="E1513" s="104" t="s">
        <v>1643</v>
      </c>
      <c r="F1513" s="104" t="s">
        <v>1348</v>
      </c>
      <c r="G1513" s="104" t="s">
        <v>107</v>
      </c>
      <c r="H1513" s="104" t="s">
        <v>107</v>
      </c>
      <c r="I1513" s="104" t="s">
        <v>1099</v>
      </c>
      <c r="J1513" s="106">
        <v>56</v>
      </c>
      <c r="K1513" s="106">
        <v>894</v>
      </c>
      <c r="L1513" s="106">
        <v>50064</v>
      </c>
      <c r="M1513" s="106">
        <v>2.2349999999999999</v>
      </c>
      <c r="N1513" s="106">
        <v>125.16</v>
      </c>
      <c r="O1513" s="106">
        <v>0</v>
      </c>
      <c r="P1513" s="106">
        <v>0</v>
      </c>
      <c r="Q1513" s="106">
        <v>896.23500000000001</v>
      </c>
      <c r="R1513" s="106">
        <v>50189.16</v>
      </c>
      <c r="S1513" s="104" t="s">
        <v>1646</v>
      </c>
    </row>
    <row r="1514" spans="1:19" ht="25.5">
      <c r="A1514" s="104" t="s">
        <v>2535</v>
      </c>
      <c r="B1514" s="105">
        <v>44356</v>
      </c>
      <c r="C1514" s="104" t="s">
        <v>2536</v>
      </c>
      <c r="D1514" s="105">
        <v>44356</v>
      </c>
      <c r="E1514" s="104" t="s">
        <v>1643</v>
      </c>
      <c r="F1514" s="104" t="s">
        <v>10</v>
      </c>
      <c r="G1514" s="104" t="s">
        <v>1692</v>
      </c>
      <c r="H1514" s="104" t="s">
        <v>107</v>
      </c>
      <c r="I1514" s="104" t="s">
        <v>1104</v>
      </c>
      <c r="J1514" s="106">
        <v>100</v>
      </c>
      <c r="K1514" s="106">
        <v>914</v>
      </c>
      <c r="L1514" s="106">
        <v>91400</v>
      </c>
      <c r="M1514" s="106">
        <v>2.2850000000000001</v>
      </c>
      <c r="N1514" s="106">
        <v>228.5</v>
      </c>
      <c r="O1514" s="106">
        <v>0</v>
      </c>
      <c r="P1514" s="106">
        <v>0</v>
      </c>
      <c r="Q1514" s="106">
        <v>916.28499999999997</v>
      </c>
      <c r="R1514" s="106">
        <v>91628.5</v>
      </c>
      <c r="S1514" s="104" t="s">
        <v>1646</v>
      </c>
    </row>
    <row r="1515" spans="1:19" ht="25.5">
      <c r="A1515" s="104" t="s">
        <v>2535</v>
      </c>
      <c r="B1515" s="105">
        <v>44356</v>
      </c>
      <c r="C1515" s="104" t="s">
        <v>2536</v>
      </c>
      <c r="D1515" s="105">
        <v>44356</v>
      </c>
      <c r="E1515" s="104" t="s">
        <v>1643</v>
      </c>
      <c r="F1515" s="104" t="s">
        <v>10</v>
      </c>
      <c r="G1515" s="104" t="s">
        <v>1692</v>
      </c>
      <c r="H1515" s="104" t="s">
        <v>107</v>
      </c>
      <c r="I1515" s="104" t="s">
        <v>1099</v>
      </c>
      <c r="J1515" s="106">
        <v>66</v>
      </c>
      <c r="K1515" s="106">
        <v>894</v>
      </c>
      <c r="L1515" s="106">
        <v>59004</v>
      </c>
      <c r="M1515" s="106">
        <v>2.2349999999999999</v>
      </c>
      <c r="N1515" s="106">
        <v>147.51</v>
      </c>
      <c r="O1515" s="106">
        <v>0</v>
      </c>
      <c r="P1515" s="106">
        <v>0</v>
      </c>
      <c r="Q1515" s="106">
        <v>896.23500000000001</v>
      </c>
      <c r="R1515" s="106">
        <v>59151.51</v>
      </c>
      <c r="S1515" s="104" t="s">
        <v>1646</v>
      </c>
    </row>
    <row r="1516" spans="1:19" ht="25.5">
      <c r="A1516" s="104" t="s">
        <v>2537</v>
      </c>
      <c r="B1516" s="105">
        <v>44356</v>
      </c>
      <c r="C1516" s="104" t="s">
        <v>2538</v>
      </c>
      <c r="D1516" s="105">
        <v>44356</v>
      </c>
      <c r="E1516" s="104" t="s">
        <v>1643</v>
      </c>
      <c r="F1516" s="104" t="s">
        <v>5</v>
      </c>
      <c r="G1516" s="104" t="s">
        <v>1742</v>
      </c>
      <c r="H1516" s="104" t="s">
        <v>107</v>
      </c>
      <c r="I1516" s="104" t="s">
        <v>1104</v>
      </c>
      <c r="J1516" s="106">
        <v>40</v>
      </c>
      <c r="K1516" s="106">
        <v>914</v>
      </c>
      <c r="L1516" s="106">
        <v>36560</v>
      </c>
      <c r="M1516" s="106">
        <v>2.2850000000000001</v>
      </c>
      <c r="N1516" s="106">
        <v>91.4</v>
      </c>
      <c r="O1516" s="106">
        <v>0</v>
      </c>
      <c r="P1516" s="106">
        <v>0</v>
      </c>
      <c r="Q1516" s="106">
        <v>916.28499999999997</v>
      </c>
      <c r="R1516" s="106">
        <v>36651.4</v>
      </c>
      <c r="S1516" s="104" t="s">
        <v>1646</v>
      </c>
    </row>
    <row r="1517" spans="1:19" ht="25.5">
      <c r="A1517" s="104" t="s">
        <v>2537</v>
      </c>
      <c r="B1517" s="105">
        <v>44356</v>
      </c>
      <c r="C1517" s="104" t="s">
        <v>2538</v>
      </c>
      <c r="D1517" s="105">
        <v>44356</v>
      </c>
      <c r="E1517" s="104" t="s">
        <v>1643</v>
      </c>
      <c r="F1517" s="104" t="s">
        <v>5</v>
      </c>
      <c r="G1517" s="104" t="s">
        <v>1742</v>
      </c>
      <c r="H1517" s="104" t="s">
        <v>107</v>
      </c>
      <c r="I1517" s="104" t="s">
        <v>1099</v>
      </c>
      <c r="J1517" s="106">
        <v>60</v>
      </c>
      <c r="K1517" s="106">
        <v>894</v>
      </c>
      <c r="L1517" s="106">
        <v>53640</v>
      </c>
      <c r="M1517" s="106">
        <v>2.2349999999999999</v>
      </c>
      <c r="N1517" s="106">
        <v>134.1</v>
      </c>
      <c r="O1517" s="106">
        <v>0</v>
      </c>
      <c r="P1517" s="106">
        <v>0</v>
      </c>
      <c r="Q1517" s="106">
        <v>896.23500000000001</v>
      </c>
      <c r="R1517" s="106">
        <v>53774.1</v>
      </c>
      <c r="S1517" s="104" t="s">
        <v>1646</v>
      </c>
    </row>
    <row r="1518" spans="1:19" ht="25.5">
      <c r="A1518" s="104" t="s">
        <v>2539</v>
      </c>
      <c r="B1518" s="105">
        <v>44356</v>
      </c>
      <c r="C1518" s="104" t="s">
        <v>2540</v>
      </c>
      <c r="D1518" s="105">
        <v>44356</v>
      </c>
      <c r="E1518" s="104" t="s">
        <v>1643</v>
      </c>
      <c r="F1518" s="104" t="s">
        <v>7</v>
      </c>
      <c r="G1518" s="104" t="s">
        <v>1742</v>
      </c>
      <c r="H1518" s="104" t="s">
        <v>107</v>
      </c>
      <c r="I1518" s="104" t="s">
        <v>1105</v>
      </c>
      <c r="J1518" s="106">
        <v>20</v>
      </c>
      <c r="K1518" s="106">
        <v>1176</v>
      </c>
      <c r="L1518" s="106">
        <v>23520</v>
      </c>
      <c r="M1518" s="106">
        <v>2.94</v>
      </c>
      <c r="N1518" s="106">
        <v>58.8</v>
      </c>
      <c r="O1518" s="106">
        <v>0</v>
      </c>
      <c r="P1518" s="106">
        <v>0</v>
      </c>
      <c r="Q1518" s="106">
        <v>1178.94</v>
      </c>
      <c r="R1518" s="106">
        <v>23578.799999999999</v>
      </c>
      <c r="S1518" s="104" t="s">
        <v>1646</v>
      </c>
    </row>
    <row r="1519" spans="1:19" ht="25.5">
      <c r="A1519" s="104" t="s">
        <v>2541</v>
      </c>
      <c r="B1519" s="105">
        <v>44356</v>
      </c>
      <c r="C1519" s="104" t="s">
        <v>2542</v>
      </c>
      <c r="D1519" s="105">
        <v>44356</v>
      </c>
      <c r="E1519" s="104" t="s">
        <v>1643</v>
      </c>
      <c r="F1519" s="104" t="s">
        <v>1006</v>
      </c>
      <c r="G1519" s="104" t="s">
        <v>1008</v>
      </c>
      <c r="H1519" s="104" t="s">
        <v>107</v>
      </c>
      <c r="I1519" s="104" t="s">
        <v>1099</v>
      </c>
      <c r="J1519" s="106">
        <v>50</v>
      </c>
      <c r="K1519" s="106">
        <v>894</v>
      </c>
      <c r="L1519" s="106">
        <v>44700</v>
      </c>
      <c r="M1519" s="106">
        <v>2.2349999999999999</v>
      </c>
      <c r="N1519" s="106">
        <v>111.75</v>
      </c>
      <c r="O1519" s="106">
        <v>0</v>
      </c>
      <c r="P1519" s="106">
        <v>0</v>
      </c>
      <c r="Q1519" s="106">
        <v>896.23500000000001</v>
      </c>
      <c r="R1519" s="106">
        <v>44811.75</v>
      </c>
      <c r="S1519" s="104" t="s">
        <v>1646</v>
      </c>
    </row>
    <row r="1520" spans="1:19" ht="25.5">
      <c r="A1520" s="104" t="s">
        <v>2543</v>
      </c>
      <c r="B1520" s="105">
        <v>44356</v>
      </c>
      <c r="C1520" s="104" t="s">
        <v>2544</v>
      </c>
      <c r="D1520" s="105">
        <v>44356</v>
      </c>
      <c r="E1520" s="104" t="s">
        <v>1643</v>
      </c>
      <c r="F1520" s="104" t="s">
        <v>8</v>
      </c>
      <c r="G1520" s="104" t="s">
        <v>1008</v>
      </c>
      <c r="H1520" s="104" t="s">
        <v>107</v>
      </c>
      <c r="I1520" s="104" t="s">
        <v>1099</v>
      </c>
      <c r="J1520" s="106">
        <v>140</v>
      </c>
      <c r="K1520" s="106">
        <v>894</v>
      </c>
      <c r="L1520" s="106">
        <v>125160</v>
      </c>
      <c r="M1520" s="106">
        <v>2.2349999999999999</v>
      </c>
      <c r="N1520" s="106">
        <v>312.89999999999998</v>
      </c>
      <c r="O1520" s="106">
        <v>0</v>
      </c>
      <c r="P1520" s="106">
        <v>0</v>
      </c>
      <c r="Q1520" s="106">
        <v>896.23500000000001</v>
      </c>
      <c r="R1520" s="106">
        <v>125472.9</v>
      </c>
      <c r="S1520" s="104" t="s">
        <v>1646</v>
      </c>
    </row>
    <row r="1521" spans="1:19" ht="25.5">
      <c r="A1521" s="104" t="s">
        <v>2543</v>
      </c>
      <c r="B1521" s="105">
        <v>44356</v>
      </c>
      <c r="C1521" s="104" t="s">
        <v>2544</v>
      </c>
      <c r="D1521" s="105">
        <v>44356</v>
      </c>
      <c r="E1521" s="104" t="s">
        <v>1643</v>
      </c>
      <c r="F1521" s="104" t="s">
        <v>8</v>
      </c>
      <c r="G1521" s="104" t="s">
        <v>1008</v>
      </c>
      <c r="H1521" s="104" t="s">
        <v>107</v>
      </c>
      <c r="I1521" s="104" t="s">
        <v>1105</v>
      </c>
      <c r="J1521" s="106">
        <v>80</v>
      </c>
      <c r="K1521" s="106">
        <v>1176</v>
      </c>
      <c r="L1521" s="106">
        <v>94080</v>
      </c>
      <c r="M1521" s="106">
        <v>2.94</v>
      </c>
      <c r="N1521" s="106">
        <v>235.2</v>
      </c>
      <c r="O1521" s="106">
        <v>0</v>
      </c>
      <c r="P1521" s="106">
        <v>0</v>
      </c>
      <c r="Q1521" s="106">
        <v>1178.94</v>
      </c>
      <c r="R1521" s="106">
        <v>94315.199999999997</v>
      </c>
      <c r="S1521" s="104" t="s">
        <v>1646</v>
      </c>
    </row>
    <row r="1522" spans="1:19" ht="25.5">
      <c r="A1522" s="104" t="s">
        <v>2545</v>
      </c>
      <c r="B1522" s="105">
        <v>44356</v>
      </c>
      <c r="C1522" s="104" t="s">
        <v>2546</v>
      </c>
      <c r="D1522" s="105">
        <v>44356</v>
      </c>
      <c r="E1522" s="104" t="s">
        <v>1643</v>
      </c>
      <c r="F1522" s="104" t="s">
        <v>96</v>
      </c>
      <c r="G1522" s="104" t="s">
        <v>1657</v>
      </c>
      <c r="H1522" s="104" t="s">
        <v>107</v>
      </c>
      <c r="I1522" s="104" t="s">
        <v>1105</v>
      </c>
      <c r="J1522" s="106">
        <v>100</v>
      </c>
      <c r="K1522" s="106">
        <v>1176</v>
      </c>
      <c r="L1522" s="106">
        <v>117600</v>
      </c>
      <c r="M1522" s="106">
        <v>2.94</v>
      </c>
      <c r="N1522" s="106">
        <v>294</v>
      </c>
      <c r="O1522" s="106">
        <v>0</v>
      </c>
      <c r="P1522" s="106">
        <v>0</v>
      </c>
      <c r="Q1522" s="106">
        <v>1178.94</v>
      </c>
      <c r="R1522" s="106">
        <v>117894</v>
      </c>
      <c r="S1522" s="104" t="s">
        <v>1646</v>
      </c>
    </row>
    <row r="1523" spans="1:19" ht="25.5">
      <c r="A1523" s="104" t="s">
        <v>2545</v>
      </c>
      <c r="B1523" s="105">
        <v>44356</v>
      </c>
      <c r="C1523" s="104" t="s">
        <v>2546</v>
      </c>
      <c r="D1523" s="105">
        <v>44356</v>
      </c>
      <c r="E1523" s="104" t="s">
        <v>1643</v>
      </c>
      <c r="F1523" s="104" t="s">
        <v>96</v>
      </c>
      <c r="G1523" s="104" t="s">
        <v>1657</v>
      </c>
      <c r="H1523" s="104" t="s">
        <v>107</v>
      </c>
      <c r="I1523" s="104" t="s">
        <v>1209</v>
      </c>
      <c r="J1523" s="106">
        <v>200</v>
      </c>
      <c r="K1523" s="106">
        <v>1099</v>
      </c>
      <c r="L1523" s="106">
        <v>219800</v>
      </c>
      <c r="M1523" s="106">
        <v>2.7475000000000001</v>
      </c>
      <c r="N1523" s="106">
        <v>549.5</v>
      </c>
      <c r="O1523" s="106">
        <v>0</v>
      </c>
      <c r="P1523" s="106">
        <v>0</v>
      </c>
      <c r="Q1523" s="106">
        <v>1101.7474999999999</v>
      </c>
      <c r="R1523" s="106">
        <v>220349.5</v>
      </c>
      <c r="S1523" s="104" t="s">
        <v>1646</v>
      </c>
    </row>
    <row r="1524" spans="1:19" ht="25.5">
      <c r="A1524" s="104" t="s">
        <v>2545</v>
      </c>
      <c r="B1524" s="105">
        <v>44356</v>
      </c>
      <c r="C1524" s="104" t="s">
        <v>2546</v>
      </c>
      <c r="D1524" s="105">
        <v>44356</v>
      </c>
      <c r="E1524" s="104" t="s">
        <v>1643</v>
      </c>
      <c r="F1524" s="104" t="s">
        <v>96</v>
      </c>
      <c r="G1524" s="104" t="s">
        <v>1657</v>
      </c>
      <c r="H1524" s="104" t="s">
        <v>107</v>
      </c>
      <c r="I1524" s="104" t="s">
        <v>1313</v>
      </c>
      <c r="J1524" s="106">
        <v>100</v>
      </c>
      <c r="K1524" s="106">
        <v>1303</v>
      </c>
      <c r="L1524" s="106">
        <v>130300</v>
      </c>
      <c r="M1524" s="106">
        <v>3.2574999999999998</v>
      </c>
      <c r="N1524" s="106">
        <v>325.75</v>
      </c>
      <c r="O1524" s="106">
        <v>0</v>
      </c>
      <c r="P1524" s="106">
        <v>0</v>
      </c>
      <c r="Q1524" s="106">
        <v>1306.2574999999999</v>
      </c>
      <c r="R1524" s="106">
        <v>130625.75</v>
      </c>
      <c r="S1524" s="104" t="s">
        <v>1646</v>
      </c>
    </row>
    <row r="1525" spans="1:19" ht="25.5">
      <c r="A1525" s="104" t="s">
        <v>2545</v>
      </c>
      <c r="B1525" s="105">
        <v>44356</v>
      </c>
      <c r="C1525" s="104" t="s">
        <v>2546</v>
      </c>
      <c r="D1525" s="105">
        <v>44356</v>
      </c>
      <c r="E1525" s="104" t="s">
        <v>1643</v>
      </c>
      <c r="F1525" s="104" t="s">
        <v>96</v>
      </c>
      <c r="G1525" s="104" t="s">
        <v>1657</v>
      </c>
      <c r="H1525" s="104" t="s">
        <v>107</v>
      </c>
      <c r="I1525" s="104" t="s">
        <v>1263</v>
      </c>
      <c r="J1525" s="106">
        <v>100</v>
      </c>
      <c r="K1525" s="106">
        <v>1064</v>
      </c>
      <c r="L1525" s="106">
        <v>106400</v>
      </c>
      <c r="M1525" s="106">
        <v>2.66</v>
      </c>
      <c r="N1525" s="106">
        <v>266</v>
      </c>
      <c r="O1525" s="106">
        <v>0</v>
      </c>
      <c r="P1525" s="106">
        <v>0</v>
      </c>
      <c r="Q1525" s="106">
        <v>1066.6600000000001</v>
      </c>
      <c r="R1525" s="106">
        <v>106666</v>
      </c>
      <c r="S1525" s="104" t="s">
        <v>1646</v>
      </c>
    </row>
    <row r="1526" spans="1:19" ht="25.5">
      <c r="A1526" s="104" t="s">
        <v>2547</v>
      </c>
      <c r="B1526" s="105">
        <v>44356</v>
      </c>
      <c r="C1526" s="104" t="s">
        <v>2548</v>
      </c>
      <c r="D1526" s="105">
        <v>44356</v>
      </c>
      <c r="E1526" s="104" t="s">
        <v>1643</v>
      </c>
      <c r="F1526" s="104" t="s">
        <v>98</v>
      </c>
      <c r="G1526" s="104" t="s">
        <v>1055</v>
      </c>
      <c r="H1526" s="104" t="s">
        <v>107</v>
      </c>
      <c r="I1526" s="104" t="s">
        <v>1104</v>
      </c>
      <c r="J1526" s="106">
        <v>200</v>
      </c>
      <c r="K1526" s="106">
        <v>914</v>
      </c>
      <c r="L1526" s="106">
        <v>182800</v>
      </c>
      <c r="M1526" s="106">
        <v>2.2850000000000001</v>
      </c>
      <c r="N1526" s="106">
        <v>457</v>
      </c>
      <c r="O1526" s="106">
        <v>0</v>
      </c>
      <c r="P1526" s="106">
        <v>0</v>
      </c>
      <c r="Q1526" s="106">
        <v>916.28499999999997</v>
      </c>
      <c r="R1526" s="106">
        <v>183257</v>
      </c>
      <c r="S1526" s="104" t="s">
        <v>1646</v>
      </c>
    </row>
    <row r="1527" spans="1:19" ht="25.5">
      <c r="A1527" s="104" t="s">
        <v>2547</v>
      </c>
      <c r="B1527" s="105">
        <v>44356</v>
      </c>
      <c r="C1527" s="104" t="s">
        <v>2548</v>
      </c>
      <c r="D1527" s="105">
        <v>44356</v>
      </c>
      <c r="E1527" s="104" t="s">
        <v>1643</v>
      </c>
      <c r="F1527" s="104" t="s">
        <v>98</v>
      </c>
      <c r="G1527" s="104" t="s">
        <v>1055</v>
      </c>
      <c r="H1527" s="104" t="s">
        <v>107</v>
      </c>
      <c r="I1527" s="104" t="s">
        <v>1099</v>
      </c>
      <c r="J1527" s="106">
        <v>300</v>
      </c>
      <c r="K1527" s="106">
        <v>894</v>
      </c>
      <c r="L1527" s="106">
        <v>268200</v>
      </c>
      <c r="M1527" s="106">
        <v>2.2349999999999999</v>
      </c>
      <c r="N1527" s="106">
        <v>670.5</v>
      </c>
      <c r="O1527" s="106">
        <v>0</v>
      </c>
      <c r="P1527" s="106">
        <v>0</v>
      </c>
      <c r="Q1527" s="106">
        <v>896.23500000000001</v>
      </c>
      <c r="R1527" s="106">
        <v>268870.5</v>
      </c>
      <c r="S1527" s="104" t="s">
        <v>1646</v>
      </c>
    </row>
    <row r="1528" spans="1:19" ht="25.5">
      <c r="A1528" s="104" t="s">
        <v>2549</v>
      </c>
      <c r="B1528" s="105">
        <v>44356</v>
      </c>
      <c r="C1528" s="104" t="s">
        <v>2550</v>
      </c>
      <c r="D1528" s="105">
        <v>44356</v>
      </c>
      <c r="E1528" s="104" t="s">
        <v>1643</v>
      </c>
      <c r="F1528" s="104" t="s">
        <v>105</v>
      </c>
      <c r="G1528" s="104" t="s">
        <v>1689</v>
      </c>
      <c r="H1528" s="104" t="s">
        <v>107</v>
      </c>
      <c r="I1528" s="104" t="s">
        <v>1105</v>
      </c>
      <c r="J1528" s="106">
        <v>100</v>
      </c>
      <c r="K1528" s="106">
        <v>1176</v>
      </c>
      <c r="L1528" s="106">
        <v>117600</v>
      </c>
      <c r="M1528" s="106">
        <v>2.94</v>
      </c>
      <c r="N1528" s="106">
        <v>294</v>
      </c>
      <c r="O1528" s="106">
        <v>0</v>
      </c>
      <c r="P1528" s="106">
        <v>0</v>
      </c>
      <c r="Q1528" s="106">
        <v>1178.94</v>
      </c>
      <c r="R1528" s="106">
        <v>117894</v>
      </c>
      <c r="S1528" s="104" t="s">
        <v>1646</v>
      </c>
    </row>
    <row r="1529" spans="1:19" ht="25.5">
      <c r="A1529" s="104" t="s">
        <v>2549</v>
      </c>
      <c r="B1529" s="105">
        <v>44356</v>
      </c>
      <c r="C1529" s="104" t="s">
        <v>2550</v>
      </c>
      <c r="D1529" s="105">
        <v>44356</v>
      </c>
      <c r="E1529" s="104" t="s">
        <v>1643</v>
      </c>
      <c r="F1529" s="104" t="s">
        <v>105</v>
      </c>
      <c r="G1529" s="104" t="s">
        <v>1689</v>
      </c>
      <c r="H1529" s="104" t="s">
        <v>107</v>
      </c>
      <c r="I1529" s="104" t="s">
        <v>1099</v>
      </c>
      <c r="J1529" s="106">
        <v>100</v>
      </c>
      <c r="K1529" s="106">
        <v>894</v>
      </c>
      <c r="L1529" s="106">
        <v>89400</v>
      </c>
      <c r="M1529" s="106">
        <v>2.2349999999999999</v>
      </c>
      <c r="N1529" s="106">
        <v>223.5</v>
      </c>
      <c r="O1529" s="106">
        <v>0</v>
      </c>
      <c r="P1529" s="106">
        <v>0</v>
      </c>
      <c r="Q1529" s="106">
        <v>896.23500000000001</v>
      </c>
      <c r="R1529" s="106">
        <v>89623.5</v>
      </c>
      <c r="S1529" s="104" t="s">
        <v>1646</v>
      </c>
    </row>
    <row r="1530" spans="1:19" ht="25.5">
      <c r="A1530" s="104" t="s">
        <v>2551</v>
      </c>
      <c r="B1530" s="105">
        <v>44356</v>
      </c>
      <c r="C1530" s="104" t="s">
        <v>2552</v>
      </c>
      <c r="D1530" s="105">
        <v>44356</v>
      </c>
      <c r="E1530" s="104" t="s">
        <v>1643</v>
      </c>
      <c r="F1530" s="104" t="s">
        <v>104</v>
      </c>
      <c r="G1530" s="104" t="s">
        <v>1689</v>
      </c>
      <c r="H1530" s="104" t="s">
        <v>107</v>
      </c>
      <c r="I1530" s="104" t="s">
        <v>1099</v>
      </c>
      <c r="J1530" s="106">
        <v>58</v>
      </c>
      <c r="K1530" s="106">
        <v>894</v>
      </c>
      <c r="L1530" s="106">
        <v>51852</v>
      </c>
      <c r="M1530" s="106">
        <v>2.2349999999999999</v>
      </c>
      <c r="N1530" s="106">
        <v>129.63</v>
      </c>
      <c r="O1530" s="106">
        <v>0</v>
      </c>
      <c r="P1530" s="106">
        <v>0</v>
      </c>
      <c r="Q1530" s="106">
        <v>896.23500000000001</v>
      </c>
      <c r="R1530" s="106">
        <v>51981.63</v>
      </c>
      <c r="S1530" s="104" t="s">
        <v>1646</v>
      </c>
    </row>
    <row r="1531" spans="1:19" ht="25.5">
      <c r="A1531" s="104" t="s">
        <v>2553</v>
      </c>
      <c r="B1531" s="105">
        <v>44356</v>
      </c>
      <c r="C1531" s="104" t="s">
        <v>2554</v>
      </c>
      <c r="D1531" s="105">
        <v>44356</v>
      </c>
      <c r="E1531" s="104" t="s">
        <v>1643</v>
      </c>
      <c r="F1531" s="104" t="s">
        <v>53</v>
      </c>
      <c r="G1531" s="104" t="s">
        <v>49</v>
      </c>
      <c r="H1531" s="104" t="s">
        <v>49</v>
      </c>
      <c r="I1531" s="104" t="s">
        <v>1104</v>
      </c>
      <c r="J1531" s="106">
        <v>200</v>
      </c>
      <c r="K1531" s="106">
        <v>914</v>
      </c>
      <c r="L1531" s="106">
        <v>182800</v>
      </c>
      <c r="M1531" s="106">
        <v>2.2850000000000001</v>
      </c>
      <c r="N1531" s="106">
        <v>457</v>
      </c>
      <c r="O1531" s="106">
        <v>0</v>
      </c>
      <c r="P1531" s="106">
        <v>0</v>
      </c>
      <c r="Q1531" s="106">
        <v>916.28499999999997</v>
      </c>
      <c r="R1531" s="106">
        <v>183257</v>
      </c>
      <c r="S1531" s="104" t="s">
        <v>1646</v>
      </c>
    </row>
    <row r="1532" spans="1:19" ht="25.5">
      <c r="A1532" s="104" t="s">
        <v>2553</v>
      </c>
      <c r="B1532" s="105">
        <v>44356</v>
      </c>
      <c r="C1532" s="104" t="s">
        <v>2554</v>
      </c>
      <c r="D1532" s="105">
        <v>44356</v>
      </c>
      <c r="E1532" s="104" t="s">
        <v>1643</v>
      </c>
      <c r="F1532" s="104" t="s">
        <v>53</v>
      </c>
      <c r="G1532" s="104" t="s">
        <v>49</v>
      </c>
      <c r="H1532" s="104" t="s">
        <v>49</v>
      </c>
      <c r="I1532" s="104" t="s">
        <v>1099</v>
      </c>
      <c r="J1532" s="106">
        <v>300</v>
      </c>
      <c r="K1532" s="106">
        <v>894</v>
      </c>
      <c r="L1532" s="106">
        <v>268200</v>
      </c>
      <c r="M1532" s="106">
        <v>2.2349999999999999</v>
      </c>
      <c r="N1532" s="106">
        <v>670.5</v>
      </c>
      <c r="O1532" s="106">
        <v>0</v>
      </c>
      <c r="P1532" s="106">
        <v>0</v>
      </c>
      <c r="Q1532" s="106">
        <v>896.23500000000001</v>
      </c>
      <c r="R1532" s="106">
        <v>268870.5</v>
      </c>
      <c r="S1532" s="104" t="s">
        <v>1646</v>
      </c>
    </row>
    <row r="1533" spans="1:19" ht="25.5">
      <c r="A1533" s="104" t="s">
        <v>2555</v>
      </c>
      <c r="B1533" s="105">
        <v>44356</v>
      </c>
      <c r="C1533" s="104" t="s">
        <v>2556</v>
      </c>
      <c r="D1533" s="105">
        <v>44356</v>
      </c>
      <c r="E1533" s="104" t="s">
        <v>1643</v>
      </c>
      <c r="F1533" s="104" t="s">
        <v>56</v>
      </c>
      <c r="G1533" s="104" t="s">
        <v>1709</v>
      </c>
      <c r="H1533" s="104" t="s">
        <v>49</v>
      </c>
      <c r="I1533" s="104" t="s">
        <v>1099</v>
      </c>
      <c r="J1533" s="106">
        <v>300</v>
      </c>
      <c r="K1533" s="106">
        <v>894</v>
      </c>
      <c r="L1533" s="106">
        <v>268200</v>
      </c>
      <c r="M1533" s="106">
        <v>2.2349999999999999</v>
      </c>
      <c r="N1533" s="106">
        <v>670.5</v>
      </c>
      <c r="O1533" s="106">
        <v>0</v>
      </c>
      <c r="P1533" s="106">
        <v>0</v>
      </c>
      <c r="Q1533" s="106">
        <v>896.23500000000001</v>
      </c>
      <c r="R1533" s="106">
        <v>268870.5</v>
      </c>
      <c r="S1533" s="104" t="s">
        <v>1646</v>
      </c>
    </row>
    <row r="1534" spans="1:19" ht="25.5">
      <c r="A1534" s="104" t="s">
        <v>2555</v>
      </c>
      <c r="B1534" s="105">
        <v>44356</v>
      </c>
      <c r="C1534" s="104" t="s">
        <v>2556</v>
      </c>
      <c r="D1534" s="105">
        <v>44356</v>
      </c>
      <c r="E1534" s="104" t="s">
        <v>1643</v>
      </c>
      <c r="F1534" s="104" t="s">
        <v>56</v>
      </c>
      <c r="G1534" s="104" t="s">
        <v>1709</v>
      </c>
      <c r="H1534" s="104" t="s">
        <v>49</v>
      </c>
      <c r="I1534" s="104" t="s">
        <v>1104</v>
      </c>
      <c r="J1534" s="106">
        <v>300</v>
      </c>
      <c r="K1534" s="106">
        <v>914</v>
      </c>
      <c r="L1534" s="106">
        <v>274200</v>
      </c>
      <c r="M1534" s="106">
        <v>2.2850000000000001</v>
      </c>
      <c r="N1534" s="106">
        <v>685.5</v>
      </c>
      <c r="O1534" s="106">
        <v>0</v>
      </c>
      <c r="P1534" s="106">
        <v>0</v>
      </c>
      <c r="Q1534" s="106">
        <v>916.28499999999997</v>
      </c>
      <c r="R1534" s="106">
        <v>274885.5</v>
      </c>
      <c r="S1534" s="104" t="s">
        <v>1646</v>
      </c>
    </row>
    <row r="1535" spans="1:19" ht="25.5">
      <c r="A1535" s="104" t="s">
        <v>2557</v>
      </c>
      <c r="B1535" s="105">
        <v>44356</v>
      </c>
      <c r="C1535" s="104" t="s">
        <v>2558</v>
      </c>
      <c r="D1535" s="105">
        <v>44356</v>
      </c>
      <c r="E1535" s="104" t="s">
        <v>1643</v>
      </c>
      <c r="F1535" s="104" t="s">
        <v>1322</v>
      </c>
      <c r="G1535" s="104" t="s">
        <v>52</v>
      </c>
      <c r="H1535" s="104" t="s">
        <v>49</v>
      </c>
      <c r="I1535" s="104" t="s">
        <v>1105</v>
      </c>
      <c r="J1535" s="106">
        <v>40</v>
      </c>
      <c r="K1535" s="106">
        <v>1176</v>
      </c>
      <c r="L1535" s="106">
        <v>47040</v>
      </c>
      <c r="M1535" s="106">
        <v>2.94</v>
      </c>
      <c r="N1535" s="106">
        <v>117.6</v>
      </c>
      <c r="O1535" s="106">
        <v>0</v>
      </c>
      <c r="P1535" s="106">
        <v>0</v>
      </c>
      <c r="Q1535" s="106">
        <v>1178.94</v>
      </c>
      <c r="R1535" s="106">
        <v>47157.599999999999</v>
      </c>
      <c r="S1535" s="104" t="s">
        <v>1646</v>
      </c>
    </row>
    <row r="1536" spans="1:19" ht="25.5">
      <c r="A1536" s="104" t="s">
        <v>2557</v>
      </c>
      <c r="B1536" s="105">
        <v>44356</v>
      </c>
      <c r="C1536" s="104" t="s">
        <v>2558</v>
      </c>
      <c r="D1536" s="105">
        <v>44356</v>
      </c>
      <c r="E1536" s="104" t="s">
        <v>1643</v>
      </c>
      <c r="F1536" s="104" t="s">
        <v>1322</v>
      </c>
      <c r="G1536" s="104" t="s">
        <v>52</v>
      </c>
      <c r="H1536" s="104" t="s">
        <v>49</v>
      </c>
      <c r="I1536" s="104" t="s">
        <v>1099</v>
      </c>
      <c r="J1536" s="106">
        <v>100</v>
      </c>
      <c r="K1536" s="106">
        <v>894</v>
      </c>
      <c r="L1536" s="106">
        <v>89400</v>
      </c>
      <c r="M1536" s="106">
        <v>2.2349999999999999</v>
      </c>
      <c r="N1536" s="106">
        <v>223.5</v>
      </c>
      <c r="O1536" s="106">
        <v>0</v>
      </c>
      <c r="P1536" s="106">
        <v>0</v>
      </c>
      <c r="Q1536" s="106">
        <v>896.23500000000001</v>
      </c>
      <c r="R1536" s="106">
        <v>89623.5</v>
      </c>
      <c r="S1536" s="104" t="s">
        <v>1646</v>
      </c>
    </row>
    <row r="1537" spans="1:19" ht="25.5">
      <c r="A1537" s="104" t="s">
        <v>2557</v>
      </c>
      <c r="B1537" s="105">
        <v>44356</v>
      </c>
      <c r="C1537" s="104" t="s">
        <v>2558</v>
      </c>
      <c r="D1537" s="105">
        <v>44356</v>
      </c>
      <c r="E1537" s="104" t="s">
        <v>1643</v>
      </c>
      <c r="F1537" s="104" t="s">
        <v>1322</v>
      </c>
      <c r="G1537" s="104" t="s">
        <v>52</v>
      </c>
      <c r="H1537" s="104" t="s">
        <v>49</v>
      </c>
      <c r="I1537" s="104" t="s">
        <v>1313</v>
      </c>
      <c r="J1537" s="106">
        <v>40</v>
      </c>
      <c r="K1537" s="106">
        <v>1303</v>
      </c>
      <c r="L1537" s="106">
        <v>52120</v>
      </c>
      <c r="M1537" s="106">
        <v>3.2574999999999998</v>
      </c>
      <c r="N1537" s="106">
        <v>130.30000000000001</v>
      </c>
      <c r="O1537" s="106">
        <v>0</v>
      </c>
      <c r="P1537" s="106">
        <v>0</v>
      </c>
      <c r="Q1537" s="106">
        <v>1306.2574999999999</v>
      </c>
      <c r="R1537" s="106">
        <v>52250.3</v>
      </c>
      <c r="S1537" s="104" t="s">
        <v>1646</v>
      </c>
    </row>
    <row r="1538" spans="1:19" ht="25.5">
      <c r="A1538" s="104" t="s">
        <v>2559</v>
      </c>
      <c r="B1538" s="105">
        <v>44356</v>
      </c>
      <c r="C1538" s="104" t="s">
        <v>2560</v>
      </c>
      <c r="D1538" s="105">
        <v>44356</v>
      </c>
      <c r="E1538" s="104" t="s">
        <v>1643</v>
      </c>
      <c r="F1538" s="104" t="s">
        <v>57</v>
      </c>
      <c r="G1538" s="104" t="s">
        <v>980</v>
      </c>
      <c r="H1538" s="104" t="s">
        <v>49</v>
      </c>
      <c r="I1538" s="104" t="s">
        <v>1099</v>
      </c>
      <c r="J1538" s="106">
        <v>200</v>
      </c>
      <c r="K1538" s="106">
        <v>894</v>
      </c>
      <c r="L1538" s="106">
        <v>178800</v>
      </c>
      <c r="M1538" s="106">
        <v>2.2349999999999999</v>
      </c>
      <c r="N1538" s="106">
        <v>447</v>
      </c>
      <c r="O1538" s="106">
        <v>0</v>
      </c>
      <c r="P1538" s="106">
        <v>0</v>
      </c>
      <c r="Q1538" s="106">
        <v>896.23500000000001</v>
      </c>
      <c r="R1538" s="106">
        <v>179247</v>
      </c>
      <c r="S1538" s="104" t="s">
        <v>1646</v>
      </c>
    </row>
    <row r="1539" spans="1:19" ht="25.5">
      <c r="A1539" s="104" t="s">
        <v>2559</v>
      </c>
      <c r="B1539" s="105">
        <v>44356</v>
      </c>
      <c r="C1539" s="104" t="s">
        <v>2560</v>
      </c>
      <c r="D1539" s="105">
        <v>44356</v>
      </c>
      <c r="E1539" s="104" t="s">
        <v>1643</v>
      </c>
      <c r="F1539" s="104" t="s">
        <v>57</v>
      </c>
      <c r="G1539" s="104" t="s">
        <v>980</v>
      </c>
      <c r="H1539" s="104" t="s">
        <v>49</v>
      </c>
      <c r="I1539" s="104" t="s">
        <v>1100</v>
      </c>
      <c r="J1539" s="106">
        <v>200</v>
      </c>
      <c r="K1539" s="106">
        <v>1030</v>
      </c>
      <c r="L1539" s="106">
        <v>206000</v>
      </c>
      <c r="M1539" s="106">
        <v>2.5750000000000002</v>
      </c>
      <c r="N1539" s="106">
        <v>515</v>
      </c>
      <c r="O1539" s="106">
        <v>0</v>
      </c>
      <c r="P1539" s="106">
        <v>0</v>
      </c>
      <c r="Q1539" s="106">
        <v>1032.575</v>
      </c>
      <c r="R1539" s="106">
        <v>206515</v>
      </c>
      <c r="S1539" s="104" t="s">
        <v>1646</v>
      </c>
    </row>
    <row r="1540" spans="1:19" ht="25.5">
      <c r="A1540" s="104" t="s">
        <v>2559</v>
      </c>
      <c r="B1540" s="105">
        <v>44356</v>
      </c>
      <c r="C1540" s="104" t="s">
        <v>2560</v>
      </c>
      <c r="D1540" s="105">
        <v>44356</v>
      </c>
      <c r="E1540" s="104" t="s">
        <v>1643</v>
      </c>
      <c r="F1540" s="104" t="s">
        <v>57</v>
      </c>
      <c r="G1540" s="104" t="s">
        <v>980</v>
      </c>
      <c r="H1540" s="104" t="s">
        <v>49</v>
      </c>
      <c r="I1540" s="104" t="s">
        <v>1104</v>
      </c>
      <c r="J1540" s="106">
        <v>200</v>
      </c>
      <c r="K1540" s="106">
        <v>914</v>
      </c>
      <c r="L1540" s="106">
        <v>182800</v>
      </c>
      <c r="M1540" s="106">
        <v>2.2850000000000001</v>
      </c>
      <c r="N1540" s="106">
        <v>457</v>
      </c>
      <c r="O1540" s="106">
        <v>0</v>
      </c>
      <c r="P1540" s="106">
        <v>0</v>
      </c>
      <c r="Q1540" s="106">
        <v>916.28499999999997</v>
      </c>
      <c r="R1540" s="106">
        <v>183257</v>
      </c>
      <c r="S1540" s="104" t="s">
        <v>1646</v>
      </c>
    </row>
    <row r="1541" spans="1:19" ht="25.5">
      <c r="A1541" s="104" t="s">
        <v>2559</v>
      </c>
      <c r="B1541" s="105">
        <v>44356</v>
      </c>
      <c r="C1541" s="104" t="s">
        <v>2560</v>
      </c>
      <c r="D1541" s="105">
        <v>44356</v>
      </c>
      <c r="E1541" s="104" t="s">
        <v>1643</v>
      </c>
      <c r="F1541" s="104" t="s">
        <v>57</v>
      </c>
      <c r="G1541" s="104" t="s">
        <v>980</v>
      </c>
      <c r="H1541" s="104" t="s">
        <v>49</v>
      </c>
      <c r="I1541" s="104" t="s">
        <v>1263</v>
      </c>
      <c r="J1541" s="106">
        <v>200</v>
      </c>
      <c r="K1541" s="106">
        <v>1064</v>
      </c>
      <c r="L1541" s="106">
        <v>212800</v>
      </c>
      <c r="M1541" s="106">
        <v>2.66</v>
      </c>
      <c r="N1541" s="106">
        <v>532</v>
      </c>
      <c r="O1541" s="106">
        <v>0</v>
      </c>
      <c r="P1541" s="106">
        <v>0</v>
      </c>
      <c r="Q1541" s="106">
        <v>1066.6600000000001</v>
      </c>
      <c r="R1541" s="106">
        <v>213332</v>
      </c>
      <c r="S1541" s="104" t="s">
        <v>1646</v>
      </c>
    </row>
    <row r="1542" spans="1:19" ht="25.5">
      <c r="A1542" s="104" t="s">
        <v>2561</v>
      </c>
      <c r="B1542" s="105">
        <v>44356</v>
      </c>
      <c r="C1542" s="104" t="s">
        <v>2562</v>
      </c>
      <c r="D1542" s="105">
        <v>44356</v>
      </c>
      <c r="E1542" s="104" t="s">
        <v>1643</v>
      </c>
      <c r="F1542" s="104" t="s">
        <v>55</v>
      </c>
      <c r="G1542" s="104" t="s">
        <v>49</v>
      </c>
      <c r="H1542" s="104" t="s">
        <v>49</v>
      </c>
      <c r="I1542" s="104" t="s">
        <v>1104</v>
      </c>
      <c r="J1542" s="106">
        <v>20</v>
      </c>
      <c r="K1542" s="106">
        <v>914</v>
      </c>
      <c r="L1542" s="106">
        <v>18280</v>
      </c>
      <c r="M1542" s="106">
        <v>2.2850000000000001</v>
      </c>
      <c r="N1542" s="106">
        <v>45.7</v>
      </c>
      <c r="O1542" s="106">
        <v>0</v>
      </c>
      <c r="P1542" s="106">
        <v>0</v>
      </c>
      <c r="Q1542" s="106">
        <v>916.28499999999997</v>
      </c>
      <c r="R1542" s="106">
        <v>18325.7</v>
      </c>
      <c r="S1542" s="104" t="s">
        <v>1646</v>
      </c>
    </row>
    <row r="1543" spans="1:19" ht="25.5">
      <c r="A1543" s="104" t="s">
        <v>2561</v>
      </c>
      <c r="B1543" s="105">
        <v>44356</v>
      </c>
      <c r="C1543" s="104" t="s">
        <v>2562</v>
      </c>
      <c r="D1543" s="105">
        <v>44356</v>
      </c>
      <c r="E1543" s="104" t="s">
        <v>1643</v>
      </c>
      <c r="F1543" s="104" t="s">
        <v>55</v>
      </c>
      <c r="G1543" s="104" t="s">
        <v>49</v>
      </c>
      <c r="H1543" s="104" t="s">
        <v>49</v>
      </c>
      <c r="I1543" s="104" t="s">
        <v>1102</v>
      </c>
      <c r="J1543" s="106">
        <v>20</v>
      </c>
      <c r="K1543" s="106">
        <v>1118</v>
      </c>
      <c r="L1543" s="106">
        <v>22360</v>
      </c>
      <c r="M1543" s="106">
        <v>2.7949999999999999</v>
      </c>
      <c r="N1543" s="106">
        <v>55.9</v>
      </c>
      <c r="O1543" s="106">
        <v>0</v>
      </c>
      <c r="P1543" s="106">
        <v>0</v>
      </c>
      <c r="Q1543" s="106">
        <v>1120.7950000000001</v>
      </c>
      <c r="R1543" s="106">
        <v>22415.9</v>
      </c>
      <c r="S1543" s="104" t="s">
        <v>1646</v>
      </c>
    </row>
    <row r="1544" spans="1:19" ht="25.5">
      <c r="A1544" s="104" t="s">
        <v>2563</v>
      </c>
      <c r="B1544" s="105">
        <v>44356</v>
      </c>
      <c r="C1544" s="104" t="s">
        <v>2564</v>
      </c>
      <c r="D1544" s="105">
        <v>44356</v>
      </c>
      <c r="E1544" s="104" t="s">
        <v>1643</v>
      </c>
      <c r="F1544" s="104" t="s">
        <v>106</v>
      </c>
      <c r="G1544" s="104" t="s">
        <v>980</v>
      </c>
      <c r="H1544" s="104" t="s">
        <v>49</v>
      </c>
      <c r="I1544" s="104" t="s">
        <v>1099</v>
      </c>
      <c r="J1544" s="106">
        <v>100</v>
      </c>
      <c r="K1544" s="106">
        <v>894</v>
      </c>
      <c r="L1544" s="106">
        <v>89400</v>
      </c>
      <c r="M1544" s="106">
        <v>2.2349999999999999</v>
      </c>
      <c r="N1544" s="106">
        <v>223.5</v>
      </c>
      <c r="O1544" s="106">
        <v>0</v>
      </c>
      <c r="P1544" s="106">
        <v>0</v>
      </c>
      <c r="Q1544" s="106">
        <v>896.23500000000001</v>
      </c>
      <c r="R1544" s="106">
        <v>89623.5</v>
      </c>
      <c r="S1544" s="104" t="s">
        <v>1646</v>
      </c>
    </row>
    <row r="1545" spans="1:19" ht="25.5">
      <c r="A1545" s="104" t="s">
        <v>2563</v>
      </c>
      <c r="B1545" s="105">
        <v>44356</v>
      </c>
      <c r="C1545" s="104" t="s">
        <v>2564</v>
      </c>
      <c r="D1545" s="105">
        <v>44356</v>
      </c>
      <c r="E1545" s="104" t="s">
        <v>1643</v>
      </c>
      <c r="F1545" s="104" t="s">
        <v>106</v>
      </c>
      <c r="G1545" s="104" t="s">
        <v>980</v>
      </c>
      <c r="H1545" s="104" t="s">
        <v>49</v>
      </c>
      <c r="I1545" s="104" t="s">
        <v>1102</v>
      </c>
      <c r="J1545" s="106">
        <v>40</v>
      </c>
      <c r="K1545" s="106">
        <v>1118</v>
      </c>
      <c r="L1545" s="106">
        <v>44720</v>
      </c>
      <c r="M1545" s="106">
        <v>2.7949999999999999</v>
      </c>
      <c r="N1545" s="106">
        <v>111.8</v>
      </c>
      <c r="O1545" s="106">
        <v>0</v>
      </c>
      <c r="P1545" s="106">
        <v>0</v>
      </c>
      <c r="Q1545" s="106">
        <v>1120.7950000000001</v>
      </c>
      <c r="R1545" s="106">
        <v>44831.8</v>
      </c>
      <c r="S1545" s="104" t="s">
        <v>1646</v>
      </c>
    </row>
    <row r="1546" spans="1:19" ht="25.5">
      <c r="A1546" s="104" t="s">
        <v>2563</v>
      </c>
      <c r="B1546" s="105">
        <v>44356</v>
      </c>
      <c r="C1546" s="104" t="s">
        <v>2564</v>
      </c>
      <c r="D1546" s="105">
        <v>44356</v>
      </c>
      <c r="E1546" s="104" t="s">
        <v>1643</v>
      </c>
      <c r="F1546" s="104" t="s">
        <v>106</v>
      </c>
      <c r="G1546" s="104" t="s">
        <v>980</v>
      </c>
      <c r="H1546" s="104" t="s">
        <v>49</v>
      </c>
      <c r="I1546" s="104" t="s">
        <v>1313</v>
      </c>
      <c r="J1546" s="106">
        <v>20</v>
      </c>
      <c r="K1546" s="106">
        <v>1303</v>
      </c>
      <c r="L1546" s="106">
        <v>26060</v>
      </c>
      <c r="M1546" s="106">
        <v>3.2574999999999998</v>
      </c>
      <c r="N1546" s="106">
        <v>65.150000000000006</v>
      </c>
      <c r="O1546" s="106">
        <v>0</v>
      </c>
      <c r="P1546" s="106">
        <v>0</v>
      </c>
      <c r="Q1546" s="106">
        <v>1306.2574999999999</v>
      </c>
      <c r="R1546" s="106">
        <v>26125.15</v>
      </c>
      <c r="S1546" s="104" t="s">
        <v>1646</v>
      </c>
    </row>
    <row r="1547" spans="1:19" ht="25.5">
      <c r="A1547" s="104" t="s">
        <v>2563</v>
      </c>
      <c r="B1547" s="105">
        <v>44356</v>
      </c>
      <c r="C1547" s="104" t="s">
        <v>2564</v>
      </c>
      <c r="D1547" s="105">
        <v>44356</v>
      </c>
      <c r="E1547" s="104" t="s">
        <v>1643</v>
      </c>
      <c r="F1547" s="104" t="s">
        <v>106</v>
      </c>
      <c r="G1547" s="104" t="s">
        <v>980</v>
      </c>
      <c r="H1547" s="104" t="s">
        <v>49</v>
      </c>
      <c r="I1547" s="104" t="s">
        <v>1104</v>
      </c>
      <c r="J1547" s="106">
        <v>100</v>
      </c>
      <c r="K1547" s="106">
        <v>914</v>
      </c>
      <c r="L1547" s="106">
        <v>91400</v>
      </c>
      <c r="M1547" s="106">
        <v>2.2850000000000001</v>
      </c>
      <c r="N1547" s="106">
        <v>228.5</v>
      </c>
      <c r="O1547" s="106">
        <v>0</v>
      </c>
      <c r="P1547" s="106">
        <v>0</v>
      </c>
      <c r="Q1547" s="106">
        <v>916.28499999999997</v>
      </c>
      <c r="R1547" s="106">
        <v>91628.5</v>
      </c>
      <c r="S1547" s="104" t="s">
        <v>1646</v>
      </c>
    </row>
    <row r="1548" spans="1:19" ht="25.5">
      <c r="A1548" s="104" t="s">
        <v>2563</v>
      </c>
      <c r="B1548" s="105">
        <v>44356</v>
      </c>
      <c r="C1548" s="104" t="s">
        <v>2564</v>
      </c>
      <c r="D1548" s="105">
        <v>44356</v>
      </c>
      <c r="E1548" s="104" t="s">
        <v>1643</v>
      </c>
      <c r="F1548" s="104" t="s">
        <v>106</v>
      </c>
      <c r="G1548" s="104" t="s">
        <v>980</v>
      </c>
      <c r="H1548" s="104" t="s">
        <v>49</v>
      </c>
      <c r="I1548" s="104" t="s">
        <v>1105</v>
      </c>
      <c r="J1548" s="106">
        <v>20</v>
      </c>
      <c r="K1548" s="106">
        <v>1176</v>
      </c>
      <c r="L1548" s="106">
        <v>23520</v>
      </c>
      <c r="M1548" s="106">
        <v>2.94</v>
      </c>
      <c r="N1548" s="106">
        <v>58.8</v>
      </c>
      <c r="O1548" s="106">
        <v>0</v>
      </c>
      <c r="P1548" s="106">
        <v>0</v>
      </c>
      <c r="Q1548" s="106">
        <v>1178.94</v>
      </c>
      <c r="R1548" s="106">
        <v>23578.799999999999</v>
      </c>
      <c r="S1548" s="104" t="s">
        <v>1646</v>
      </c>
    </row>
    <row r="1549" spans="1:19" ht="25.5">
      <c r="A1549" s="104" t="s">
        <v>2565</v>
      </c>
      <c r="B1549" s="105">
        <v>44356</v>
      </c>
      <c r="C1549" s="104" t="s">
        <v>2566</v>
      </c>
      <c r="D1549" s="105">
        <v>44356</v>
      </c>
      <c r="E1549" s="104" t="s">
        <v>1643</v>
      </c>
      <c r="F1549" s="104" t="s">
        <v>51</v>
      </c>
      <c r="G1549" s="104" t="s">
        <v>52</v>
      </c>
      <c r="H1549" s="104" t="s">
        <v>49</v>
      </c>
      <c r="I1549" s="104" t="s">
        <v>1102</v>
      </c>
      <c r="J1549" s="106">
        <v>10</v>
      </c>
      <c r="K1549" s="106">
        <v>1118</v>
      </c>
      <c r="L1549" s="106">
        <v>11180</v>
      </c>
      <c r="M1549" s="106">
        <v>2.7949999999999999</v>
      </c>
      <c r="N1549" s="106">
        <v>27.95</v>
      </c>
      <c r="O1549" s="106">
        <v>0</v>
      </c>
      <c r="P1549" s="106">
        <v>0</v>
      </c>
      <c r="Q1549" s="106">
        <v>1120.7950000000001</v>
      </c>
      <c r="R1549" s="106">
        <v>11207.95</v>
      </c>
      <c r="S1549" s="104" t="s">
        <v>1646</v>
      </c>
    </row>
    <row r="1550" spans="1:19" ht="25.5">
      <c r="A1550" s="104" t="s">
        <v>2565</v>
      </c>
      <c r="B1550" s="105">
        <v>44356</v>
      </c>
      <c r="C1550" s="104" t="s">
        <v>2566</v>
      </c>
      <c r="D1550" s="105">
        <v>44356</v>
      </c>
      <c r="E1550" s="104" t="s">
        <v>1643</v>
      </c>
      <c r="F1550" s="104" t="s">
        <v>51</v>
      </c>
      <c r="G1550" s="104" t="s">
        <v>52</v>
      </c>
      <c r="H1550" s="104" t="s">
        <v>49</v>
      </c>
      <c r="I1550" s="104" t="s">
        <v>1099</v>
      </c>
      <c r="J1550" s="106">
        <v>50</v>
      </c>
      <c r="K1550" s="106">
        <v>894</v>
      </c>
      <c r="L1550" s="106">
        <v>44700</v>
      </c>
      <c r="M1550" s="106">
        <v>2.2349999999999999</v>
      </c>
      <c r="N1550" s="106">
        <v>111.75</v>
      </c>
      <c r="O1550" s="106">
        <v>0</v>
      </c>
      <c r="P1550" s="106">
        <v>0</v>
      </c>
      <c r="Q1550" s="106">
        <v>896.23500000000001</v>
      </c>
      <c r="R1550" s="106">
        <v>44811.75</v>
      </c>
      <c r="S1550" s="104" t="s">
        <v>1646</v>
      </c>
    </row>
    <row r="1551" spans="1:19" ht="25.5">
      <c r="A1551" s="104" t="s">
        <v>2565</v>
      </c>
      <c r="B1551" s="105">
        <v>44356</v>
      </c>
      <c r="C1551" s="104" t="s">
        <v>2566</v>
      </c>
      <c r="D1551" s="105">
        <v>44356</v>
      </c>
      <c r="E1551" s="104" t="s">
        <v>1643</v>
      </c>
      <c r="F1551" s="104" t="s">
        <v>51</v>
      </c>
      <c r="G1551" s="104" t="s">
        <v>52</v>
      </c>
      <c r="H1551" s="104" t="s">
        <v>49</v>
      </c>
      <c r="I1551" s="104" t="s">
        <v>1313</v>
      </c>
      <c r="J1551" s="106">
        <v>10</v>
      </c>
      <c r="K1551" s="106">
        <v>1303</v>
      </c>
      <c r="L1551" s="106">
        <v>13030</v>
      </c>
      <c r="M1551" s="106">
        <v>3.2574999999999998</v>
      </c>
      <c r="N1551" s="106">
        <v>32.575000000000003</v>
      </c>
      <c r="O1551" s="106">
        <v>0</v>
      </c>
      <c r="P1551" s="106">
        <v>0</v>
      </c>
      <c r="Q1551" s="106">
        <v>1306.2574999999999</v>
      </c>
      <c r="R1551" s="106">
        <v>13062.575000000001</v>
      </c>
      <c r="S1551" s="104" t="s">
        <v>1646</v>
      </c>
    </row>
    <row r="1552" spans="1:19" ht="25.5">
      <c r="A1552" s="104" t="s">
        <v>2565</v>
      </c>
      <c r="B1552" s="105">
        <v>44356</v>
      </c>
      <c r="C1552" s="104" t="s">
        <v>2566</v>
      </c>
      <c r="D1552" s="105">
        <v>44356</v>
      </c>
      <c r="E1552" s="104" t="s">
        <v>1643</v>
      </c>
      <c r="F1552" s="104" t="s">
        <v>51</v>
      </c>
      <c r="G1552" s="104" t="s">
        <v>52</v>
      </c>
      <c r="H1552" s="104" t="s">
        <v>49</v>
      </c>
      <c r="I1552" s="104" t="s">
        <v>1263</v>
      </c>
      <c r="J1552" s="106">
        <v>10</v>
      </c>
      <c r="K1552" s="106">
        <v>1064</v>
      </c>
      <c r="L1552" s="106">
        <v>10640</v>
      </c>
      <c r="M1552" s="106">
        <v>2.66</v>
      </c>
      <c r="N1552" s="106">
        <v>26.6</v>
      </c>
      <c r="O1552" s="106">
        <v>0</v>
      </c>
      <c r="P1552" s="106">
        <v>0</v>
      </c>
      <c r="Q1552" s="106">
        <v>1066.6600000000001</v>
      </c>
      <c r="R1552" s="106">
        <v>10666.6</v>
      </c>
      <c r="S1552" s="104" t="s">
        <v>1646</v>
      </c>
    </row>
    <row r="1553" spans="1:19" ht="25.5">
      <c r="A1553" s="104" t="s">
        <v>2567</v>
      </c>
      <c r="B1553" s="105">
        <v>44356</v>
      </c>
      <c r="C1553" s="104" t="s">
        <v>2568</v>
      </c>
      <c r="D1553" s="105">
        <v>44356</v>
      </c>
      <c r="E1553" s="104" t="s">
        <v>1643</v>
      </c>
      <c r="F1553" s="104" t="s">
        <v>75</v>
      </c>
      <c r="G1553" s="104" t="s">
        <v>2569</v>
      </c>
      <c r="H1553" s="104" t="s">
        <v>1645</v>
      </c>
      <c r="I1553" s="104" t="s">
        <v>1099</v>
      </c>
      <c r="J1553" s="106">
        <v>600</v>
      </c>
      <c r="K1553" s="106">
        <v>894</v>
      </c>
      <c r="L1553" s="106">
        <v>536400</v>
      </c>
      <c r="M1553" s="106">
        <v>2.2349999999999999</v>
      </c>
      <c r="N1553" s="106">
        <v>1341</v>
      </c>
      <c r="O1553" s="106">
        <v>0</v>
      </c>
      <c r="P1553" s="106">
        <v>0</v>
      </c>
      <c r="Q1553" s="106">
        <v>896.23500000000001</v>
      </c>
      <c r="R1553" s="106">
        <v>537741</v>
      </c>
      <c r="S1553" s="104" t="s">
        <v>1646</v>
      </c>
    </row>
    <row r="1554" spans="1:19" ht="25.5">
      <c r="A1554" s="104" t="s">
        <v>2567</v>
      </c>
      <c r="B1554" s="105">
        <v>44356</v>
      </c>
      <c r="C1554" s="104" t="s">
        <v>2568</v>
      </c>
      <c r="D1554" s="105">
        <v>44356</v>
      </c>
      <c r="E1554" s="104" t="s">
        <v>1643</v>
      </c>
      <c r="F1554" s="104" t="s">
        <v>75</v>
      </c>
      <c r="G1554" s="104" t="s">
        <v>2569</v>
      </c>
      <c r="H1554" s="104" t="s">
        <v>1645</v>
      </c>
      <c r="I1554" s="104" t="s">
        <v>1104</v>
      </c>
      <c r="J1554" s="106">
        <v>600</v>
      </c>
      <c r="K1554" s="106">
        <v>914</v>
      </c>
      <c r="L1554" s="106">
        <v>548400</v>
      </c>
      <c r="M1554" s="106">
        <v>2.2850000000000001</v>
      </c>
      <c r="N1554" s="106">
        <v>1371</v>
      </c>
      <c r="O1554" s="106">
        <v>0</v>
      </c>
      <c r="P1554" s="106">
        <v>0</v>
      </c>
      <c r="Q1554" s="106">
        <v>916.28499999999997</v>
      </c>
      <c r="R1554" s="106">
        <v>549771</v>
      </c>
      <c r="S1554" s="104" t="s">
        <v>1646</v>
      </c>
    </row>
    <row r="1555" spans="1:19" ht="25.5">
      <c r="A1555" s="104" t="s">
        <v>2567</v>
      </c>
      <c r="B1555" s="105">
        <v>44356</v>
      </c>
      <c r="C1555" s="104" t="s">
        <v>2568</v>
      </c>
      <c r="D1555" s="105">
        <v>44356</v>
      </c>
      <c r="E1555" s="104" t="s">
        <v>1643</v>
      </c>
      <c r="F1555" s="104" t="s">
        <v>75</v>
      </c>
      <c r="G1555" s="104" t="s">
        <v>2569</v>
      </c>
      <c r="H1555" s="104" t="s">
        <v>1645</v>
      </c>
      <c r="I1555" s="104" t="s">
        <v>1311</v>
      </c>
      <c r="J1555" s="106">
        <v>100</v>
      </c>
      <c r="K1555" s="106">
        <v>914</v>
      </c>
      <c r="L1555" s="106">
        <v>91400</v>
      </c>
      <c r="M1555" s="106">
        <v>2.2850000000000001</v>
      </c>
      <c r="N1555" s="106">
        <v>228.5</v>
      </c>
      <c r="O1555" s="106">
        <v>0</v>
      </c>
      <c r="P1555" s="106">
        <v>0</v>
      </c>
      <c r="Q1555" s="106">
        <v>916.28499999999997</v>
      </c>
      <c r="R1555" s="106">
        <v>91628.5</v>
      </c>
      <c r="S1555" s="104" t="s">
        <v>1646</v>
      </c>
    </row>
    <row r="1556" spans="1:19" ht="25.5">
      <c r="A1556" s="104" t="s">
        <v>2570</v>
      </c>
      <c r="B1556" s="105">
        <v>44356</v>
      </c>
      <c r="C1556" s="104" t="s">
        <v>2571</v>
      </c>
      <c r="D1556" s="105">
        <v>44356</v>
      </c>
      <c r="E1556" s="104" t="s">
        <v>1643</v>
      </c>
      <c r="F1556" s="104" t="s">
        <v>1363</v>
      </c>
      <c r="G1556" s="104" t="s">
        <v>1992</v>
      </c>
      <c r="H1556" s="104" t="s">
        <v>1645</v>
      </c>
      <c r="I1556" s="104" t="s">
        <v>1099</v>
      </c>
      <c r="J1556" s="106">
        <v>20</v>
      </c>
      <c r="K1556" s="106">
        <v>894</v>
      </c>
      <c r="L1556" s="106">
        <v>17880</v>
      </c>
      <c r="M1556" s="106">
        <v>2.2349999999999999</v>
      </c>
      <c r="N1556" s="106">
        <v>44.7</v>
      </c>
      <c r="O1556" s="106">
        <v>0</v>
      </c>
      <c r="P1556" s="106">
        <v>0</v>
      </c>
      <c r="Q1556" s="106">
        <v>896.23500000000001</v>
      </c>
      <c r="R1556" s="106">
        <v>17924.7</v>
      </c>
      <c r="S1556" s="104" t="s">
        <v>1646</v>
      </c>
    </row>
    <row r="1557" spans="1:19" ht="25.5">
      <c r="A1557" s="104" t="s">
        <v>2572</v>
      </c>
      <c r="B1557" s="105">
        <v>44356</v>
      </c>
      <c r="C1557" s="104" t="s">
        <v>2573</v>
      </c>
      <c r="D1557" s="105">
        <v>44356</v>
      </c>
      <c r="E1557" s="104" t="s">
        <v>1643</v>
      </c>
      <c r="F1557" s="104" t="s">
        <v>25</v>
      </c>
      <c r="G1557" s="104" t="s">
        <v>1801</v>
      </c>
      <c r="H1557" s="104" t="s">
        <v>22</v>
      </c>
      <c r="I1557" s="104" t="s">
        <v>1100</v>
      </c>
      <c r="J1557" s="106">
        <v>200</v>
      </c>
      <c r="K1557" s="106">
        <v>1030</v>
      </c>
      <c r="L1557" s="106">
        <v>206000</v>
      </c>
      <c r="M1557" s="106">
        <v>2.5750000000000002</v>
      </c>
      <c r="N1557" s="106">
        <v>515</v>
      </c>
      <c r="O1557" s="106">
        <v>0</v>
      </c>
      <c r="P1557" s="106">
        <v>0</v>
      </c>
      <c r="Q1557" s="106">
        <v>1032.575</v>
      </c>
      <c r="R1557" s="106">
        <v>206515</v>
      </c>
      <c r="S1557" s="104" t="s">
        <v>1646</v>
      </c>
    </row>
    <row r="1558" spans="1:19" ht="25.5">
      <c r="A1558" s="104" t="s">
        <v>2572</v>
      </c>
      <c r="B1558" s="105">
        <v>44356</v>
      </c>
      <c r="C1558" s="104" t="s">
        <v>2573</v>
      </c>
      <c r="D1558" s="105">
        <v>44356</v>
      </c>
      <c r="E1558" s="104" t="s">
        <v>1643</v>
      </c>
      <c r="F1558" s="104" t="s">
        <v>25</v>
      </c>
      <c r="G1558" s="104" t="s">
        <v>1801</v>
      </c>
      <c r="H1558" s="104" t="s">
        <v>22</v>
      </c>
      <c r="I1558" s="104" t="s">
        <v>1099</v>
      </c>
      <c r="J1558" s="106">
        <v>200</v>
      </c>
      <c r="K1558" s="106">
        <v>894</v>
      </c>
      <c r="L1558" s="106">
        <v>178800</v>
      </c>
      <c r="M1558" s="106">
        <v>2.2349999999999999</v>
      </c>
      <c r="N1558" s="106">
        <v>447</v>
      </c>
      <c r="O1558" s="106">
        <v>0</v>
      </c>
      <c r="P1558" s="106">
        <v>0</v>
      </c>
      <c r="Q1558" s="106">
        <v>896.23500000000001</v>
      </c>
      <c r="R1558" s="106">
        <v>179247</v>
      </c>
      <c r="S1558" s="104" t="s">
        <v>1646</v>
      </c>
    </row>
    <row r="1559" spans="1:19" ht="25.5">
      <c r="A1559" s="104" t="s">
        <v>2572</v>
      </c>
      <c r="B1559" s="105">
        <v>44356</v>
      </c>
      <c r="C1559" s="104" t="s">
        <v>2573</v>
      </c>
      <c r="D1559" s="105">
        <v>44356</v>
      </c>
      <c r="E1559" s="104" t="s">
        <v>1643</v>
      </c>
      <c r="F1559" s="104" t="s">
        <v>25</v>
      </c>
      <c r="G1559" s="104" t="s">
        <v>1801</v>
      </c>
      <c r="H1559" s="104" t="s">
        <v>22</v>
      </c>
      <c r="I1559" s="104" t="s">
        <v>1264</v>
      </c>
      <c r="J1559" s="106">
        <v>100</v>
      </c>
      <c r="K1559" s="106">
        <v>1205</v>
      </c>
      <c r="L1559" s="106">
        <v>120500</v>
      </c>
      <c r="M1559" s="106">
        <v>3.0125000000000002</v>
      </c>
      <c r="N1559" s="106">
        <v>301.25</v>
      </c>
      <c r="O1559" s="106">
        <v>0</v>
      </c>
      <c r="P1559" s="106">
        <v>0</v>
      </c>
      <c r="Q1559" s="106">
        <v>1208.0125</v>
      </c>
      <c r="R1559" s="106">
        <v>120801.25</v>
      </c>
      <c r="S1559" s="104" t="s">
        <v>1646</v>
      </c>
    </row>
    <row r="1560" spans="1:19" ht="25.5">
      <c r="A1560" s="104" t="s">
        <v>2572</v>
      </c>
      <c r="B1560" s="105">
        <v>44356</v>
      </c>
      <c r="C1560" s="104" t="s">
        <v>2573</v>
      </c>
      <c r="D1560" s="105">
        <v>44356</v>
      </c>
      <c r="E1560" s="104" t="s">
        <v>1643</v>
      </c>
      <c r="F1560" s="104" t="s">
        <v>25</v>
      </c>
      <c r="G1560" s="104" t="s">
        <v>1801</v>
      </c>
      <c r="H1560" s="104" t="s">
        <v>22</v>
      </c>
      <c r="I1560" s="104" t="s">
        <v>1263</v>
      </c>
      <c r="J1560" s="106">
        <v>100</v>
      </c>
      <c r="K1560" s="106">
        <v>1064</v>
      </c>
      <c r="L1560" s="106">
        <v>106400</v>
      </c>
      <c r="M1560" s="106">
        <v>2.66</v>
      </c>
      <c r="N1560" s="106">
        <v>266</v>
      </c>
      <c r="O1560" s="106">
        <v>0</v>
      </c>
      <c r="P1560" s="106">
        <v>0</v>
      </c>
      <c r="Q1560" s="106">
        <v>1066.6600000000001</v>
      </c>
      <c r="R1560" s="106">
        <v>106666</v>
      </c>
      <c r="S1560" s="104" t="s">
        <v>1646</v>
      </c>
    </row>
    <row r="1561" spans="1:19" ht="25.5">
      <c r="A1561" s="104" t="s">
        <v>2572</v>
      </c>
      <c r="B1561" s="105">
        <v>44356</v>
      </c>
      <c r="C1561" s="104" t="s">
        <v>2573</v>
      </c>
      <c r="D1561" s="105">
        <v>44356</v>
      </c>
      <c r="E1561" s="104" t="s">
        <v>1643</v>
      </c>
      <c r="F1561" s="104" t="s">
        <v>25</v>
      </c>
      <c r="G1561" s="104" t="s">
        <v>1801</v>
      </c>
      <c r="H1561" s="104" t="s">
        <v>22</v>
      </c>
      <c r="I1561" s="104" t="s">
        <v>1311</v>
      </c>
      <c r="J1561" s="106">
        <v>20</v>
      </c>
      <c r="K1561" s="106">
        <v>914</v>
      </c>
      <c r="L1561" s="106">
        <v>18280</v>
      </c>
      <c r="M1561" s="106">
        <v>2.2850000000000001</v>
      </c>
      <c r="N1561" s="106">
        <v>45.7</v>
      </c>
      <c r="O1561" s="106">
        <v>0</v>
      </c>
      <c r="P1561" s="106">
        <v>0</v>
      </c>
      <c r="Q1561" s="106">
        <v>916.28499999999997</v>
      </c>
      <c r="R1561" s="106">
        <v>18325.7</v>
      </c>
      <c r="S1561" s="104" t="s">
        <v>1646</v>
      </c>
    </row>
    <row r="1562" spans="1:19" ht="25.5">
      <c r="A1562" s="104" t="s">
        <v>2572</v>
      </c>
      <c r="B1562" s="105">
        <v>44356</v>
      </c>
      <c r="C1562" s="104" t="s">
        <v>2573</v>
      </c>
      <c r="D1562" s="105">
        <v>44356</v>
      </c>
      <c r="E1562" s="104" t="s">
        <v>1643</v>
      </c>
      <c r="F1562" s="104" t="s">
        <v>25</v>
      </c>
      <c r="G1562" s="104" t="s">
        <v>1801</v>
      </c>
      <c r="H1562" s="104" t="s">
        <v>22</v>
      </c>
      <c r="I1562" s="104" t="s">
        <v>1313</v>
      </c>
      <c r="J1562" s="106">
        <v>60</v>
      </c>
      <c r="K1562" s="106">
        <v>1303</v>
      </c>
      <c r="L1562" s="106">
        <v>78180</v>
      </c>
      <c r="M1562" s="106">
        <v>3.2574999999999998</v>
      </c>
      <c r="N1562" s="106">
        <v>195.45</v>
      </c>
      <c r="O1562" s="106">
        <v>0</v>
      </c>
      <c r="P1562" s="106">
        <v>0</v>
      </c>
      <c r="Q1562" s="106">
        <v>1306.2574999999999</v>
      </c>
      <c r="R1562" s="106">
        <v>78375.45</v>
      </c>
      <c r="S1562" s="104" t="s">
        <v>1646</v>
      </c>
    </row>
    <row r="1563" spans="1:19" ht="25.5">
      <c r="A1563" s="104" t="s">
        <v>2572</v>
      </c>
      <c r="B1563" s="105">
        <v>44356</v>
      </c>
      <c r="C1563" s="104" t="s">
        <v>2573</v>
      </c>
      <c r="D1563" s="105">
        <v>44356</v>
      </c>
      <c r="E1563" s="104" t="s">
        <v>1643</v>
      </c>
      <c r="F1563" s="104" t="s">
        <v>25</v>
      </c>
      <c r="G1563" s="104" t="s">
        <v>1801</v>
      </c>
      <c r="H1563" s="104" t="s">
        <v>22</v>
      </c>
      <c r="I1563" s="104" t="s">
        <v>1104</v>
      </c>
      <c r="J1563" s="106">
        <v>200</v>
      </c>
      <c r="K1563" s="106">
        <v>914</v>
      </c>
      <c r="L1563" s="106">
        <v>182800</v>
      </c>
      <c r="M1563" s="106">
        <v>2.2850000000000001</v>
      </c>
      <c r="N1563" s="106">
        <v>457</v>
      </c>
      <c r="O1563" s="106">
        <v>0</v>
      </c>
      <c r="P1563" s="106">
        <v>0</v>
      </c>
      <c r="Q1563" s="106">
        <v>916.28499999999997</v>
      </c>
      <c r="R1563" s="106">
        <v>183257</v>
      </c>
      <c r="S1563" s="104" t="s">
        <v>1646</v>
      </c>
    </row>
    <row r="1564" spans="1:19" ht="25.5">
      <c r="A1564" s="104" t="s">
        <v>2574</v>
      </c>
      <c r="B1564" s="105">
        <v>44356</v>
      </c>
      <c r="C1564" s="104" t="s">
        <v>2575</v>
      </c>
      <c r="D1564" s="105">
        <v>44356</v>
      </c>
      <c r="E1564" s="104" t="s">
        <v>1643</v>
      </c>
      <c r="F1564" s="104" t="s">
        <v>28</v>
      </c>
      <c r="G1564" s="104" t="s">
        <v>23</v>
      </c>
      <c r="H1564" s="104" t="s">
        <v>22</v>
      </c>
      <c r="I1564" s="104" t="s">
        <v>1263</v>
      </c>
      <c r="J1564" s="106">
        <v>20</v>
      </c>
      <c r="K1564" s="106">
        <v>1064</v>
      </c>
      <c r="L1564" s="106">
        <v>21280</v>
      </c>
      <c r="M1564" s="106">
        <v>2.66</v>
      </c>
      <c r="N1564" s="106">
        <v>53.2</v>
      </c>
      <c r="O1564" s="106">
        <v>0</v>
      </c>
      <c r="P1564" s="106">
        <v>0</v>
      </c>
      <c r="Q1564" s="106">
        <v>1066.6600000000001</v>
      </c>
      <c r="R1564" s="106">
        <v>21333.200000000001</v>
      </c>
      <c r="S1564" s="104" t="s">
        <v>1646</v>
      </c>
    </row>
    <row r="1565" spans="1:19" ht="25.5">
      <c r="A1565" s="104" t="s">
        <v>2574</v>
      </c>
      <c r="B1565" s="105">
        <v>44356</v>
      </c>
      <c r="C1565" s="104" t="s">
        <v>2575</v>
      </c>
      <c r="D1565" s="105">
        <v>44356</v>
      </c>
      <c r="E1565" s="104" t="s">
        <v>1643</v>
      </c>
      <c r="F1565" s="104" t="s">
        <v>28</v>
      </c>
      <c r="G1565" s="104" t="s">
        <v>23</v>
      </c>
      <c r="H1565" s="104" t="s">
        <v>22</v>
      </c>
      <c r="I1565" s="104" t="s">
        <v>1105</v>
      </c>
      <c r="J1565" s="106">
        <v>20</v>
      </c>
      <c r="K1565" s="106">
        <v>1176</v>
      </c>
      <c r="L1565" s="106">
        <v>23520</v>
      </c>
      <c r="M1565" s="106">
        <v>2.94</v>
      </c>
      <c r="N1565" s="106">
        <v>58.8</v>
      </c>
      <c r="O1565" s="106">
        <v>0</v>
      </c>
      <c r="P1565" s="106">
        <v>0</v>
      </c>
      <c r="Q1565" s="106">
        <v>1178.94</v>
      </c>
      <c r="R1565" s="106">
        <v>23578.799999999999</v>
      </c>
      <c r="S1565" s="104" t="s">
        <v>1646</v>
      </c>
    </row>
    <row r="1566" spans="1:19" ht="25.5">
      <c r="A1566" s="104" t="s">
        <v>2576</v>
      </c>
      <c r="B1566" s="105">
        <v>44356</v>
      </c>
      <c r="C1566" s="104" t="s">
        <v>2577</v>
      </c>
      <c r="D1566" s="105">
        <v>44356</v>
      </c>
      <c r="E1566" s="104" t="s">
        <v>1643</v>
      </c>
      <c r="F1566" s="104" t="s">
        <v>13</v>
      </c>
      <c r="G1566" s="104" t="s">
        <v>1920</v>
      </c>
      <c r="H1566" s="104" t="s">
        <v>12</v>
      </c>
      <c r="I1566" s="104" t="s">
        <v>1311</v>
      </c>
      <c r="J1566" s="106">
        <v>60</v>
      </c>
      <c r="K1566" s="106">
        <v>914</v>
      </c>
      <c r="L1566" s="106">
        <v>54840</v>
      </c>
      <c r="M1566" s="106">
        <v>2.2850000000000001</v>
      </c>
      <c r="N1566" s="106">
        <v>137.1</v>
      </c>
      <c r="O1566" s="106">
        <v>0</v>
      </c>
      <c r="P1566" s="106">
        <v>0</v>
      </c>
      <c r="Q1566" s="106">
        <v>916.28499999999997</v>
      </c>
      <c r="R1566" s="106">
        <v>54977.1</v>
      </c>
      <c r="S1566" s="104" t="s">
        <v>1646</v>
      </c>
    </row>
    <row r="1567" spans="1:19" ht="25.5">
      <c r="A1567" s="104" t="s">
        <v>2576</v>
      </c>
      <c r="B1567" s="105">
        <v>44356</v>
      </c>
      <c r="C1567" s="104" t="s">
        <v>2577</v>
      </c>
      <c r="D1567" s="105">
        <v>44356</v>
      </c>
      <c r="E1567" s="104" t="s">
        <v>1643</v>
      </c>
      <c r="F1567" s="104" t="s">
        <v>13</v>
      </c>
      <c r="G1567" s="104" t="s">
        <v>1920</v>
      </c>
      <c r="H1567" s="104" t="s">
        <v>12</v>
      </c>
      <c r="I1567" s="104" t="s">
        <v>1099</v>
      </c>
      <c r="J1567" s="106">
        <v>100</v>
      </c>
      <c r="K1567" s="106">
        <v>894</v>
      </c>
      <c r="L1567" s="106">
        <v>89400</v>
      </c>
      <c r="M1567" s="106">
        <v>2.2349999999999999</v>
      </c>
      <c r="N1567" s="106">
        <v>223.5</v>
      </c>
      <c r="O1567" s="106">
        <v>0</v>
      </c>
      <c r="P1567" s="106">
        <v>0</v>
      </c>
      <c r="Q1567" s="106">
        <v>896.23500000000001</v>
      </c>
      <c r="R1567" s="106">
        <v>89623.5</v>
      </c>
      <c r="S1567" s="104" t="s">
        <v>1646</v>
      </c>
    </row>
    <row r="1568" spans="1:19" ht="25.5">
      <c r="A1568" s="104" t="s">
        <v>2576</v>
      </c>
      <c r="B1568" s="105">
        <v>44356</v>
      </c>
      <c r="C1568" s="104" t="s">
        <v>2577</v>
      </c>
      <c r="D1568" s="105">
        <v>44356</v>
      </c>
      <c r="E1568" s="104" t="s">
        <v>1643</v>
      </c>
      <c r="F1568" s="104" t="s">
        <v>13</v>
      </c>
      <c r="G1568" s="104" t="s">
        <v>1920</v>
      </c>
      <c r="H1568" s="104" t="s">
        <v>12</v>
      </c>
      <c r="I1568" s="104" t="s">
        <v>1104</v>
      </c>
      <c r="J1568" s="106">
        <v>80</v>
      </c>
      <c r="K1568" s="106">
        <v>914</v>
      </c>
      <c r="L1568" s="106">
        <v>73120</v>
      </c>
      <c r="M1568" s="106">
        <v>2.2850000000000001</v>
      </c>
      <c r="N1568" s="106">
        <v>182.8</v>
      </c>
      <c r="O1568" s="106">
        <v>0</v>
      </c>
      <c r="P1568" s="106">
        <v>0</v>
      </c>
      <c r="Q1568" s="106">
        <v>916.28499999999997</v>
      </c>
      <c r="R1568" s="106">
        <v>73302.8</v>
      </c>
      <c r="S1568" s="104" t="s">
        <v>1646</v>
      </c>
    </row>
    <row r="1569" spans="1:19" ht="25.5">
      <c r="A1569" s="104" t="s">
        <v>2578</v>
      </c>
      <c r="B1569" s="105">
        <v>44356</v>
      </c>
      <c r="C1569" s="104" t="s">
        <v>2579</v>
      </c>
      <c r="D1569" s="105">
        <v>44356</v>
      </c>
      <c r="E1569" s="104" t="s">
        <v>1643</v>
      </c>
      <c r="F1569" s="104" t="s">
        <v>16</v>
      </c>
      <c r="G1569" s="104" t="s">
        <v>17</v>
      </c>
      <c r="H1569" s="104" t="s">
        <v>12</v>
      </c>
      <c r="I1569" s="104" t="s">
        <v>1311</v>
      </c>
      <c r="J1569" s="106">
        <v>100</v>
      </c>
      <c r="K1569" s="106">
        <v>914</v>
      </c>
      <c r="L1569" s="106">
        <v>91400</v>
      </c>
      <c r="M1569" s="106">
        <v>2.2850000000000001</v>
      </c>
      <c r="N1569" s="106">
        <v>228.5</v>
      </c>
      <c r="O1569" s="106">
        <v>0</v>
      </c>
      <c r="P1569" s="106">
        <v>0</v>
      </c>
      <c r="Q1569" s="106">
        <v>916.28499999999997</v>
      </c>
      <c r="R1569" s="106">
        <v>91628.5</v>
      </c>
      <c r="S1569" s="104" t="s">
        <v>1646</v>
      </c>
    </row>
    <row r="1570" spans="1:19" ht="25.5">
      <c r="A1570" s="104" t="s">
        <v>2578</v>
      </c>
      <c r="B1570" s="105">
        <v>44356</v>
      </c>
      <c r="C1570" s="104" t="s">
        <v>2579</v>
      </c>
      <c r="D1570" s="105">
        <v>44356</v>
      </c>
      <c r="E1570" s="104" t="s">
        <v>1643</v>
      </c>
      <c r="F1570" s="104" t="s">
        <v>16</v>
      </c>
      <c r="G1570" s="104" t="s">
        <v>17</v>
      </c>
      <c r="H1570" s="104" t="s">
        <v>12</v>
      </c>
      <c r="I1570" s="104" t="s">
        <v>1104</v>
      </c>
      <c r="J1570" s="106">
        <v>100</v>
      </c>
      <c r="K1570" s="106">
        <v>914</v>
      </c>
      <c r="L1570" s="106">
        <v>91400</v>
      </c>
      <c r="M1570" s="106">
        <v>2.2850000000000001</v>
      </c>
      <c r="N1570" s="106">
        <v>228.5</v>
      </c>
      <c r="O1570" s="106">
        <v>0</v>
      </c>
      <c r="P1570" s="106">
        <v>0</v>
      </c>
      <c r="Q1570" s="106">
        <v>916.28499999999997</v>
      </c>
      <c r="R1570" s="106">
        <v>91628.5</v>
      </c>
      <c r="S1570" s="104" t="s">
        <v>1646</v>
      </c>
    </row>
    <row r="1571" spans="1:19" ht="25.5">
      <c r="A1571" s="104" t="s">
        <v>2578</v>
      </c>
      <c r="B1571" s="105">
        <v>44356</v>
      </c>
      <c r="C1571" s="104" t="s">
        <v>2579</v>
      </c>
      <c r="D1571" s="105">
        <v>44356</v>
      </c>
      <c r="E1571" s="104" t="s">
        <v>1643</v>
      </c>
      <c r="F1571" s="104" t="s">
        <v>16</v>
      </c>
      <c r="G1571" s="104" t="s">
        <v>17</v>
      </c>
      <c r="H1571" s="104" t="s">
        <v>12</v>
      </c>
      <c r="I1571" s="104" t="s">
        <v>1099</v>
      </c>
      <c r="J1571" s="106">
        <v>75</v>
      </c>
      <c r="K1571" s="106">
        <v>894</v>
      </c>
      <c r="L1571" s="106">
        <v>67050</v>
      </c>
      <c r="M1571" s="106">
        <v>2.2349999999999999</v>
      </c>
      <c r="N1571" s="106">
        <v>167.625</v>
      </c>
      <c r="O1571" s="106">
        <v>0</v>
      </c>
      <c r="P1571" s="106">
        <v>0</v>
      </c>
      <c r="Q1571" s="106">
        <v>896.23500000000001</v>
      </c>
      <c r="R1571" s="106">
        <v>67217.625</v>
      </c>
      <c r="S1571" s="104" t="s">
        <v>1646</v>
      </c>
    </row>
    <row r="1572" spans="1:19" ht="25.5">
      <c r="A1572" s="104" t="s">
        <v>2580</v>
      </c>
      <c r="B1572" s="105">
        <v>44356</v>
      </c>
      <c r="C1572" s="104" t="s">
        <v>2581</v>
      </c>
      <c r="D1572" s="105">
        <v>44356</v>
      </c>
      <c r="E1572" s="104" t="s">
        <v>1643</v>
      </c>
      <c r="F1572" s="104" t="s">
        <v>2582</v>
      </c>
      <c r="G1572" s="104" t="s">
        <v>1662</v>
      </c>
      <c r="H1572" s="104" t="s">
        <v>22</v>
      </c>
      <c r="I1572" s="104" t="s">
        <v>1104</v>
      </c>
      <c r="J1572" s="106">
        <v>100</v>
      </c>
      <c r="K1572" s="106">
        <v>914</v>
      </c>
      <c r="L1572" s="106">
        <v>91400</v>
      </c>
      <c r="M1572" s="106">
        <v>2.2850000000000001</v>
      </c>
      <c r="N1572" s="106">
        <v>228.5</v>
      </c>
      <c r="O1572" s="106">
        <v>0</v>
      </c>
      <c r="P1572" s="106">
        <v>0</v>
      </c>
      <c r="Q1572" s="106">
        <v>916.28499999999997</v>
      </c>
      <c r="R1572" s="106">
        <v>91628.5</v>
      </c>
      <c r="S1572" s="104" t="s">
        <v>1646</v>
      </c>
    </row>
    <row r="1573" spans="1:19" ht="25.5">
      <c r="A1573" s="104" t="s">
        <v>2580</v>
      </c>
      <c r="B1573" s="105">
        <v>44356</v>
      </c>
      <c r="C1573" s="104" t="s">
        <v>2581</v>
      </c>
      <c r="D1573" s="105">
        <v>44356</v>
      </c>
      <c r="E1573" s="104" t="s">
        <v>1643</v>
      </c>
      <c r="F1573" s="104" t="s">
        <v>2582</v>
      </c>
      <c r="G1573" s="104" t="s">
        <v>1662</v>
      </c>
      <c r="H1573" s="104" t="s">
        <v>22</v>
      </c>
      <c r="I1573" s="104" t="s">
        <v>1099</v>
      </c>
      <c r="J1573" s="106">
        <v>100</v>
      </c>
      <c r="K1573" s="106">
        <v>894</v>
      </c>
      <c r="L1573" s="106">
        <v>89400</v>
      </c>
      <c r="M1573" s="106">
        <v>2.2349999999999999</v>
      </c>
      <c r="N1573" s="106">
        <v>223.5</v>
      </c>
      <c r="O1573" s="106">
        <v>0</v>
      </c>
      <c r="P1573" s="106">
        <v>0</v>
      </c>
      <c r="Q1573" s="106">
        <v>896.23500000000001</v>
      </c>
      <c r="R1573" s="106">
        <v>89623.5</v>
      </c>
      <c r="S1573" s="104" t="s">
        <v>1646</v>
      </c>
    </row>
    <row r="1574" spans="1:19" ht="25.5">
      <c r="A1574" s="104" t="s">
        <v>2580</v>
      </c>
      <c r="B1574" s="105">
        <v>44356</v>
      </c>
      <c r="C1574" s="104" t="s">
        <v>2581</v>
      </c>
      <c r="D1574" s="105">
        <v>44356</v>
      </c>
      <c r="E1574" s="104" t="s">
        <v>1643</v>
      </c>
      <c r="F1574" s="104" t="s">
        <v>2582</v>
      </c>
      <c r="G1574" s="104" t="s">
        <v>1662</v>
      </c>
      <c r="H1574" s="104" t="s">
        <v>22</v>
      </c>
      <c r="I1574" s="104" t="s">
        <v>1311</v>
      </c>
      <c r="J1574" s="106">
        <v>20</v>
      </c>
      <c r="K1574" s="106">
        <v>914</v>
      </c>
      <c r="L1574" s="106">
        <v>18280</v>
      </c>
      <c r="M1574" s="106">
        <v>2.2850000000000001</v>
      </c>
      <c r="N1574" s="106">
        <v>45.7</v>
      </c>
      <c r="O1574" s="106">
        <v>0</v>
      </c>
      <c r="P1574" s="106">
        <v>0</v>
      </c>
      <c r="Q1574" s="106">
        <v>916.28499999999997</v>
      </c>
      <c r="R1574" s="106">
        <v>18325.7</v>
      </c>
      <c r="S1574" s="104" t="s">
        <v>1646</v>
      </c>
    </row>
    <row r="1575" spans="1:19" ht="25.5">
      <c r="A1575" s="104" t="s">
        <v>2583</v>
      </c>
      <c r="B1575" s="105">
        <v>44356</v>
      </c>
      <c r="C1575" s="104" t="s">
        <v>2584</v>
      </c>
      <c r="D1575" s="105">
        <v>44356</v>
      </c>
      <c r="E1575" s="104" t="s">
        <v>1643</v>
      </c>
      <c r="F1575" s="104" t="s">
        <v>1141</v>
      </c>
      <c r="G1575" s="104" t="s">
        <v>23</v>
      </c>
      <c r="H1575" s="104" t="s">
        <v>22</v>
      </c>
      <c r="I1575" s="104" t="s">
        <v>1099</v>
      </c>
      <c r="J1575" s="106">
        <v>160</v>
      </c>
      <c r="K1575" s="106">
        <v>894</v>
      </c>
      <c r="L1575" s="106">
        <v>143040</v>
      </c>
      <c r="M1575" s="106">
        <v>2.2349999999999999</v>
      </c>
      <c r="N1575" s="106">
        <v>357.6</v>
      </c>
      <c r="O1575" s="106">
        <v>0</v>
      </c>
      <c r="P1575" s="106">
        <v>0</v>
      </c>
      <c r="Q1575" s="106">
        <v>896.23500000000001</v>
      </c>
      <c r="R1575" s="106">
        <v>143397.6</v>
      </c>
      <c r="S1575" s="104" t="s">
        <v>1646</v>
      </c>
    </row>
    <row r="1576" spans="1:19" ht="25.5">
      <c r="A1576" s="104" t="s">
        <v>2583</v>
      </c>
      <c r="B1576" s="105">
        <v>44356</v>
      </c>
      <c r="C1576" s="104" t="s">
        <v>2584</v>
      </c>
      <c r="D1576" s="105">
        <v>44356</v>
      </c>
      <c r="E1576" s="104" t="s">
        <v>1643</v>
      </c>
      <c r="F1576" s="104" t="s">
        <v>1141</v>
      </c>
      <c r="G1576" s="104" t="s">
        <v>23</v>
      </c>
      <c r="H1576" s="104" t="s">
        <v>22</v>
      </c>
      <c r="I1576" s="104" t="s">
        <v>1100</v>
      </c>
      <c r="J1576" s="106">
        <v>40</v>
      </c>
      <c r="K1576" s="106">
        <v>1030</v>
      </c>
      <c r="L1576" s="106">
        <v>41200</v>
      </c>
      <c r="M1576" s="106">
        <v>2.5750000000000002</v>
      </c>
      <c r="N1576" s="106">
        <v>103</v>
      </c>
      <c r="O1576" s="106">
        <v>0</v>
      </c>
      <c r="P1576" s="106">
        <v>0</v>
      </c>
      <c r="Q1576" s="106">
        <v>1032.575</v>
      </c>
      <c r="R1576" s="106">
        <v>41303</v>
      </c>
      <c r="S1576" s="104" t="s">
        <v>1646</v>
      </c>
    </row>
    <row r="1577" spans="1:19" ht="25.5">
      <c r="A1577" s="104" t="s">
        <v>2583</v>
      </c>
      <c r="B1577" s="105">
        <v>44356</v>
      </c>
      <c r="C1577" s="104" t="s">
        <v>2584</v>
      </c>
      <c r="D1577" s="105">
        <v>44356</v>
      </c>
      <c r="E1577" s="104" t="s">
        <v>1643</v>
      </c>
      <c r="F1577" s="104" t="s">
        <v>1141</v>
      </c>
      <c r="G1577" s="104" t="s">
        <v>23</v>
      </c>
      <c r="H1577" s="104" t="s">
        <v>22</v>
      </c>
      <c r="I1577" s="104" t="s">
        <v>1104</v>
      </c>
      <c r="J1577" s="106">
        <v>160</v>
      </c>
      <c r="K1577" s="106">
        <v>914</v>
      </c>
      <c r="L1577" s="106">
        <v>146240</v>
      </c>
      <c r="M1577" s="106">
        <v>2.2850000000000001</v>
      </c>
      <c r="N1577" s="106">
        <v>365.6</v>
      </c>
      <c r="O1577" s="106">
        <v>0</v>
      </c>
      <c r="P1577" s="106">
        <v>0</v>
      </c>
      <c r="Q1577" s="106">
        <v>916.28499999999997</v>
      </c>
      <c r="R1577" s="106">
        <v>146605.6</v>
      </c>
      <c r="S1577" s="104" t="s">
        <v>1646</v>
      </c>
    </row>
    <row r="1578" spans="1:19" ht="25.5">
      <c r="A1578" s="104" t="s">
        <v>2583</v>
      </c>
      <c r="B1578" s="105">
        <v>44356</v>
      </c>
      <c r="C1578" s="104" t="s">
        <v>2584</v>
      </c>
      <c r="D1578" s="105">
        <v>44356</v>
      </c>
      <c r="E1578" s="104" t="s">
        <v>1643</v>
      </c>
      <c r="F1578" s="104" t="s">
        <v>1141</v>
      </c>
      <c r="G1578" s="104" t="s">
        <v>23</v>
      </c>
      <c r="H1578" s="104" t="s">
        <v>22</v>
      </c>
      <c r="I1578" s="104" t="s">
        <v>1311</v>
      </c>
      <c r="J1578" s="106">
        <v>100</v>
      </c>
      <c r="K1578" s="106">
        <v>914</v>
      </c>
      <c r="L1578" s="106">
        <v>91400</v>
      </c>
      <c r="M1578" s="106">
        <v>2.2850000000000001</v>
      </c>
      <c r="N1578" s="106">
        <v>228.5</v>
      </c>
      <c r="O1578" s="106">
        <v>0</v>
      </c>
      <c r="P1578" s="106">
        <v>0</v>
      </c>
      <c r="Q1578" s="106">
        <v>916.28499999999997</v>
      </c>
      <c r="R1578" s="106">
        <v>91628.5</v>
      </c>
      <c r="S1578" s="104" t="s">
        <v>1646</v>
      </c>
    </row>
    <row r="1579" spans="1:19" ht="25.5">
      <c r="A1579" s="104" t="s">
        <v>2585</v>
      </c>
      <c r="B1579" s="105">
        <v>44356</v>
      </c>
      <c r="C1579" s="104" t="s">
        <v>2586</v>
      </c>
      <c r="D1579" s="105">
        <v>44356</v>
      </c>
      <c r="E1579" s="104" t="s">
        <v>1643</v>
      </c>
      <c r="F1579" s="104" t="s">
        <v>112</v>
      </c>
      <c r="G1579" s="104" t="s">
        <v>1996</v>
      </c>
      <c r="H1579" s="104" t="s">
        <v>22</v>
      </c>
      <c r="I1579" s="104" t="s">
        <v>1311</v>
      </c>
      <c r="J1579" s="106">
        <v>80</v>
      </c>
      <c r="K1579" s="106">
        <v>914</v>
      </c>
      <c r="L1579" s="106">
        <v>73120</v>
      </c>
      <c r="M1579" s="106">
        <v>2.2850000000000001</v>
      </c>
      <c r="N1579" s="106">
        <v>182.8</v>
      </c>
      <c r="O1579" s="106">
        <v>0</v>
      </c>
      <c r="P1579" s="106">
        <v>0</v>
      </c>
      <c r="Q1579" s="106">
        <v>916.28499999999997</v>
      </c>
      <c r="R1579" s="106">
        <v>73302.8</v>
      </c>
      <c r="S1579" s="104" t="s">
        <v>1646</v>
      </c>
    </row>
    <row r="1580" spans="1:19" ht="25.5">
      <c r="A1580" s="104" t="s">
        <v>2585</v>
      </c>
      <c r="B1580" s="105">
        <v>44356</v>
      </c>
      <c r="C1580" s="104" t="s">
        <v>2586</v>
      </c>
      <c r="D1580" s="105">
        <v>44356</v>
      </c>
      <c r="E1580" s="104" t="s">
        <v>1643</v>
      </c>
      <c r="F1580" s="104" t="s">
        <v>112</v>
      </c>
      <c r="G1580" s="104" t="s">
        <v>1996</v>
      </c>
      <c r="H1580" s="104" t="s">
        <v>22</v>
      </c>
      <c r="I1580" s="104" t="s">
        <v>1104</v>
      </c>
      <c r="J1580" s="106">
        <v>160</v>
      </c>
      <c r="K1580" s="106">
        <v>914</v>
      </c>
      <c r="L1580" s="106">
        <v>146240</v>
      </c>
      <c r="M1580" s="106">
        <v>2.2850000000000001</v>
      </c>
      <c r="N1580" s="106">
        <v>365.6</v>
      </c>
      <c r="O1580" s="106">
        <v>0</v>
      </c>
      <c r="P1580" s="106">
        <v>0</v>
      </c>
      <c r="Q1580" s="106">
        <v>916.28499999999997</v>
      </c>
      <c r="R1580" s="106">
        <v>146605.6</v>
      </c>
      <c r="S1580" s="104" t="s">
        <v>1646</v>
      </c>
    </row>
    <row r="1581" spans="1:19" ht="25.5">
      <c r="A1581" s="104" t="s">
        <v>2585</v>
      </c>
      <c r="B1581" s="105">
        <v>44356</v>
      </c>
      <c r="C1581" s="104" t="s">
        <v>2586</v>
      </c>
      <c r="D1581" s="105">
        <v>44356</v>
      </c>
      <c r="E1581" s="104" t="s">
        <v>1643</v>
      </c>
      <c r="F1581" s="104" t="s">
        <v>112</v>
      </c>
      <c r="G1581" s="104" t="s">
        <v>1996</v>
      </c>
      <c r="H1581" s="104" t="s">
        <v>22</v>
      </c>
      <c r="I1581" s="104" t="s">
        <v>1099</v>
      </c>
      <c r="J1581" s="106">
        <v>155</v>
      </c>
      <c r="K1581" s="106">
        <v>894</v>
      </c>
      <c r="L1581" s="106">
        <v>138570</v>
      </c>
      <c r="M1581" s="106">
        <v>2.2349999999999999</v>
      </c>
      <c r="N1581" s="106">
        <v>346.42500000000001</v>
      </c>
      <c r="O1581" s="106">
        <v>0</v>
      </c>
      <c r="P1581" s="106">
        <v>0</v>
      </c>
      <c r="Q1581" s="106">
        <v>896.23500000000001</v>
      </c>
      <c r="R1581" s="106">
        <v>138916.42499999999</v>
      </c>
      <c r="S1581" s="104" t="s">
        <v>1646</v>
      </c>
    </row>
    <row r="1582" spans="1:19" ht="25.5">
      <c r="A1582" s="104" t="s">
        <v>2587</v>
      </c>
      <c r="B1582" s="105">
        <v>44356</v>
      </c>
      <c r="C1582" s="104" t="s">
        <v>2588</v>
      </c>
      <c r="D1582" s="105">
        <v>44356</v>
      </c>
      <c r="E1582" s="104" t="s">
        <v>1643</v>
      </c>
      <c r="F1582" s="104" t="s">
        <v>21</v>
      </c>
      <c r="G1582" s="104" t="s">
        <v>1992</v>
      </c>
      <c r="H1582" s="104" t="s">
        <v>22</v>
      </c>
      <c r="I1582" s="104" t="s">
        <v>1100</v>
      </c>
      <c r="J1582" s="106">
        <v>100</v>
      </c>
      <c r="K1582" s="106">
        <v>1030</v>
      </c>
      <c r="L1582" s="106">
        <v>103000</v>
      </c>
      <c r="M1582" s="106">
        <v>2.5750000000000002</v>
      </c>
      <c r="N1582" s="106">
        <v>257.5</v>
      </c>
      <c r="O1582" s="106">
        <v>0</v>
      </c>
      <c r="P1582" s="106">
        <v>0</v>
      </c>
      <c r="Q1582" s="106">
        <v>1032.575</v>
      </c>
      <c r="R1582" s="106">
        <v>103257.5</v>
      </c>
      <c r="S1582" s="104" t="s">
        <v>1646</v>
      </c>
    </row>
    <row r="1583" spans="1:19" ht="25.5">
      <c r="A1583" s="104" t="s">
        <v>2587</v>
      </c>
      <c r="B1583" s="105">
        <v>44356</v>
      </c>
      <c r="C1583" s="104" t="s">
        <v>2588</v>
      </c>
      <c r="D1583" s="105">
        <v>44356</v>
      </c>
      <c r="E1583" s="104" t="s">
        <v>1643</v>
      </c>
      <c r="F1583" s="104" t="s">
        <v>21</v>
      </c>
      <c r="G1583" s="104" t="s">
        <v>1992</v>
      </c>
      <c r="H1583" s="104" t="s">
        <v>22</v>
      </c>
      <c r="I1583" s="104" t="s">
        <v>1311</v>
      </c>
      <c r="J1583" s="106">
        <v>80</v>
      </c>
      <c r="K1583" s="106">
        <v>914</v>
      </c>
      <c r="L1583" s="106">
        <v>73120</v>
      </c>
      <c r="M1583" s="106">
        <v>2.2850000000000001</v>
      </c>
      <c r="N1583" s="106">
        <v>182.8</v>
      </c>
      <c r="O1583" s="106">
        <v>0</v>
      </c>
      <c r="P1583" s="106">
        <v>0</v>
      </c>
      <c r="Q1583" s="106">
        <v>916.28499999999997</v>
      </c>
      <c r="R1583" s="106">
        <v>73302.8</v>
      </c>
      <c r="S1583" s="104" t="s">
        <v>1646</v>
      </c>
    </row>
    <row r="1584" spans="1:19" ht="25.5">
      <c r="A1584" s="104" t="s">
        <v>2587</v>
      </c>
      <c r="B1584" s="105">
        <v>44356</v>
      </c>
      <c r="C1584" s="104" t="s">
        <v>2588</v>
      </c>
      <c r="D1584" s="105">
        <v>44356</v>
      </c>
      <c r="E1584" s="104" t="s">
        <v>1643</v>
      </c>
      <c r="F1584" s="104" t="s">
        <v>21</v>
      </c>
      <c r="G1584" s="104" t="s">
        <v>1992</v>
      </c>
      <c r="H1584" s="104" t="s">
        <v>22</v>
      </c>
      <c r="I1584" s="104" t="s">
        <v>1263</v>
      </c>
      <c r="J1584" s="106">
        <v>100</v>
      </c>
      <c r="K1584" s="106">
        <v>1064</v>
      </c>
      <c r="L1584" s="106">
        <v>106400</v>
      </c>
      <c r="M1584" s="106">
        <v>2.66</v>
      </c>
      <c r="N1584" s="106">
        <v>266</v>
      </c>
      <c r="O1584" s="106">
        <v>0</v>
      </c>
      <c r="P1584" s="106">
        <v>0</v>
      </c>
      <c r="Q1584" s="106">
        <v>1066.6600000000001</v>
      </c>
      <c r="R1584" s="106">
        <v>106666</v>
      </c>
      <c r="S1584" s="104" t="s">
        <v>1646</v>
      </c>
    </row>
    <row r="1585" spans="1:19" ht="25.5">
      <c r="A1585" s="104" t="s">
        <v>2589</v>
      </c>
      <c r="B1585" s="105">
        <v>44356</v>
      </c>
      <c r="C1585" s="104" t="s">
        <v>2590</v>
      </c>
      <c r="D1585" s="105">
        <v>44356</v>
      </c>
      <c r="E1585" s="104" t="s">
        <v>1643</v>
      </c>
      <c r="F1585" s="104" t="s">
        <v>1</v>
      </c>
      <c r="G1585" s="104" t="s">
        <v>1008</v>
      </c>
      <c r="H1585" s="104" t="s">
        <v>107</v>
      </c>
      <c r="I1585" s="104" t="s">
        <v>1099</v>
      </c>
      <c r="J1585" s="106">
        <v>80</v>
      </c>
      <c r="K1585" s="106">
        <v>894</v>
      </c>
      <c r="L1585" s="106">
        <v>71520</v>
      </c>
      <c r="M1585" s="106">
        <v>2.2349999999999999</v>
      </c>
      <c r="N1585" s="106">
        <v>178.8</v>
      </c>
      <c r="O1585" s="106">
        <v>0</v>
      </c>
      <c r="P1585" s="106">
        <v>0</v>
      </c>
      <c r="Q1585" s="106">
        <v>896.23500000000001</v>
      </c>
      <c r="R1585" s="106">
        <v>71698.8</v>
      </c>
      <c r="S1585" s="104" t="s">
        <v>1646</v>
      </c>
    </row>
    <row r="1586" spans="1:19" ht="25.5">
      <c r="A1586" s="104" t="s">
        <v>2589</v>
      </c>
      <c r="B1586" s="105">
        <v>44356</v>
      </c>
      <c r="C1586" s="104" t="s">
        <v>2590</v>
      </c>
      <c r="D1586" s="105">
        <v>44356</v>
      </c>
      <c r="E1586" s="104" t="s">
        <v>1643</v>
      </c>
      <c r="F1586" s="104" t="s">
        <v>1</v>
      </c>
      <c r="G1586" s="104" t="s">
        <v>1008</v>
      </c>
      <c r="H1586" s="104" t="s">
        <v>107</v>
      </c>
      <c r="I1586" s="104" t="s">
        <v>1104</v>
      </c>
      <c r="J1586" s="106">
        <v>100</v>
      </c>
      <c r="K1586" s="106">
        <v>914</v>
      </c>
      <c r="L1586" s="106">
        <v>91400</v>
      </c>
      <c r="M1586" s="106">
        <v>2.2850000000000001</v>
      </c>
      <c r="N1586" s="106">
        <v>228.5</v>
      </c>
      <c r="O1586" s="106">
        <v>0</v>
      </c>
      <c r="P1586" s="106">
        <v>0</v>
      </c>
      <c r="Q1586" s="106">
        <v>916.28499999999997</v>
      </c>
      <c r="R1586" s="106">
        <v>91628.5</v>
      </c>
      <c r="S1586" s="104" t="s">
        <v>1646</v>
      </c>
    </row>
    <row r="1587" spans="1:19" ht="25.5">
      <c r="A1587" s="104" t="s">
        <v>2589</v>
      </c>
      <c r="B1587" s="105">
        <v>44356</v>
      </c>
      <c r="C1587" s="104" t="s">
        <v>2590</v>
      </c>
      <c r="D1587" s="105">
        <v>44356</v>
      </c>
      <c r="E1587" s="104" t="s">
        <v>1643</v>
      </c>
      <c r="F1587" s="104" t="s">
        <v>1</v>
      </c>
      <c r="G1587" s="104" t="s">
        <v>1008</v>
      </c>
      <c r="H1587" s="104" t="s">
        <v>107</v>
      </c>
      <c r="I1587" s="104" t="s">
        <v>1102</v>
      </c>
      <c r="J1587" s="106">
        <v>100</v>
      </c>
      <c r="K1587" s="106">
        <v>1118</v>
      </c>
      <c r="L1587" s="106">
        <v>111800</v>
      </c>
      <c r="M1587" s="106">
        <v>2.7949999999999999</v>
      </c>
      <c r="N1587" s="106">
        <v>279.5</v>
      </c>
      <c r="O1587" s="106">
        <v>0</v>
      </c>
      <c r="P1587" s="106">
        <v>0</v>
      </c>
      <c r="Q1587" s="106">
        <v>1120.7950000000001</v>
      </c>
      <c r="R1587" s="106">
        <v>112079.5</v>
      </c>
      <c r="S1587" s="104" t="s">
        <v>1646</v>
      </c>
    </row>
    <row r="1588" spans="1:19" ht="25.5">
      <c r="A1588" s="104" t="s">
        <v>2591</v>
      </c>
      <c r="B1588" s="105">
        <v>44356</v>
      </c>
      <c r="C1588" s="104" t="s">
        <v>2592</v>
      </c>
      <c r="D1588" s="105">
        <v>44356</v>
      </c>
      <c r="E1588" s="104" t="s">
        <v>1643</v>
      </c>
      <c r="F1588" s="104" t="s">
        <v>48</v>
      </c>
      <c r="G1588" s="104" t="s">
        <v>1014</v>
      </c>
      <c r="H1588" s="104" t="s">
        <v>49</v>
      </c>
      <c r="I1588" s="104" t="s">
        <v>1100</v>
      </c>
      <c r="J1588" s="106">
        <v>60</v>
      </c>
      <c r="K1588" s="106">
        <v>1030</v>
      </c>
      <c r="L1588" s="106">
        <v>61800</v>
      </c>
      <c r="M1588" s="106">
        <v>2.5750000000000002</v>
      </c>
      <c r="N1588" s="106">
        <v>154.5</v>
      </c>
      <c r="O1588" s="106">
        <v>0</v>
      </c>
      <c r="P1588" s="106">
        <v>0</v>
      </c>
      <c r="Q1588" s="106">
        <v>1032.575</v>
      </c>
      <c r="R1588" s="106">
        <v>61954.5</v>
      </c>
      <c r="S1588" s="104" t="s">
        <v>1646</v>
      </c>
    </row>
    <row r="1589" spans="1:19" ht="25.5">
      <c r="A1589" s="104" t="s">
        <v>2591</v>
      </c>
      <c r="B1589" s="105">
        <v>44356</v>
      </c>
      <c r="C1589" s="104" t="s">
        <v>2592</v>
      </c>
      <c r="D1589" s="105">
        <v>44356</v>
      </c>
      <c r="E1589" s="104" t="s">
        <v>1643</v>
      </c>
      <c r="F1589" s="104" t="s">
        <v>48</v>
      </c>
      <c r="G1589" s="104" t="s">
        <v>1014</v>
      </c>
      <c r="H1589" s="104" t="s">
        <v>49</v>
      </c>
      <c r="I1589" s="104" t="s">
        <v>1102</v>
      </c>
      <c r="J1589" s="106">
        <v>35</v>
      </c>
      <c r="K1589" s="106">
        <v>1118</v>
      </c>
      <c r="L1589" s="106">
        <v>39130</v>
      </c>
      <c r="M1589" s="106">
        <v>2.7949999999999999</v>
      </c>
      <c r="N1589" s="106">
        <v>97.825000000000003</v>
      </c>
      <c r="O1589" s="106">
        <v>0</v>
      </c>
      <c r="P1589" s="106">
        <v>0</v>
      </c>
      <c r="Q1589" s="106">
        <v>1120.7950000000001</v>
      </c>
      <c r="R1589" s="106">
        <v>39227.824999999997</v>
      </c>
      <c r="S1589" s="104" t="s">
        <v>1646</v>
      </c>
    </row>
    <row r="1590" spans="1:19" ht="25.5">
      <c r="A1590" s="104" t="s">
        <v>2591</v>
      </c>
      <c r="B1590" s="105">
        <v>44356</v>
      </c>
      <c r="C1590" s="104" t="s">
        <v>2592</v>
      </c>
      <c r="D1590" s="105">
        <v>44356</v>
      </c>
      <c r="E1590" s="104" t="s">
        <v>1643</v>
      </c>
      <c r="F1590" s="104" t="s">
        <v>48</v>
      </c>
      <c r="G1590" s="104" t="s">
        <v>1014</v>
      </c>
      <c r="H1590" s="104" t="s">
        <v>49</v>
      </c>
      <c r="I1590" s="104" t="s">
        <v>1099</v>
      </c>
      <c r="J1590" s="106">
        <v>40</v>
      </c>
      <c r="K1590" s="106">
        <v>894</v>
      </c>
      <c r="L1590" s="106">
        <v>35760</v>
      </c>
      <c r="M1590" s="106">
        <v>2.2349999999999999</v>
      </c>
      <c r="N1590" s="106">
        <v>89.4</v>
      </c>
      <c r="O1590" s="106">
        <v>0</v>
      </c>
      <c r="P1590" s="106">
        <v>0</v>
      </c>
      <c r="Q1590" s="106">
        <v>896.23500000000001</v>
      </c>
      <c r="R1590" s="106">
        <v>35849.4</v>
      </c>
      <c r="S1590" s="104" t="s">
        <v>1646</v>
      </c>
    </row>
    <row r="1591" spans="1:19" ht="25.5">
      <c r="A1591" s="104" t="s">
        <v>2591</v>
      </c>
      <c r="B1591" s="105">
        <v>44356</v>
      </c>
      <c r="C1591" s="104" t="s">
        <v>2592</v>
      </c>
      <c r="D1591" s="105">
        <v>44356</v>
      </c>
      <c r="E1591" s="104" t="s">
        <v>1643</v>
      </c>
      <c r="F1591" s="104" t="s">
        <v>48</v>
      </c>
      <c r="G1591" s="104" t="s">
        <v>1014</v>
      </c>
      <c r="H1591" s="104" t="s">
        <v>49</v>
      </c>
      <c r="I1591" s="104" t="s">
        <v>1263</v>
      </c>
      <c r="J1591" s="106">
        <v>20</v>
      </c>
      <c r="K1591" s="106">
        <v>1064</v>
      </c>
      <c r="L1591" s="106">
        <v>21280</v>
      </c>
      <c r="M1591" s="106">
        <v>2.66</v>
      </c>
      <c r="N1591" s="106">
        <v>53.2</v>
      </c>
      <c r="O1591" s="106">
        <v>0</v>
      </c>
      <c r="P1591" s="106">
        <v>0</v>
      </c>
      <c r="Q1591" s="106">
        <v>1066.6600000000001</v>
      </c>
      <c r="R1591" s="106">
        <v>21333.200000000001</v>
      </c>
      <c r="S1591" s="104" t="s">
        <v>1646</v>
      </c>
    </row>
    <row r="1592" spans="1:19" ht="25.5">
      <c r="A1592" s="104" t="s">
        <v>2591</v>
      </c>
      <c r="B1592" s="105">
        <v>44356</v>
      </c>
      <c r="C1592" s="104" t="s">
        <v>2592</v>
      </c>
      <c r="D1592" s="105">
        <v>44356</v>
      </c>
      <c r="E1592" s="104" t="s">
        <v>1643</v>
      </c>
      <c r="F1592" s="104" t="s">
        <v>48</v>
      </c>
      <c r="G1592" s="104" t="s">
        <v>1014</v>
      </c>
      <c r="H1592" s="104" t="s">
        <v>49</v>
      </c>
      <c r="I1592" s="104" t="s">
        <v>1311</v>
      </c>
      <c r="J1592" s="106">
        <v>40</v>
      </c>
      <c r="K1592" s="106">
        <v>914</v>
      </c>
      <c r="L1592" s="106">
        <v>36560</v>
      </c>
      <c r="M1592" s="106">
        <v>2.2850000000000001</v>
      </c>
      <c r="N1592" s="106">
        <v>91.4</v>
      </c>
      <c r="O1592" s="106">
        <v>0</v>
      </c>
      <c r="P1592" s="106">
        <v>0</v>
      </c>
      <c r="Q1592" s="106">
        <v>916.28499999999997</v>
      </c>
      <c r="R1592" s="106">
        <v>36651.4</v>
      </c>
      <c r="S1592" s="104" t="s">
        <v>1646</v>
      </c>
    </row>
    <row r="1593" spans="1:19" ht="25.5">
      <c r="A1593" s="104" t="s">
        <v>2591</v>
      </c>
      <c r="B1593" s="105">
        <v>44356</v>
      </c>
      <c r="C1593" s="104" t="s">
        <v>2592</v>
      </c>
      <c r="D1593" s="105">
        <v>44356</v>
      </c>
      <c r="E1593" s="104" t="s">
        <v>1643</v>
      </c>
      <c r="F1593" s="104" t="s">
        <v>48</v>
      </c>
      <c r="G1593" s="104" t="s">
        <v>1014</v>
      </c>
      <c r="H1593" s="104" t="s">
        <v>49</v>
      </c>
      <c r="I1593" s="104" t="s">
        <v>1104</v>
      </c>
      <c r="J1593" s="106">
        <v>60</v>
      </c>
      <c r="K1593" s="106">
        <v>914</v>
      </c>
      <c r="L1593" s="106">
        <v>54840</v>
      </c>
      <c r="M1593" s="106">
        <v>2.2850000000000001</v>
      </c>
      <c r="N1593" s="106">
        <v>137.1</v>
      </c>
      <c r="O1593" s="106">
        <v>0</v>
      </c>
      <c r="P1593" s="106">
        <v>0</v>
      </c>
      <c r="Q1593" s="106">
        <v>916.28499999999997</v>
      </c>
      <c r="R1593" s="106">
        <v>54977.1</v>
      </c>
      <c r="S1593" s="104" t="s">
        <v>1646</v>
      </c>
    </row>
    <row r="1594" spans="1:19" ht="25.5">
      <c r="A1594" s="104" t="s">
        <v>2593</v>
      </c>
      <c r="B1594" s="105">
        <v>44356</v>
      </c>
      <c r="C1594" s="104" t="s">
        <v>2594</v>
      </c>
      <c r="D1594" s="105">
        <v>44356</v>
      </c>
      <c r="E1594" s="104" t="s">
        <v>1643</v>
      </c>
      <c r="F1594" s="104" t="s">
        <v>50</v>
      </c>
      <c r="G1594" s="104" t="s">
        <v>1014</v>
      </c>
      <c r="H1594" s="104" t="s">
        <v>49</v>
      </c>
      <c r="I1594" s="104" t="s">
        <v>1099</v>
      </c>
      <c r="J1594" s="106">
        <v>120</v>
      </c>
      <c r="K1594" s="106">
        <v>894</v>
      </c>
      <c r="L1594" s="106">
        <v>107280</v>
      </c>
      <c r="M1594" s="106">
        <v>2.2349999999999999</v>
      </c>
      <c r="N1594" s="106">
        <v>268.2</v>
      </c>
      <c r="O1594" s="106">
        <v>0</v>
      </c>
      <c r="P1594" s="106">
        <v>0</v>
      </c>
      <c r="Q1594" s="106">
        <v>896.23500000000001</v>
      </c>
      <c r="R1594" s="106">
        <v>107548.2</v>
      </c>
      <c r="S1594" s="104" t="s">
        <v>1646</v>
      </c>
    </row>
    <row r="1595" spans="1:19" ht="25.5">
      <c r="A1595" s="104" t="s">
        <v>2593</v>
      </c>
      <c r="B1595" s="105">
        <v>44356</v>
      </c>
      <c r="C1595" s="104" t="s">
        <v>2594</v>
      </c>
      <c r="D1595" s="105">
        <v>44356</v>
      </c>
      <c r="E1595" s="104" t="s">
        <v>1643</v>
      </c>
      <c r="F1595" s="104" t="s">
        <v>50</v>
      </c>
      <c r="G1595" s="104" t="s">
        <v>1014</v>
      </c>
      <c r="H1595" s="104" t="s">
        <v>49</v>
      </c>
      <c r="I1595" s="104" t="s">
        <v>1311</v>
      </c>
      <c r="J1595" s="106">
        <v>60</v>
      </c>
      <c r="K1595" s="106">
        <v>914</v>
      </c>
      <c r="L1595" s="106">
        <v>54840</v>
      </c>
      <c r="M1595" s="106">
        <v>2.2850000000000001</v>
      </c>
      <c r="N1595" s="106">
        <v>137.1</v>
      </c>
      <c r="O1595" s="106">
        <v>0</v>
      </c>
      <c r="P1595" s="106">
        <v>0</v>
      </c>
      <c r="Q1595" s="106">
        <v>916.28499999999997</v>
      </c>
      <c r="R1595" s="106">
        <v>54977.1</v>
      </c>
      <c r="S1595" s="104" t="s">
        <v>1646</v>
      </c>
    </row>
    <row r="1596" spans="1:19" ht="25.5">
      <c r="A1596" s="104" t="s">
        <v>2595</v>
      </c>
      <c r="B1596" s="105">
        <v>44356</v>
      </c>
      <c r="C1596" s="104" t="s">
        <v>2596</v>
      </c>
      <c r="D1596" s="105">
        <v>44356</v>
      </c>
      <c r="E1596" s="104" t="s">
        <v>1643</v>
      </c>
      <c r="F1596" s="104" t="s">
        <v>64</v>
      </c>
      <c r="G1596" s="104" t="s">
        <v>2007</v>
      </c>
      <c r="H1596" s="104" t="s">
        <v>49</v>
      </c>
      <c r="I1596" s="104" t="s">
        <v>1099</v>
      </c>
      <c r="J1596" s="106">
        <v>40</v>
      </c>
      <c r="K1596" s="106">
        <v>894</v>
      </c>
      <c r="L1596" s="106">
        <v>35760</v>
      </c>
      <c r="M1596" s="106">
        <v>2.2349999999999999</v>
      </c>
      <c r="N1596" s="106">
        <v>89.4</v>
      </c>
      <c r="O1596" s="106">
        <v>0</v>
      </c>
      <c r="P1596" s="106">
        <v>0</v>
      </c>
      <c r="Q1596" s="106">
        <v>896.23500000000001</v>
      </c>
      <c r="R1596" s="106">
        <v>35849.4</v>
      </c>
      <c r="S1596" s="104" t="s">
        <v>1646</v>
      </c>
    </row>
    <row r="1597" spans="1:19" ht="25.5">
      <c r="A1597" s="104" t="s">
        <v>2595</v>
      </c>
      <c r="B1597" s="105">
        <v>44356</v>
      </c>
      <c r="C1597" s="104" t="s">
        <v>2596</v>
      </c>
      <c r="D1597" s="105">
        <v>44356</v>
      </c>
      <c r="E1597" s="104" t="s">
        <v>1643</v>
      </c>
      <c r="F1597" s="104" t="s">
        <v>64</v>
      </c>
      <c r="G1597" s="104" t="s">
        <v>2007</v>
      </c>
      <c r="H1597" s="104" t="s">
        <v>49</v>
      </c>
      <c r="I1597" s="104" t="s">
        <v>1100</v>
      </c>
      <c r="J1597" s="106">
        <v>20</v>
      </c>
      <c r="K1597" s="106">
        <v>1030</v>
      </c>
      <c r="L1597" s="106">
        <v>20600</v>
      </c>
      <c r="M1597" s="106">
        <v>2.5750000000000002</v>
      </c>
      <c r="N1597" s="106">
        <v>51.5</v>
      </c>
      <c r="O1597" s="106">
        <v>0</v>
      </c>
      <c r="P1597" s="106">
        <v>0</v>
      </c>
      <c r="Q1597" s="106">
        <v>1032.575</v>
      </c>
      <c r="R1597" s="106">
        <v>20651.5</v>
      </c>
      <c r="S1597" s="104" t="s">
        <v>1646</v>
      </c>
    </row>
    <row r="1598" spans="1:19" ht="25.5">
      <c r="A1598" s="104" t="s">
        <v>2595</v>
      </c>
      <c r="B1598" s="105">
        <v>44356</v>
      </c>
      <c r="C1598" s="104" t="s">
        <v>2596</v>
      </c>
      <c r="D1598" s="105">
        <v>44356</v>
      </c>
      <c r="E1598" s="104" t="s">
        <v>1643</v>
      </c>
      <c r="F1598" s="104" t="s">
        <v>64</v>
      </c>
      <c r="G1598" s="104" t="s">
        <v>2007</v>
      </c>
      <c r="H1598" s="104" t="s">
        <v>49</v>
      </c>
      <c r="I1598" s="104" t="s">
        <v>1311</v>
      </c>
      <c r="J1598" s="106">
        <v>60</v>
      </c>
      <c r="K1598" s="106">
        <v>914</v>
      </c>
      <c r="L1598" s="106">
        <v>54840</v>
      </c>
      <c r="M1598" s="106">
        <v>2.2850000000000001</v>
      </c>
      <c r="N1598" s="106">
        <v>137.1</v>
      </c>
      <c r="O1598" s="106">
        <v>0</v>
      </c>
      <c r="P1598" s="106">
        <v>0</v>
      </c>
      <c r="Q1598" s="106">
        <v>916.28499999999997</v>
      </c>
      <c r="R1598" s="106">
        <v>54977.1</v>
      </c>
      <c r="S1598" s="104" t="s">
        <v>1646</v>
      </c>
    </row>
    <row r="1599" spans="1:19" ht="25.5">
      <c r="A1599" s="104" t="s">
        <v>2595</v>
      </c>
      <c r="B1599" s="105">
        <v>44356</v>
      </c>
      <c r="C1599" s="104" t="s">
        <v>2596</v>
      </c>
      <c r="D1599" s="105">
        <v>44356</v>
      </c>
      <c r="E1599" s="104" t="s">
        <v>1643</v>
      </c>
      <c r="F1599" s="104" t="s">
        <v>64</v>
      </c>
      <c r="G1599" s="104" t="s">
        <v>2007</v>
      </c>
      <c r="H1599" s="104" t="s">
        <v>49</v>
      </c>
      <c r="I1599" s="104" t="s">
        <v>1102</v>
      </c>
      <c r="J1599" s="106">
        <v>20</v>
      </c>
      <c r="K1599" s="106">
        <v>1118</v>
      </c>
      <c r="L1599" s="106">
        <v>22360</v>
      </c>
      <c r="M1599" s="106">
        <v>2.7949999999999999</v>
      </c>
      <c r="N1599" s="106">
        <v>55.9</v>
      </c>
      <c r="O1599" s="106">
        <v>0</v>
      </c>
      <c r="P1599" s="106">
        <v>0</v>
      </c>
      <c r="Q1599" s="106">
        <v>1120.7950000000001</v>
      </c>
      <c r="R1599" s="106">
        <v>22415.9</v>
      </c>
      <c r="S1599" s="104" t="s">
        <v>1646</v>
      </c>
    </row>
    <row r="1600" spans="1:19" ht="25.5">
      <c r="A1600" s="104" t="s">
        <v>2595</v>
      </c>
      <c r="B1600" s="105">
        <v>44356</v>
      </c>
      <c r="C1600" s="104" t="s">
        <v>2596</v>
      </c>
      <c r="D1600" s="105">
        <v>44356</v>
      </c>
      <c r="E1600" s="104" t="s">
        <v>1643</v>
      </c>
      <c r="F1600" s="104" t="s">
        <v>64</v>
      </c>
      <c r="G1600" s="104" t="s">
        <v>2007</v>
      </c>
      <c r="H1600" s="104" t="s">
        <v>49</v>
      </c>
      <c r="I1600" s="104" t="s">
        <v>1104</v>
      </c>
      <c r="J1600" s="106">
        <v>50</v>
      </c>
      <c r="K1600" s="106">
        <v>914</v>
      </c>
      <c r="L1600" s="106">
        <v>45700</v>
      </c>
      <c r="M1600" s="106">
        <v>2.2850000000000001</v>
      </c>
      <c r="N1600" s="106">
        <v>114.25</v>
      </c>
      <c r="O1600" s="106">
        <v>0</v>
      </c>
      <c r="P1600" s="106">
        <v>0</v>
      </c>
      <c r="Q1600" s="106">
        <v>916.28499999999997</v>
      </c>
      <c r="R1600" s="106">
        <v>45814.25</v>
      </c>
      <c r="S1600" s="104" t="s">
        <v>1646</v>
      </c>
    </row>
    <row r="1601" spans="1:19" ht="25.5">
      <c r="A1601" s="104" t="s">
        <v>2597</v>
      </c>
      <c r="B1601" s="105">
        <v>44356</v>
      </c>
      <c r="C1601" s="104" t="s">
        <v>2598</v>
      </c>
      <c r="D1601" s="105">
        <v>44356</v>
      </c>
      <c r="E1601" s="104" t="s">
        <v>1643</v>
      </c>
      <c r="F1601" s="104" t="s">
        <v>1708</v>
      </c>
      <c r="G1601" s="104" t="s">
        <v>1709</v>
      </c>
      <c r="H1601" s="104" t="s">
        <v>49</v>
      </c>
      <c r="I1601" s="104" t="s">
        <v>1311</v>
      </c>
      <c r="J1601" s="106">
        <v>80</v>
      </c>
      <c r="K1601" s="106">
        <v>914</v>
      </c>
      <c r="L1601" s="106">
        <v>73120</v>
      </c>
      <c r="M1601" s="106">
        <v>2.2850000000000001</v>
      </c>
      <c r="N1601" s="106">
        <v>182.8</v>
      </c>
      <c r="O1601" s="106">
        <v>0</v>
      </c>
      <c r="P1601" s="106">
        <v>0</v>
      </c>
      <c r="Q1601" s="106">
        <v>916.28499999999997</v>
      </c>
      <c r="R1601" s="106">
        <v>73302.8</v>
      </c>
      <c r="S1601" s="104" t="s">
        <v>1646</v>
      </c>
    </row>
    <row r="1602" spans="1:19" ht="25.5">
      <c r="A1602" s="104" t="s">
        <v>2597</v>
      </c>
      <c r="B1602" s="105">
        <v>44356</v>
      </c>
      <c r="C1602" s="104" t="s">
        <v>2598</v>
      </c>
      <c r="D1602" s="105">
        <v>44356</v>
      </c>
      <c r="E1602" s="104" t="s">
        <v>1643</v>
      </c>
      <c r="F1602" s="104" t="s">
        <v>1708</v>
      </c>
      <c r="G1602" s="104" t="s">
        <v>1709</v>
      </c>
      <c r="H1602" s="104" t="s">
        <v>49</v>
      </c>
      <c r="I1602" s="104" t="s">
        <v>1099</v>
      </c>
      <c r="J1602" s="106">
        <v>40</v>
      </c>
      <c r="K1602" s="106">
        <v>894</v>
      </c>
      <c r="L1602" s="106">
        <v>35760</v>
      </c>
      <c r="M1602" s="106">
        <v>2.2349999999999999</v>
      </c>
      <c r="N1602" s="106">
        <v>89.4</v>
      </c>
      <c r="O1602" s="106">
        <v>0</v>
      </c>
      <c r="P1602" s="106">
        <v>0</v>
      </c>
      <c r="Q1602" s="106">
        <v>896.23500000000001</v>
      </c>
      <c r="R1602" s="106">
        <v>35849.4</v>
      </c>
      <c r="S1602" s="104" t="s">
        <v>1646</v>
      </c>
    </row>
    <row r="1603" spans="1:19" ht="25.5">
      <c r="A1603" s="104" t="s">
        <v>2597</v>
      </c>
      <c r="B1603" s="105">
        <v>44356</v>
      </c>
      <c r="C1603" s="104" t="s">
        <v>2598</v>
      </c>
      <c r="D1603" s="105">
        <v>44356</v>
      </c>
      <c r="E1603" s="104" t="s">
        <v>1643</v>
      </c>
      <c r="F1603" s="104" t="s">
        <v>1708</v>
      </c>
      <c r="G1603" s="104" t="s">
        <v>1709</v>
      </c>
      <c r="H1603" s="104" t="s">
        <v>49</v>
      </c>
      <c r="I1603" s="104" t="s">
        <v>1104</v>
      </c>
      <c r="J1603" s="106">
        <v>45</v>
      </c>
      <c r="K1603" s="106">
        <v>914</v>
      </c>
      <c r="L1603" s="106">
        <v>41130</v>
      </c>
      <c r="M1603" s="106">
        <v>2.2850000000000001</v>
      </c>
      <c r="N1603" s="106">
        <v>102.825</v>
      </c>
      <c r="O1603" s="106">
        <v>0</v>
      </c>
      <c r="P1603" s="106">
        <v>0</v>
      </c>
      <c r="Q1603" s="106">
        <v>916.28499999999997</v>
      </c>
      <c r="R1603" s="106">
        <v>41232.824999999997</v>
      </c>
      <c r="S1603" s="104" t="s">
        <v>1646</v>
      </c>
    </row>
    <row r="1604" spans="1:19" ht="25.5">
      <c r="A1604" s="104" t="s">
        <v>2599</v>
      </c>
      <c r="B1604" s="105">
        <v>44356</v>
      </c>
      <c r="C1604" s="104" t="s">
        <v>1434</v>
      </c>
      <c r="D1604" s="105">
        <v>44356</v>
      </c>
      <c r="E1604" s="104" t="s">
        <v>1101</v>
      </c>
      <c r="F1604" s="104" t="s">
        <v>1108</v>
      </c>
      <c r="G1604" s="104" t="s">
        <v>1101</v>
      </c>
      <c r="H1604" s="104" t="s">
        <v>1101</v>
      </c>
      <c r="I1604" s="104" t="s">
        <v>1311</v>
      </c>
      <c r="J1604" s="106">
        <v>1</v>
      </c>
      <c r="K1604" s="106">
        <v>927</v>
      </c>
      <c r="L1604" s="106">
        <v>927</v>
      </c>
      <c r="M1604" s="106">
        <v>2.3174999999999999</v>
      </c>
      <c r="N1604" s="106">
        <v>2.3174999999999999</v>
      </c>
      <c r="O1604" s="106">
        <v>0</v>
      </c>
      <c r="P1604" s="106">
        <v>0</v>
      </c>
      <c r="Q1604" s="106">
        <v>929.3175</v>
      </c>
      <c r="R1604" s="106">
        <v>929.3175</v>
      </c>
      <c r="S1604" s="104" t="s">
        <v>1646</v>
      </c>
    </row>
    <row r="1605" spans="1:19" ht="25.5">
      <c r="A1605" s="104" t="s">
        <v>2600</v>
      </c>
      <c r="B1605" s="105">
        <v>44356</v>
      </c>
      <c r="C1605" s="104" t="s">
        <v>1435</v>
      </c>
      <c r="D1605" s="105">
        <v>44356</v>
      </c>
      <c r="E1605" s="104" t="s">
        <v>1101</v>
      </c>
      <c r="F1605" s="104" t="s">
        <v>1362</v>
      </c>
      <c r="G1605" s="104" t="s">
        <v>1101</v>
      </c>
      <c r="H1605" s="104" t="s">
        <v>1101</v>
      </c>
      <c r="I1605" s="104" t="s">
        <v>1104</v>
      </c>
      <c r="J1605" s="106">
        <v>3</v>
      </c>
      <c r="K1605" s="106">
        <v>927</v>
      </c>
      <c r="L1605" s="106">
        <v>2781</v>
      </c>
      <c r="M1605" s="106">
        <v>2.3174999999999999</v>
      </c>
      <c r="N1605" s="106">
        <v>6.9524999999999997</v>
      </c>
      <c r="O1605" s="106">
        <v>0</v>
      </c>
      <c r="P1605" s="106">
        <v>0</v>
      </c>
      <c r="Q1605" s="106">
        <v>929.3175</v>
      </c>
      <c r="R1605" s="106">
        <v>2787.9524999999999</v>
      </c>
      <c r="S1605" s="104" t="s">
        <v>1646</v>
      </c>
    </row>
    <row r="1606" spans="1:19" ht="25.5">
      <c r="A1606" s="104" t="s">
        <v>2600</v>
      </c>
      <c r="B1606" s="105">
        <v>44356</v>
      </c>
      <c r="C1606" s="104" t="s">
        <v>1435</v>
      </c>
      <c r="D1606" s="105">
        <v>44356</v>
      </c>
      <c r="E1606" s="104" t="s">
        <v>1101</v>
      </c>
      <c r="F1606" s="104" t="s">
        <v>1362</v>
      </c>
      <c r="G1606" s="104" t="s">
        <v>1101</v>
      </c>
      <c r="H1606" s="104" t="s">
        <v>1101</v>
      </c>
      <c r="I1606" s="104" t="s">
        <v>1100</v>
      </c>
      <c r="J1606" s="106">
        <v>3</v>
      </c>
      <c r="K1606" s="106">
        <v>1045</v>
      </c>
      <c r="L1606" s="106">
        <v>3135</v>
      </c>
      <c r="M1606" s="106">
        <v>2.6124999999999998</v>
      </c>
      <c r="N1606" s="106">
        <v>7.8375000000000004</v>
      </c>
      <c r="O1606" s="106">
        <v>0</v>
      </c>
      <c r="P1606" s="106">
        <v>0</v>
      </c>
      <c r="Q1606" s="106">
        <v>1047.6125</v>
      </c>
      <c r="R1606" s="106">
        <v>3142.8375000000001</v>
      </c>
      <c r="S1606" s="104" t="s">
        <v>1646</v>
      </c>
    </row>
    <row r="1607" spans="1:19" ht="25.5">
      <c r="A1607" s="104" t="s">
        <v>2600</v>
      </c>
      <c r="B1607" s="105">
        <v>44356</v>
      </c>
      <c r="C1607" s="104" t="s">
        <v>1435</v>
      </c>
      <c r="D1607" s="105">
        <v>44356</v>
      </c>
      <c r="E1607" s="104" t="s">
        <v>1101</v>
      </c>
      <c r="F1607" s="104" t="s">
        <v>1362</v>
      </c>
      <c r="G1607" s="104" t="s">
        <v>1101</v>
      </c>
      <c r="H1607" s="104" t="s">
        <v>1101</v>
      </c>
      <c r="I1607" s="104" t="s">
        <v>1099</v>
      </c>
      <c r="J1607" s="106">
        <v>1</v>
      </c>
      <c r="K1607" s="106">
        <v>907</v>
      </c>
      <c r="L1607" s="106">
        <v>907</v>
      </c>
      <c r="M1607" s="106">
        <v>2.2675000000000001</v>
      </c>
      <c r="N1607" s="106">
        <v>2.2675000000000001</v>
      </c>
      <c r="O1607" s="106">
        <v>0</v>
      </c>
      <c r="P1607" s="106">
        <v>0</v>
      </c>
      <c r="Q1607" s="106">
        <v>909.26750000000004</v>
      </c>
      <c r="R1607" s="106">
        <v>909.26750000000004</v>
      </c>
      <c r="S1607" s="104" t="s">
        <v>1646</v>
      </c>
    </row>
    <row r="1608" spans="1:19" ht="25.5">
      <c r="A1608" s="104" t="s">
        <v>2601</v>
      </c>
      <c r="B1608" s="105">
        <v>44356</v>
      </c>
      <c r="C1608" s="104" t="s">
        <v>1436</v>
      </c>
      <c r="D1608" s="105">
        <v>44356</v>
      </c>
      <c r="E1608" s="104" t="s">
        <v>1101</v>
      </c>
      <c r="F1608" s="104" t="s">
        <v>1372</v>
      </c>
      <c r="G1608" s="104" t="s">
        <v>1101</v>
      </c>
      <c r="H1608" s="104" t="s">
        <v>1101</v>
      </c>
      <c r="I1608" s="104" t="s">
        <v>1311</v>
      </c>
      <c r="J1608" s="106">
        <v>5</v>
      </c>
      <c r="K1608" s="106">
        <v>927</v>
      </c>
      <c r="L1608" s="106">
        <v>4635</v>
      </c>
      <c r="M1608" s="106">
        <v>2.3174999999999999</v>
      </c>
      <c r="N1608" s="106">
        <v>11.5875</v>
      </c>
      <c r="O1608" s="106">
        <v>0</v>
      </c>
      <c r="P1608" s="106">
        <v>0</v>
      </c>
      <c r="Q1608" s="106">
        <v>929.3175</v>
      </c>
      <c r="R1608" s="106">
        <v>4646.5874999999996</v>
      </c>
      <c r="S1608" s="104" t="s">
        <v>1646</v>
      </c>
    </row>
    <row r="1609" spans="1:19" ht="25.5">
      <c r="A1609" s="104" t="s">
        <v>2601</v>
      </c>
      <c r="B1609" s="105">
        <v>44356</v>
      </c>
      <c r="C1609" s="104" t="s">
        <v>1436</v>
      </c>
      <c r="D1609" s="105">
        <v>44356</v>
      </c>
      <c r="E1609" s="104" t="s">
        <v>1101</v>
      </c>
      <c r="F1609" s="104" t="s">
        <v>1372</v>
      </c>
      <c r="G1609" s="104" t="s">
        <v>1101</v>
      </c>
      <c r="H1609" s="104" t="s">
        <v>1101</v>
      </c>
      <c r="I1609" s="104" t="s">
        <v>1263</v>
      </c>
      <c r="J1609" s="106">
        <v>5</v>
      </c>
      <c r="K1609" s="106">
        <v>1079.5</v>
      </c>
      <c r="L1609" s="106">
        <v>5397.5</v>
      </c>
      <c r="M1609" s="106">
        <v>2.6987999999999999</v>
      </c>
      <c r="N1609" s="106">
        <v>13.494</v>
      </c>
      <c r="O1609" s="106">
        <v>0</v>
      </c>
      <c r="P1609" s="106">
        <v>0</v>
      </c>
      <c r="Q1609" s="106">
        <v>1082.1987999999999</v>
      </c>
      <c r="R1609" s="106">
        <v>5410.9939999999997</v>
      </c>
      <c r="S1609" s="104" t="s">
        <v>1646</v>
      </c>
    </row>
    <row r="1610" spans="1:19" ht="25.5">
      <c r="A1610" s="104" t="s">
        <v>2601</v>
      </c>
      <c r="B1610" s="105">
        <v>44356</v>
      </c>
      <c r="C1610" s="104" t="s">
        <v>1436</v>
      </c>
      <c r="D1610" s="105">
        <v>44356</v>
      </c>
      <c r="E1610" s="104" t="s">
        <v>1101</v>
      </c>
      <c r="F1610" s="104" t="s">
        <v>1372</v>
      </c>
      <c r="G1610" s="104" t="s">
        <v>1101</v>
      </c>
      <c r="H1610" s="104" t="s">
        <v>1101</v>
      </c>
      <c r="I1610" s="104" t="s">
        <v>1102</v>
      </c>
      <c r="J1610" s="106">
        <v>5</v>
      </c>
      <c r="K1610" s="106">
        <v>1134</v>
      </c>
      <c r="L1610" s="106">
        <v>5670</v>
      </c>
      <c r="M1610" s="106">
        <v>2.835</v>
      </c>
      <c r="N1610" s="106">
        <v>14.175000000000001</v>
      </c>
      <c r="O1610" s="106">
        <v>0</v>
      </c>
      <c r="P1610" s="106">
        <v>0</v>
      </c>
      <c r="Q1610" s="106">
        <v>1136.835</v>
      </c>
      <c r="R1610" s="106">
        <v>5684.1750000000002</v>
      </c>
      <c r="S1610" s="104" t="s">
        <v>1646</v>
      </c>
    </row>
    <row r="1611" spans="1:19" ht="25.5">
      <c r="A1611" s="104" t="s">
        <v>2601</v>
      </c>
      <c r="B1611" s="105">
        <v>44356</v>
      </c>
      <c r="C1611" s="104" t="s">
        <v>1436</v>
      </c>
      <c r="D1611" s="105">
        <v>44356</v>
      </c>
      <c r="E1611" s="104" t="s">
        <v>1101</v>
      </c>
      <c r="F1611" s="104" t="s">
        <v>1372</v>
      </c>
      <c r="G1611" s="104" t="s">
        <v>1101</v>
      </c>
      <c r="H1611" s="104" t="s">
        <v>1101</v>
      </c>
      <c r="I1611" s="104" t="s">
        <v>1099</v>
      </c>
      <c r="J1611" s="106">
        <v>5</v>
      </c>
      <c r="K1611" s="106">
        <v>907</v>
      </c>
      <c r="L1611" s="106">
        <v>4535</v>
      </c>
      <c r="M1611" s="106">
        <v>2.2675000000000001</v>
      </c>
      <c r="N1611" s="106">
        <v>11.3375</v>
      </c>
      <c r="O1611" s="106">
        <v>0</v>
      </c>
      <c r="P1611" s="106">
        <v>0</v>
      </c>
      <c r="Q1611" s="106">
        <v>909.26750000000004</v>
      </c>
      <c r="R1611" s="106">
        <v>4546.3374999999996</v>
      </c>
      <c r="S1611" s="104" t="s">
        <v>1646</v>
      </c>
    </row>
    <row r="1612" spans="1:19" ht="25.5">
      <c r="A1612" s="104" t="s">
        <v>2602</v>
      </c>
      <c r="B1612" s="105">
        <v>44356</v>
      </c>
      <c r="C1612" s="104" t="s">
        <v>1437</v>
      </c>
      <c r="D1612" s="105">
        <v>44356</v>
      </c>
      <c r="E1612" s="104" t="s">
        <v>1101</v>
      </c>
      <c r="F1612" s="104" t="s">
        <v>1374</v>
      </c>
      <c r="G1612" s="104" t="s">
        <v>1101</v>
      </c>
      <c r="H1612" s="104" t="s">
        <v>1101</v>
      </c>
      <c r="I1612" s="104" t="s">
        <v>1100</v>
      </c>
      <c r="J1612" s="106">
        <v>7</v>
      </c>
      <c r="K1612" s="106">
        <v>1045</v>
      </c>
      <c r="L1612" s="106">
        <v>7315</v>
      </c>
      <c r="M1612" s="106">
        <v>2.6124999999999998</v>
      </c>
      <c r="N1612" s="106">
        <v>18.287500000000001</v>
      </c>
      <c r="O1612" s="106">
        <v>0</v>
      </c>
      <c r="P1612" s="106">
        <v>0</v>
      </c>
      <c r="Q1612" s="106">
        <v>1047.6125</v>
      </c>
      <c r="R1612" s="106">
        <v>7333.2875000000004</v>
      </c>
      <c r="S1612" s="104" t="s">
        <v>1646</v>
      </c>
    </row>
    <row r="1613" spans="1:19" ht="25.5">
      <c r="A1613" s="104" t="s">
        <v>2602</v>
      </c>
      <c r="B1613" s="105">
        <v>44356</v>
      </c>
      <c r="C1613" s="104" t="s">
        <v>1437</v>
      </c>
      <c r="D1613" s="105">
        <v>44356</v>
      </c>
      <c r="E1613" s="104" t="s">
        <v>1101</v>
      </c>
      <c r="F1613" s="104" t="s">
        <v>1374</v>
      </c>
      <c r="G1613" s="104" t="s">
        <v>1101</v>
      </c>
      <c r="H1613" s="104" t="s">
        <v>1101</v>
      </c>
      <c r="I1613" s="104" t="s">
        <v>1099</v>
      </c>
      <c r="J1613" s="106">
        <v>6</v>
      </c>
      <c r="K1613" s="106">
        <v>907</v>
      </c>
      <c r="L1613" s="106">
        <v>5442</v>
      </c>
      <c r="M1613" s="106">
        <v>2.2675000000000001</v>
      </c>
      <c r="N1613" s="106">
        <v>13.605</v>
      </c>
      <c r="O1613" s="106">
        <v>0</v>
      </c>
      <c r="P1613" s="106">
        <v>0</v>
      </c>
      <c r="Q1613" s="106">
        <v>909.26750000000004</v>
      </c>
      <c r="R1613" s="106">
        <v>5455.6049999999996</v>
      </c>
      <c r="S1613" s="104" t="s">
        <v>1646</v>
      </c>
    </row>
    <row r="1614" spans="1:19" ht="25.5">
      <c r="A1614" s="104" t="s">
        <v>2602</v>
      </c>
      <c r="B1614" s="105">
        <v>44356</v>
      </c>
      <c r="C1614" s="104" t="s">
        <v>1437</v>
      </c>
      <c r="D1614" s="105">
        <v>44356</v>
      </c>
      <c r="E1614" s="104" t="s">
        <v>1101</v>
      </c>
      <c r="F1614" s="104" t="s">
        <v>1374</v>
      </c>
      <c r="G1614" s="104" t="s">
        <v>1101</v>
      </c>
      <c r="H1614" s="104" t="s">
        <v>1101</v>
      </c>
      <c r="I1614" s="104" t="s">
        <v>1311</v>
      </c>
      <c r="J1614" s="106">
        <v>6</v>
      </c>
      <c r="K1614" s="106">
        <v>927</v>
      </c>
      <c r="L1614" s="106">
        <v>5562</v>
      </c>
      <c r="M1614" s="106">
        <v>2.3174999999999999</v>
      </c>
      <c r="N1614" s="106">
        <v>13.904999999999999</v>
      </c>
      <c r="O1614" s="106">
        <v>0</v>
      </c>
      <c r="P1614" s="106">
        <v>0</v>
      </c>
      <c r="Q1614" s="106">
        <v>929.3175</v>
      </c>
      <c r="R1614" s="106">
        <v>5575.9049999999997</v>
      </c>
      <c r="S1614" s="104" t="s">
        <v>1646</v>
      </c>
    </row>
    <row r="1615" spans="1:19" ht="25.5">
      <c r="A1615" s="104" t="s">
        <v>2602</v>
      </c>
      <c r="B1615" s="105">
        <v>44356</v>
      </c>
      <c r="C1615" s="104" t="s">
        <v>1437</v>
      </c>
      <c r="D1615" s="105">
        <v>44356</v>
      </c>
      <c r="E1615" s="104" t="s">
        <v>1101</v>
      </c>
      <c r="F1615" s="104" t="s">
        <v>1374</v>
      </c>
      <c r="G1615" s="104" t="s">
        <v>1101</v>
      </c>
      <c r="H1615" s="104" t="s">
        <v>1101</v>
      </c>
      <c r="I1615" s="104" t="s">
        <v>1104</v>
      </c>
      <c r="J1615" s="106">
        <v>6</v>
      </c>
      <c r="K1615" s="106">
        <v>927</v>
      </c>
      <c r="L1615" s="106">
        <v>5562</v>
      </c>
      <c r="M1615" s="106">
        <v>2.3174999999999999</v>
      </c>
      <c r="N1615" s="106">
        <v>13.904999999999999</v>
      </c>
      <c r="O1615" s="106">
        <v>0</v>
      </c>
      <c r="P1615" s="106">
        <v>0</v>
      </c>
      <c r="Q1615" s="106">
        <v>929.3175</v>
      </c>
      <c r="R1615" s="106">
        <v>5575.9049999999997</v>
      </c>
      <c r="S1615" s="104" t="s">
        <v>1646</v>
      </c>
    </row>
    <row r="1616" spans="1:19" ht="25.5">
      <c r="A1616" s="104" t="s">
        <v>2603</v>
      </c>
      <c r="B1616" s="105">
        <v>44356</v>
      </c>
      <c r="C1616" s="104" t="s">
        <v>1438</v>
      </c>
      <c r="D1616" s="105">
        <v>44356</v>
      </c>
      <c r="E1616" s="104" t="s">
        <v>1101</v>
      </c>
      <c r="F1616" s="104" t="s">
        <v>1338</v>
      </c>
      <c r="G1616" s="104" t="s">
        <v>1101</v>
      </c>
      <c r="H1616" s="104" t="s">
        <v>1101</v>
      </c>
      <c r="I1616" s="104" t="s">
        <v>1104</v>
      </c>
      <c r="J1616" s="106">
        <v>4</v>
      </c>
      <c r="K1616" s="106">
        <v>927</v>
      </c>
      <c r="L1616" s="106">
        <v>3708</v>
      </c>
      <c r="M1616" s="106">
        <v>2.3174999999999999</v>
      </c>
      <c r="N1616" s="106">
        <v>9.27</v>
      </c>
      <c r="O1616" s="106">
        <v>0</v>
      </c>
      <c r="P1616" s="106">
        <v>0</v>
      </c>
      <c r="Q1616" s="106">
        <v>929.3175</v>
      </c>
      <c r="R1616" s="106">
        <v>3717.27</v>
      </c>
      <c r="S1616" s="104" t="s">
        <v>1646</v>
      </c>
    </row>
    <row r="1617" spans="1:19" ht="25.5">
      <c r="A1617" s="104" t="s">
        <v>2604</v>
      </c>
      <c r="B1617" s="105">
        <v>44356</v>
      </c>
      <c r="C1617" s="104" t="s">
        <v>1439</v>
      </c>
      <c r="D1617" s="105">
        <v>44356</v>
      </c>
      <c r="E1617" s="104" t="s">
        <v>1101</v>
      </c>
      <c r="F1617" s="104" t="s">
        <v>2037</v>
      </c>
      <c r="G1617" s="104" t="s">
        <v>1101</v>
      </c>
      <c r="H1617" s="104" t="s">
        <v>1101</v>
      </c>
      <c r="I1617" s="104" t="s">
        <v>1104</v>
      </c>
      <c r="J1617" s="106">
        <v>1</v>
      </c>
      <c r="K1617" s="106">
        <v>927</v>
      </c>
      <c r="L1617" s="106">
        <v>927</v>
      </c>
      <c r="M1617" s="106">
        <v>2.3174999999999999</v>
      </c>
      <c r="N1617" s="106">
        <v>2.3174999999999999</v>
      </c>
      <c r="O1617" s="106">
        <v>0</v>
      </c>
      <c r="P1617" s="106">
        <v>0</v>
      </c>
      <c r="Q1617" s="106">
        <v>929.3175</v>
      </c>
      <c r="R1617" s="106">
        <v>929.3175</v>
      </c>
      <c r="S1617" s="104" t="s">
        <v>1646</v>
      </c>
    </row>
    <row r="1618" spans="1:19" ht="25.5">
      <c r="A1618" s="104" t="s">
        <v>2605</v>
      </c>
      <c r="B1618" s="105">
        <v>44356</v>
      </c>
      <c r="C1618" s="104" t="s">
        <v>1440</v>
      </c>
      <c r="D1618" s="105">
        <v>44356</v>
      </c>
      <c r="E1618" s="104" t="s">
        <v>1101</v>
      </c>
      <c r="F1618" s="104" t="s">
        <v>1339</v>
      </c>
      <c r="G1618" s="104" t="s">
        <v>1101</v>
      </c>
      <c r="H1618" s="104" t="s">
        <v>1101</v>
      </c>
      <c r="I1618" s="104" t="s">
        <v>1104</v>
      </c>
      <c r="J1618" s="106">
        <v>2</v>
      </c>
      <c r="K1618" s="106">
        <v>927</v>
      </c>
      <c r="L1618" s="106">
        <v>1854</v>
      </c>
      <c r="M1618" s="106">
        <v>2.3174999999999999</v>
      </c>
      <c r="N1618" s="106">
        <v>4.6349999999999998</v>
      </c>
      <c r="O1618" s="106">
        <v>0</v>
      </c>
      <c r="P1618" s="106">
        <v>0</v>
      </c>
      <c r="Q1618" s="106">
        <v>929.3175</v>
      </c>
      <c r="R1618" s="106">
        <v>1858.635</v>
      </c>
      <c r="S1618" s="104" t="s">
        <v>1646</v>
      </c>
    </row>
    <row r="1619" spans="1:19" ht="25.5">
      <c r="A1619" s="104" t="s">
        <v>2605</v>
      </c>
      <c r="B1619" s="105">
        <v>44356</v>
      </c>
      <c r="C1619" s="104" t="s">
        <v>1440</v>
      </c>
      <c r="D1619" s="105">
        <v>44356</v>
      </c>
      <c r="E1619" s="104" t="s">
        <v>1101</v>
      </c>
      <c r="F1619" s="104" t="s">
        <v>1339</v>
      </c>
      <c r="G1619" s="104" t="s">
        <v>1101</v>
      </c>
      <c r="H1619" s="104" t="s">
        <v>1101</v>
      </c>
      <c r="I1619" s="104" t="s">
        <v>1264</v>
      </c>
      <c r="J1619" s="106">
        <v>5</v>
      </c>
      <c r="K1619" s="106">
        <v>1222.5</v>
      </c>
      <c r="L1619" s="106">
        <v>6112.5</v>
      </c>
      <c r="M1619" s="106">
        <v>3.0562999999999998</v>
      </c>
      <c r="N1619" s="106">
        <v>15.281499999999999</v>
      </c>
      <c r="O1619" s="106">
        <v>0</v>
      </c>
      <c r="P1619" s="106">
        <v>0</v>
      </c>
      <c r="Q1619" s="106">
        <v>1225.5563</v>
      </c>
      <c r="R1619" s="106">
        <v>6127.7815000000001</v>
      </c>
      <c r="S1619" s="104" t="s">
        <v>1646</v>
      </c>
    </row>
    <row r="1620" spans="1:19" ht="25.5">
      <c r="A1620" s="104" t="s">
        <v>2606</v>
      </c>
      <c r="B1620" s="105">
        <v>44356</v>
      </c>
      <c r="C1620" s="104" t="s">
        <v>1441</v>
      </c>
      <c r="D1620" s="105">
        <v>44356</v>
      </c>
      <c r="E1620" s="104" t="s">
        <v>1101</v>
      </c>
      <c r="F1620" s="104" t="s">
        <v>1260</v>
      </c>
      <c r="G1620" s="104" t="s">
        <v>1101</v>
      </c>
      <c r="H1620" s="104" t="s">
        <v>1101</v>
      </c>
      <c r="I1620" s="104" t="s">
        <v>1104</v>
      </c>
      <c r="J1620" s="106">
        <v>5</v>
      </c>
      <c r="K1620" s="106">
        <v>927</v>
      </c>
      <c r="L1620" s="106">
        <v>4635</v>
      </c>
      <c r="M1620" s="106">
        <v>2.3174999999999999</v>
      </c>
      <c r="N1620" s="106">
        <v>11.5875</v>
      </c>
      <c r="O1620" s="106">
        <v>0</v>
      </c>
      <c r="P1620" s="106">
        <v>0</v>
      </c>
      <c r="Q1620" s="106">
        <v>929.3175</v>
      </c>
      <c r="R1620" s="106">
        <v>4646.5874999999996</v>
      </c>
      <c r="S1620" s="104" t="s">
        <v>1646</v>
      </c>
    </row>
    <row r="1621" spans="1:19" ht="25.5">
      <c r="A1621" s="104" t="s">
        <v>2606</v>
      </c>
      <c r="B1621" s="105">
        <v>44356</v>
      </c>
      <c r="C1621" s="104" t="s">
        <v>1441</v>
      </c>
      <c r="D1621" s="105">
        <v>44356</v>
      </c>
      <c r="E1621" s="104" t="s">
        <v>1101</v>
      </c>
      <c r="F1621" s="104" t="s">
        <v>1260</v>
      </c>
      <c r="G1621" s="104" t="s">
        <v>1101</v>
      </c>
      <c r="H1621" s="104" t="s">
        <v>1101</v>
      </c>
      <c r="I1621" s="104" t="s">
        <v>1311</v>
      </c>
      <c r="J1621" s="106">
        <v>2</v>
      </c>
      <c r="K1621" s="106">
        <v>927</v>
      </c>
      <c r="L1621" s="106">
        <v>1854</v>
      </c>
      <c r="M1621" s="106">
        <v>2.3174999999999999</v>
      </c>
      <c r="N1621" s="106">
        <v>4.6349999999999998</v>
      </c>
      <c r="O1621" s="106">
        <v>0</v>
      </c>
      <c r="P1621" s="106">
        <v>0</v>
      </c>
      <c r="Q1621" s="106">
        <v>929.3175</v>
      </c>
      <c r="R1621" s="106">
        <v>1858.635</v>
      </c>
      <c r="S1621" s="104" t="s">
        <v>1646</v>
      </c>
    </row>
    <row r="1622" spans="1:19" ht="25.5">
      <c r="A1622" s="104" t="s">
        <v>2607</v>
      </c>
      <c r="B1622" s="105">
        <v>44356</v>
      </c>
      <c r="C1622" s="104" t="s">
        <v>1442</v>
      </c>
      <c r="D1622" s="105">
        <v>44356</v>
      </c>
      <c r="E1622" s="104" t="s">
        <v>1101</v>
      </c>
      <c r="F1622" s="104" t="s">
        <v>1261</v>
      </c>
      <c r="G1622" s="104" t="s">
        <v>1101</v>
      </c>
      <c r="H1622" s="104" t="s">
        <v>1101</v>
      </c>
      <c r="I1622" s="104" t="s">
        <v>1100</v>
      </c>
      <c r="J1622" s="106">
        <v>1</v>
      </c>
      <c r="K1622" s="106">
        <v>1045</v>
      </c>
      <c r="L1622" s="106">
        <v>1045</v>
      </c>
      <c r="M1622" s="106">
        <v>2.6124999999999998</v>
      </c>
      <c r="N1622" s="106">
        <v>2.6124999999999998</v>
      </c>
      <c r="O1622" s="106">
        <v>0</v>
      </c>
      <c r="P1622" s="106">
        <v>0</v>
      </c>
      <c r="Q1622" s="106">
        <v>1047.6125</v>
      </c>
      <c r="R1622" s="106">
        <v>1047.6125</v>
      </c>
      <c r="S1622" s="104" t="s">
        <v>1646</v>
      </c>
    </row>
    <row r="1623" spans="1:19" ht="25.5">
      <c r="A1623" s="104" t="s">
        <v>2607</v>
      </c>
      <c r="B1623" s="105">
        <v>44356</v>
      </c>
      <c r="C1623" s="104" t="s">
        <v>1442</v>
      </c>
      <c r="D1623" s="105">
        <v>44356</v>
      </c>
      <c r="E1623" s="104" t="s">
        <v>1101</v>
      </c>
      <c r="F1623" s="104" t="s">
        <v>1261</v>
      </c>
      <c r="G1623" s="104" t="s">
        <v>1101</v>
      </c>
      <c r="H1623" s="104" t="s">
        <v>1101</v>
      </c>
      <c r="I1623" s="104" t="s">
        <v>1104</v>
      </c>
      <c r="J1623" s="106">
        <v>1</v>
      </c>
      <c r="K1623" s="106">
        <v>927</v>
      </c>
      <c r="L1623" s="106">
        <v>927</v>
      </c>
      <c r="M1623" s="106">
        <v>2.3174999999999999</v>
      </c>
      <c r="N1623" s="106">
        <v>2.3174999999999999</v>
      </c>
      <c r="O1623" s="106">
        <v>0</v>
      </c>
      <c r="P1623" s="106">
        <v>0</v>
      </c>
      <c r="Q1623" s="106">
        <v>929.3175</v>
      </c>
      <c r="R1623" s="106">
        <v>929.3175</v>
      </c>
      <c r="S1623" s="104" t="s">
        <v>1646</v>
      </c>
    </row>
    <row r="1624" spans="1:19" ht="25.5">
      <c r="A1624" s="104" t="s">
        <v>2608</v>
      </c>
      <c r="B1624" s="105">
        <v>44356</v>
      </c>
      <c r="C1624" s="104" t="s">
        <v>1443</v>
      </c>
      <c r="D1624" s="105">
        <v>44356</v>
      </c>
      <c r="E1624" s="104" t="s">
        <v>1101</v>
      </c>
      <c r="F1624" s="104" t="s">
        <v>1109</v>
      </c>
      <c r="G1624" s="104" t="s">
        <v>1101</v>
      </c>
      <c r="H1624" s="104" t="s">
        <v>1101</v>
      </c>
      <c r="I1624" s="104" t="s">
        <v>1313</v>
      </c>
      <c r="J1624" s="106">
        <v>5</v>
      </c>
      <c r="K1624" s="106">
        <v>1321.5</v>
      </c>
      <c r="L1624" s="106">
        <v>6607.5</v>
      </c>
      <c r="M1624" s="106">
        <v>3.3037999999999998</v>
      </c>
      <c r="N1624" s="106">
        <v>16.518999999999998</v>
      </c>
      <c r="O1624" s="106">
        <v>0</v>
      </c>
      <c r="P1624" s="106">
        <v>0</v>
      </c>
      <c r="Q1624" s="106">
        <v>1324.8037999999999</v>
      </c>
      <c r="R1624" s="106">
        <v>6624.0190000000002</v>
      </c>
      <c r="S1624" s="104" t="s">
        <v>1646</v>
      </c>
    </row>
    <row r="1625" spans="1:19" ht="25.5">
      <c r="A1625" s="104" t="s">
        <v>2608</v>
      </c>
      <c r="B1625" s="105">
        <v>44356</v>
      </c>
      <c r="C1625" s="104" t="s">
        <v>1443</v>
      </c>
      <c r="D1625" s="105">
        <v>44356</v>
      </c>
      <c r="E1625" s="104" t="s">
        <v>1101</v>
      </c>
      <c r="F1625" s="104" t="s">
        <v>1109</v>
      </c>
      <c r="G1625" s="104" t="s">
        <v>1101</v>
      </c>
      <c r="H1625" s="104" t="s">
        <v>1101</v>
      </c>
      <c r="I1625" s="104" t="s">
        <v>1100</v>
      </c>
      <c r="J1625" s="106">
        <v>10</v>
      </c>
      <c r="K1625" s="106">
        <v>1045</v>
      </c>
      <c r="L1625" s="106">
        <v>10450</v>
      </c>
      <c r="M1625" s="106">
        <v>2.6124999999999998</v>
      </c>
      <c r="N1625" s="106">
        <v>26.125</v>
      </c>
      <c r="O1625" s="106">
        <v>0</v>
      </c>
      <c r="P1625" s="106">
        <v>0</v>
      </c>
      <c r="Q1625" s="106">
        <v>1047.6125</v>
      </c>
      <c r="R1625" s="106">
        <v>10476.125</v>
      </c>
      <c r="S1625" s="104" t="s">
        <v>1646</v>
      </c>
    </row>
    <row r="1626" spans="1:19" ht="25.5">
      <c r="A1626" s="104" t="s">
        <v>2609</v>
      </c>
      <c r="B1626" s="105">
        <v>44356</v>
      </c>
      <c r="C1626" s="104" t="s">
        <v>1444</v>
      </c>
      <c r="D1626" s="105">
        <v>44356</v>
      </c>
      <c r="E1626" s="104" t="s">
        <v>1101</v>
      </c>
      <c r="F1626" s="104" t="s">
        <v>1110</v>
      </c>
      <c r="G1626" s="104" t="s">
        <v>1101</v>
      </c>
      <c r="H1626" s="104" t="s">
        <v>1101</v>
      </c>
      <c r="I1626" s="104" t="s">
        <v>1100</v>
      </c>
      <c r="J1626" s="106">
        <v>1</v>
      </c>
      <c r="K1626" s="106">
        <v>1045</v>
      </c>
      <c r="L1626" s="106">
        <v>1045</v>
      </c>
      <c r="M1626" s="106">
        <v>2.6124999999999998</v>
      </c>
      <c r="N1626" s="106">
        <v>2.6124999999999998</v>
      </c>
      <c r="O1626" s="106">
        <v>0</v>
      </c>
      <c r="P1626" s="106">
        <v>0</v>
      </c>
      <c r="Q1626" s="106">
        <v>1047.6125</v>
      </c>
      <c r="R1626" s="106">
        <v>1047.6125</v>
      </c>
      <c r="S1626" s="104" t="s">
        <v>1646</v>
      </c>
    </row>
    <row r="1627" spans="1:19" ht="25.5">
      <c r="A1627" s="104" t="s">
        <v>2609</v>
      </c>
      <c r="B1627" s="105">
        <v>44356</v>
      </c>
      <c r="C1627" s="104" t="s">
        <v>1444</v>
      </c>
      <c r="D1627" s="105">
        <v>44356</v>
      </c>
      <c r="E1627" s="104" t="s">
        <v>1101</v>
      </c>
      <c r="F1627" s="104" t="s">
        <v>1110</v>
      </c>
      <c r="G1627" s="104" t="s">
        <v>1101</v>
      </c>
      <c r="H1627" s="104" t="s">
        <v>1101</v>
      </c>
      <c r="I1627" s="104" t="s">
        <v>1311</v>
      </c>
      <c r="J1627" s="106">
        <v>1</v>
      </c>
      <c r="K1627" s="106">
        <v>927</v>
      </c>
      <c r="L1627" s="106">
        <v>927</v>
      </c>
      <c r="M1627" s="106">
        <v>2.3174999999999999</v>
      </c>
      <c r="N1627" s="106">
        <v>2.3174999999999999</v>
      </c>
      <c r="O1627" s="106">
        <v>0</v>
      </c>
      <c r="P1627" s="106">
        <v>0</v>
      </c>
      <c r="Q1627" s="106">
        <v>929.3175</v>
      </c>
      <c r="R1627" s="106">
        <v>929.3175</v>
      </c>
      <c r="S1627" s="104" t="s">
        <v>1646</v>
      </c>
    </row>
    <row r="1628" spans="1:19" ht="25.5">
      <c r="A1628" s="104" t="s">
        <v>2609</v>
      </c>
      <c r="B1628" s="105">
        <v>44356</v>
      </c>
      <c r="C1628" s="104" t="s">
        <v>1444</v>
      </c>
      <c r="D1628" s="105">
        <v>44356</v>
      </c>
      <c r="E1628" s="104" t="s">
        <v>1101</v>
      </c>
      <c r="F1628" s="104" t="s">
        <v>1110</v>
      </c>
      <c r="G1628" s="104" t="s">
        <v>1101</v>
      </c>
      <c r="H1628" s="104" t="s">
        <v>1101</v>
      </c>
      <c r="I1628" s="104" t="s">
        <v>1104</v>
      </c>
      <c r="J1628" s="106">
        <v>1</v>
      </c>
      <c r="K1628" s="106">
        <v>927</v>
      </c>
      <c r="L1628" s="106">
        <v>927</v>
      </c>
      <c r="M1628" s="106">
        <v>2.3174999999999999</v>
      </c>
      <c r="N1628" s="106">
        <v>2.3174999999999999</v>
      </c>
      <c r="O1628" s="106">
        <v>0</v>
      </c>
      <c r="P1628" s="106">
        <v>0</v>
      </c>
      <c r="Q1628" s="106">
        <v>929.3175</v>
      </c>
      <c r="R1628" s="106">
        <v>929.3175</v>
      </c>
      <c r="S1628" s="104" t="s">
        <v>1646</v>
      </c>
    </row>
    <row r="1629" spans="1:19" ht="25.5">
      <c r="A1629" s="104" t="s">
        <v>2610</v>
      </c>
      <c r="B1629" s="105">
        <v>44356</v>
      </c>
      <c r="C1629" s="104" t="s">
        <v>1445</v>
      </c>
      <c r="D1629" s="105">
        <v>44356</v>
      </c>
      <c r="E1629" s="104" t="s">
        <v>1101</v>
      </c>
      <c r="F1629" s="104" t="s">
        <v>1874</v>
      </c>
      <c r="G1629" s="104" t="s">
        <v>1101</v>
      </c>
      <c r="H1629" s="104" t="s">
        <v>1101</v>
      </c>
      <c r="I1629" s="104" t="s">
        <v>1100</v>
      </c>
      <c r="J1629" s="106">
        <v>2</v>
      </c>
      <c r="K1629" s="106">
        <v>1045</v>
      </c>
      <c r="L1629" s="106">
        <v>2090</v>
      </c>
      <c r="M1629" s="106">
        <v>2.6124999999999998</v>
      </c>
      <c r="N1629" s="106">
        <v>5.2249999999999996</v>
      </c>
      <c r="O1629" s="106">
        <v>0</v>
      </c>
      <c r="P1629" s="106">
        <v>0</v>
      </c>
      <c r="Q1629" s="106">
        <v>1047.6125</v>
      </c>
      <c r="R1629" s="106">
        <v>2095.2249999999999</v>
      </c>
      <c r="S1629" s="104" t="s">
        <v>1646</v>
      </c>
    </row>
    <row r="1630" spans="1:19" ht="25.5">
      <c r="A1630" s="104" t="s">
        <v>2610</v>
      </c>
      <c r="B1630" s="105">
        <v>44356</v>
      </c>
      <c r="C1630" s="104" t="s">
        <v>1445</v>
      </c>
      <c r="D1630" s="105">
        <v>44356</v>
      </c>
      <c r="E1630" s="104" t="s">
        <v>1101</v>
      </c>
      <c r="F1630" s="104" t="s">
        <v>1874</v>
      </c>
      <c r="G1630" s="104" t="s">
        <v>1101</v>
      </c>
      <c r="H1630" s="104" t="s">
        <v>1101</v>
      </c>
      <c r="I1630" s="104" t="s">
        <v>1311</v>
      </c>
      <c r="J1630" s="106">
        <v>1</v>
      </c>
      <c r="K1630" s="106">
        <v>927</v>
      </c>
      <c r="L1630" s="106">
        <v>927</v>
      </c>
      <c r="M1630" s="106">
        <v>2.3174999999999999</v>
      </c>
      <c r="N1630" s="106">
        <v>2.3174999999999999</v>
      </c>
      <c r="O1630" s="106">
        <v>0</v>
      </c>
      <c r="P1630" s="106">
        <v>0</v>
      </c>
      <c r="Q1630" s="106">
        <v>929.3175</v>
      </c>
      <c r="R1630" s="106">
        <v>929.3175</v>
      </c>
      <c r="S1630" s="104" t="s">
        <v>1646</v>
      </c>
    </row>
    <row r="1631" spans="1:19" ht="25.5">
      <c r="A1631" s="104" t="s">
        <v>2610</v>
      </c>
      <c r="B1631" s="105">
        <v>44356</v>
      </c>
      <c r="C1631" s="104" t="s">
        <v>1445</v>
      </c>
      <c r="D1631" s="105">
        <v>44356</v>
      </c>
      <c r="E1631" s="104" t="s">
        <v>1101</v>
      </c>
      <c r="F1631" s="104" t="s">
        <v>1874</v>
      </c>
      <c r="G1631" s="104" t="s">
        <v>1101</v>
      </c>
      <c r="H1631" s="104" t="s">
        <v>1101</v>
      </c>
      <c r="I1631" s="104" t="s">
        <v>1104</v>
      </c>
      <c r="J1631" s="106">
        <v>2</v>
      </c>
      <c r="K1631" s="106">
        <v>927</v>
      </c>
      <c r="L1631" s="106">
        <v>1854</v>
      </c>
      <c r="M1631" s="106">
        <v>2.3174999999999999</v>
      </c>
      <c r="N1631" s="106">
        <v>4.6349999999999998</v>
      </c>
      <c r="O1631" s="106">
        <v>0</v>
      </c>
      <c r="P1631" s="106">
        <v>0</v>
      </c>
      <c r="Q1631" s="106">
        <v>929.3175</v>
      </c>
      <c r="R1631" s="106">
        <v>1858.635</v>
      </c>
      <c r="S1631" s="104" t="s">
        <v>1646</v>
      </c>
    </row>
    <row r="1632" spans="1:19" ht="25.5">
      <c r="A1632" s="104" t="s">
        <v>2611</v>
      </c>
      <c r="B1632" s="105">
        <v>44356</v>
      </c>
      <c r="C1632" s="104" t="s">
        <v>2612</v>
      </c>
      <c r="D1632" s="105">
        <v>44356</v>
      </c>
      <c r="E1632" s="104" t="s">
        <v>1101</v>
      </c>
      <c r="F1632" s="104" t="s">
        <v>2613</v>
      </c>
      <c r="G1632" s="104" t="s">
        <v>1101</v>
      </c>
      <c r="H1632" s="104" t="s">
        <v>1101</v>
      </c>
      <c r="I1632" s="104" t="s">
        <v>1209</v>
      </c>
      <c r="J1632" s="106">
        <v>4</v>
      </c>
      <c r="K1632" s="106">
        <v>1114.5</v>
      </c>
      <c r="L1632" s="106">
        <v>4458</v>
      </c>
      <c r="M1632" s="106">
        <v>2.7863000000000002</v>
      </c>
      <c r="N1632" s="106">
        <v>11.145200000000001</v>
      </c>
      <c r="O1632" s="106">
        <v>0</v>
      </c>
      <c r="P1632" s="106">
        <v>0</v>
      </c>
      <c r="Q1632" s="106">
        <v>1117.2863</v>
      </c>
      <c r="R1632" s="106">
        <v>4469.1451999999999</v>
      </c>
      <c r="S1632" s="104" t="s">
        <v>1646</v>
      </c>
    </row>
    <row r="1633" spans="1:19" ht="25.5">
      <c r="A1633" s="104" t="s">
        <v>2611</v>
      </c>
      <c r="B1633" s="105">
        <v>44356</v>
      </c>
      <c r="C1633" s="104" t="s">
        <v>2612</v>
      </c>
      <c r="D1633" s="105">
        <v>44356</v>
      </c>
      <c r="E1633" s="104" t="s">
        <v>1101</v>
      </c>
      <c r="F1633" s="104" t="s">
        <v>2613</v>
      </c>
      <c r="G1633" s="104" t="s">
        <v>1101</v>
      </c>
      <c r="H1633" s="104" t="s">
        <v>1101</v>
      </c>
      <c r="I1633" s="104" t="s">
        <v>1263</v>
      </c>
      <c r="J1633" s="106">
        <v>4</v>
      </c>
      <c r="K1633" s="106">
        <v>1079.5</v>
      </c>
      <c r="L1633" s="106">
        <v>4318</v>
      </c>
      <c r="M1633" s="106">
        <v>2.6987999999999999</v>
      </c>
      <c r="N1633" s="106">
        <v>10.795199999999999</v>
      </c>
      <c r="O1633" s="106">
        <v>0</v>
      </c>
      <c r="P1633" s="106">
        <v>0</v>
      </c>
      <c r="Q1633" s="106">
        <v>1082.1987999999999</v>
      </c>
      <c r="R1633" s="106">
        <v>4328.7951999999996</v>
      </c>
      <c r="S1633" s="104" t="s">
        <v>1646</v>
      </c>
    </row>
    <row r="1634" spans="1:19" ht="25.5">
      <c r="A1634" s="104" t="s">
        <v>2611</v>
      </c>
      <c r="B1634" s="105">
        <v>44356</v>
      </c>
      <c r="C1634" s="104" t="s">
        <v>2612</v>
      </c>
      <c r="D1634" s="105">
        <v>44356</v>
      </c>
      <c r="E1634" s="104" t="s">
        <v>1101</v>
      </c>
      <c r="F1634" s="104" t="s">
        <v>2613</v>
      </c>
      <c r="G1634" s="104" t="s">
        <v>1101</v>
      </c>
      <c r="H1634" s="104" t="s">
        <v>1101</v>
      </c>
      <c r="I1634" s="104" t="s">
        <v>1100</v>
      </c>
      <c r="J1634" s="106">
        <v>4</v>
      </c>
      <c r="K1634" s="106">
        <v>1045</v>
      </c>
      <c r="L1634" s="106">
        <v>4180</v>
      </c>
      <c r="M1634" s="106">
        <v>2.6124999999999998</v>
      </c>
      <c r="N1634" s="106">
        <v>10.45</v>
      </c>
      <c r="O1634" s="106">
        <v>0</v>
      </c>
      <c r="P1634" s="106">
        <v>0</v>
      </c>
      <c r="Q1634" s="106">
        <v>1047.6125</v>
      </c>
      <c r="R1634" s="106">
        <v>4190.45</v>
      </c>
      <c r="S1634" s="104" t="s">
        <v>1646</v>
      </c>
    </row>
    <row r="1635" spans="1:19" ht="25.5">
      <c r="A1635" s="104" t="s">
        <v>2611</v>
      </c>
      <c r="B1635" s="105">
        <v>44356</v>
      </c>
      <c r="C1635" s="104" t="s">
        <v>2612</v>
      </c>
      <c r="D1635" s="105">
        <v>44356</v>
      </c>
      <c r="E1635" s="104" t="s">
        <v>1101</v>
      </c>
      <c r="F1635" s="104" t="s">
        <v>2613</v>
      </c>
      <c r="G1635" s="104" t="s">
        <v>1101</v>
      </c>
      <c r="H1635" s="104" t="s">
        <v>1101</v>
      </c>
      <c r="I1635" s="104" t="s">
        <v>1102</v>
      </c>
      <c r="J1635" s="106">
        <v>4</v>
      </c>
      <c r="K1635" s="106">
        <v>1134</v>
      </c>
      <c r="L1635" s="106">
        <v>4536</v>
      </c>
      <c r="M1635" s="106">
        <v>2.835</v>
      </c>
      <c r="N1635" s="106">
        <v>11.34</v>
      </c>
      <c r="O1635" s="106">
        <v>0</v>
      </c>
      <c r="P1635" s="106">
        <v>0</v>
      </c>
      <c r="Q1635" s="106">
        <v>1136.835</v>
      </c>
      <c r="R1635" s="106">
        <v>4547.34</v>
      </c>
      <c r="S1635" s="104" t="s">
        <v>1646</v>
      </c>
    </row>
    <row r="1636" spans="1:19" ht="25.5">
      <c r="A1636" s="104" t="s">
        <v>2614</v>
      </c>
      <c r="B1636" s="105">
        <v>44356</v>
      </c>
      <c r="C1636" s="104" t="s">
        <v>1446</v>
      </c>
      <c r="D1636" s="105">
        <v>44356</v>
      </c>
      <c r="E1636" s="104" t="s">
        <v>1101</v>
      </c>
      <c r="F1636" s="104" t="s">
        <v>1395</v>
      </c>
      <c r="G1636" s="104" t="s">
        <v>1101</v>
      </c>
      <c r="H1636" s="104" t="s">
        <v>1101</v>
      </c>
      <c r="I1636" s="104" t="s">
        <v>1104</v>
      </c>
      <c r="J1636" s="106">
        <v>10</v>
      </c>
      <c r="K1636" s="106">
        <v>927</v>
      </c>
      <c r="L1636" s="106">
        <v>9270</v>
      </c>
      <c r="M1636" s="106">
        <v>2.3174999999999999</v>
      </c>
      <c r="N1636" s="106">
        <v>23.175000000000001</v>
      </c>
      <c r="O1636" s="106">
        <v>0</v>
      </c>
      <c r="P1636" s="106">
        <v>0</v>
      </c>
      <c r="Q1636" s="106">
        <v>929.3175</v>
      </c>
      <c r="R1636" s="106">
        <v>9293.1749999999993</v>
      </c>
      <c r="S1636" s="104" t="s">
        <v>1646</v>
      </c>
    </row>
    <row r="1637" spans="1:19" ht="25.5">
      <c r="A1637" s="104" t="s">
        <v>2614</v>
      </c>
      <c r="B1637" s="105">
        <v>44356</v>
      </c>
      <c r="C1637" s="104" t="s">
        <v>1446</v>
      </c>
      <c r="D1637" s="105">
        <v>44356</v>
      </c>
      <c r="E1637" s="104" t="s">
        <v>1101</v>
      </c>
      <c r="F1637" s="104" t="s">
        <v>1395</v>
      </c>
      <c r="G1637" s="104" t="s">
        <v>1101</v>
      </c>
      <c r="H1637" s="104" t="s">
        <v>1101</v>
      </c>
      <c r="I1637" s="104" t="s">
        <v>1313</v>
      </c>
      <c r="J1637" s="106">
        <v>5</v>
      </c>
      <c r="K1637" s="106">
        <v>1321.5</v>
      </c>
      <c r="L1637" s="106">
        <v>6607.5</v>
      </c>
      <c r="M1637" s="106">
        <v>3.3037999999999998</v>
      </c>
      <c r="N1637" s="106">
        <v>16.518999999999998</v>
      </c>
      <c r="O1637" s="106">
        <v>0</v>
      </c>
      <c r="P1637" s="106">
        <v>0</v>
      </c>
      <c r="Q1637" s="106">
        <v>1324.8037999999999</v>
      </c>
      <c r="R1637" s="106">
        <v>6624.0190000000002</v>
      </c>
      <c r="S1637" s="104" t="s">
        <v>1646</v>
      </c>
    </row>
    <row r="1638" spans="1:19" ht="25.5">
      <c r="A1638" s="104" t="s">
        <v>2614</v>
      </c>
      <c r="B1638" s="105">
        <v>44356</v>
      </c>
      <c r="C1638" s="104" t="s">
        <v>1446</v>
      </c>
      <c r="D1638" s="105">
        <v>44356</v>
      </c>
      <c r="E1638" s="104" t="s">
        <v>1101</v>
      </c>
      <c r="F1638" s="104" t="s">
        <v>1395</v>
      </c>
      <c r="G1638" s="104" t="s">
        <v>1101</v>
      </c>
      <c r="H1638" s="104" t="s">
        <v>1101</v>
      </c>
      <c r="I1638" s="104" t="s">
        <v>1263</v>
      </c>
      <c r="J1638" s="106">
        <v>5</v>
      </c>
      <c r="K1638" s="106">
        <v>1079.5</v>
      </c>
      <c r="L1638" s="106">
        <v>5397.5</v>
      </c>
      <c r="M1638" s="106">
        <v>2.6987999999999999</v>
      </c>
      <c r="N1638" s="106">
        <v>13.494</v>
      </c>
      <c r="O1638" s="106">
        <v>0</v>
      </c>
      <c r="P1638" s="106">
        <v>0</v>
      </c>
      <c r="Q1638" s="106">
        <v>1082.1987999999999</v>
      </c>
      <c r="R1638" s="106">
        <v>5410.9939999999997</v>
      </c>
      <c r="S1638" s="104" t="s">
        <v>1646</v>
      </c>
    </row>
    <row r="1639" spans="1:19" ht="25.5">
      <c r="A1639" s="104" t="s">
        <v>2614</v>
      </c>
      <c r="B1639" s="105">
        <v>44356</v>
      </c>
      <c r="C1639" s="104" t="s">
        <v>1446</v>
      </c>
      <c r="D1639" s="105">
        <v>44356</v>
      </c>
      <c r="E1639" s="104" t="s">
        <v>1101</v>
      </c>
      <c r="F1639" s="104" t="s">
        <v>1395</v>
      </c>
      <c r="G1639" s="104" t="s">
        <v>1101</v>
      </c>
      <c r="H1639" s="104" t="s">
        <v>1101</v>
      </c>
      <c r="I1639" s="104" t="s">
        <v>1264</v>
      </c>
      <c r="J1639" s="106">
        <v>5</v>
      </c>
      <c r="K1639" s="106">
        <v>1222.5</v>
      </c>
      <c r="L1639" s="106">
        <v>6112.5</v>
      </c>
      <c r="M1639" s="106">
        <v>3.0562999999999998</v>
      </c>
      <c r="N1639" s="106">
        <v>15.281499999999999</v>
      </c>
      <c r="O1639" s="106">
        <v>0</v>
      </c>
      <c r="P1639" s="106">
        <v>0</v>
      </c>
      <c r="Q1639" s="106">
        <v>1225.5563</v>
      </c>
      <c r="R1639" s="106">
        <v>6127.7815000000001</v>
      </c>
      <c r="S1639" s="104" t="s">
        <v>1646</v>
      </c>
    </row>
    <row r="1640" spans="1:19" ht="25.5">
      <c r="A1640" s="104" t="s">
        <v>2614</v>
      </c>
      <c r="B1640" s="105">
        <v>44356</v>
      </c>
      <c r="C1640" s="104" t="s">
        <v>1446</v>
      </c>
      <c r="D1640" s="105">
        <v>44356</v>
      </c>
      <c r="E1640" s="104" t="s">
        <v>1101</v>
      </c>
      <c r="F1640" s="104" t="s">
        <v>1395</v>
      </c>
      <c r="G1640" s="104" t="s">
        <v>1101</v>
      </c>
      <c r="H1640" s="104" t="s">
        <v>1101</v>
      </c>
      <c r="I1640" s="104" t="s">
        <v>1102</v>
      </c>
      <c r="J1640" s="106">
        <v>5</v>
      </c>
      <c r="K1640" s="106">
        <v>1134</v>
      </c>
      <c r="L1640" s="106">
        <v>5670</v>
      </c>
      <c r="M1640" s="106">
        <v>2.835</v>
      </c>
      <c r="N1640" s="106">
        <v>14.175000000000001</v>
      </c>
      <c r="O1640" s="106">
        <v>0</v>
      </c>
      <c r="P1640" s="106">
        <v>0</v>
      </c>
      <c r="Q1640" s="106">
        <v>1136.835</v>
      </c>
      <c r="R1640" s="106">
        <v>5684.1750000000002</v>
      </c>
      <c r="S1640" s="104" t="s">
        <v>1646</v>
      </c>
    </row>
    <row r="1641" spans="1:19" ht="25.5">
      <c r="A1641" s="104" t="s">
        <v>2614</v>
      </c>
      <c r="B1641" s="105">
        <v>44356</v>
      </c>
      <c r="C1641" s="104" t="s">
        <v>1446</v>
      </c>
      <c r="D1641" s="105">
        <v>44356</v>
      </c>
      <c r="E1641" s="104" t="s">
        <v>1101</v>
      </c>
      <c r="F1641" s="104" t="s">
        <v>1395</v>
      </c>
      <c r="G1641" s="104" t="s">
        <v>1101</v>
      </c>
      <c r="H1641" s="104" t="s">
        <v>1101</v>
      </c>
      <c r="I1641" s="104" t="s">
        <v>1100</v>
      </c>
      <c r="J1641" s="106">
        <v>10</v>
      </c>
      <c r="K1641" s="106">
        <v>1045</v>
      </c>
      <c r="L1641" s="106">
        <v>10450</v>
      </c>
      <c r="M1641" s="106">
        <v>2.6124999999999998</v>
      </c>
      <c r="N1641" s="106">
        <v>26.125</v>
      </c>
      <c r="O1641" s="106">
        <v>0</v>
      </c>
      <c r="P1641" s="106">
        <v>0</v>
      </c>
      <c r="Q1641" s="106">
        <v>1047.6125</v>
      </c>
      <c r="R1641" s="106">
        <v>10476.125</v>
      </c>
      <c r="S1641" s="104" t="s">
        <v>1646</v>
      </c>
    </row>
    <row r="1642" spans="1:19" ht="25.5">
      <c r="A1642" s="104" t="s">
        <v>2614</v>
      </c>
      <c r="B1642" s="105">
        <v>44356</v>
      </c>
      <c r="C1642" s="104" t="s">
        <v>1446</v>
      </c>
      <c r="D1642" s="105">
        <v>44356</v>
      </c>
      <c r="E1642" s="104" t="s">
        <v>1101</v>
      </c>
      <c r="F1642" s="104" t="s">
        <v>1395</v>
      </c>
      <c r="G1642" s="104" t="s">
        <v>1101</v>
      </c>
      <c r="H1642" s="104" t="s">
        <v>1101</v>
      </c>
      <c r="I1642" s="104" t="s">
        <v>1209</v>
      </c>
      <c r="J1642" s="106">
        <v>10</v>
      </c>
      <c r="K1642" s="106">
        <v>1114.5</v>
      </c>
      <c r="L1642" s="106">
        <v>11145</v>
      </c>
      <c r="M1642" s="106">
        <v>2.7863000000000002</v>
      </c>
      <c r="N1642" s="106">
        <v>27.863</v>
      </c>
      <c r="O1642" s="106">
        <v>0</v>
      </c>
      <c r="P1642" s="106">
        <v>0</v>
      </c>
      <c r="Q1642" s="106">
        <v>1117.2863</v>
      </c>
      <c r="R1642" s="106">
        <v>11172.862999999999</v>
      </c>
      <c r="S1642" s="104" t="s">
        <v>1646</v>
      </c>
    </row>
    <row r="1643" spans="1:19" ht="25.5">
      <c r="A1643" s="104" t="s">
        <v>2614</v>
      </c>
      <c r="B1643" s="105">
        <v>44356</v>
      </c>
      <c r="C1643" s="104" t="s">
        <v>1446</v>
      </c>
      <c r="D1643" s="105">
        <v>44356</v>
      </c>
      <c r="E1643" s="104" t="s">
        <v>1101</v>
      </c>
      <c r="F1643" s="104" t="s">
        <v>1395</v>
      </c>
      <c r="G1643" s="104" t="s">
        <v>1101</v>
      </c>
      <c r="H1643" s="104" t="s">
        <v>1101</v>
      </c>
      <c r="I1643" s="104" t="s">
        <v>1105</v>
      </c>
      <c r="J1643" s="106">
        <v>5</v>
      </c>
      <c r="K1643" s="106">
        <v>1193</v>
      </c>
      <c r="L1643" s="106">
        <v>5965</v>
      </c>
      <c r="M1643" s="106">
        <v>2.9824999999999999</v>
      </c>
      <c r="N1643" s="106">
        <v>14.9125</v>
      </c>
      <c r="O1643" s="106">
        <v>0</v>
      </c>
      <c r="P1643" s="106">
        <v>0</v>
      </c>
      <c r="Q1643" s="106">
        <v>1195.9825000000001</v>
      </c>
      <c r="R1643" s="106">
        <v>5979.9125000000004</v>
      </c>
      <c r="S1643" s="104" t="s">
        <v>1646</v>
      </c>
    </row>
    <row r="1644" spans="1:19" ht="25.5">
      <c r="A1644" s="104" t="s">
        <v>2615</v>
      </c>
      <c r="B1644" s="105">
        <v>44356</v>
      </c>
      <c r="C1644" s="104" t="s">
        <v>1447</v>
      </c>
      <c r="D1644" s="105">
        <v>44356</v>
      </c>
      <c r="E1644" s="104" t="s">
        <v>1101</v>
      </c>
      <c r="F1644" s="104" t="s">
        <v>2035</v>
      </c>
      <c r="G1644" s="104" t="s">
        <v>1101</v>
      </c>
      <c r="H1644" s="104" t="s">
        <v>1101</v>
      </c>
      <c r="I1644" s="104" t="s">
        <v>1313</v>
      </c>
      <c r="J1644" s="106">
        <v>2</v>
      </c>
      <c r="K1644" s="106">
        <v>1321.5</v>
      </c>
      <c r="L1644" s="106">
        <v>2643</v>
      </c>
      <c r="M1644" s="106">
        <v>3.3037999999999998</v>
      </c>
      <c r="N1644" s="106">
        <v>6.6075999999999997</v>
      </c>
      <c r="O1644" s="106">
        <v>0</v>
      </c>
      <c r="P1644" s="106">
        <v>0</v>
      </c>
      <c r="Q1644" s="106">
        <v>1324.8037999999999</v>
      </c>
      <c r="R1644" s="106">
        <v>2649.6075999999998</v>
      </c>
      <c r="S1644" s="104" t="s">
        <v>1646</v>
      </c>
    </row>
    <row r="1645" spans="1:19" ht="25.5">
      <c r="A1645" s="104" t="s">
        <v>2616</v>
      </c>
      <c r="B1645" s="105">
        <v>44356</v>
      </c>
      <c r="C1645" s="104" t="s">
        <v>2617</v>
      </c>
      <c r="D1645" s="105">
        <v>44356</v>
      </c>
      <c r="E1645" s="104" t="s">
        <v>1643</v>
      </c>
      <c r="F1645" s="104" t="s">
        <v>982</v>
      </c>
      <c r="G1645" s="104" t="s">
        <v>1652</v>
      </c>
      <c r="H1645" s="104" t="s">
        <v>49</v>
      </c>
      <c r="I1645" s="104" t="s">
        <v>1311</v>
      </c>
      <c r="J1645" s="106">
        <v>60</v>
      </c>
      <c r="K1645" s="106">
        <v>914</v>
      </c>
      <c r="L1645" s="106">
        <v>54840</v>
      </c>
      <c r="M1645" s="106">
        <v>2.2850000000000001</v>
      </c>
      <c r="N1645" s="106">
        <v>137.1</v>
      </c>
      <c r="O1645" s="106">
        <v>0</v>
      </c>
      <c r="P1645" s="106">
        <v>0</v>
      </c>
      <c r="Q1645" s="106">
        <v>916.28499999999997</v>
      </c>
      <c r="R1645" s="106">
        <v>54977.1</v>
      </c>
      <c r="S1645" s="104" t="s">
        <v>1646</v>
      </c>
    </row>
    <row r="1646" spans="1:19" ht="25.5">
      <c r="A1646" s="104" t="s">
        <v>2616</v>
      </c>
      <c r="B1646" s="105">
        <v>44356</v>
      </c>
      <c r="C1646" s="104" t="s">
        <v>2617</v>
      </c>
      <c r="D1646" s="105">
        <v>44356</v>
      </c>
      <c r="E1646" s="104" t="s">
        <v>1643</v>
      </c>
      <c r="F1646" s="104" t="s">
        <v>982</v>
      </c>
      <c r="G1646" s="104" t="s">
        <v>1652</v>
      </c>
      <c r="H1646" s="104" t="s">
        <v>49</v>
      </c>
      <c r="I1646" s="104" t="s">
        <v>1099</v>
      </c>
      <c r="J1646" s="106">
        <v>100</v>
      </c>
      <c r="K1646" s="106">
        <v>894</v>
      </c>
      <c r="L1646" s="106">
        <v>89400</v>
      </c>
      <c r="M1646" s="106">
        <v>2.2349999999999999</v>
      </c>
      <c r="N1646" s="106">
        <v>223.5</v>
      </c>
      <c r="O1646" s="106">
        <v>0</v>
      </c>
      <c r="P1646" s="106">
        <v>0</v>
      </c>
      <c r="Q1646" s="106">
        <v>896.23500000000001</v>
      </c>
      <c r="R1646" s="106">
        <v>89623.5</v>
      </c>
      <c r="S1646" s="104" t="s">
        <v>1646</v>
      </c>
    </row>
    <row r="1647" spans="1:19" ht="25.5">
      <c r="A1647" s="104" t="s">
        <v>2616</v>
      </c>
      <c r="B1647" s="105">
        <v>44356</v>
      </c>
      <c r="C1647" s="104" t="s">
        <v>2617</v>
      </c>
      <c r="D1647" s="105">
        <v>44356</v>
      </c>
      <c r="E1647" s="104" t="s">
        <v>1643</v>
      </c>
      <c r="F1647" s="104" t="s">
        <v>982</v>
      </c>
      <c r="G1647" s="104" t="s">
        <v>1652</v>
      </c>
      <c r="H1647" s="104" t="s">
        <v>49</v>
      </c>
      <c r="I1647" s="104" t="s">
        <v>1313</v>
      </c>
      <c r="J1647" s="106">
        <v>100</v>
      </c>
      <c r="K1647" s="106">
        <v>1303</v>
      </c>
      <c r="L1647" s="106">
        <v>130300</v>
      </c>
      <c r="M1647" s="106">
        <v>3.2574999999999998</v>
      </c>
      <c r="N1647" s="106">
        <v>325.75</v>
      </c>
      <c r="O1647" s="106">
        <v>0</v>
      </c>
      <c r="P1647" s="106">
        <v>0</v>
      </c>
      <c r="Q1647" s="106">
        <v>1306.2574999999999</v>
      </c>
      <c r="R1647" s="106">
        <v>130625.75</v>
      </c>
      <c r="S1647" s="104" t="s">
        <v>1646</v>
      </c>
    </row>
    <row r="1648" spans="1:19" ht="25.5">
      <c r="A1648" s="104" t="s">
        <v>2616</v>
      </c>
      <c r="B1648" s="105">
        <v>44356</v>
      </c>
      <c r="C1648" s="104" t="s">
        <v>2617</v>
      </c>
      <c r="D1648" s="105">
        <v>44356</v>
      </c>
      <c r="E1648" s="104" t="s">
        <v>1643</v>
      </c>
      <c r="F1648" s="104" t="s">
        <v>982</v>
      </c>
      <c r="G1648" s="104" t="s">
        <v>1652</v>
      </c>
      <c r="H1648" s="104" t="s">
        <v>49</v>
      </c>
      <c r="I1648" s="104" t="s">
        <v>1105</v>
      </c>
      <c r="J1648" s="106">
        <v>60</v>
      </c>
      <c r="K1648" s="106">
        <v>1176</v>
      </c>
      <c r="L1648" s="106">
        <v>70560</v>
      </c>
      <c r="M1648" s="106">
        <v>2.94</v>
      </c>
      <c r="N1648" s="106">
        <v>176.4</v>
      </c>
      <c r="O1648" s="106">
        <v>0</v>
      </c>
      <c r="P1648" s="106">
        <v>0</v>
      </c>
      <c r="Q1648" s="106">
        <v>1178.94</v>
      </c>
      <c r="R1648" s="106">
        <v>70736.399999999994</v>
      </c>
      <c r="S1648" s="104" t="s">
        <v>1646</v>
      </c>
    </row>
    <row r="1649" spans="1:19" ht="25.5">
      <c r="A1649" s="104" t="s">
        <v>2618</v>
      </c>
      <c r="B1649" s="105">
        <v>44356</v>
      </c>
      <c r="C1649" s="104" t="s">
        <v>2619</v>
      </c>
      <c r="D1649" s="105">
        <v>44356</v>
      </c>
      <c r="E1649" s="104" t="s">
        <v>1643</v>
      </c>
      <c r="F1649" s="104" t="s">
        <v>44</v>
      </c>
      <c r="G1649" s="104" t="s">
        <v>31</v>
      </c>
      <c r="H1649" s="104" t="s">
        <v>12</v>
      </c>
      <c r="I1649" s="104" t="s">
        <v>1099</v>
      </c>
      <c r="J1649" s="106">
        <v>500</v>
      </c>
      <c r="K1649" s="106">
        <v>894</v>
      </c>
      <c r="L1649" s="106">
        <v>447000</v>
      </c>
      <c r="M1649" s="106">
        <v>2.2349999999999999</v>
      </c>
      <c r="N1649" s="106">
        <v>1117.5</v>
      </c>
      <c r="O1649" s="106">
        <v>0</v>
      </c>
      <c r="P1649" s="106">
        <v>0</v>
      </c>
      <c r="Q1649" s="106">
        <v>896.23500000000001</v>
      </c>
      <c r="R1649" s="106">
        <v>448117.5</v>
      </c>
      <c r="S1649" s="104" t="s">
        <v>1646</v>
      </c>
    </row>
    <row r="1650" spans="1:19" ht="25.5">
      <c r="A1650" s="104" t="s">
        <v>2618</v>
      </c>
      <c r="B1650" s="105">
        <v>44356</v>
      </c>
      <c r="C1650" s="104" t="s">
        <v>2619</v>
      </c>
      <c r="D1650" s="105">
        <v>44356</v>
      </c>
      <c r="E1650" s="104" t="s">
        <v>1643</v>
      </c>
      <c r="F1650" s="104" t="s">
        <v>44</v>
      </c>
      <c r="G1650" s="104" t="s">
        <v>31</v>
      </c>
      <c r="H1650" s="104" t="s">
        <v>12</v>
      </c>
      <c r="I1650" s="104" t="s">
        <v>1102</v>
      </c>
      <c r="J1650" s="106">
        <v>105</v>
      </c>
      <c r="K1650" s="106">
        <v>1118</v>
      </c>
      <c r="L1650" s="106">
        <v>117390</v>
      </c>
      <c r="M1650" s="106">
        <v>2.7949999999999999</v>
      </c>
      <c r="N1650" s="106">
        <v>293.47500000000002</v>
      </c>
      <c r="O1650" s="106">
        <v>0</v>
      </c>
      <c r="P1650" s="106">
        <v>0</v>
      </c>
      <c r="Q1650" s="106">
        <v>1120.7950000000001</v>
      </c>
      <c r="R1650" s="106">
        <v>117683.47500000001</v>
      </c>
      <c r="S1650" s="104" t="s">
        <v>1646</v>
      </c>
    </row>
    <row r="1651" spans="1:19" ht="25.5">
      <c r="A1651" s="104" t="s">
        <v>2618</v>
      </c>
      <c r="B1651" s="105">
        <v>44356</v>
      </c>
      <c r="C1651" s="104" t="s">
        <v>2619</v>
      </c>
      <c r="D1651" s="105">
        <v>44356</v>
      </c>
      <c r="E1651" s="104" t="s">
        <v>1643</v>
      </c>
      <c r="F1651" s="104" t="s">
        <v>44</v>
      </c>
      <c r="G1651" s="104" t="s">
        <v>31</v>
      </c>
      <c r="H1651" s="104" t="s">
        <v>12</v>
      </c>
      <c r="I1651" s="104" t="s">
        <v>1264</v>
      </c>
      <c r="J1651" s="106">
        <v>100</v>
      </c>
      <c r="K1651" s="106">
        <v>1205</v>
      </c>
      <c r="L1651" s="106">
        <v>120500</v>
      </c>
      <c r="M1651" s="106">
        <v>3.0125000000000002</v>
      </c>
      <c r="N1651" s="106">
        <v>301.25</v>
      </c>
      <c r="O1651" s="106">
        <v>0</v>
      </c>
      <c r="P1651" s="106">
        <v>0</v>
      </c>
      <c r="Q1651" s="106">
        <v>1208.0125</v>
      </c>
      <c r="R1651" s="106">
        <v>120801.25</v>
      </c>
      <c r="S1651" s="104" t="s">
        <v>1646</v>
      </c>
    </row>
    <row r="1652" spans="1:19" ht="25.5">
      <c r="A1652" s="104" t="s">
        <v>2618</v>
      </c>
      <c r="B1652" s="105">
        <v>44356</v>
      </c>
      <c r="C1652" s="104" t="s">
        <v>2619</v>
      </c>
      <c r="D1652" s="105">
        <v>44356</v>
      </c>
      <c r="E1652" s="104" t="s">
        <v>1643</v>
      </c>
      <c r="F1652" s="104" t="s">
        <v>44</v>
      </c>
      <c r="G1652" s="104" t="s">
        <v>31</v>
      </c>
      <c r="H1652" s="104" t="s">
        <v>12</v>
      </c>
      <c r="I1652" s="104" t="s">
        <v>1313</v>
      </c>
      <c r="J1652" s="106">
        <v>100</v>
      </c>
      <c r="K1652" s="106">
        <v>1303</v>
      </c>
      <c r="L1652" s="106">
        <v>130300</v>
      </c>
      <c r="M1652" s="106">
        <v>3.2574999999999998</v>
      </c>
      <c r="N1652" s="106">
        <v>325.75</v>
      </c>
      <c r="O1652" s="106">
        <v>0</v>
      </c>
      <c r="P1652" s="106">
        <v>0</v>
      </c>
      <c r="Q1652" s="106">
        <v>1306.2574999999999</v>
      </c>
      <c r="R1652" s="106">
        <v>130625.75</v>
      </c>
      <c r="S1652" s="104" t="s">
        <v>1646</v>
      </c>
    </row>
    <row r="1653" spans="1:19" ht="25.5">
      <c r="A1653" s="104" t="s">
        <v>2618</v>
      </c>
      <c r="B1653" s="105">
        <v>44356</v>
      </c>
      <c r="C1653" s="104" t="s">
        <v>2619</v>
      </c>
      <c r="D1653" s="105">
        <v>44356</v>
      </c>
      <c r="E1653" s="104" t="s">
        <v>1643</v>
      </c>
      <c r="F1653" s="104" t="s">
        <v>44</v>
      </c>
      <c r="G1653" s="104" t="s">
        <v>31</v>
      </c>
      <c r="H1653" s="104" t="s">
        <v>12</v>
      </c>
      <c r="I1653" s="104" t="s">
        <v>1100</v>
      </c>
      <c r="J1653" s="106">
        <v>100</v>
      </c>
      <c r="K1653" s="106">
        <v>1030</v>
      </c>
      <c r="L1653" s="106">
        <v>103000</v>
      </c>
      <c r="M1653" s="106">
        <v>2.5750000000000002</v>
      </c>
      <c r="N1653" s="106">
        <v>257.5</v>
      </c>
      <c r="O1653" s="106">
        <v>0</v>
      </c>
      <c r="P1653" s="106">
        <v>0</v>
      </c>
      <c r="Q1653" s="106">
        <v>1032.575</v>
      </c>
      <c r="R1653" s="106">
        <v>103257.5</v>
      </c>
      <c r="S1653" s="104" t="s">
        <v>1646</v>
      </c>
    </row>
    <row r="1654" spans="1:19" ht="25.5">
      <c r="A1654" s="104" t="s">
        <v>2618</v>
      </c>
      <c r="B1654" s="105">
        <v>44356</v>
      </c>
      <c r="C1654" s="104" t="s">
        <v>2619</v>
      </c>
      <c r="D1654" s="105">
        <v>44356</v>
      </c>
      <c r="E1654" s="104" t="s">
        <v>1643</v>
      </c>
      <c r="F1654" s="104" t="s">
        <v>44</v>
      </c>
      <c r="G1654" s="104" t="s">
        <v>31</v>
      </c>
      <c r="H1654" s="104" t="s">
        <v>12</v>
      </c>
      <c r="I1654" s="104" t="s">
        <v>1263</v>
      </c>
      <c r="J1654" s="106">
        <v>200</v>
      </c>
      <c r="K1654" s="106">
        <v>1064</v>
      </c>
      <c r="L1654" s="106">
        <v>212800</v>
      </c>
      <c r="M1654" s="106">
        <v>2.66</v>
      </c>
      <c r="N1654" s="106">
        <v>532</v>
      </c>
      <c r="O1654" s="106">
        <v>0</v>
      </c>
      <c r="P1654" s="106">
        <v>0</v>
      </c>
      <c r="Q1654" s="106">
        <v>1066.6600000000001</v>
      </c>
      <c r="R1654" s="106">
        <v>213332</v>
      </c>
      <c r="S1654" s="104" t="s">
        <v>1646</v>
      </c>
    </row>
    <row r="1655" spans="1:19" ht="25.5">
      <c r="A1655" s="104" t="s">
        <v>2618</v>
      </c>
      <c r="B1655" s="105">
        <v>44356</v>
      </c>
      <c r="C1655" s="104" t="s">
        <v>2619</v>
      </c>
      <c r="D1655" s="105">
        <v>44356</v>
      </c>
      <c r="E1655" s="104" t="s">
        <v>1643</v>
      </c>
      <c r="F1655" s="104" t="s">
        <v>44</v>
      </c>
      <c r="G1655" s="104" t="s">
        <v>31</v>
      </c>
      <c r="H1655" s="104" t="s">
        <v>12</v>
      </c>
      <c r="I1655" s="104" t="s">
        <v>1209</v>
      </c>
      <c r="J1655" s="106">
        <v>200</v>
      </c>
      <c r="K1655" s="106">
        <v>1099</v>
      </c>
      <c r="L1655" s="106">
        <v>219800</v>
      </c>
      <c r="M1655" s="106">
        <v>2.7475000000000001</v>
      </c>
      <c r="N1655" s="106">
        <v>549.5</v>
      </c>
      <c r="O1655" s="106">
        <v>0</v>
      </c>
      <c r="P1655" s="106">
        <v>0</v>
      </c>
      <c r="Q1655" s="106">
        <v>1101.7474999999999</v>
      </c>
      <c r="R1655" s="106">
        <v>220349.5</v>
      </c>
      <c r="S1655" s="104" t="s">
        <v>1646</v>
      </c>
    </row>
    <row r="1656" spans="1:19" ht="25.5">
      <c r="A1656" s="104" t="s">
        <v>2618</v>
      </c>
      <c r="B1656" s="105">
        <v>44356</v>
      </c>
      <c r="C1656" s="104" t="s">
        <v>2619</v>
      </c>
      <c r="D1656" s="105">
        <v>44356</v>
      </c>
      <c r="E1656" s="104" t="s">
        <v>1643</v>
      </c>
      <c r="F1656" s="104" t="s">
        <v>44</v>
      </c>
      <c r="G1656" s="104" t="s">
        <v>31</v>
      </c>
      <c r="H1656" s="104" t="s">
        <v>12</v>
      </c>
      <c r="I1656" s="104" t="s">
        <v>1104</v>
      </c>
      <c r="J1656" s="106">
        <v>500</v>
      </c>
      <c r="K1656" s="106">
        <v>914</v>
      </c>
      <c r="L1656" s="106">
        <v>457000</v>
      </c>
      <c r="M1656" s="106">
        <v>2.2850000000000001</v>
      </c>
      <c r="N1656" s="106">
        <v>1142.5</v>
      </c>
      <c r="O1656" s="106">
        <v>0</v>
      </c>
      <c r="P1656" s="106">
        <v>0</v>
      </c>
      <c r="Q1656" s="106">
        <v>916.28499999999997</v>
      </c>
      <c r="R1656" s="106">
        <v>458142.5</v>
      </c>
      <c r="S1656" s="104" t="s">
        <v>1646</v>
      </c>
    </row>
    <row r="1657" spans="1:19" ht="25.5">
      <c r="A1657" s="104" t="s">
        <v>2618</v>
      </c>
      <c r="B1657" s="105">
        <v>44356</v>
      </c>
      <c r="C1657" s="104" t="s">
        <v>2619</v>
      </c>
      <c r="D1657" s="105">
        <v>44356</v>
      </c>
      <c r="E1657" s="104" t="s">
        <v>1643</v>
      </c>
      <c r="F1657" s="104" t="s">
        <v>44</v>
      </c>
      <c r="G1657" s="104" t="s">
        <v>31</v>
      </c>
      <c r="H1657" s="104" t="s">
        <v>12</v>
      </c>
      <c r="I1657" s="104" t="s">
        <v>1311</v>
      </c>
      <c r="J1657" s="106">
        <v>100</v>
      </c>
      <c r="K1657" s="106">
        <v>914</v>
      </c>
      <c r="L1657" s="106">
        <v>91400</v>
      </c>
      <c r="M1657" s="106">
        <v>2.2850000000000001</v>
      </c>
      <c r="N1657" s="106">
        <v>228.5</v>
      </c>
      <c r="O1657" s="106">
        <v>0</v>
      </c>
      <c r="P1657" s="106">
        <v>0</v>
      </c>
      <c r="Q1657" s="106">
        <v>916.28499999999997</v>
      </c>
      <c r="R1657" s="106">
        <v>91628.5</v>
      </c>
      <c r="S1657" s="104" t="s">
        <v>1646</v>
      </c>
    </row>
    <row r="1658" spans="1:19" ht="25.5">
      <c r="A1658" s="104" t="s">
        <v>2620</v>
      </c>
      <c r="B1658" s="105">
        <v>44356</v>
      </c>
      <c r="C1658" s="104" t="s">
        <v>2621</v>
      </c>
      <c r="D1658" s="105">
        <v>44356</v>
      </c>
      <c r="E1658" s="104" t="s">
        <v>1643</v>
      </c>
      <c r="F1658" s="104" t="s">
        <v>1</v>
      </c>
      <c r="G1658" s="104" t="s">
        <v>1008</v>
      </c>
      <c r="H1658" s="104" t="s">
        <v>107</v>
      </c>
      <c r="I1658" s="104" t="s">
        <v>1311</v>
      </c>
      <c r="J1658" s="106">
        <v>21</v>
      </c>
      <c r="K1658" s="106">
        <v>914</v>
      </c>
      <c r="L1658" s="106">
        <v>19194</v>
      </c>
      <c r="M1658" s="106">
        <v>2.2850000000000001</v>
      </c>
      <c r="N1658" s="106">
        <v>47.984999999999999</v>
      </c>
      <c r="O1658" s="106">
        <v>0</v>
      </c>
      <c r="P1658" s="106">
        <v>0</v>
      </c>
      <c r="Q1658" s="106">
        <v>916.28499999999997</v>
      </c>
      <c r="R1658" s="106">
        <v>19241.985000000001</v>
      </c>
      <c r="S1658" s="104" t="s">
        <v>1646</v>
      </c>
    </row>
    <row r="1659" spans="1:19" ht="25.5">
      <c r="A1659" s="104" t="s">
        <v>2622</v>
      </c>
      <c r="B1659" s="105">
        <v>44356</v>
      </c>
      <c r="C1659" s="104" t="s">
        <v>2623</v>
      </c>
      <c r="D1659" s="105">
        <v>44356</v>
      </c>
      <c r="E1659" s="104" t="s">
        <v>1643</v>
      </c>
      <c r="F1659" s="104" t="s">
        <v>42</v>
      </c>
      <c r="G1659" s="104" t="s">
        <v>1971</v>
      </c>
      <c r="H1659" s="104" t="s">
        <v>22</v>
      </c>
      <c r="I1659" s="104" t="s">
        <v>1313</v>
      </c>
      <c r="J1659" s="106">
        <v>20</v>
      </c>
      <c r="K1659" s="106">
        <v>1303</v>
      </c>
      <c r="L1659" s="106">
        <v>26060</v>
      </c>
      <c r="M1659" s="106">
        <v>3.2574999999999998</v>
      </c>
      <c r="N1659" s="106">
        <v>65.150000000000006</v>
      </c>
      <c r="O1659" s="106">
        <v>0</v>
      </c>
      <c r="P1659" s="106">
        <v>0</v>
      </c>
      <c r="Q1659" s="106">
        <v>1306.2574999999999</v>
      </c>
      <c r="R1659" s="106">
        <v>26125.15</v>
      </c>
      <c r="S1659" s="104" t="s">
        <v>1646</v>
      </c>
    </row>
    <row r="1660" spans="1:19" ht="25.5">
      <c r="A1660" s="104" t="s">
        <v>2622</v>
      </c>
      <c r="B1660" s="105">
        <v>44356</v>
      </c>
      <c r="C1660" s="104" t="s">
        <v>2623</v>
      </c>
      <c r="D1660" s="105">
        <v>44356</v>
      </c>
      <c r="E1660" s="104" t="s">
        <v>1643</v>
      </c>
      <c r="F1660" s="104" t="s">
        <v>42</v>
      </c>
      <c r="G1660" s="104" t="s">
        <v>1971</v>
      </c>
      <c r="H1660" s="104" t="s">
        <v>22</v>
      </c>
      <c r="I1660" s="104" t="s">
        <v>1099</v>
      </c>
      <c r="J1660" s="106">
        <v>60</v>
      </c>
      <c r="K1660" s="106">
        <v>894</v>
      </c>
      <c r="L1660" s="106">
        <v>53640</v>
      </c>
      <c r="M1660" s="106">
        <v>2.2349999999999999</v>
      </c>
      <c r="N1660" s="106">
        <v>134.1</v>
      </c>
      <c r="O1660" s="106">
        <v>0</v>
      </c>
      <c r="P1660" s="106">
        <v>0</v>
      </c>
      <c r="Q1660" s="106">
        <v>896.23500000000001</v>
      </c>
      <c r="R1660" s="106">
        <v>53774.1</v>
      </c>
      <c r="S1660" s="104" t="s">
        <v>1646</v>
      </c>
    </row>
    <row r="1661" spans="1:19" ht="25.5">
      <c r="A1661" s="104" t="s">
        <v>2622</v>
      </c>
      <c r="B1661" s="105">
        <v>44356</v>
      </c>
      <c r="C1661" s="104" t="s">
        <v>2623</v>
      </c>
      <c r="D1661" s="105">
        <v>44356</v>
      </c>
      <c r="E1661" s="104" t="s">
        <v>1643</v>
      </c>
      <c r="F1661" s="104" t="s">
        <v>42</v>
      </c>
      <c r="G1661" s="104" t="s">
        <v>1971</v>
      </c>
      <c r="H1661" s="104" t="s">
        <v>22</v>
      </c>
      <c r="I1661" s="104" t="s">
        <v>1263</v>
      </c>
      <c r="J1661" s="106">
        <v>20</v>
      </c>
      <c r="K1661" s="106">
        <v>1064</v>
      </c>
      <c r="L1661" s="106">
        <v>21280</v>
      </c>
      <c r="M1661" s="106">
        <v>2.66</v>
      </c>
      <c r="N1661" s="106">
        <v>53.2</v>
      </c>
      <c r="O1661" s="106">
        <v>0</v>
      </c>
      <c r="P1661" s="106">
        <v>0</v>
      </c>
      <c r="Q1661" s="106">
        <v>1066.6600000000001</v>
      </c>
      <c r="R1661" s="106">
        <v>21333.200000000001</v>
      </c>
      <c r="S1661" s="104" t="s">
        <v>1646</v>
      </c>
    </row>
    <row r="1662" spans="1:19" ht="25.5">
      <c r="A1662" s="104" t="s">
        <v>2624</v>
      </c>
      <c r="B1662" s="105">
        <v>44356</v>
      </c>
      <c r="C1662" s="104" t="s">
        <v>2625</v>
      </c>
      <c r="D1662" s="105">
        <v>44356</v>
      </c>
      <c r="E1662" s="104" t="s">
        <v>1748</v>
      </c>
      <c r="F1662" s="104" t="s">
        <v>2626</v>
      </c>
      <c r="G1662" s="104" t="s">
        <v>2627</v>
      </c>
      <c r="H1662" s="104" t="s">
        <v>1748</v>
      </c>
      <c r="I1662" s="104" t="s">
        <v>1102</v>
      </c>
      <c r="J1662" s="106">
        <v>1</v>
      </c>
      <c r="K1662" s="106">
        <v>1130</v>
      </c>
      <c r="L1662" s="106">
        <v>1130</v>
      </c>
      <c r="M1662" s="106">
        <v>0</v>
      </c>
      <c r="N1662" s="106">
        <v>0</v>
      </c>
      <c r="O1662" s="106">
        <v>0</v>
      </c>
      <c r="P1662" s="106">
        <v>0</v>
      </c>
      <c r="Q1662" s="106">
        <v>1130</v>
      </c>
      <c r="R1662" s="106">
        <v>1130</v>
      </c>
      <c r="S1662" s="104" t="s">
        <v>1646</v>
      </c>
    </row>
    <row r="1663" spans="1:19" ht="25.5">
      <c r="A1663" s="104" t="s">
        <v>2628</v>
      </c>
      <c r="B1663" s="105">
        <v>44356</v>
      </c>
      <c r="C1663" s="104" t="s">
        <v>2629</v>
      </c>
      <c r="D1663" s="105">
        <v>44356</v>
      </c>
      <c r="E1663" s="104" t="s">
        <v>1748</v>
      </c>
      <c r="F1663" s="104" t="s">
        <v>2630</v>
      </c>
      <c r="G1663" s="104" t="s">
        <v>2627</v>
      </c>
      <c r="H1663" s="104" t="s">
        <v>1748</v>
      </c>
      <c r="I1663" s="104" t="s">
        <v>1099</v>
      </c>
      <c r="J1663" s="106">
        <v>4</v>
      </c>
      <c r="K1663" s="106">
        <v>905</v>
      </c>
      <c r="L1663" s="106">
        <v>3620</v>
      </c>
      <c r="M1663" s="106">
        <v>0</v>
      </c>
      <c r="N1663" s="106">
        <v>0</v>
      </c>
      <c r="O1663" s="106">
        <v>0</v>
      </c>
      <c r="P1663" s="106">
        <v>0</v>
      </c>
      <c r="Q1663" s="106">
        <v>905</v>
      </c>
      <c r="R1663" s="106">
        <v>3620</v>
      </c>
      <c r="S1663" s="104" t="s">
        <v>1646</v>
      </c>
    </row>
    <row r="1664" spans="1:19" ht="25.5">
      <c r="A1664" s="104" t="s">
        <v>2628</v>
      </c>
      <c r="B1664" s="105">
        <v>44356</v>
      </c>
      <c r="C1664" s="104" t="s">
        <v>2629</v>
      </c>
      <c r="D1664" s="105">
        <v>44356</v>
      </c>
      <c r="E1664" s="104" t="s">
        <v>1748</v>
      </c>
      <c r="F1664" s="104" t="s">
        <v>2630</v>
      </c>
      <c r="G1664" s="104" t="s">
        <v>2627</v>
      </c>
      <c r="H1664" s="104" t="s">
        <v>1748</v>
      </c>
      <c r="I1664" s="104" t="s">
        <v>1311</v>
      </c>
      <c r="J1664" s="106">
        <v>4</v>
      </c>
      <c r="K1664" s="106">
        <v>925</v>
      </c>
      <c r="L1664" s="106">
        <v>3700</v>
      </c>
      <c r="M1664" s="106">
        <v>0</v>
      </c>
      <c r="N1664" s="106">
        <v>0</v>
      </c>
      <c r="O1664" s="106">
        <v>0</v>
      </c>
      <c r="P1664" s="106">
        <v>0</v>
      </c>
      <c r="Q1664" s="106">
        <v>925</v>
      </c>
      <c r="R1664" s="106">
        <v>3700</v>
      </c>
      <c r="S1664" s="104" t="s">
        <v>1646</v>
      </c>
    </row>
    <row r="1665" spans="1:19" ht="25.5">
      <c r="A1665" s="104" t="s">
        <v>2628</v>
      </c>
      <c r="B1665" s="105">
        <v>44356</v>
      </c>
      <c r="C1665" s="104" t="s">
        <v>2629</v>
      </c>
      <c r="D1665" s="105">
        <v>44356</v>
      </c>
      <c r="E1665" s="104" t="s">
        <v>1748</v>
      </c>
      <c r="F1665" s="104" t="s">
        <v>2630</v>
      </c>
      <c r="G1665" s="104" t="s">
        <v>2627</v>
      </c>
      <c r="H1665" s="104" t="s">
        <v>1748</v>
      </c>
      <c r="I1665" s="104" t="s">
        <v>1104</v>
      </c>
      <c r="J1665" s="106">
        <v>4</v>
      </c>
      <c r="K1665" s="106">
        <v>925</v>
      </c>
      <c r="L1665" s="106">
        <v>3700</v>
      </c>
      <c r="M1665" s="106">
        <v>0</v>
      </c>
      <c r="N1665" s="106">
        <v>0</v>
      </c>
      <c r="O1665" s="106">
        <v>0</v>
      </c>
      <c r="P1665" s="106">
        <v>0</v>
      </c>
      <c r="Q1665" s="106">
        <v>925</v>
      </c>
      <c r="R1665" s="106">
        <v>3700</v>
      </c>
      <c r="S1665" s="104" t="s">
        <v>1646</v>
      </c>
    </row>
    <row r="1666" spans="1:19" ht="25.5">
      <c r="A1666" s="104" t="s">
        <v>2628</v>
      </c>
      <c r="B1666" s="105">
        <v>44356</v>
      </c>
      <c r="C1666" s="104" t="s">
        <v>2629</v>
      </c>
      <c r="D1666" s="105">
        <v>44356</v>
      </c>
      <c r="E1666" s="104" t="s">
        <v>1748</v>
      </c>
      <c r="F1666" s="104" t="s">
        <v>2630</v>
      </c>
      <c r="G1666" s="104" t="s">
        <v>2627</v>
      </c>
      <c r="H1666" s="104" t="s">
        <v>1748</v>
      </c>
      <c r="I1666" s="104" t="s">
        <v>1100</v>
      </c>
      <c r="J1666" s="106">
        <v>4</v>
      </c>
      <c r="K1666" s="106">
        <v>1040</v>
      </c>
      <c r="L1666" s="106">
        <v>4160</v>
      </c>
      <c r="M1666" s="106">
        <v>0</v>
      </c>
      <c r="N1666" s="106">
        <v>0</v>
      </c>
      <c r="O1666" s="106">
        <v>0</v>
      </c>
      <c r="P1666" s="106">
        <v>0</v>
      </c>
      <c r="Q1666" s="106">
        <v>1040</v>
      </c>
      <c r="R1666" s="106">
        <v>4160</v>
      </c>
      <c r="S1666" s="104" t="s">
        <v>1646</v>
      </c>
    </row>
    <row r="1667" spans="1:19" ht="25.5">
      <c r="A1667" s="104" t="s">
        <v>2628</v>
      </c>
      <c r="B1667" s="105">
        <v>44356</v>
      </c>
      <c r="C1667" s="104" t="s">
        <v>2629</v>
      </c>
      <c r="D1667" s="105">
        <v>44356</v>
      </c>
      <c r="E1667" s="104" t="s">
        <v>1748</v>
      </c>
      <c r="F1667" s="104" t="s">
        <v>2630</v>
      </c>
      <c r="G1667" s="104" t="s">
        <v>2627</v>
      </c>
      <c r="H1667" s="104" t="s">
        <v>1748</v>
      </c>
      <c r="I1667" s="104" t="s">
        <v>1263</v>
      </c>
      <c r="J1667" s="106">
        <v>3</v>
      </c>
      <c r="K1667" s="106">
        <v>1075</v>
      </c>
      <c r="L1667" s="106">
        <v>3225</v>
      </c>
      <c r="M1667" s="106">
        <v>0</v>
      </c>
      <c r="N1667" s="106">
        <v>0</v>
      </c>
      <c r="O1667" s="106">
        <v>0</v>
      </c>
      <c r="P1667" s="106">
        <v>0</v>
      </c>
      <c r="Q1667" s="106">
        <v>1075</v>
      </c>
      <c r="R1667" s="106">
        <v>3225</v>
      </c>
      <c r="S1667" s="104" t="s">
        <v>1646</v>
      </c>
    </row>
    <row r="1668" spans="1:19" ht="25.5">
      <c r="A1668" s="104" t="s">
        <v>2628</v>
      </c>
      <c r="B1668" s="105">
        <v>44356</v>
      </c>
      <c r="C1668" s="104" t="s">
        <v>2629</v>
      </c>
      <c r="D1668" s="105">
        <v>44356</v>
      </c>
      <c r="E1668" s="104" t="s">
        <v>1748</v>
      </c>
      <c r="F1668" s="104" t="s">
        <v>2630</v>
      </c>
      <c r="G1668" s="104" t="s">
        <v>2627</v>
      </c>
      <c r="H1668" s="104" t="s">
        <v>1748</v>
      </c>
      <c r="I1668" s="104" t="s">
        <v>1313</v>
      </c>
      <c r="J1668" s="106">
        <v>3</v>
      </c>
      <c r="K1668" s="106">
        <v>1318</v>
      </c>
      <c r="L1668" s="106">
        <v>3954</v>
      </c>
      <c r="M1668" s="106">
        <v>0</v>
      </c>
      <c r="N1668" s="106">
        <v>0</v>
      </c>
      <c r="O1668" s="106">
        <v>0</v>
      </c>
      <c r="P1668" s="106">
        <v>0</v>
      </c>
      <c r="Q1668" s="106">
        <v>1318</v>
      </c>
      <c r="R1668" s="106">
        <v>3954</v>
      </c>
      <c r="S1668" s="104" t="s">
        <v>1646</v>
      </c>
    </row>
    <row r="1669" spans="1:19" ht="25.5">
      <c r="A1669" s="104" t="s">
        <v>2631</v>
      </c>
      <c r="B1669" s="105">
        <v>44357</v>
      </c>
      <c r="C1669" s="104" t="s">
        <v>2632</v>
      </c>
      <c r="D1669" s="105">
        <v>44357</v>
      </c>
      <c r="E1669" s="104" t="s">
        <v>1643</v>
      </c>
      <c r="F1669" s="104" t="s">
        <v>822</v>
      </c>
      <c r="G1669" s="104" t="s">
        <v>976</v>
      </c>
      <c r="H1669" s="104" t="s">
        <v>1645</v>
      </c>
      <c r="I1669" s="104" t="s">
        <v>1099</v>
      </c>
      <c r="J1669" s="106">
        <v>100</v>
      </c>
      <c r="K1669" s="106">
        <v>894</v>
      </c>
      <c r="L1669" s="106">
        <v>89400</v>
      </c>
      <c r="M1669" s="106">
        <v>2.2349999999999999</v>
      </c>
      <c r="N1669" s="106">
        <v>223.5</v>
      </c>
      <c r="O1669" s="106">
        <v>0</v>
      </c>
      <c r="P1669" s="106">
        <v>0</v>
      </c>
      <c r="Q1669" s="106">
        <v>896.23500000000001</v>
      </c>
      <c r="R1669" s="106">
        <v>89623.5</v>
      </c>
      <c r="S1669" s="104" t="s">
        <v>1646</v>
      </c>
    </row>
    <row r="1670" spans="1:19" ht="25.5">
      <c r="A1670" s="104" t="s">
        <v>2631</v>
      </c>
      <c r="B1670" s="105">
        <v>44357</v>
      </c>
      <c r="C1670" s="104" t="s">
        <v>2632</v>
      </c>
      <c r="D1670" s="105">
        <v>44357</v>
      </c>
      <c r="E1670" s="104" t="s">
        <v>1643</v>
      </c>
      <c r="F1670" s="104" t="s">
        <v>822</v>
      </c>
      <c r="G1670" s="104" t="s">
        <v>976</v>
      </c>
      <c r="H1670" s="104" t="s">
        <v>1645</v>
      </c>
      <c r="I1670" s="104" t="s">
        <v>1100</v>
      </c>
      <c r="J1670" s="106">
        <v>40</v>
      </c>
      <c r="K1670" s="106">
        <v>1030</v>
      </c>
      <c r="L1670" s="106">
        <v>41200</v>
      </c>
      <c r="M1670" s="106">
        <v>2.5750000000000002</v>
      </c>
      <c r="N1670" s="106">
        <v>103</v>
      </c>
      <c r="O1670" s="106">
        <v>0</v>
      </c>
      <c r="P1670" s="106">
        <v>0</v>
      </c>
      <c r="Q1670" s="106">
        <v>1032.575</v>
      </c>
      <c r="R1670" s="106">
        <v>41303</v>
      </c>
      <c r="S1670" s="104" t="s">
        <v>1646</v>
      </c>
    </row>
    <row r="1671" spans="1:19" ht="25.5">
      <c r="A1671" s="104" t="s">
        <v>2631</v>
      </c>
      <c r="B1671" s="105">
        <v>44357</v>
      </c>
      <c r="C1671" s="104" t="s">
        <v>2632</v>
      </c>
      <c r="D1671" s="105">
        <v>44357</v>
      </c>
      <c r="E1671" s="104" t="s">
        <v>1643</v>
      </c>
      <c r="F1671" s="104" t="s">
        <v>822</v>
      </c>
      <c r="G1671" s="104" t="s">
        <v>976</v>
      </c>
      <c r="H1671" s="104" t="s">
        <v>1645</v>
      </c>
      <c r="I1671" s="104" t="s">
        <v>1263</v>
      </c>
      <c r="J1671" s="106">
        <v>100</v>
      </c>
      <c r="K1671" s="106">
        <v>1064</v>
      </c>
      <c r="L1671" s="106">
        <v>106400</v>
      </c>
      <c r="M1671" s="106">
        <v>2.66</v>
      </c>
      <c r="N1671" s="106">
        <v>266</v>
      </c>
      <c r="O1671" s="106">
        <v>0</v>
      </c>
      <c r="P1671" s="106">
        <v>0</v>
      </c>
      <c r="Q1671" s="106">
        <v>1066.6600000000001</v>
      </c>
      <c r="R1671" s="106">
        <v>106666</v>
      </c>
      <c r="S1671" s="104" t="s">
        <v>1646</v>
      </c>
    </row>
    <row r="1672" spans="1:19" ht="25.5">
      <c r="A1672" s="104" t="s">
        <v>2633</v>
      </c>
      <c r="B1672" s="105">
        <v>44357</v>
      </c>
      <c r="C1672" s="104" t="s">
        <v>2634</v>
      </c>
      <c r="D1672" s="105">
        <v>44357</v>
      </c>
      <c r="E1672" s="104" t="s">
        <v>1643</v>
      </c>
      <c r="F1672" s="104" t="s">
        <v>80</v>
      </c>
      <c r="G1672" s="104" t="s">
        <v>981</v>
      </c>
      <c r="H1672" s="104" t="s">
        <v>1645</v>
      </c>
      <c r="I1672" s="104" t="s">
        <v>1099</v>
      </c>
      <c r="J1672" s="106">
        <v>60</v>
      </c>
      <c r="K1672" s="106">
        <v>894</v>
      </c>
      <c r="L1672" s="106">
        <v>53640</v>
      </c>
      <c r="M1672" s="106">
        <v>2.2349999999999999</v>
      </c>
      <c r="N1672" s="106">
        <v>134.1</v>
      </c>
      <c r="O1672" s="106">
        <v>0</v>
      </c>
      <c r="P1672" s="106">
        <v>0</v>
      </c>
      <c r="Q1672" s="106">
        <v>896.23500000000001</v>
      </c>
      <c r="R1672" s="106">
        <v>53774.1</v>
      </c>
      <c r="S1672" s="104" t="s">
        <v>1646</v>
      </c>
    </row>
    <row r="1673" spans="1:19" ht="25.5">
      <c r="A1673" s="104" t="s">
        <v>2635</v>
      </c>
      <c r="B1673" s="105">
        <v>44357</v>
      </c>
      <c r="C1673" s="104" t="s">
        <v>2636</v>
      </c>
      <c r="D1673" s="105">
        <v>44357</v>
      </c>
      <c r="E1673" s="104" t="s">
        <v>1643</v>
      </c>
      <c r="F1673" s="104" t="s">
        <v>75</v>
      </c>
      <c r="G1673" s="104" t="s">
        <v>2569</v>
      </c>
      <c r="H1673" s="104" t="s">
        <v>1645</v>
      </c>
      <c r="I1673" s="104" t="s">
        <v>1104</v>
      </c>
      <c r="J1673" s="106">
        <v>100</v>
      </c>
      <c r="K1673" s="106">
        <v>914</v>
      </c>
      <c r="L1673" s="106">
        <v>91400</v>
      </c>
      <c r="M1673" s="106">
        <v>2.2850000000000001</v>
      </c>
      <c r="N1673" s="106">
        <v>228.5</v>
      </c>
      <c r="O1673" s="106">
        <v>0</v>
      </c>
      <c r="P1673" s="106">
        <v>0</v>
      </c>
      <c r="Q1673" s="106">
        <v>916.28499999999997</v>
      </c>
      <c r="R1673" s="106">
        <v>91628.5</v>
      </c>
      <c r="S1673" s="104" t="s">
        <v>1646</v>
      </c>
    </row>
    <row r="1674" spans="1:19" ht="25.5">
      <c r="A1674" s="104" t="s">
        <v>2635</v>
      </c>
      <c r="B1674" s="105">
        <v>44357</v>
      </c>
      <c r="C1674" s="104" t="s">
        <v>2636</v>
      </c>
      <c r="D1674" s="105">
        <v>44357</v>
      </c>
      <c r="E1674" s="104" t="s">
        <v>1643</v>
      </c>
      <c r="F1674" s="104" t="s">
        <v>75</v>
      </c>
      <c r="G1674" s="104" t="s">
        <v>2569</v>
      </c>
      <c r="H1674" s="104" t="s">
        <v>1645</v>
      </c>
      <c r="I1674" s="104" t="s">
        <v>1264</v>
      </c>
      <c r="J1674" s="106">
        <v>40</v>
      </c>
      <c r="K1674" s="106">
        <v>1205</v>
      </c>
      <c r="L1674" s="106">
        <v>48200</v>
      </c>
      <c r="M1674" s="106">
        <v>3.0125000000000002</v>
      </c>
      <c r="N1674" s="106">
        <v>120.5</v>
      </c>
      <c r="O1674" s="106">
        <v>0</v>
      </c>
      <c r="P1674" s="106">
        <v>0</v>
      </c>
      <c r="Q1674" s="106">
        <v>1208.0125</v>
      </c>
      <c r="R1674" s="106">
        <v>48320.5</v>
      </c>
      <c r="S1674" s="104" t="s">
        <v>1646</v>
      </c>
    </row>
    <row r="1675" spans="1:19" ht="25.5">
      <c r="A1675" s="104" t="s">
        <v>2635</v>
      </c>
      <c r="B1675" s="105">
        <v>44357</v>
      </c>
      <c r="C1675" s="104" t="s">
        <v>2636</v>
      </c>
      <c r="D1675" s="105">
        <v>44357</v>
      </c>
      <c r="E1675" s="104" t="s">
        <v>1643</v>
      </c>
      <c r="F1675" s="104" t="s">
        <v>75</v>
      </c>
      <c r="G1675" s="104" t="s">
        <v>2569</v>
      </c>
      <c r="H1675" s="104" t="s">
        <v>1645</v>
      </c>
      <c r="I1675" s="104" t="s">
        <v>1099</v>
      </c>
      <c r="J1675" s="106">
        <v>100</v>
      </c>
      <c r="K1675" s="106">
        <v>894</v>
      </c>
      <c r="L1675" s="106">
        <v>89400</v>
      </c>
      <c r="M1675" s="106">
        <v>2.2349999999999999</v>
      </c>
      <c r="N1675" s="106">
        <v>223.5</v>
      </c>
      <c r="O1675" s="106">
        <v>0</v>
      </c>
      <c r="P1675" s="106">
        <v>0</v>
      </c>
      <c r="Q1675" s="106">
        <v>896.23500000000001</v>
      </c>
      <c r="R1675" s="106">
        <v>89623.5</v>
      </c>
      <c r="S1675" s="104" t="s">
        <v>1646</v>
      </c>
    </row>
    <row r="1676" spans="1:19" ht="25.5">
      <c r="A1676" s="104" t="s">
        <v>2637</v>
      </c>
      <c r="B1676" s="105">
        <v>44357</v>
      </c>
      <c r="C1676" s="104" t="s">
        <v>2638</v>
      </c>
      <c r="D1676" s="105">
        <v>44357</v>
      </c>
      <c r="E1676" s="104" t="s">
        <v>1643</v>
      </c>
      <c r="F1676" s="104" t="s">
        <v>88</v>
      </c>
      <c r="G1676" s="104" t="s">
        <v>1810</v>
      </c>
      <c r="H1676" s="104" t="s">
        <v>1645</v>
      </c>
      <c r="I1676" s="104" t="s">
        <v>1263</v>
      </c>
      <c r="J1676" s="106">
        <v>20</v>
      </c>
      <c r="K1676" s="106">
        <v>1064</v>
      </c>
      <c r="L1676" s="106">
        <v>21280</v>
      </c>
      <c r="M1676" s="106">
        <v>2.66</v>
      </c>
      <c r="N1676" s="106">
        <v>53.2</v>
      </c>
      <c r="O1676" s="106">
        <v>0</v>
      </c>
      <c r="P1676" s="106">
        <v>0</v>
      </c>
      <c r="Q1676" s="106">
        <v>1066.6600000000001</v>
      </c>
      <c r="R1676" s="106">
        <v>21333.200000000001</v>
      </c>
      <c r="S1676" s="104" t="s">
        <v>1646</v>
      </c>
    </row>
    <row r="1677" spans="1:19" ht="25.5">
      <c r="A1677" s="104" t="s">
        <v>2637</v>
      </c>
      <c r="B1677" s="105">
        <v>44357</v>
      </c>
      <c r="C1677" s="104" t="s">
        <v>2638</v>
      </c>
      <c r="D1677" s="105">
        <v>44357</v>
      </c>
      <c r="E1677" s="104" t="s">
        <v>1643</v>
      </c>
      <c r="F1677" s="104" t="s">
        <v>88</v>
      </c>
      <c r="G1677" s="104" t="s">
        <v>1810</v>
      </c>
      <c r="H1677" s="104" t="s">
        <v>1645</v>
      </c>
      <c r="I1677" s="104" t="s">
        <v>1264</v>
      </c>
      <c r="J1677" s="106">
        <v>20</v>
      </c>
      <c r="K1677" s="106">
        <v>1205</v>
      </c>
      <c r="L1677" s="106">
        <v>24100</v>
      </c>
      <c r="M1677" s="106">
        <v>3.0125000000000002</v>
      </c>
      <c r="N1677" s="106">
        <v>60.25</v>
      </c>
      <c r="O1677" s="106">
        <v>0</v>
      </c>
      <c r="P1677" s="106">
        <v>0</v>
      </c>
      <c r="Q1677" s="106">
        <v>1208.0125</v>
      </c>
      <c r="R1677" s="106">
        <v>24160.25</v>
      </c>
      <c r="S1677" s="104" t="s">
        <v>1646</v>
      </c>
    </row>
    <row r="1678" spans="1:19" ht="25.5">
      <c r="A1678" s="104" t="s">
        <v>2639</v>
      </c>
      <c r="B1678" s="105">
        <v>44357</v>
      </c>
      <c r="C1678" s="104" t="s">
        <v>2640</v>
      </c>
      <c r="D1678" s="105">
        <v>44357</v>
      </c>
      <c r="E1678" s="104" t="s">
        <v>1643</v>
      </c>
      <c r="F1678" s="104" t="s">
        <v>74</v>
      </c>
      <c r="G1678" s="104" t="s">
        <v>1057</v>
      </c>
      <c r="H1678" s="104" t="s">
        <v>1645</v>
      </c>
      <c r="I1678" s="104" t="s">
        <v>1099</v>
      </c>
      <c r="J1678" s="106">
        <v>500</v>
      </c>
      <c r="K1678" s="106">
        <v>894</v>
      </c>
      <c r="L1678" s="106">
        <v>447000</v>
      </c>
      <c r="M1678" s="106">
        <v>2.2349999999999999</v>
      </c>
      <c r="N1678" s="106">
        <v>1117.5</v>
      </c>
      <c r="O1678" s="106">
        <v>0</v>
      </c>
      <c r="P1678" s="106">
        <v>0</v>
      </c>
      <c r="Q1678" s="106">
        <v>896.23500000000001</v>
      </c>
      <c r="R1678" s="106">
        <v>448117.5</v>
      </c>
      <c r="S1678" s="104" t="s">
        <v>1646</v>
      </c>
    </row>
    <row r="1679" spans="1:19" ht="25.5">
      <c r="A1679" s="104" t="s">
        <v>2639</v>
      </c>
      <c r="B1679" s="105">
        <v>44357</v>
      </c>
      <c r="C1679" s="104" t="s">
        <v>2640</v>
      </c>
      <c r="D1679" s="105">
        <v>44357</v>
      </c>
      <c r="E1679" s="104" t="s">
        <v>1643</v>
      </c>
      <c r="F1679" s="104" t="s">
        <v>74</v>
      </c>
      <c r="G1679" s="104" t="s">
        <v>1057</v>
      </c>
      <c r="H1679" s="104" t="s">
        <v>1645</v>
      </c>
      <c r="I1679" s="104" t="s">
        <v>1100</v>
      </c>
      <c r="J1679" s="106">
        <v>200</v>
      </c>
      <c r="K1679" s="106">
        <v>1030</v>
      </c>
      <c r="L1679" s="106">
        <v>206000</v>
      </c>
      <c r="M1679" s="106">
        <v>2.5750000000000002</v>
      </c>
      <c r="N1679" s="106">
        <v>515</v>
      </c>
      <c r="O1679" s="106">
        <v>0</v>
      </c>
      <c r="P1679" s="106">
        <v>0</v>
      </c>
      <c r="Q1679" s="106">
        <v>1032.575</v>
      </c>
      <c r="R1679" s="106">
        <v>206515</v>
      </c>
      <c r="S1679" s="104" t="s">
        <v>1646</v>
      </c>
    </row>
    <row r="1680" spans="1:19" ht="25.5">
      <c r="A1680" s="104" t="s">
        <v>2639</v>
      </c>
      <c r="B1680" s="105">
        <v>44357</v>
      </c>
      <c r="C1680" s="104" t="s">
        <v>2640</v>
      </c>
      <c r="D1680" s="105">
        <v>44357</v>
      </c>
      <c r="E1680" s="104" t="s">
        <v>1643</v>
      </c>
      <c r="F1680" s="104" t="s">
        <v>74</v>
      </c>
      <c r="G1680" s="104" t="s">
        <v>1057</v>
      </c>
      <c r="H1680" s="104" t="s">
        <v>1645</v>
      </c>
      <c r="I1680" s="104" t="s">
        <v>1104</v>
      </c>
      <c r="J1680" s="106">
        <v>500</v>
      </c>
      <c r="K1680" s="106">
        <v>914</v>
      </c>
      <c r="L1680" s="106">
        <v>457000</v>
      </c>
      <c r="M1680" s="106">
        <v>2.2850000000000001</v>
      </c>
      <c r="N1680" s="106">
        <v>1142.5</v>
      </c>
      <c r="O1680" s="106">
        <v>0</v>
      </c>
      <c r="P1680" s="106">
        <v>0</v>
      </c>
      <c r="Q1680" s="106">
        <v>916.28499999999997</v>
      </c>
      <c r="R1680" s="106">
        <v>458142.5</v>
      </c>
      <c r="S1680" s="104" t="s">
        <v>1646</v>
      </c>
    </row>
    <row r="1681" spans="1:19" ht="25.5">
      <c r="A1681" s="104" t="s">
        <v>2641</v>
      </c>
      <c r="B1681" s="105">
        <v>44357</v>
      </c>
      <c r="C1681" s="104" t="s">
        <v>2642</v>
      </c>
      <c r="D1681" s="105">
        <v>44357</v>
      </c>
      <c r="E1681" s="104" t="s">
        <v>1643</v>
      </c>
      <c r="F1681" s="104" t="s">
        <v>82</v>
      </c>
      <c r="G1681" s="104" t="s">
        <v>1644</v>
      </c>
      <c r="H1681" s="104" t="s">
        <v>1645</v>
      </c>
      <c r="I1681" s="104" t="s">
        <v>1099</v>
      </c>
      <c r="J1681" s="106">
        <v>40</v>
      </c>
      <c r="K1681" s="106">
        <v>894</v>
      </c>
      <c r="L1681" s="106">
        <v>35760</v>
      </c>
      <c r="M1681" s="106">
        <v>2.2349999999999999</v>
      </c>
      <c r="N1681" s="106">
        <v>89.4</v>
      </c>
      <c r="O1681" s="106">
        <v>0</v>
      </c>
      <c r="P1681" s="106">
        <v>0</v>
      </c>
      <c r="Q1681" s="106">
        <v>896.23500000000001</v>
      </c>
      <c r="R1681" s="106">
        <v>35849.4</v>
      </c>
      <c r="S1681" s="104" t="s">
        <v>1646</v>
      </c>
    </row>
    <row r="1682" spans="1:19" ht="25.5">
      <c r="A1682" s="104" t="s">
        <v>2641</v>
      </c>
      <c r="B1682" s="105">
        <v>44357</v>
      </c>
      <c r="C1682" s="104" t="s">
        <v>2642</v>
      </c>
      <c r="D1682" s="105">
        <v>44357</v>
      </c>
      <c r="E1682" s="104" t="s">
        <v>1643</v>
      </c>
      <c r="F1682" s="104" t="s">
        <v>82</v>
      </c>
      <c r="G1682" s="104" t="s">
        <v>1644</v>
      </c>
      <c r="H1682" s="104" t="s">
        <v>1645</v>
      </c>
      <c r="I1682" s="104" t="s">
        <v>1104</v>
      </c>
      <c r="J1682" s="106">
        <v>20</v>
      </c>
      <c r="K1682" s="106">
        <v>914</v>
      </c>
      <c r="L1682" s="106">
        <v>18280</v>
      </c>
      <c r="M1682" s="106">
        <v>2.2850000000000001</v>
      </c>
      <c r="N1682" s="106">
        <v>45.7</v>
      </c>
      <c r="O1682" s="106">
        <v>0</v>
      </c>
      <c r="P1682" s="106">
        <v>0</v>
      </c>
      <c r="Q1682" s="106">
        <v>916.28499999999997</v>
      </c>
      <c r="R1682" s="106">
        <v>18325.7</v>
      </c>
      <c r="S1682" s="104" t="s">
        <v>1646</v>
      </c>
    </row>
    <row r="1683" spans="1:19" ht="25.5">
      <c r="A1683" s="104" t="s">
        <v>2641</v>
      </c>
      <c r="B1683" s="105">
        <v>44357</v>
      </c>
      <c r="C1683" s="104" t="s">
        <v>2642</v>
      </c>
      <c r="D1683" s="105">
        <v>44357</v>
      </c>
      <c r="E1683" s="104" t="s">
        <v>1643</v>
      </c>
      <c r="F1683" s="104" t="s">
        <v>82</v>
      </c>
      <c r="G1683" s="104" t="s">
        <v>1644</v>
      </c>
      <c r="H1683" s="104" t="s">
        <v>1645</v>
      </c>
      <c r="I1683" s="104" t="s">
        <v>1263</v>
      </c>
      <c r="J1683" s="106">
        <v>40</v>
      </c>
      <c r="K1683" s="106">
        <v>1064</v>
      </c>
      <c r="L1683" s="106">
        <v>42560</v>
      </c>
      <c r="M1683" s="106">
        <v>2.66</v>
      </c>
      <c r="N1683" s="106">
        <v>106.4</v>
      </c>
      <c r="O1683" s="106">
        <v>0</v>
      </c>
      <c r="P1683" s="106">
        <v>0</v>
      </c>
      <c r="Q1683" s="106">
        <v>1066.6600000000001</v>
      </c>
      <c r="R1683" s="106">
        <v>42666.400000000001</v>
      </c>
      <c r="S1683" s="104" t="s">
        <v>1646</v>
      </c>
    </row>
    <row r="1684" spans="1:19" ht="25.5">
      <c r="A1684" s="104" t="s">
        <v>2643</v>
      </c>
      <c r="B1684" s="105">
        <v>44357</v>
      </c>
      <c r="C1684" s="104" t="s">
        <v>2644</v>
      </c>
      <c r="D1684" s="105">
        <v>44357</v>
      </c>
      <c r="E1684" s="104" t="s">
        <v>1643</v>
      </c>
      <c r="F1684" s="104" t="s">
        <v>18</v>
      </c>
      <c r="G1684" s="104" t="s">
        <v>1010</v>
      </c>
      <c r="H1684" s="104" t="s">
        <v>22</v>
      </c>
      <c r="I1684" s="104" t="s">
        <v>1100</v>
      </c>
      <c r="J1684" s="106">
        <v>200</v>
      </c>
      <c r="K1684" s="106">
        <v>1030</v>
      </c>
      <c r="L1684" s="106">
        <v>206000</v>
      </c>
      <c r="M1684" s="106">
        <v>2.5750000000000002</v>
      </c>
      <c r="N1684" s="106">
        <v>515</v>
      </c>
      <c r="O1684" s="106">
        <v>0</v>
      </c>
      <c r="P1684" s="106">
        <v>0</v>
      </c>
      <c r="Q1684" s="106">
        <v>1032.575</v>
      </c>
      <c r="R1684" s="106">
        <v>206515</v>
      </c>
      <c r="S1684" s="104" t="s">
        <v>1646</v>
      </c>
    </row>
    <row r="1685" spans="1:19" ht="25.5">
      <c r="A1685" s="104" t="s">
        <v>2643</v>
      </c>
      <c r="B1685" s="105">
        <v>44357</v>
      </c>
      <c r="C1685" s="104" t="s">
        <v>2644</v>
      </c>
      <c r="D1685" s="105">
        <v>44357</v>
      </c>
      <c r="E1685" s="104" t="s">
        <v>1643</v>
      </c>
      <c r="F1685" s="104" t="s">
        <v>18</v>
      </c>
      <c r="G1685" s="104" t="s">
        <v>1010</v>
      </c>
      <c r="H1685" s="104" t="s">
        <v>22</v>
      </c>
      <c r="I1685" s="104" t="s">
        <v>1099</v>
      </c>
      <c r="J1685" s="106">
        <v>540</v>
      </c>
      <c r="K1685" s="106">
        <v>894</v>
      </c>
      <c r="L1685" s="106">
        <v>482760</v>
      </c>
      <c r="M1685" s="106">
        <v>2.2349999999999999</v>
      </c>
      <c r="N1685" s="106">
        <v>1206.9000000000001</v>
      </c>
      <c r="O1685" s="106">
        <v>0</v>
      </c>
      <c r="P1685" s="106">
        <v>0</v>
      </c>
      <c r="Q1685" s="106">
        <v>896.23500000000001</v>
      </c>
      <c r="R1685" s="106">
        <v>483966.9</v>
      </c>
      <c r="S1685" s="104" t="s">
        <v>1646</v>
      </c>
    </row>
    <row r="1686" spans="1:19" ht="25.5">
      <c r="A1686" s="104" t="s">
        <v>2643</v>
      </c>
      <c r="B1686" s="105">
        <v>44357</v>
      </c>
      <c r="C1686" s="104" t="s">
        <v>2644</v>
      </c>
      <c r="D1686" s="105">
        <v>44357</v>
      </c>
      <c r="E1686" s="104" t="s">
        <v>1643</v>
      </c>
      <c r="F1686" s="104" t="s">
        <v>18</v>
      </c>
      <c r="G1686" s="104" t="s">
        <v>1010</v>
      </c>
      <c r="H1686" s="104" t="s">
        <v>22</v>
      </c>
      <c r="I1686" s="104" t="s">
        <v>1264</v>
      </c>
      <c r="J1686" s="106">
        <v>40</v>
      </c>
      <c r="K1686" s="106">
        <v>1205</v>
      </c>
      <c r="L1686" s="106">
        <v>48200</v>
      </c>
      <c r="M1686" s="106">
        <v>3.012</v>
      </c>
      <c r="N1686" s="106">
        <v>120.48</v>
      </c>
      <c r="O1686" s="106">
        <v>0</v>
      </c>
      <c r="P1686" s="106">
        <v>0</v>
      </c>
      <c r="Q1686" s="106">
        <v>1208.0125</v>
      </c>
      <c r="R1686" s="106">
        <v>48320.5</v>
      </c>
      <c r="S1686" s="104" t="s">
        <v>1646</v>
      </c>
    </row>
    <row r="1687" spans="1:19" ht="25.5">
      <c r="A1687" s="104" t="s">
        <v>2643</v>
      </c>
      <c r="B1687" s="105">
        <v>44357</v>
      </c>
      <c r="C1687" s="104" t="s">
        <v>2644</v>
      </c>
      <c r="D1687" s="105">
        <v>44357</v>
      </c>
      <c r="E1687" s="104" t="s">
        <v>1643</v>
      </c>
      <c r="F1687" s="104" t="s">
        <v>18</v>
      </c>
      <c r="G1687" s="104" t="s">
        <v>1010</v>
      </c>
      <c r="H1687" s="104" t="s">
        <v>22</v>
      </c>
      <c r="I1687" s="104" t="s">
        <v>1209</v>
      </c>
      <c r="J1687" s="106">
        <v>40</v>
      </c>
      <c r="K1687" s="106">
        <v>1099</v>
      </c>
      <c r="L1687" s="106">
        <v>43960</v>
      </c>
      <c r="M1687" s="106">
        <v>2.7480000000000002</v>
      </c>
      <c r="N1687" s="106">
        <v>109.92</v>
      </c>
      <c r="O1687" s="106">
        <v>0</v>
      </c>
      <c r="P1687" s="106">
        <v>0</v>
      </c>
      <c r="Q1687" s="106">
        <v>1101.7474999999999</v>
      </c>
      <c r="R1687" s="106">
        <v>44069.9</v>
      </c>
      <c r="S1687" s="104" t="s">
        <v>1646</v>
      </c>
    </row>
    <row r="1688" spans="1:19" ht="25.5">
      <c r="A1688" s="104" t="s">
        <v>2643</v>
      </c>
      <c r="B1688" s="105">
        <v>44357</v>
      </c>
      <c r="C1688" s="104" t="s">
        <v>2644</v>
      </c>
      <c r="D1688" s="105">
        <v>44357</v>
      </c>
      <c r="E1688" s="104" t="s">
        <v>1643</v>
      </c>
      <c r="F1688" s="104" t="s">
        <v>18</v>
      </c>
      <c r="G1688" s="104" t="s">
        <v>1010</v>
      </c>
      <c r="H1688" s="104" t="s">
        <v>22</v>
      </c>
      <c r="I1688" s="104" t="s">
        <v>1313</v>
      </c>
      <c r="J1688" s="106">
        <v>40</v>
      </c>
      <c r="K1688" s="106">
        <v>1303</v>
      </c>
      <c r="L1688" s="106">
        <v>52120</v>
      </c>
      <c r="M1688" s="106">
        <v>3.258</v>
      </c>
      <c r="N1688" s="106">
        <v>130.32</v>
      </c>
      <c r="O1688" s="106">
        <v>0</v>
      </c>
      <c r="P1688" s="106">
        <v>0</v>
      </c>
      <c r="Q1688" s="106">
        <v>1306.2574999999999</v>
      </c>
      <c r="R1688" s="106">
        <v>52250.3</v>
      </c>
      <c r="S1688" s="104" t="s">
        <v>1646</v>
      </c>
    </row>
    <row r="1689" spans="1:19" ht="25.5">
      <c r="A1689" s="104" t="s">
        <v>2643</v>
      </c>
      <c r="B1689" s="105">
        <v>44357</v>
      </c>
      <c r="C1689" s="104" t="s">
        <v>2644</v>
      </c>
      <c r="D1689" s="105">
        <v>44357</v>
      </c>
      <c r="E1689" s="104" t="s">
        <v>1643</v>
      </c>
      <c r="F1689" s="104" t="s">
        <v>18</v>
      </c>
      <c r="G1689" s="104" t="s">
        <v>1010</v>
      </c>
      <c r="H1689" s="104" t="s">
        <v>22</v>
      </c>
      <c r="I1689" s="104" t="s">
        <v>1102</v>
      </c>
      <c r="J1689" s="106">
        <v>40</v>
      </c>
      <c r="K1689" s="106">
        <v>1118</v>
      </c>
      <c r="L1689" s="106">
        <v>44720</v>
      </c>
      <c r="M1689" s="106">
        <v>2.7949999999999999</v>
      </c>
      <c r="N1689" s="106">
        <v>111.8</v>
      </c>
      <c r="O1689" s="106">
        <v>0</v>
      </c>
      <c r="P1689" s="106">
        <v>0</v>
      </c>
      <c r="Q1689" s="106">
        <v>1120.7950000000001</v>
      </c>
      <c r="R1689" s="106">
        <v>44831.8</v>
      </c>
      <c r="S1689" s="104" t="s">
        <v>1646</v>
      </c>
    </row>
    <row r="1690" spans="1:19" ht="25.5">
      <c r="A1690" s="104" t="s">
        <v>2643</v>
      </c>
      <c r="B1690" s="105">
        <v>44357</v>
      </c>
      <c r="C1690" s="104" t="s">
        <v>2644</v>
      </c>
      <c r="D1690" s="105">
        <v>44357</v>
      </c>
      <c r="E1690" s="104" t="s">
        <v>1643</v>
      </c>
      <c r="F1690" s="104" t="s">
        <v>18</v>
      </c>
      <c r="G1690" s="104" t="s">
        <v>1010</v>
      </c>
      <c r="H1690" s="104" t="s">
        <v>22</v>
      </c>
      <c r="I1690" s="104" t="s">
        <v>1104</v>
      </c>
      <c r="J1690" s="106">
        <v>160</v>
      </c>
      <c r="K1690" s="106">
        <v>914</v>
      </c>
      <c r="L1690" s="106">
        <v>146240</v>
      </c>
      <c r="M1690" s="106">
        <v>2.2850000000000001</v>
      </c>
      <c r="N1690" s="106">
        <v>365.6</v>
      </c>
      <c r="O1690" s="106">
        <v>0</v>
      </c>
      <c r="P1690" s="106">
        <v>0</v>
      </c>
      <c r="Q1690" s="106">
        <v>916.28499999999997</v>
      </c>
      <c r="R1690" s="106">
        <v>146605.6</v>
      </c>
      <c r="S1690" s="104" t="s">
        <v>1646</v>
      </c>
    </row>
    <row r="1691" spans="1:19" ht="25.5">
      <c r="A1691" s="104" t="s">
        <v>2645</v>
      </c>
      <c r="B1691" s="105">
        <v>44357</v>
      </c>
      <c r="C1691" s="104" t="s">
        <v>2646</v>
      </c>
      <c r="D1691" s="105">
        <v>44357</v>
      </c>
      <c r="E1691" s="104" t="s">
        <v>1643</v>
      </c>
      <c r="F1691" s="104" t="s">
        <v>71</v>
      </c>
      <c r="G1691" s="104" t="s">
        <v>981</v>
      </c>
      <c r="H1691" s="104" t="s">
        <v>1645</v>
      </c>
      <c r="I1691" s="104" t="s">
        <v>1263</v>
      </c>
      <c r="J1691" s="106">
        <v>100</v>
      </c>
      <c r="K1691" s="106">
        <v>1064</v>
      </c>
      <c r="L1691" s="106">
        <v>106400</v>
      </c>
      <c r="M1691" s="106">
        <v>2.66</v>
      </c>
      <c r="N1691" s="106">
        <v>266</v>
      </c>
      <c r="O1691" s="106">
        <v>0</v>
      </c>
      <c r="P1691" s="106">
        <v>0</v>
      </c>
      <c r="Q1691" s="106">
        <v>1066.6600000000001</v>
      </c>
      <c r="R1691" s="106">
        <v>106666</v>
      </c>
      <c r="S1691" s="104" t="s">
        <v>1646</v>
      </c>
    </row>
    <row r="1692" spans="1:19" ht="25.5">
      <c r="A1692" s="104" t="s">
        <v>2645</v>
      </c>
      <c r="B1692" s="105">
        <v>44357</v>
      </c>
      <c r="C1692" s="104" t="s">
        <v>2646</v>
      </c>
      <c r="D1692" s="105">
        <v>44357</v>
      </c>
      <c r="E1692" s="104" t="s">
        <v>1643</v>
      </c>
      <c r="F1692" s="104" t="s">
        <v>71</v>
      </c>
      <c r="G1692" s="104" t="s">
        <v>981</v>
      </c>
      <c r="H1692" s="104" t="s">
        <v>1645</v>
      </c>
      <c r="I1692" s="104" t="s">
        <v>1102</v>
      </c>
      <c r="J1692" s="106">
        <v>40</v>
      </c>
      <c r="K1692" s="106">
        <v>1118</v>
      </c>
      <c r="L1692" s="106">
        <v>44720</v>
      </c>
      <c r="M1692" s="106">
        <v>2.7949999999999999</v>
      </c>
      <c r="N1692" s="106">
        <v>111.8</v>
      </c>
      <c r="O1692" s="106">
        <v>0</v>
      </c>
      <c r="P1692" s="106">
        <v>0</v>
      </c>
      <c r="Q1692" s="106">
        <v>1120.7950000000001</v>
      </c>
      <c r="R1692" s="106">
        <v>44831.8</v>
      </c>
      <c r="S1692" s="104" t="s">
        <v>1646</v>
      </c>
    </row>
    <row r="1693" spans="1:19" ht="25.5">
      <c r="A1693" s="104" t="s">
        <v>2645</v>
      </c>
      <c r="B1693" s="105">
        <v>44357</v>
      </c>
      <c r="C1693" s="104" t="s">
        <v>2646</v>
      </c>
      <c r="D1693" s="105">
        <v>44357</v>
      </c>
      <c r="E1693" s="104" t="s">
        <v>1643</v>
      </c>
      <c r="F1693" s="104" t="s">
        <v>71</v>
      </c>
      <c r="G1693" s="104" t="s">
        <v>981</v>
      </c>
      <c r="H1693" s="104" t="s">
        <v>1645</v>
      </c>
      <c r="I1693" s="104" t="s">
        <v>1104</v>
      </c>
      <c r="J1693" s="106">
        <v>105</v>
      </c>
      <c r="K1693" s="106">
        <v>914</v>
      </c>
      <c r="L1693" s="106">
        <v>95970</v>
      </c>
      <c r="M1693" s="106">
        <v>2.2850000000000001</v>
      </c>
      <c r="N1693" s="106">
        <v>239.92500000000001</v>
      </c>
      <c r="O1693" s="106">
        <v>0</v>
      </c>
      <c r="P1693" s="106">
        <v>0</v>
      </c>
      <c r="Q1693" s="106">
        <v>916.28499999999997</v>
      </c>
      <c r="R1693" s="106">
        <v>96209.925000000003</v>
      </c>
      <c r="S1693" s="104" t="s">
        <v>1646</v>
      </c>
    </row>
    <row r="1694" spans="1:19" ht="25.5">
      <c r="A1694" s="104" t="s">
        <v>2645</v>
      </c>
      <c r="B1694" s="105">
        <v>44357</v>
      </c>
      <c r="C1694" s="104" t="s">
        <v>2646</v>
      </c>
      <c r="D1694" s="105">
        <v>44357</v>
      </c>
      <c r="E1694" s="104" t="s">
        <v>1643</v>
      </c>
      <c r="F1694" s="104" t="s">
        <v>71</v>
      </c>
      <c r="G1694" s="104" t="s">
        <v>981</v>
      </c>
      <c r="H1694" s="104" t="s">
        <v>1645</v>
      </c>
      <c r="I1694" s="104" t="s">
        <v>1209</v>
      </c>
      <c r="J1694" s="106">
        <v>40</v>
      </c>
      <c r="K1694" s="106">
        <v>1099</v>
      </c>
      <c r="L1694" s="106">
        <v>43960</v>
      </c>
      <c r="M1694" s="106">
        <v>2.7480000000000002</v>
      </c>
      <c r="N1694" s="106">
        <v>109.92</v>
      </c>
      <c r="O1694" s="106">
        <v>0</v>
      </c>
      <c r="P1694" s="106">
        <v>0</v>
      </c>
      <c r="Q1694" s="106">
        <v>1101.7474999999999</v>
      </c>
      <c r="R1694" s="106">
        <v>44069.9</v>
      </c>
      <c r="S1694" s="104" t="s">
        <v>1646</v>
      </c>
    </row>
    <row r="1695" spans="1:19" ht="25.5">
      <c r="A1695" s="104" t="s">
        <v>2647</v>
      </c>
      <c r="B1695" s="105">
        <v>44357</v>
      </c>
      <c r="C1695" s="104" t="s">
        <v>2648</v>
      </c>
      <c r="D1695" s="105">
        <v>44357</v>
      </c>
      <c r="E1695" s="104" t="s">
        <v>1643</v>
      </c>
      <c r="F1695" s="104" t="s">
        <v>71</v>
      </c>
      <c r="G1695" s="104" t="s">
        <v>981</v>
      </c>
      <c r="H1695" s="104" t="s">
        <v>1645</v>
      </c>
      <c r="I1695" s="104" t="s">
        <v>1099</v>
      </c>
      <c r="J1695" s="106">
        <v>324</v>
      </c>
      <c r="K1695" s="106">
        <v>894</v>
      </c>
      <c r="L1695" s="106">
        <v>289656</v>
      </c>
      <c r="M1695" s="106">
        <v>2.2349999999999999</v>
      </c>
      <c r="N1695" s="106">
        <v>724.14</v>
      </c>
      <c r="O1695" s="106">
        <v>0</v>
      </c>
      <c r="P1695" s="106">
        <v>0</v>
      </c>
      <c r="Q1695" s="106">
        <v>896.23500000000001</v>
      </c>
      <c r="R1695" s="106">
        <v>290380.14</v>
      </c>
      <c r="S1695" s="104" t="s">
        <v>1646</v>
      </c>
    </row>
    <row r="1696" spans="1:19" ht="25.5">
      <c r="A1696" s="104" t="s">
        <v>2649</v>
      </c>
      <c r="B1696" s="105">
        <v>44357</v>
      </c>
      <c r="C1696" s="104" t="s">
        <v>2650</v>
      </c>
      <c r="D1696" s="105">
        <v>44357</v>
      </c>
      <c r="E1696" s="104" t="s">
        <v>1643</v>
      </c>
      <c r="F1696" s="104" t="s">
        <v>972</v>
      </c>
      <c r="G1696" s="104" t="s">
        <v>977</v>
      </c>
      <c r="H1696" s="104" t="s">
        <v>1645</v>
      </c>
      <c r="I1696" s="104" t="s">
        <v>1104</v>
      </c>
      <c r="J1696" s="106">
        <v>200</v>
      </c>
      <c r="K1696" s="106">
        <v>914</v>
      </c>
      <c r="L1696" s="106">
        <v>182800</v>
      </c>
      <c r="M1696" s="106">
        <v>2.2850000000000001</v>
      </c>
      <c r="N1696" s="106">
        <v>457</v>
      </c>
      <c r="O1696" s="106">
        <v>0</v>
      </c>
      <c r="P1696" s="106">
        <v>0</v>
      </c>
      <c r="Q1696" s="106">
        <v>916.28499999999997</v>
      </c>
      <c r="R1696" s="106">
        <v>183257</v>
      </c>
      <c r="S1696" s="104" t="s">
        <v>1646</v>
      </c>
    </row>
    <row r="1697" spans="1:19" ht="25.5">
      <c r="A1697" s="104" t="s">
        <v>2649</v>
      </c>
      <c r="B1697" s="105">
        <v>44357</v>
      </c>
      <c r="C1697" s="104" t="s">
        <v>2650</v>
      </c>
      <c r="D1697" s="105">
        <v>44357</v>
      </c>
      <c r="E1697" s="104" t="s">
        <v>1643</v>
      </c>
      <c r="F1697" s="104" t="s">
        <v>972</v>
      </c>
      <c r="G1697" s="104" t="s">
        <v>977</v>
      </c>
      <c r="H1697" s="104" t="s">
        <v>1645</v>
      </c>
      <c r="I1697" s="104" t="s">
        <v>1099</v>
      </c>
      <c r="J1697" s="106">
        <v>200</v>
      </c>
      <c r="K1697" s="106">
        <v>894</v>
      </c>
      <c r="L1697" s="106">
        <v>178800</v>
      </c>
      <c r="M1697" s="106">
        <v>2.2349999999999999</v>
      </c>
      <c r="N1697" s="106">
        <v>447</v>
      </c>
      <c r="O1697" s="106">
        <v>0</v>
      </c>
      <c r="P1697" s="106">
        <v>0</v>
      </c>
      <c r="Q1697" s="106">
        <v>896.23500000000001</v>
      </c>
      <c r="R1697" s="106">
        <v>179247</v>
      </c>
      <c r="S1697" s="104" t="s">
        <v>1646</v>
      </c>
    </row>
    <row r="1698" spans="1:19" ht="25.5">
      <c r="A1698" s="104" t="s">
        <v>2649</v>
      </c>
      <c r="B1698" s="105">
        <v>44357</v>
      </c>
      <c r="C1698" s="104" t="s">
        <v>2650</v>
      </c>
      <c r="D1698" s="105">
        <v>44357</v>
      </c>
      <c r="E1698" s="104" t="s">
        <v>1643</v>
      </c>
      <c r="F1698" s="104" t="s">
        <v>972</v>
      </c>
      <c r="G1698" s="104" t="s">
        <v>977</v>
      </c>
      <c r="H1698" s="104" t="s">
        <v>1645</v>
      </c>
      <c r="I1698" s="104" t="s">
        <v>1102</v>
      </c>
      <c r="J1698" s="106">
        <v>60</v>
      </c>
      <c r="K1698" s="106">
        <v>1118</v>
      </c>
      <c r="L1698" s="106">
        <v>67080</v>
      </c>
      <c r="M1698" s="106">
        <v>2.7949999999999999</v>
      </c>
      <c r="N1698" s="106">
        <v>167.7</v>
      </c>
      <c r="O1698" s="106">
        <v>0</v>
      </c>
      <c r="P1698" s="106">
        <v>0</v>
      </c>
      <c r="Q1698" s="106">
        <v>1120.7950000000001</v>
      </c>
      <c r="R1698" s="106">
        <v>67247.7</v>
      </c>
      <c r="S1698" s="104" t="s">
        <v>1646</v>
      </c>
    </row>
    <row r="1699" spans="1:19" ht="25.5">
      <c r="A1699" s="104" t="s">
        <v>2649</v>
      </c>
      <c r="B1699" s="105">
        <v>44357</v>
      </c>
      <c r="C1699" s="104" t="s">
        <v>2650</v>
      </c>
      <c r="D1699" s="105">
        <v>44357</v>
      </c>
      <c r="E1699" s="104" t="s">
        <v>1643</v>
      </c>
      <c r="F1699" s="104" t="s">
        <v>972</v>
      </c>
      <c r="G1699" s="104" t="s">
        <v>977</v>
      </c>
      <c r="H1699" s="104" t="s">
        <v>1645</v>
      </c>
      <c r="I1699" s="104" t="s">
        <v>1100</v>
      </c>
      <c r="J1699" s="106">
        <v>100</v>
      </c>
      <c r="K1699" s="106">
        <v>1030</v>
      </c>
      <c r="L1699" s="106">
        <v>103000</v>
      </c>
      <c r="M1699" s="106">
        <v>2.5750000000000002</v>
      </c>
      <c r="N1699" s="106">
        <v>257.5</v>
      </c>
      <c r="O1699" s="106">
        <v>0</v>
      </c>
      <c r="P1699" s="106">
        <v>0</v>
      </c>
      <c r="Q1699" s="106">
        <v>1032.575</v>
      </c>
      <c r="R1699" s="106">
        <v>103257.5</v>
      </c>
      <c r="S1699" s="104" t="s">
        <v>1646</v>
      </c>
    </row>
    <row r="1700" spans="1:19" ht="25.5">
      <c r="A1700" s="104" t="s">
        <v>2651</v>
      </c>
      <c r="B1700" s="105">
        <v>44357</v>
      </c>
      <c r="C1700" s="104" t="s">
        <v>2652</v>
      </c>
      <c r="D1700" s="105">
        <v>44357</v>
      </c>
      <c r="E1700" s="104" t="s">
        <v>1643</v>
      </c>
      <c r="F1700" s="104" t="s">
        <v>83</v>
      </c>
      <c r="G1700" s="104" t="s">
        <v>1780</v>
      </c>
      <c r="H1700" s="104" t="s">
        <v>1645</v>
      </c>
      <c r="I1700" s="104" t="s">
        <v>1104</v>
      </c>
      <c r="J1700" s="106">
        <v>278</v>
      </c>
      <c r="K1700" s="106">
        <v>914</v>
      </c>
      <c r="L1700" s="106">
        <v>254092</v>
      </c>
      <c r="M1700" s="106">
        <v>2.2850000000000001</v>
      </c>
      <c r="N1700" s="106">
        <v>635.23</v>
      </c>
      <c r="O1700" s="106">
        <v>0</v>
      </c>
      <c r="P1700" s="106">
        <v>0</v>
      </c>
      <c r="Q1700" s="106">
        <v>916.28499999999997</v>
      </c>
      <c r="R1700" s="106">
        <v>254727.23</v>
      </c>
      <c r="S1700" s="104" t="s">
        <v>1646</v>
      </c>
    </row>
    <row r="1701" spans="1:19" ht="25.5">
      <c r="A1701" s="104" t="s">
        <v>2653</v>
      </c>
      <c r="B1701" s="105">
        <v>44357</v>
      </c>
      <c r="C1701" s="104" t="s">
        <v>2654</v>
      </c>
      <c r="D1701" s="105">
        <v>44357</v>
      </c>
      <c r="E1701" s="104" t="s">
        <v>1643</v>
      </c>
      <c r="F1701" s="104" t="s">
        <v>86</v>
      </c>
      <c r="G1701" s="104" t="s">
        <v>977</v>
      </c>
      <c r="H1701" s="104" t="s">
        <v>1645</v>
      </c>
      <c r="I1701" s="104" t="s">
        <v>1104</v>
      </c>
      <c r="J1701" s="106">
        <v>100</v>
      </c>
      <c r="K1701" s="106">
        <v>914</v>
      </c>
      <c r="L1701" s="106">
        <v>91400</v>
      </c>
      <c r="M1701" s="106">
        <v>2.2850000000000001</v>
      </c>
      <c r="N1701" s="106">
        <v>228.5</v>
      </c>
      <c r="O1701" s="106">
        <v>0</v>
      </c>
      <c r="P1701" s="106">
        <v>0</v>
      </c>
      <c r="Q1701" s="106">
        <v>916.28499999999997</v>
      </c>
      <c r="R1701" s="106">
        <v>91628.5</v>
      </c>
      <c r="S1701" s="104" t="s">
        <v>1646</v>
      </c>
    </row>
    <row r="1702" spans="1:19" ht="25.5">
      <c r="A1702" s="104" t="s">
        <v>2653</v>
      </c>
      <c r="B1702" s="105">
        <v>44357</v>
      </c>
      <c r="C1702" s="104" t="s">
        <v>2654</v>
      </c>
      <c r="D1702" s="105">
        <v>44357</v>
      </c>
      <c r="E1702" s="104" t="s">
        <v>1643</v>
      </c>
      <c r="F1702" s="104" t="s">
        <v>86</v>
      </c>
      <c r="G1702" s="104" t="s">
        <v>977</v>
      </c>
      <c r="H1702" s="104" t="s">
        <v>1645</v>
      </c>
      <c r="I1702" s="104" t="s">
        <v>1209</v>
      </c>
      <c r="J1702" s="106">
        <v>40</v>
      </c>
      <c r="K1702" s="106">
        <v>1099</v>
      </c>
      <c r="L1702" s="106">
        <v>43960</v>
      </c>
      <c r="M1702" s="106">
        <v>2.7475000000000001</v>
      </c>
      <c r="N1702" s="106">
        <v>109.9</v>
      </c>
      <c r="O1702" s="106">
        <v>0</v>
      </c>
      <c r="P1702" s="106">
        <v>0</v>
      </c>
      <c r="Q1702" s="106">
        <v>1101.7474999999999</v>
      </c>
      <c r="R1702" s="106">
        <v>44069.9</v>
      </c>
      <c r="S1702" s="104" t="s">
        <v>1646</v>
      </c>
    </row>
    <row r="1703" spans="1:19" ht="25.5">
      <c r="A1703" s="104" t="s">
        <v>2653</v>
      </c>
      <c r="B1703" s="105">
        <v>44357</v>
      </c>
      <c r="C1703" s="104" t="s">
        <v>2654</v>
      </c>
      <c r="D1703" s="105">
        <v>44357</v>
      </c>
      <c r="E1703" s="104" t="s">
        <v>1643</v>
      </c>
      <c r="F1703" s="104" t="s">
        <v>86</v>
      </c>
      <c r="G1703" s="104" t="s">
        <v>977</v>
      </c>
      <c r="H1703" s="104" t="s">
        <v>1645</v>
      </c>
      <c r="I1703" s="104" t="s">
        <v>1263</v>
      </c>
      <c r="J1703" s="106">
        <v>80</v>
      </c>
      <c r="K1703" s="106">
        <v>1064</v>
      </c>
      <c r="L1703" s="106">
        <v>85120</v>
      </c>
      <c r="M1703" s="106">
        <v>2.66</v>
      </c>
      <c r="N1703" s="106">
        <v>212.8</v>
      </c>
      <c r="O1703" s="106">
        <v>0</v>
      </c>
      <c r="P1703" s="106">
        <v>0</v>
      </c>
      <c r="Q1703" s="106">
        <v>1066.6600000000001</v>
      </c>
      <c r="R1703" s="106">
        <v>85332.800000000003</v>
      </c>
      <c r="S1703" s="104" t="s">
        <v>1646</v>
      </c>
    </row>
    <row r="1704" spans="1:19" ht="25.5">
      <c r="A1704" s="104" t="s">
        <v>2653</v>
      </c>
      <c r="B1704" s="105">
        <v>44357</v>
      </c>
      <c r="C1704" s="104" t="s">
        <v>2654</v>
      </c>
      <c r="D1704" s="105">
        <v>44357</v>
      </c>
      <c r="E1704" s="104" t="s">
        <v>1643</v>
      </c>
      <c r="F1704" s="104" t="s">
        <v>86</v>
      </c>
      <c r="G1704" s="104" t="s">
        <v>977</v>
      </c>
      <c r="H1704" s="104" t="s">
        <v>1645</v>
      </c>
      <c r="I1704" s="104" t="s">
        <v>1100</v>
      </c>
      <c r="J1704" s="106">
        <v>40</v>
      </c>
      <c r="K1704" s="106">
        <v>1030</v>
      </c>
      <c r="L1704" s="106">
        <v>41200</v>
      </c>
      <c r="M1704" s="106">
        <v>2.5750000000000002</v>
      </c>
      <c r="N1704" s="106">
        <v>103</v>
      </c>
      <c r="O1704" s="106">
        <v>0</v>
      </c>
      <c r="P1704" s="106">
        <v>0</v>
      </c>
      <c r="Q1704" s="106">
        <v>1032.575</v>
      </c>
      <c r="R1704" s="106">
        <v>41303</v>
      </c>
      <c r="S1704" s="104" t="s">
        <v>1646</v>
      </c>
    </row>
    <row r="1705" spans="1:19" ht="25.5">
      <c r="A1705" s="104" t="s">
        <v>2655</v>
      </c>
      <c r="B1705" s="105">
        <v>44357</v>
      </c>
      <c r="C1705" s="104" t="s">
        <v>2656</v>
      </c>
      <c r="D1705" s="105">
        <v>44357</v>
      </c>
      <c r="E1705" s="104" t="s">
        <v>1643</v>
      </c>
      <c r="F1705" s="104" t="s">
        <v>79</v>
      </c>
      <c r="G1705" s="104" t="s">
        <v>69</v>
      </c>
      <c r="H1705" s="104" t="s">
        <v>1645</v>
      </c>
      <c r="I1705" s="104" t="s">
        <v>1104</v>
      </c>
      <c r="J1705" s="106">
        <v>100</v>
      </c>
      <c r="K1705" s="106">
        <v>914</v>
      </c>
      <c r="L1705" s="106">
        <v>91400</v>
      </c>
      <c r="M1705" s="106">
        <v>2.2850000000000001</v>
      </c>
      <c r="N1705" s="106">
        <v>228.5</v>
      </c>
      <c r="O1705" s="106">
        <v>0</v>
      </c>
      <c r="P1705" s="106">
        <v>0</v>
      </c>
      <c r="Q1705" s="106">
        <v>916.28499999999997</v>
      </c>
      <c r="R1705" s="106">
        <v>91628.5</v>
      </c>
      <c r="S1705" s="104" t="s">
        <v>1646</v>
      </c>
    </row>
    <row r="1706" spans="1:19" ht="25.5">
      <c r="A1706" s="104" t="s">
        <v>2655</v>
      </c>
      <c r="B1706" s="105">
        <v>44357</v>
      </c>
      <c r="C1706" s="104" t="s">
        <v>2656</v>
      </c>
      <c r="D1706" s="105">
        <v>44357</v>
      </c>
      <c r="E1706" s="104" t="s">
        <v>1643</v>
      </c>
      <c r="F1706" s="104" t="s">
        <v>79</v>
      </c>
      <c r="G1706" s="104" t="s">
        <v>69</v>
      </c>
      <c r="H1706" s="104" t="s">
        <v>1645</v>
      </c>
      <c r="I1706" s="104" t="s">
        <v>1099</v>
      </c>
      <c r="J1706" s="106">
        <v>200</v>
      </c>
      <c r="K1706" s="106">
        <v>894</v>
      </c>
      <c r="L1706" s="106">
        <v>178800</v>
      </c>
      <c r="M1706" s="106">
        <v>2.2349999999999999</v>
      </c>
      <c r="N1706" s="106">
        <v>447</v>
      </c>
      <c r="O1706" s="106">
        <v>0</v>
      </c>
      <c r="P1706" s="106">
        <v>0</v>
      </c>
      <c r="Q1706" s="106">
        <v>896.23500000000001</v>
      </c>
      <c r="R1706" s="106">
        <v>179247</v>
      </c>
      <c r="S1706" s="104" t="s">
        <v>1646</v>
      </c>
    </row>
    <row r="1707" spans="1:19" ht="25.5">
      <c r="A1707" s="104" t="s">
        <v>2657</v>
      </c>
      <c r="B1707" s="105">
        <v>44357</v>
      </c>
      <c r="C1707" s="104" t="s">
        <v>2658</v>
      </c>
      <c r="D1707" s="105">
        <v>44357</v>
      </c>
      <c r="E1707" s="104" t="s">
        <v>1643</v>
      </c>
      <c r="F1707" s="104" t="s">
        <v>81</v>
      </c>
      <c r="G1707" s="104" t="s">
        <v>978</v>
      </c>
      <c r="H1707" s="104" t="s">
        <v>1645</v>
      </c>
      <c r="I1707" s="104" t="s">
        <v>1099</v>
      </c>
      <c r="J1707" s="106">
        <v>160</v>
      </c>
      <c r="K1707" s="106">
        <v>894</v>
      </c>
      <c r="L1707" s="106">
        <v>143040</v>
      </c>
      <c r="M1707" s="106">
        <v>2.2349999999999999</v>
      </c>
      <c r="N1707" s="106">
        <v>357.6</v>
      </c>
      <c r="O1707" s="106">
        <v>0</v>
      </c>
      <c r="P1707" s="106">
        <v>0</v>
      </c>
      <c r="Q1707" s="106">
        <v>896.23500000000001</v>
      </c>
      <c r="R1707" s="106">
        <v>143397.6</v>
      </c>
      <c r="S1707" s="104" t="s">
        <v>1646</v>
      </c>
    </row>
    <row r="1708" spans="1:19" ht="25.5">
      <c r="A1708" s="104" t="s">
        <v>2657</v>
      </c>
      <c r="B1708" s="105">
        <v>44357</v>
      </c>
      <c r="C1708" s="104" t="s">
        <v>2658</v>
      </c>
      <c r="D1708" s="105">
        <v>44357</v>
      </c>
      <c r="E1708" s="104" t="s">
        <v>1643</v>
      </c>
      <c r="F1708" s="104" t="s">
        <v>81</v>
      </c>
      <c r="G1708" s="104" t="s">
        <v>978</v>
      </c>
      <c r="H1708" s="104" t="s">
        <v>1645</v>
      </c>
      <c r="I1708" s="104" t="s">
        <v>1100</v>
      </c>
      <c r="J1708" s="106">
        <v>40</v>
      </c>
      <c r="K1708" s="106">
        <v>1030</v>
      </c>
      <c r="L1708" s="106">
        <v>41200</v>
      </c>
      <c r="M1708" s="106">
        <v>2.5750000000000002</v>
      </c>
      <c r="N1708" s="106">
        <v>103</v>
      </c>
      <c r="O1708" s="106">
        <v>0</v>
      </c>
      <c r="P1708" s="106">
        <v>0</v>
      </c>
      <c r="Q1708" s="106">
        <v>1032.575</v>
      </c>
      <c r="R1708" s="106">
        <v>41303</v>
      </c>
      <c r="S1708" s="104" t="s">
        <v>1646</v>
      </c>
    </row>
    <row r="1709" spans="1:19" ht="25.5">
      <c r="A1709" s="104" t="s">
        <v>2657</v>
      </c>
      <c r="B1709" s="105">
        <v>44357</v>
      </c>
      <c r="C1709" s="104" t="s">
        <v>2658</v>
      </c>
      <c r="D1709" s="105">
        <v>44357</v>
      </c>
      <c r="E1709" s="104" t="s">
        <v>1643</v>
      </c>
      <c r="F1709" s="104" t="s">
        <v>81</v>
      </c>
      <c r="G1709" s="104" t="s">
        <v>978</v>
      </c>
      <c r="H1709" s="104" t="s">
        <v>1645</v>
      </c>
      <c r="I1709" s="104" t="s">
        <v>1104</v>
      </c>
      <c r="J1709" s="106">
        <v>80</v>
      </c>
      <c r="K1709" s="106">
        <v>914</v>
      </c>
      <c r="L1709" s="106">
        <v>73120</v>
      </c>
      <c r="M1709" s="106">
        <v>2.2850000000000001</v>
      </c>
      <c r="N1709" s="106">
        <v>182.8</v>
      </c>
      <c r="O1709" s="106">
        <v>0</v>
      </c>
      <c r="P1709" s="106">
        <v>0</v>
      </c>
      <c r="Q1709" s="106">
        <v>916.28499999999997</v>
      </c>
      <c r="R1709" s="106">
        <v>73302.8</v>
      </c>
      <c r="S1709" s="104" t="s">
        <v>1646</v>
      </c>
    </row>
    <row r="1710" spans="1:19" ht="25.5">
      <c r="A1710" s="104" t="s">
        <v>2659</v>
      </c>
      <c r="B1710" s="105">
        <v>44357</v>
      </c>
      <c r="C1710" s="104" t="s">
        <v>2660</v>
      </c>
      <c r="D1710" s="105">
        <v>44357</v>
      </c>
      <c r="E1710" s="104" t="s">
        <v>1643</v>
      </c>
      <c r="F1710" s="104" t="s">
        <v>85</v>
      </c>
      <c r="G1710" s="104" t="s">
        <v>978</v>
      </c>
      <c r="H1710" s="104" t="s">
        <v>1645</v>
      </c>
      <c r="I1710" s="104" t="s">
        <v>1104</v>
      </c>
      <c r="J1710" s="106">
        <v>160</v>
      </c>
      <c r="K1710" s="106">
        <v>914</v>
      </c>
      <c r="L1710" s="106">
        <v>146240</v>
      </c>
      <c r="M1710" s="106">
        <v>2.2850000000000001</v>
      </c>
      <c r="N1710" s="106">
        <v>365.6</v>
      </c>
      <c r="O1710" s="106">
        <v>0</v>
      </c>
      <c r="P1710" s="106">
        <v>0</v>
      </c>
      <c r="Q1710" s="106">
        <v>916.28499999999997</v>
      </c>
      <c r="R1710" s="106">
        <v>146605.6</v>
      </c>
      <c r="S1710" s="104" t="s">
        <v>1646</v>
      </c>
    </row>
    <row r="1711" spans="1:19" ht="25.5">
      <c r="A1711" s="104" t="s">
        <v>2659</v>
      </c>
      <c r="B1711" s="105">
        <v>44357</v>
      </c>
      <c r="C1711" s="104" t="s">
        <v>2660</v>
      </c>
      <c r="D1711" s="105">
        <v>44357</v>
      </c>
      <c r="E1711" s="104" t="s">
        <v>1643</v>
      </c>
      <c r="F1711" s="104" t="s">
        <v>85</v>
      </c>
      <c r="G1711" s="104" t="s">
        <v>978</v>
      </c>
      <c r="H1711" s="104" t="s">
        <v>1645</v>
      </c>
      <c r="I1711" s="104" t="s">
        <v>1099</v>
      </c>
      <c r="J1711" s="106">
        <v>160</v>
      </c>
      <c r="K1711" s="106">
        <v>894</v>
      </c>
      <c r="L1711" s="106">
        <v>143040</v>
      </c>
      <c r="M1711" s="106">
        <v>2.2349999999999999</v>
      </c>
      <c r="N1711" s="106">
        <v>357.6</v>
      </c>
      <c r="O1711" s="106">
        <v>0</v>
      </c>
      <c r="P1711" s="106">
        <v>0</v>
      </c>
      <c r="Q1711" s="106">
        <v>896.23500000000001</v>
      </c>
      <c r="R1711" s="106">
        <v>143397.6</v>
      </c>
      <c r="S1711" s="104" t="s">
        <v>1646</v>
      </c>
    </row>
    <row r="1712" spans="1:19" ht="25.5">
      <c r="A1712" s="104" t="s">
        <v>2661</v>
      </c>
      <c r="B1712" s="105">
        <v>44357</v>
      </c>
      <c r="C1712" s="104" t="s">
        <v>2662</v>
      </c>
      <c r="D1712" s="105">
        <v>44357</v>
      </c>
      <c r="E1712" s="104" t="s">
        <v>1643</v>
      </c>
      <c r="F1712" s="104" t="s">
        <v>91</v>
      </c>
      <c r="G1712" s="104" t="s">
        <v>978</v>
      </c>
      <c r="H1712" s="104" t="s">
        <v>1645</v>
      </c>
      <c r="I1712" s="104" t="s">
        <v>1100</v>
      </c>
      <c r="J1712" s="106">
        <v>90</v>
      </c>
      <c r="K1712" s="106">
        <v>1030</v>
      </c>
      <c r="L1712" s="106">
        <v>92700</v>
      </c>
      <c r="M1712" s="106">
        <v>2.5750000000000002</v>
      </c>
      <c r="N1712" s="106">
        <v>231.75</v>
      </c>
      <c r="O1712" s="106">
        <v>0</v>
      </c>
      <c r="P1712" s="106">
        <v>0</v>
      </c>
      <c r="Q1712" s="106">
        <v>1032.575</v>
      </c>
      <c r="R1712" s="106">
        <v>92931.75</v>
      </c>
      <c r="S1712" s="104" t="s">
        <v>1646</v>
      </c>
    </row>
    <row r="1713" spans="1:19" ht="25.5">
      <c r="A1713" s="104" t="s">
        <v>2661</v>
      </c>
      <c r="B1713" s="105">
        <v>44357</v>
      </c>
      <c r="C1713" s="104" t="s">
        <v>2662</v>
      </c>
      <c r="D1713" s="105">
        <v>44357</v>
      </c>
      <c r="E1713" s="104" t="s">
        <v>1643</v>
      </c>
      <c r="F1713" s="104" t="s">
        <v>91</v>
      </c>
      <c r="G1713" s="104" t="s">
        <v>978</v>
      </c>
      <c r="H1713" s="104" t="s">
        <v>1645</v>
      </c>
      <c r="I1713" s="104" t="s">
        <v>1099</v>
      </c>
      <c r="J1713" s="106">
        <v>120</v>
      </c>
      <c r="K1713" s="106">
        <v>894</v>
      </c>
      <c r="L1713" s="106">
        <v>107280</v>
      </c>
      <c r="M1713" s="106">
        <v>2.2349999999999999</v>
      </c>
      <c r="N1713" s="106">
        <v>268.2</v>
      </c>
      <c r="O1713" s="106">
        <v>0</v>
      </c>
      <c r="P1713" s="106">
        <v>0</v>
      </c>
      <c r="Q1713" s="106">
        <v>896.23500000000001</v>
      </c>
      <c r="R1713" s="106">
        <v>107548.2</v>
      </c>
      <c r="S1713" s="104" t="s">
        <v>1646</v>
      </c>
    </row>
    <row r="1714" spans="1:19" ht="25.5">
      <c r="A1714" s="104" t="s">
        <v>2661</v>
      </c>
      <c r="B1714" s="105">
        <v>44357</v>
      </c>
      <c r="C1714" s="104" t="s">
        <v>2662</v>
      </c>
      <c r="D1714" s="105">
        <v>44357</v>
      </c>
      <c r="E1714" s="104" t="s">
        <v>1643</v>
      </c>
      <c r="F1714" s="104" t="s">
        <v>91</v>
      </c>
      <c r="G1714" s="104" t="s">
        <v>978</v>
      </c>
      <c r="H1714" s="104" t="s">
        <v>1645</v>
      </c>
      <c r="I1714" s="104" t="s">
        <v>1104</v>
      </c>
      <c r="J1714" s="106">
        <v>90</v>
      </c>
      <c r="K1714" s="106">
        <v>914</v>
      </c>
      <c r="L1714" s="106">
        <v>82260</v>
      </c>
      <c r="M1714" s="106">
        <v>2.2850000000000001</v>
      </c>
      <c r="N1714" s="106">
        <v>205.65</v>
      </c>
      <c r="O1714" s="106">
        <v>0</v>
      </c>
      <c r="P1714" s="106">
        <v>0</v>
      </c>
      <c r="Q1714" s="106">
        <v>916.28499999999997</v>
      </c>
      <c r="R1714" s="106">
        <v>82465.649999999994</v>
      </c>
      <c r="S1714" s="104" t="s">
        <v>1646</v>
      </c>
    </row>
    <row r="1715" spans="1:19" ht="25.5">
      <c r="A1715" s="104" t="s">
        <v>2663</v>
      </c>
      <c r="B1715" s="105">
        <v>44357</v>
      </c>
      <c r="C1715" s="104" t="s">
        <v>2664</v>
      </c>
      <c r="D1715" s="105">
        <v>44357</v>
      </c>
      <c r="E1715" s="104" t="s">
        <v>1643</v>
      </c>
      <c r="F1715" s="104" t="s">
        <v>68</v>
      </c>
      <c r="G1715" s="104" t="s">
        <v>981</v>
      </c>
      <c r="H1715" s="104" t="s">
        <v>1645</v>
      </c>
      <c r="I1715" s="104" t="s">
        <v>1104</v>
      </c>
      <c r="J1715" s="106">
        <v>60</v>
      </c>
      <c r="K1715" s="106">
        <v>914</v>
      </c>
      <c r="L1715" s="106">
        <v>54840</v>
      </c>
      <c r="M1715" s="106">
        <v>2.2850000000000001</v>
      </c>
      <c r="N1715" s="106">
        <v>137.1</v>
      </c>
      <c r="O1715" s="106">
        <v>0</v>
      </c>
      <c r="P1715" s="106">
        <v>0</v>
      </c>
      <c r="Q1715" s="106">
        <v>916.28499999999997</v>
      </c>
      <c r="R1715" s="106">
        <v>54977.1</v>
      </c>
      <c r="S1715" s="104" t="s">
        <v>1646</v>
      </c>
    </row>
    <row r="1716" spans="1:19" ht="25.5">
      <c r="A1716" s="104" t="s">
        <v>2663</v>
      </c>
      <c r="B1716" s="105">
        <v>44357</v>
      </c>
      <c r="C1716" s="104" t="s">
        <v>2664</v>
      </c>
      <c r="D1716" s="105">
        <v>44357</v>
      </c>
      <c r="E1716" s="104" t="s">
        <v>1643</v>
      </c>
      <c r="F1716" s="104" t="s">
        <v>68</v>
      </c>
      <c r="G1716" s="104" t="s">
        <v>981</v>
      </c>
      <c r="H1716" s="104" t="s">
        <v>1645</v>
      </c>
      <c r="I1716" s="104" t="s">
        <v>1263</v>
      </c>
      <c r="J1716" s="106">
        <v>40</v>
      </c>
      <c r="K1716" s="106">
        <v>1064</v>
      </c>
      <c r="L1716" s="106">
        <v>42560</v>
      </c>
      <c r="M1716" s="106">
        <v>2.66</v>
      </c>
      <c r="N1716" s="106">
        <v>106.4</v>
      </c>
      <c r="O1716" s="106">
        <v>0</v>
      </c>
      <c r="P1716" s="106">
        <v>0</v>
      </c>
      <c r="Q1716" s="106">
        <v>1066.6600000000001</v>
      </c>
      <c r="R1716" s="106">
        <v>42666.400000000001</v>
      </c>
      <c r="S1716" s="104" t="s">
        <v>1646</v>
      </c>
    </row>
    <row r="1717" spans="1:19" ht="25.5">
      <c r="A1717" s="104" t="s">
        <v>2663</v>
      </c>
      <c r="B1717" s="105">
        <v>44357</v>
      </c>
      <c r="C1717" s="104" t="s">
        <v>2664</v>
      </c>
      <c r="D1717" s="105">
        <v>44357</v>
      </c>
      <c r="E1717" s="104" t="s">
        <v>1643</v>
      </c>
      <c r="F1717" s="104" t="s">
        <v>68</v>
      </c>
      <c r="G1717" s="104" t="s">
        <v>981</v>
      </c>
      <c r="H1717" s="104" t="s">
        <v>1645</v>
      </c>
      <c r="I1717" s="104" t="s">
        <v>1099</v>
      </c>
      <c r="J1717" s="106">
        <v>100</v>
      </c>
      <c r="K1717" s="106">
        <v>894</v>
      </c>
      <c r="L1717" s="106">
        <v>89400</v>
      </c>
      <c r="M1717" s="106">
        <v>2.2349999999999999</v>
      </c>
      <c r="N1717" s="106">
        <v>223.5</v>
      </c>
      <c r="O1717" s="106">
        <v>0</v>
      </c>
      <c r="P1717" s="106">
        <v>0</v>
      </c>
      <c r="Q1717" s="106">
        <v>896.23500000000001</v>
      </c>
      <c r="R1717" s="106">
        <v>89623.5</v>
      </c>
      <c r="S1717" s="104" t="s">
        <v>1646</v>
      </c>
    </row>
    <row r="1718" spans="1:19" ht="25.5">
      <c r="A1718" s="104" t="s">
        <v>2663</v>
      </c>
      <c r="B1718" s="105">
        <v>44357</v>
      </c>
      <c r="C1718" s="104" t="s">
        <v>2664</v>
      </c>
      <c r="D1718" s="105">
        <v>44357</v>
      </c>
      <c r="E1718" s="104" t="s">
        <v>1643</v>
      </c>
      <c r="F1718" s="104" t="s">
        <v>68</v>
      </c>
      <c r="G1718" s="104" t="s">
        <v>981</v>
      </c>
      <c r="H1718" s="104" t="s">
        <v>1645</v>
      </c>
      <c r="I1718" s="104" t="s">
        <v>1100</v>
      </c>
      <c r="J1718" s="106">
        <v>20</v>
      </c>
      <c r="K1718" s="106">
        <v>1030</v>
      </c>
      <c r="L1718" s="106">
        <v>20600</v>
      </c>
      <c r="M1718" s="106">
        <v>2.5750000000000002</v>
      </c>
      <c r="N1718" s="106">
        <v>51.5</v>
      </c>
      <c r="O1718" s="106">
        <v>0</v>
      </c>
      <c r="P1718" s="106">
        <v>0</v>
      </c>
      <c r="Q1718" s="106">
        <v>1032.575</v>
      </c>
      <c r="R1718" s="106">
        <v>20651.5</v>
      </c>
      <c r="S1718" s="104" t="s">
        <v>1646</v>
      </c>
    </row>
    <row r="1719" spans="1:19" ht="25.5">
      <c r="A1719" s="104" t="s">
        <v>2665</v>
      </c>
      <c r="B1719" s="105">
        <v>44357</v>
      </c>
      <c r="C1719" s="104" t="s">
        <v>2666</v>
      </c>
      <c r="D1719" s="105">
        <v>44357</v>
      </c>
      <c r="E1719" s="104" t="s">
        <v>1643</v>
      </c>
      <c r="F1719" s="104" t="s">
        <v>70</v>
      </c>
      <c r="G1719" s="104" t="s">
        <v>981</v>
      </c>
      <c r="H1719" s="104" t="s">
        <v>1645</v>
      </c>
      <c r="I1719" s="104" t="s">
        <v>1100</v>
      </c>
      <c r="J1719" s="106">
        <v>40</v>
      </c>
      <c r="K1719" s="106">
        <v>1030</v>
      </c>
      <c r="L1719" s="106">
        <v>41200</v>
      </c>
      <c r="M1719" s="106">
        <v>2.5750000000000002</v>
      </c>
      <c r="N1719" s="106">
        <v>103</v>
      </c>
      <c r="O1719" s="106">
        <v>0</v>
      </c>
      <c r="P1719" s="106">
        <v>0</v>
      </c>
      <c r="Q1719" s="106">
        <v>1032.575</v>
      </c>
      <c r="R1719" s="106">
        <v>41303</v>
      </c>
      <c r="S1719" s="104" t="s">
        <v>1646</v>
      </c>
    </row>
    <row r="1720" spans="1:19" ht="25.5">
      <c r="A1720" s="104" t="s">
        <v>2665</v>
      </c>
      <c r="B1720" s="105">
        <v>44357</v>
      </c>
      <c r="C1720" s="104" t="s">
        <v>2666</v>
      </c>
      <c r="D1720" s="105">
        <v>44357</v>
      </c>
      <c r="E1720" s="104" t="s">
        <v>1643</v>
      </c>
      <c r="F1720" s="104" t="s">
        <v>70</v>
      </c>
      <c r="G1720" s="104" t="s">
        <v>981</v>
      </c>
      <c r="H1720" s="104" t="s">
        <v>1645</v>
      </c>
      <c r="I1720" s="104" t="s">
        <v>1104</v>
      </c>
      <c r="J1720" s="106">
        <v>100</v>
      </c>
      <c r="K1720" s="106">
        <v>914</v>
      </c>
      <c r="L1720" s="106">
        <v>91400</v>
      </c>
      <c r="M1720" s="106">
        <v>2.2850000000000001</v>
      </c>
      <c r="N1720" s="106">
        <v>228.5</v>
      </c>
      <c r="O1720" s="106">
        <v>0</v>
      </c>
      <c r="P1720" s="106">
        <v>0</v>
      </c>
      <c r="Q1720" s="106">
        <v>916.28499999999997</v>
      </c>
      <c r="R1720" s="106">
        <v>91628.5</v>
      </c>
      <c r="S1720" s="104" t="s">
        <v>1646</v>
      </c>
    </row>
    <row r="1721" spans="1:19" ht="25.5">
      <c r="A1721" s="104" t="s">
        <v>2665</v>
      </c>
      <c r="B1721" s="105">
        <v>44357</v>
      </c>
      <c r="C1721" s="104" t="s">
        <v>2666</v>
      </c>
      <c r="D1721" s="105">
        <v>44357</v>
      </c>
      <c r="E1721" s="104" t="s">
        <v>1643</v>
      </c>
      <c r="F1721" s="104" t="s">
        <v>70</v>
      </c>
      <c r="G1721" s="104" t="s">
        <v>981</v>
      </c>
      <c r="H1721" s="104" t="s">
        <v>1645</v>
      </c>
      <c r="I1721" s="104" t="s">
        <v>1099</v>
      </c>
      <c r="J1721" s="106">
        <v>100</v>
      </c>
      <c r="K1721" s="106">
        <v>894</v>
      </c>
      <c r="L1721" s="106">
        <v>89400</v>
      </c>
      <c r="M1721" s="106">
        <v>2.2349999999999999</v>
      </c>
      <c r="N1721" s="106">
        <v>223.5</v>
      </c>
      <c r="O1721" s="106">
        <v>0</v>
      </c>
      <c r="P1721" s="106">
        <v>0</v>
      </c>
      <c r="Q1721" s="106">
        <v>896.23500000000001</v>
      </c>
      <c r="R1721" s="106">
        <v>89623.5</v>
      </c>
      <c r="S1721" s="104" t="s">
        <v>1646</v>
      </c>
    </row>
    <row r="1722" spans="1:19" ht="25.5">
      <c r="A1722" s="104" t="s">
        <v>2665</v>
      </c>
      <c r="B1722" s="105">
        <v>44357</v>
      </c>
      <c r="C1722" s="104" t="s">
        <v>2666</v>
      </c>
      <c r="D1722" s="105">
        <v>44357</v>
      </c>
      <c r="E1722" s="104" t="s">
        <v>1643</v>
      </c>
      <c r="F1722" s="104" t="s">
        <v>70</v>
      </c>
      <c r="G1722" s="104" t="s">
        <v>981</v>
      </c>
      <c r="H1722" s="104" t="s">
        <v>1645</v>
      </c>
      <c r="I1722" s="104" t="s">
        <v>1263</v>
      </c>
      <c r="J1722" s="106">
        <v>100</v>
      </c>
      <c r="K1722" s="106">
        <v>1064</v>
      </c>
      <c r="L1722" s="106">
        <v>106400</v>
      </c>
      <c r="M1722" s="106">
        <v>2.66</v>
      </c>
      <c r="N1722" s="106">
        <v>266</v>
      </c>
      <c r="O1722" s="106">
        <v>0</v>
      </c>
      <c r="P1722" s="106">
        <v>0</v>
      </c>
      <c r="Q1722" s="106">
        <v>1066.6600000000001</v>
      </c>
      <c r="R1722" s="106">
        <v>106666</v>
      </c>
      <c r="S1722" s="104" t="s">
        <v>1646</v>
      </c>
    </row>
    <row r="1723" spans="1:19" ht="25.5">
      <c r="A1723" s="104" t="s">
        <v>2665</v>
      </c>
      <c r="B1723" s="105">
        <v>44357</v>
      </c>
      <c r="C1723" s="104" t="s">
        <v>2666</v>
      </c>
      <c r="D1723" s="105">
        <v>44357</v>
      </c>
      <c r="E1723" s="104" t="s">
        <v>1643</v>
      </c>
      <c r="F1723" s="104" t="s">
        <v>70</v>
      </c>
      <c r="G1723" s="104" t="s">
        <v>981</v>
      </c>
      <c r="H1723" s="104" t="s">
        <v>1645</v>
      </c>
      <c r="I1723" s="104" t="s">
        <v>1313</v>
      </c>
      <c r="J1723" s="106">
        <v>5</v>
      </c>
      <c r="K1723" s="106">
        <v>1303</v>
      </c>
      <c r="L1723" s="106">
        <v>6515</v>
      </c>
      <c r="M1723" s="106">
        <v>3.2574999999999998</v>
      </c>
      <c r="N1723" s="106">
        <v>16.287500000000001</v>
      </c>
      <c r="O1723" s="106">
        <v>0</v>
      </c>
      <c r="P1723" s="106">
        <v>0</v>
      </c>
      <c r="Q1723" s="106">
        <v>1306.2574999999999</v>
      </c>
      <c r="R1723" s="106">
        <v>6531.2875000000004</v>
      </c>
      <c r="S1723" s="104" t="s">
        <v>1646</v>
      </c>
    </row>
    <row r="1724" spans="1:19" ht="25.5">
      <c r="A1724" s="104" t="s">
        <v>2667</v>
      </c>
      <c r="B1724" s="105">
        <v>44357</v>
      </c>
      <c r="C1724" s="104" t="s">
        <v>2668</v>
      </c>
      <c r="D1724" s="105">
        <v>44357</v>
      </c>
      <c r="E1724" s="104" t="s">
        <v>1643</v>
      </c>
      <c r="F1724" s="104" t="s">
        <v>90</v>
      </c>
      <c r="G1724" s="104" t="s">
        <v>1810</v>
      </c>
      <c r="H1724" s="104" t="s">
        <v>1645</v>
      </c>
      <c r="I1724" s="104" t="s">
        <v>1264</v>
      </c>
      <c r="J1724" s="106">
        <v>30</v>
      </c>
      <c r="K1724" s="106">
        <v>1205</v>
      </c>
      <c r="L1724" s="106">
        <v>36150</v>
      </c>
      <c r="M1724" s="106">
        <v>3.012</v>
      </c>
      <c r="N1724" s="106">
        <v>90.36</v>
      </c>
      <c r="O1724" s="106">
        <v>0</v>
      </c>
      <c r="P1724" s="106">
        <v>0</v>
      </c>
      <c r="Q1724" s="106">
        <v>1208.0125</v>
      </c>
      <c r="R1724" s="106">
        <v>36240.375</v>
      </c>
      <c r="S1724" s="104" t="s">
        <v>1646</v>
      </c>
    </row>
    <row r="1725" spans="1:19" ht="25.5">
      <c r="A1725" s="104" t="s">
        <v>2667</v>
      </c>
      <c r="B1725" s="105">
        <v>44357</v>
      </c>
      <c r="C1725" s="104" t="s">
        <v>2668</v>
      </c>
      <c r="D1725" s="105">
        <v>44357</v>
      </c>
      <c r="E1725" s="104" t="s">
        <v>1643</v>
      </c>
      <c r="F1725" s="104" t="s">
        <v>90</v>
      </c>
      <c r="G1725" s="104" t="s">
        <v>1810</v>
      </c>
      <c r="H1725" s="104" t="s">
        <v>1645</v>
      </c>
      <c r="I1725" s="104" t="s">
        <v>1100</v>
      </c>
      <c r="J1725" s="106">
        <v>40</v>
      </c>
      <c r="K1725" s="106">
        <v>1030</v>
      </c>
      <c r="L1725" s="106">
        <v>41200</v>
      </c>
      <c r="M1725" s="106">
        <v>2.5750000000000002</v>
      </c>
      <c r="N1725" s="106">
        <v>103</v>
      </c>
      <c r="O1725" s="106">
        <v>0</v>
      </c>
      <c r="P1725" s="106">
        <v>0</v>
      </c>
      <c r="Q1725" s="106">
        <v>1032.575</v>
      </c>
      <c r="R1725" s="106">
        <v>41303</v>
      </c>
      <c r="S1725" s="104" t="s">
        <v>1646</v>
      </c>
    </row>
    <row r="1726" spans="1:19" ht="25.5">
      <c r="A1726" s="104" t="s">
        <v>2669</v>
      </c>
      <c r="B1726" s="105">
        <v>44357</v>
      </c>
      <c r="C1726" s="104" t="s">
        <v>2670</v>
      </c>
      <c r="D1726" s="105">
        <v>44357</v>
      </c>
      <c r="E1726" s="104" t="s">
        <v>1643</v>
      </c>
      <c r="F1726" s="104" t="s">
        <v>92</v>
      </c>
      <c r="G1726" s="104" t="s">
        <v>976</v>
      </c>
      <c r="H1726" s="104" t="s">
        <v>1645</v>
      </c>
      <c r="I1726" s="104" t="s">
        <v>1100</v>
      </c>
      <c r="J1726" s="106">
        <v>40</v>
      </c>
      <c r="K1726" s="106">
        <v>1030</v>
      </c>
      <c r="L1726" s="106">
        <v>41200</v>
      </c>
      <c r="M1726" s="106">
        <v>2.5750000000000002</v>
      </c>
      <c r="N1726" s="106">
        <v>103</v>
      </c>
      <c r="O1726" s="106">
        <v>0</v>
      </c>
      <c r="P1726" s="106">
        <v>0</v>
      </c>
      <c r="Q1726" s="106">
        <v>1032.575</v>
      </c>
      <c r="R1726" s="106">
        <v>41303</v>
      </c>
      <c r="S1726" s="104" t="s">
        <v>1646</v>
      </c>
    </row>
    <row r="1727" spans="1:19" ht="25.5">
      <c r="A1727" s="104" t="s">
        <v>2671</v>
      </c>
      <c r="B1727" s="105">
        <v>44357</v>
      </c>
      <c r="C1727" s="104" t="s">
        <v>2672</v>
      </c>
      <c r="D1727" s="105">
        <v>44357</v>
      </c>
      <c r="E1727" s="104" t="s">
        <v>1643</v>
      </c>
      <c r="F1727" s="104" t="s">
        <v>73</v>
      </c>
      <c r="G1727" s="104" t="s">
        <v>1725</v>
      </c>
      <c r="H1727" s="104" t="s">
        <v>1645</v>
      </c>
      <c r="I1727" s="104" t="s">
        <v>1099</v>
      </c>
      <c r="J1727" s="106">
        <v>100</v>
      </c>
      <c r="K1727" s="106">
        <v>894</v>
      </c>
      <c r="L1727" s="106">
        <v>89400</v>
      </c>
      <c r="M1727" s="106">
        <v>2.2349999999999999</v>
      </c>
      <c r="N1727" s="106">
        <v>223.5</v>
      </c>
      <c r="O1727" s="106">
        <v>0</v>
      </c>
      <c r="P1727" s="106">
        <v>0</v>
      </c>
      <c r="Q1727" s="106">
        <v>896.23500000000001</v>
      </c>
      <c r="R1727" s="106">
        <v>89623.5</v>
      </c>
      <c r="S1727" s="104" t="s">
        <v>1646</v>
      </c>
    </row>
    <row r="1728" spans="1:19" ht="25.5">
      <c r="A1728" s="104" t="s">
        <v>2671</v>
      </c>
      <c r="B1728" s="105">
        <v>44357</v>
      </c>
      <c r="C1728" s="104" t="s">
        <v>2672</v>
      </c>
      <c r="D1728" s="105">
        <v>44357</v>
      </c>
      <c r="E1728" s="104" t="s">
        <v>1643</v>
      </c>
      <c r="F1728" s="104" t="s">
        <v>73</v>
      </c>
      <c r="G1728" s="104" t="s">
        <v>1725</v>
      </c>
      <c r="H1728" s="104" t="s">
        <v>1645</v>
      </c>
      <c r="I1728" s="104" t="s">
        <v>1104</v>
      </c>
      <c r="J1728" s="106">
        <v>50</v>
      </c>
      <c r="K1728" s="106">
        <v>914</v>
      </c>
      <c r="L1728" s="106">
        <v>45700</v>
      </c>
      <c r="M1728" s="106">
        <v>2.2850000000000001</v>
      </c>
      <c r="N1728" s="106">
        <v>114.25</v>
      </c>
      <c r="O1728" s="106">
        <v>0</v>
      </c>
      <c r="P1728" s="106">
        <v>0</v>
      </c>
      <c r="Q1728" s="106">
        <v>916.28499999999997</v>
      </c>
      <c r="R1728" s="106">
        <v>45814.25</v>
      </c>
      <c r="S1728" s="104" t="s">
        <v>1646</v>
      </c>
    </row>
    <row r="1729" spans="1:19" ht="25.5">
      <c r="A1729" s="104" t="s">
        <v>2673</v>
      </c>
      <c r="B1729" s="105">
        <v>44357</v>
      </c>
      <c r="C1729" s="104" t="s">
        <v>2674</v>
      </c>
      <c r="D1729" s="105">
        <v>44357</v>
      </c>
      <c r="E1729" s="104" t="s">
        <v>1643</v>
      </c>
      <c r="F1729" s="104" t="s">
        <v>9</v>
      </c>
      <c r="G1729" s="104" t="s">
        <v>1007</v>
      </c>
      <c r="H1729" s="104" t="s">
        <v>22</v>
      </c>
      <c r="I1729" s="104" t="s">
        <v>1100</v>
      </c>
      <c r="J1729" s="106">
        <v>20</v>
      </c>
      <c r="K1729" s="106">
        <v>1030</v>
      </c>
      <c r="L1729" s="106">
        <v>20600</v>
      </c>
      <c r="M1729" s="106">
        <v>2.5750000000000002</v>
      </c>
      <c r="N1729" s="106">
        <v>51.5</v>
      </c>
      <c r="O1729" s="106">
        <v>0</v>
      </c>
      <c r="P1729" s="106">
        <v>0</v>
      </c>
      <c r="Q1729" s="106">
        <v>1032.575</v>
      </c>
      <c r="R1729" s="106">
        <v>20651.5</v>
      </c>
      <c r="S1729" s="104" t="s">
        <v>1646</v>
      </c>
    </row>
    <row r="1730" spans="1:19" ht="25.5">
      <c r="A1730" s="104" t="s">
        <v>2673</v>
      </c>
      <c r="B1730" s="105">
        <v>44357</v>
      </c>
      <c r="C1730" s="104" t="s">
        <v>2674</v>
      </c>
      <c r="D1730" s="105">
        <v>44357</v>
      </c>
      <c r="E1730" s="104" t="s">
        <v>1643</v>
      </c>
      <c r="F1730" s="104" t="s">
        <v>9</v>
      </c>
      <c r="G1730" s="104" t="s">
        <v>1007</v>
      </c>
      <c r="H1730" s="104" t="s">
        <v>22</v>
      </c>
      <c r="I1730" s="104" t="s">
        <v>1104</v>
      </c>
      <c r="J1730" s="106">
        <v>20</v>
      </c>
      <c r="K1730" s="106">
        <v>914</v>
      </c>
      <c r="L1730" s="106">
        <v>18280</v>
      </c>
      <c r="M1730" s="106">
        <v>2.2850000000000001</v>
      </c>
      <c r="N1730" s="106">
        <v>45.7</v>
      </c>
      <c r="O1730" s="106">
        <v>0</v>
      </c>
      <c r="P1730" s="106">
        <v>0</v>
      </c>
      <c r="Q1730" s="106">
        <v>916.28499999999997</v>
      </c>
      <c r="R1730" s="106">
        <v>18325.7</v>
      </c>
      <c r="S1730" s="104" t="s">
        <v>1646</v>
      </c>
    </row>
    <row r="1731" spans="1:19" ht="25.5">
      <c r="A1731" s="104" t="s">
        <v>2673</v>
      </c>
      <c r="B1731" s="105">
        <v>44357</v>
      </c>
      <c r="C1731" s="104" t="s">
        <v>2674</v>
      </c>
      <c r="D1731" s="105">
        <v>44357</v>
      </c>
      <c r="E1731" s="104" t="s">
        <v>1643</v>
      </c>
      <c r="F1731" s="104" t="s">
        <v>9</v>
      </c>
      <c r="G1731" s="104" t="s">
        <v>1007</v>
      </c>
      <c r="H1731" s="104" t="s">
        <v>22</v>
      </c>
      <c r="I1731" s="104" t="s">
        <v>1099</v>
      </c>
      <c r="J1731" s="106">
        <v>140</v>
      </c>
      <c r="K1731" s="106">
        <v>894</v>
      </c>
      <c r="L1731" s="106">
        <v>125160</v>
      </c>
      <c r="M1731" s="106">
        <v>2.2349999999999999</v>
      </c>
      <c r="N1731" s="106">
        <v>312.89999999999998</v>
      </c>
      <c r="O1731" s="106">
        <v>0</v>
      </c>
      <c r="P1731" s="106">
        <v>0</v>
      </c>
      <c r="Q1731" s="106">
        <v>896.23500000000001</v>
      </c>
      <c r="R1731" s="106">
        <v>125472.9</v>
      </c>
      <c r="S1731" s="104" t="s">
        <v>1646</v>
      </c>
    </row>
    <row r="1732" spans="1:19" ht="25.5">
      <c r="A1732" s="104" t="s">
        <v>2675</v>
      </c>
      <c r="B1732" s="105">
        <v>44357</v>
      </c>
      <c r="C1732" s="104" t="s">
        <v>2676</v>
      </c>
      <c r="D1732" s="105">
        <v>44357</v>
      </c>
      <c r="E1732" s="104" t="s">
        <v>1643</v>
      </c>
      <c r="F1732" s="104" t="s">
        <v>72</v>
      </c>
      <c r="G1732" s="104" t="s">
        <v>1722</v>
      </c>
      <c r="H1732" s="104" t="s">
        <v>22</v>
      </c>
      <c r="I1732" s="104" t="s">
        <v>1099</v>
      </c>
      <c r="J1732" s="106">
        <v>400</v>
      </c>
      <c r="K1732" s="106">
        <v>894</v>
      </c>
      <c r="L1732" s="106">
        <v>357600</v>
      </c>
      <c r="M1732" s="106">
        <v>2.2349999999999999</v>
      </c>
      <c r="N1732" s="106">
        <v>894</v>
      </c>
      <c r="O1732" s="106">
        <v>0</v>
      </c>
      <c r="P1732" s="106">
        <v>0</v>
      </c>
      <c r="Q1732" s="106">
        <v>896.23500000000001</v>
      </c>
      <c r="R1732" s="106">
        <v>358494</v>
      </c>
      <c r="S1732" s="104" t="s">
        <v>1646</v>
      </c>
    </row>
    <row r="1733" spans="1:19" ht="25.5">
      <c r="A1733" s="104" t="s">
        <v>2675</v>
      </c>
      <c r="B1733" s="105">
        <v>44357</v>
      </c>
      <c r="C1733" s="104" t="s">
        <v>2676</v>
      </c>
      <c r="D1733" s="105">
        <v>44357</v>
      </c>
      <c r="E1733" s="104" t="s">
        <v>1643</v>
      </c>
      <c r="F1733" s="104" t="s">
        <v>72</v>
      </c>
      <c r="G1733" s="104" t="s">
        <v>1722</v>
      </c>
      <c r="H1733" s="104" t="s">
        <v>22</v>
      </c>
      <c r="I1733" s="104" t="s">
        <v>1104</v>
      </c>
      <c r="J1733" s="106">
        <v>120</v>
      </c>
      <c r="K1733" s="106">
        <v>914</v>
      </c>
      <c r="L1733" s="106">
        <v>109680</v>
      </c>
      <c r="M1733" s="106">
        <v>2.2850000000000001</v>
      </c>
      <c r="N1733" s="106">
        <v>274.2</v>
      </c>
      <c r="O1733" s="106">
        <v>0</v>
      </c>
      <c r="P1733" s="106">
        <v>0</v>
      </c>
      <c r="Q1733" s="106">
        <v>916.28499999999997</v>
      </c>
      <c r="R1733" s="106">
        <v>109954.2</v>
      </c>
      <c r="S1733" s="104" t="s">
        <v>1646</v>
      </c>
    </row>
    <row r="1734" spans="1:19" ht="25.5">
      <c r="A1734" s="104" t="s">
        <v>2675</v>
      </c>
      <c r="B1734" s="105">
        <v>44357</v>
      </c>
      <c r="C1734" s="104" t="s">
        <v>2676</v>
      </c>
      <c r="D1734" s="105">
        <v>44357</v>
      </c>
      <c r="E1734" s="104" t="s">
        <v>1643</v>
      </c>
      <c r="F1734" s="104" t="s">
        <v>72</v>
      </c>
      <c r="G1734" s="104" t="s">
        <v>1722</v>
      </c>
      <c r="H1734" s="104" t="s">
        <v>22</v>
      </c>
      <c r="I1734" s="104" t="s">
        <v>1100</v>
      </c>
      <c r="J1734" s="106">
        <v>60</v>
      </c>
      <c r="K1734" s="106">
        <v>1030</v>
      </c>
      <c r="L1734" s="106">
        <v>61800</v>
      </c>
      <c r="M1734" s="106">
        <v>2.5750000000000002</v>
      </c>
      <c r="N1734" s="106">
        <v>154.5</v>
      </c>
      <c r="O1734" s="106">
        <v>0</v>
      </c>
      <c r="P1734" s="106">
        <v>0</v>
      </c>
      <c r="Q1734" s="106">
        <v>1032.575</v>
      </c>
      <c r="R1734" s="106">
        <v>61954.5</v>
      </c>
      <c r="S1734" s="104" t="s">
        <v>1646</v>
      </c>
    </row>
    <row r="1735" spans="1:19" ht="25.5">
      <c r="A1735" s="104" t="s">
        <v>2677</v>
      </c>
      <c r="B1735" s="105">
        <v>44357</v>
      </c>
      <c r="C1735" s="104" t="s">
        <v>2678</v>
      </c>
      <c r="D1735" s="105">
        <v>44357</v>
      </c>
      <c r="E1735" s="104" t="s">
        <v>1643</v>
      </c>
      <c r="F1735" s="104" t="s">
        <v>78</v>
      </c>
      <c r="G1735" s="104" t="s">
        <v>1722</v>
      </c>
      <c r="H1735" s="104" t="s">
        <v>22</v>
      </c>
      <c r="I1735" s="104" t="s">
        <v>1100</v>
      </c>
      <c r="J1735" s="106">
        <v>100</v>
      </c>
      <c r="K1735" s="106">
        <v>1030</v>
      </c>
      <c r="L1735" s="106">
        <v>103000</v>
      </c>
      <c r="M1735" s="106">
        <v>2.5750000000000002</v>
      </c>
      <c r="N1735" s="106">
        <v>257.5</v>
      </c>
      <c r="O1735" s="106">
        <v>0</v>
      </c>
      <c r="P1735" s="106">
        <v>0</v>
      </c>
      <c r="Q1735" s="106">
        <v>1032.575</v>
      </c>
      <c r="R1735" s="106">
        <v>103257.5</v>
      </c>
      <c r="S1735" s="104" t="s">
        <v>1646</v>
      </c>
    </row>
    <row r="1736" spans="1:19" ht="25.5">
      <c r="A1736" s="104" t="s">
        <v>2677</v>
      </c>
      <c r="B1736" s="105">
        <v>44357</v>
      </c>
      <c r="C1736" s="104" t="s">
        <v>2678</v>
      </c>
      <c r="D1736" s="105">
        <v>44357</v>
      </c>
      <c r="E1736" s="104" t="s">
        <v>1643</v>
      </c>
      <c r="F1736" s="104" t="s">
        <v>78</v>
      </c>
      <c r="G1736" s="104" t="s">
        <v>1722</v>
      </c>
      <c r="H1736" s="104" t="s">
        <v>22</v>
      </c>
      <c r="I1736" s="104" t="s">
        <v>1099</v>
      </c>
      <c r="J1736" s="106">
        <v>440</v>
      </c>
      <c r="K1736" s="106">
        <v>894</v>
      </c>
      <c r="L1736" s="106">
        <v>393360</v>
      </c>
      <c r="M1736" s="106">
        <v>2.2349999999999999</v>
      </c>
      <c r="N1736" s="106">
        <v>983.4</v>
      </c>
      <c r="O1736" s="106">
        <v>0</v>
      </c>
      <c r="P1736" s="106">
        <v>0</v>
      </c>
      <c r="Q1736" s="106">
        <v>896.23500000000001</v>
      </c>
      <c r="R1736" s="106">
        <v>394343.4</v>
      </c>
      <c r="S1736" s="104" t="s">
        <v>1646</v>
      </c>
    </row>
    <row r="1737" spans="1:19" ht="25.5">
      <c r="A1737" s="104" t="s">
        <v>2677</v>
      </c>
      <c r="B1737" s="105">
        <v>44357</v>
      </c>
      <c r="C1737" s="104" t="s">
        <v>2678</v>
      </c>
      <c r="D1737" s="105">
        <v>44357</v>
      </c>
      <c r="E1737" s="104" t="s">
        <v>1643</v>
      </c>
      <c r="F1737" s="104" t="s">
        <v>78</v>
      </c>
      <c r="G1737" s="104" t="s">
        <v>1722</v>
      </c>
      <c r="H1737" s="104" t="s">
        <v>22</v>
      </c>
      <c r="I1737" s="104" t="s">
        <v>1104</v>
      </c>
      <c r="J1737" s="106">
        <v>200</v>
      </c>
      <c r="K1737" s="106">
        <v>914</v>
      </c>
      <c r="L1737" s="106">
        <v>182800</v>
      </c>
      <c r="M1737" s="106">
        <v>2.2850000000000001</v>
      </c>
      <c r="N1737" s="106">
        <v>457</v>
      </c>
      <c r="O1737" s="106">
        <v>0</v>
      </c>
      <c r="P1737" s="106">
        <v>0</v>
      </c>
      <c r="Q1737" s="106">
        <v>916.28499999999997</v>
      </c>
      <c r="R1737" s="106">
        <v>183257</v>
      </c>
      <c r="S1737" s="104" t="s">
        <v>1646</v>
      </c>
    </row>
    <row r="1738" spans="1:19" ht="25.5">
      <c r="A1738" s="104" t="s">
        <v>2679</v>
      </c>
      <c r="B1738" s="105">
        <v>44357</v>
      </c>
      <c r="C1738" s="104" t="s">
        <v>2680</v>
      </c>
      <c r="D1738" s="105">
        <v>44357</v>
      </c>
      <c r="E1738" s="104" t="s">
        <v>1643</v>
      </c>
      <c r="F1738" s="104" t="s">
        <v>21</v>
      </c>
      <c r="G1738" s="104" t="s">
        <v>1992</v>
      </c>
      <c r="H1738" s="104" t="s">
        <v>22</v>
      </c>
      <c r="I1738" s="104" t="s">
        <v>1264</v>
      </c>
      <c r="J1738" s="106">
        <v>20</v>
      </c>
      <c r="K1738" s="106">
        <v>1205</v>
      </c>
      <c r="L1738" s="106">
        <v>24100</v>
      </c>
      <c r="M1738" s="106">
        <v>3.0125000000000002</v>
      </c>
      <c r="N1738" s="106">
        <v>60.25</v>
      </c>
      <c r="O1738" s="106">
        <v>0</v>
      </c>
      <c r="P1738" s="106">
        <v>0</v>
      </c>
      <c r="Q1738" s="106">
        <v>1208.0125</v>
      </c>
      <c r="R1738" s="106">
        <v>24160.25</v>
      </c>
      <c r="S1738" s="104" t="s">
        <v>1646</v>
      </c>
    </row>
    <row r="1739" spans="1:19" ht="25.5">
      <c r="A1739" s="104" t="s">
        <v>2679</v>
      </c>
      <c r="B1739" s="105">
        <v>44357</v>
      </c>
      <c r="C1739" s="104" t="s">
        <v>2680</v>
      </c>
      <c r="D1739" s="105">
        <v>44357</v>
      </c>
      <c r="E1739" s="104" t="s">
        <v>1643</v>
      </c>
      <c r="F1739" s="104" t="s">
        <v>21</v>
      </c>
      <c r="G1739" s="104" t="s">
        <v>1992</v>
      </c>
      <c r="H1739" s="104" t="s">
        <v>22</v>
      </c>
      <c r="I1739" s="104" t="s">
        <v>1104</v>
      </c>
      <c r="J1739" s="106">
        <v>540</v>
      </c>
      <c r="K1739" s="106">
        <v>914</v>
      </c>
      <c r="L1739" s="106">
        <v>493560</v>
      </c>
      <c r="M1739" s="106">
        <v>2.2850000000000001</v>
      </c>
      <c r="N1739" s="106">
        <v>1233.9000000000001</v>
      </c>
      <c r="O1739" s="106">
        <v>0</v>
      </c>
      <c r="P1739" s="106">
        <v>0</v>
      </c>
      <c r="Q1739" s="106">
        <v>916.28499999999997</v>
      </c>
      <c r="R1739" s="106">
        <v>494793.9</v>
      </c>
      <c r="S1739" s="104" t="s">
        <v>1646</v>
      </c>
    </row>
    <row r="1740" spans="1:19" ht="25.5">
      <c r="A1740" s="104" t="s">
        <v>2679</v>
      </c>
      <c r="B1740" s="105">
        <v>44357</v>
      </c>
      <c r="C1740" s="104" t="s">
        <v>2680</v>
      </c>
      <c r="D1740" s="105">
        <v>44357</v>
      </c>
      <c r="E1740" s="104" t="s">
        <v>1643</v>
      </c>
      <c r="F1740" s="104" t="s">
        <v>21</v>
      </c>
      <c r="G1740" s="104" t="s">
        <v>1992</v>
      </c>
      <c r="H1740" s="104" t="s">
        <v>22</v>
      </c>
      <c r="I1740" s="104" t="s">
        <v>1313</v>
      </c>
      <c r="J1740" s="106">
        <v>20</v>
      </c>
      <c r="K1740" s="106">
        <v>1303</v>
      </c>
      <c r="L1740" s="106">
        <v>26060</v>
      </c>
      <c r="M1740" s="106">
        <v>3.2574999999999998</v>
      </c>
      <c r="N1740" s="106">
        <v>65.150000000000006</v>
      </c>
      <c r="O1740" s="106">
        <v>0</v>
      </c>
      <c r="P1740" s="106">
        <v>0</v>
      </c>
      <c r="Q1740" s="106">
        <v>1306.2574999999999</v>
      </c>
      <c r="R1740" s="106">
        <v>26125.15</v>
      </c>
      <c r="S1740" s="104" t="s">
        <v>1646</v>
      </c>
    </row>
    <row r="1741" spans="1:19" ht="25.5">
      <c r="A1741" s="104" t="s">
        <v>2679</v>
      </c>
      <c r="B1741" s="105">
        <v>44357</v>
      </c>
      <c r="C1741" s="104" t="s">
        <v>2680</v>
      </c>
      <c r="D1741" s="105">
        <v>44357</v>
      </c>
      <c r="E1741" s="104" t="s">
        <v>1643</v>
      </c>
      <c r="F1741" s="104" t="s">
        <v>21</v>
      </c>
      <c r="G1741" s="104" t="s">
        <v>1992</v>
      </c>
      <c r="H1741" s="104" t="s">
        <v>22</v>
      </c>
      <c r="I1741" s="104" t="s">
        <v>1209</v>
      </c>
      <c r="J1741" s="106">
        <v>20</v>
      </c>
      <c r="K1741" s="106">
        <v>1099</v>
      </c>
      <c r="L1741" s="106">
        <v>21980</v>
      </c>
      <c r="M1741" s="106">
        <v>2.7475000000000001</v>
      </c>
      <c r="N1741" s="106">
        <v>54.95</v>
      </c>
      <c r="O1741" s="106">
        <v>0</v>
      </c>
      <c r="P1741" s="106">
        <v>0</v>
      </c>
      <c r="Q1741" s="106">
        <v>1101.7474999999999</v>
      </c>
      <c r="R1741" s="106">
        <v>22034.95</v>
      </c>
      <c r="S1741" s="104" t="s">
        <v>1646</v>
      </c>
    </row>
    <row r="1742" spans="1:19" ht="25.5">
      <c r="A1742" s="104" t="s">
        <v>2679</v>
      </c>
      <c r="B1742" s="105">
        <v>44357</v>
      </c>
      <c r="C1742" s="104" t="s">
        <v>2680</v>
      </c>
      <c r="D1742" s="105">
        <v>44357</v>
      </c>
      <c r="E1742" s="104" t="s">
        <v>1643</v>
      </c>
      <c r="F1742" s="104" t="s">
        <v>21</v>
      </c>
      <c r="G1742" s="104" t="s">
        <v>1992</v>
      </c>
      <c r="H1742" s="104" t="s">
        <v>22</v>
      </c>
      <c r="I1742" s="104" t="s">
        <v>1263</v>
      </c>
      <c r="J1742" s="106">
        <v>20</v>
      </c>
      <c r="K1742" s="106">
        <v>1064</v>
      </c>
      <c r="L1742" s="106">
        <v>21280</v>
      </c>
      <c r="M1742" s="106">
        <v>2.66</v>
      </c>
      <c r="N1742" s="106">
        <v>53.2</v>
      </c>
      <c r="O1742" s="106">
        <v>0</v>
      </c>
      <c r="P1742" s="106">
        <v>0</v>
      </c>
      <c r="Q1742" s="106">
        <v>1066.6600000000001</v>
      </c>
      <c r="R1742" s="106">
        <v>21333.200000000001</v>
      </c>
      <c r="S1742" s="104" t="s">
        <v>1646</v>
      </c>
    </row>
    <row r="1743" spans="1:19" ht="25.5">
      <c r="A1743" s="104" t="s">
        <v>2679</v>
      </c>
      <c r="B1743" s="105">
        <v>44357</v>
      </c>
      <c r="C1743" s="104" t="s">
        <v>2680</v>
      </c>
      <c r="D1743" s="105">
        <v>44357</v>
      </c>
      <c r="E1743" s="104" t="s">
        <v>1643</v>
      </c>
      <c r="F1743" s="104" t="s">
        <v>21</v>
      </c>
      <c r="G1743" s="104" t="s">
        <v>1992</v>
      </c>
      <c r="H1743" s="104" t="s">
        <v>22</v>
      </c>
      <c r="I1743" s="104" t="s">
        <v>1105</v>
      </c>
      <c r="J1743" s="106">
        <v>100</v>
      </c>
      <c r="K1743" s="106">
        <v>1176</v>
      </c>
      <c r="L1743" s="106">
        <v>117600</v>
      </c>
      <c r="M1743" s="106">
        <v>2.94</v>
      </c>
      <c r="N1743" s="106">
        <v>294</v>
      </c>
      <c r="O1743" s="106">
        <v>0</v>
      </c>
      <c r="P1743" s="106">
        <v>0</v>
      </c>
      <c r="Q1743" s="106">
        <v>1178.94</v>
      </c>
      <c r="R1743" s="106">
        <v>117894</v>
      </c>
      <c r="S1743" s="104" t="s">
        <v>1646</v>
      </c>
    </row>
    <row r="1744" spans="1:19" ht="25.5">
      <c r="A1744" s="104" t="s">
        <v>2679</v>
      </c>
      <c r="B1744" s="105">
        <v>44357</v>
      </c>
      <c r="C1744" s="104" t="s">
        <v>2680</v>
      </c>
      <c r="D1744" s="105">
        <v>44357</v>
      </c>
      <c r="E1744" s="104" t="s">
        <v>1643</v>
      </c>
      <c r="F1744" s="104" t="s">
        <v>21</v>
      </c>
      <c r="G1744" s="104" t="s">
        <v>1992</v>
      </c>
      <c r="H1744" s="104" t="s">
        <v>22</v>
      </c>
      <c r="I1744" s="104" t="s">
        <v>1100</v>
      </c>
      <c r="J1744" s="106">
        <v>600</v>
      </c>
      <c r="K1744" s="106">
        <v>1030</v>
      </c>
      <c r="L1744" s="106">
        <v>618000</v>
      </c>
      <c r="M1744" s="106">
        <v>2.5750000000000002</v>
      </c>
      <c r="N1744" s="106">
        <v>1545</v>
      </c>
      <c r="O1744" s="106">
        <v>0</v>
      </c>
      <c r="P1744" s="106">
        <v>0</v>
      </c>
      <c r="Q1744" s="106">
        <v>1032.575</v>
      </c>
      <c r="R1744" s="106">
        <v>619545</v>
      </c>
      <c r="S1744" s="104" t="s">
        <v>1646</v>
      </c>
    </row>
    <row r="1745" spans="1:19" ht="25.5">
      <c r="A1745" s="104" t="s">
        <v>2679</v>
      </c>
      <c r="B1745" s="105">
        <v>44357</v>
      </c>
      <c r="C1745" s="104" t="s">
        <v>2680</v>
      </c>
      <c r="D1745" s="105">
        <v>44357</v>
      </c>
      <c r="E1745" s="104" t="s">
        <v>1643</v>
      </c>
      <c r="F1745" s="104" t="s">
        <v>21</v>
      </c>
      <c r="G1745" s="104" t="s">
        <v>1992</v>
      </c>
      <c r="H1745" s="104" t="s">
        <v>22</v>
      </c>
      <c r="I1745" s="104" t="s">
        <v>1099</v>
      </c>
      <c r="J1745" s="106">
        <v>1000</v>
      </c>
      <c r="K1745" s="106">
        <v>894</v>
      </c>
      <c r="L1745" s="106">
        <v>894000</v>
      </c>
      <c r="M1745" s="106">
        <v>2.2349999999999999</v>
      </c>
      <c r="N1745" s="106">
        <v>2235</v>
      </c>
      <c r="O1745" s="106">
        <v>0</v>
      </c>
      <c r="P1745" s="106">
        <v>0</v>
      </c>
      <c r="Q1745" s="106">
        <v>896.23500000000001</v>
      </c>
      <c r="R1745" s="106">
        <v>896235</v>
      </c>
      <c r="S1745" s="104" t="s">
        <v>1646</v>
      </c>
    </row>
    <row r="1746" spans="1:19" ht="25.5">
      <c r="A1746" s="104" t="s">
        <v>2681</v>
      </c>
      <c r="B1746" s="105">
        <v>44357</v>
      </c>
      <c r="C1746" s="104" t="s">
        <v>2682</v>
      </c>
      <c r="D1746" s="105">
        <v>44357</v>
      </c>
      <c r="E1746" s="104" t="s">
        <v>1643</v>
      </c>
      <c r="F1746" s="104" t="s">
        <v>1995</v>
      </c>
      <c r="G1746" s="104" t="s">
        <v>1996</v>
      </c>
      <c r="H1746" s="104" t="s">
        <v>22</v>
      </c>
      <c r="I1746" s="104" t="s">
        <v>1099</v>
      </c>
      <c r="J1746" s="106">
        <v>320</v>
      </c>
      <c r="K1746" s="106">
        <v>894</v>
      </c>
      <c r="L1746" s="106">
        <v>286080</v>
      </c>
      <c r="M1746" s="106">
        <v>2.2349999999999999</v>
      </c>
      <c r="N1746" s="106">
        <v>715.2</v>
      </c>
      <c r="O1746" s="106">
        <v>0</v>
      </c>
      <c r="P1746" s="106">
        <v>0</v>
      </c>
      <c r="Q1746" s="106">
        <v>896.23500000000001</v>
      </c>
      <c r="R1746" s="106">
        <v>286795.2</v>
      </c>
      <c r="S1746" s="104" t="s">
        <v>1646</v>
      </c>
    </row>
    <row r="1747" spans="1:19" ht="25.5">
      <c r="A1747" s="104" t="s">
        <v>2681</v>
      </c>
      <c r="B1747" s="105">
        <v>44357</v>
      </c>
      <c r="C1747" s="104" t="s">
        <v>2682</v>
      </c>
      <c r="D1747" s="105">
        <v>44357</v>
      </c>
      <c r="E1747" s="104" t="s">
        <v>1643</v>
      </c>
      <c r="F1747" s="104" t="s">
        <v>1995</v>
      </c>
      <c r="G1747" s="104" t="s">
        <v>1996</v>
      </c>
      <c r="H1747" s="104" t="s">
        <v>22</v>
      </c>
      <c r="I1747" s="104" t="s">
        <v>1100</v>
      </c>
      <c r="J1747" s="106">
        <v>140</v>
      </c>
      <c r="K1747" s="106">
        <v>1030</v>
      </c>
      <c r="L1747" s="106">
        <v>144200</v>
      </c>
      <c r="M1747" s="106">
        <v>2.5750000000000002</v>
      </c>
      <c r="N1747" s="106">
        <v>360.5</v>
      </c>
      <c r="O1747" s="106">
        <v>0</v>
      </c>
      <c r="P1747" s="106">
        <v>0</v>
      </c>
      <c r="Q1747" s="106">
        <v>1032.575</v>
      </c>
      <c r="R1747" s="106">
        <v>144560.5</v>
      </c>
      <c r="S1747" s="104" t="s">
        <v>1646</v>
      </c>
    </row>
    <row r="1748" spans="1:19" ht="25.5">
      <c r="A1748" s="104" t="s">
        <v>2681</v>
      </c>
      <c r="B1748" s="105">
        <v>44357</v>
      </c>
      <c r="C1748" s="104" t="s">
        <v>2682</v>
      </c>
      <c r="D1748" s="105">
        <v>44357</v>
      </c>
      <c r="E1748" s="104" t="s">
        <v>1643</v>
      </c>
      <c r="F1748" s="104" t="s">
        <v>1995</v>
      </c>
      <c r="G1748" s="104" t="s">
        <v>1996</v>
      </c>
      <c r="H1748" s="104" t="s">
        <v>22</v>
      </c>
      <c r="I1748" s="104" t="s">
        <v>1104</v>
      </c>
      <c r="J1748" s="106">
        <v>140</v>
      </c>
      <c r="K1748" s="106">
        <v>914</v>
      </c>
      <c r="L1748" s="106">
        <v>127960</v>
      </c>
      <c r="M1748" s="106">
        <v>2.2850000000000001</v>
      </c>
      <c r="N1748" s="106">
        <v>319.89999999999998</v>
      </c>
      <c r="O1748" s="106">
        <v>0</v>
      </c>
      <c r="P1748" s="106">
        <v>0</v>
      </c>
      <c r="Q1748" s="106">
        <v>916.28499999999997</v>
      </c>
      <c r="R1748" s="106">
        <v>128279.9</v>
      </c>
      <c r="S1748" s="104" t="s">
        <v>1646</v>
      </c>
    </row>
    <row r="1749" spans="1:19" ht="25.5">
      <c r="A1749" s="104" t="s">
        <v>2683</v>
      </c>
      <c r="B1749" s="105">
        <v>44357</v>
      </c>
      <c r="C1749" s="104" t="s">
        <v>2684</v>
      </c>
      <c r="D1749" s="105">
        <v>44357</v>
      </c>
      <c r="E1749" s="104" t="s">
        <v>1643</v>
      </c>
      <c r="F1749" s="104" t="s">
        <v>26</v>
      </c>
      <c r="G1749" s="104" t="s">
        <v>1051</v>
      </c>
      <c r="H1749" s="104" t="s">
        <v>22</v>
      </c>
      <c r="I1749" s="104" t="s">
        <v>1104</v>
      </c>
      <c r="J1749" s="106">
        <v>80</v>
      </c>
      <c r="K1749" s="106">
        <v>914</v>
      </c>
      <c r="L1749" s="106">
        <v>73120</v>
      </c>
      <c r="M1749" s="106">
        <v>2.2850000000000001</v>
      </c>
      <c r="N1749" s="106">
        <v>182.8</v>
      </c>
      <c r="O1749" s="106">
        <v>0</v>
      </c>
      <c r="P1749" s="106">
        <v>0</v>
      </c>
      <c r="Q1749" s="106">
        <v>916.28499999999997</v>
      </c>
      <c r="R1749" s="106">
        <v>73302.8</v>
      </c>
      <c r="S1749" s="104" t="s">
        <v>1646</v>
      </c>
    </row>
    <row r="1750" spans="1:19" ht="25.5">
      <c r="A1750" s="104" t="s">
        <v>2683</v>
      </c>
      <c r="B1750" s="105">
        <v>44357</v>
      </c>
      <c r="C1750" s="104" t="s">
        <v>2684</v>
      </c>
      <c r="D1750" s="105">
        <v>44357</v>
      </c>
      <c r="E1750" s="104" t="s">
        <v>1643</v>
      </c>
      <c r="F1750" s="104" t="s">
        <v>26</v>
      </c>
      <c r="G1750" s="104" t="s">
        <v>1051</v>
      </c>
      <c r="H1750" s="104" t="s">
        <v>22</v>
      </c>
      <c r="I1750" s="104" t="s">
        <v>1099</v>
      </c>
      <c r="J1750" s="106">
        <v>280</v>
      </c>
      <c r="K1750" s="106">
        <v>894</v>
      </c>
      <c r="L1750" s="106">
        <v>250320</v>
      </c>
      <c r="M1750" s="106">
        <v>2.2349999999999999</v>
      </c>
      <c r="N1750" s="106">
        <v>625.79999999999995</v>
      </c>
      <c r="O1750" s="106">
        <v>0</v>
      </c>
      <c r="P1750" s="106">
        <v>0</v>
      </c>
      <c r="Q1750" s="106">
        <v>896.23500000000001</v>
      </c>
      <c r="R1750" s="106">
        <v>250945.8</v>
      </c>
      <c r="S1750" s="104" t="s">
        <v>1646</v>
      </c>
    </row>
    <row r="1751" spans="1:19" ht="25.5">
      <c r="A1751" s="104" t="s">
        <v>2683</v>
      </c>
      <c r="B1751" s="105">
        <v>44357</v>
      </c>
      <c r="C1751" s="104" t="s">
        <v>2684</v>
      </c>
      <c r="D1751" s="105">
        <v>44357</v>
      </c>
      <c r="E1751" s="104" t="s">
        <v>1643</v>
      </c>
      <c r="F1751" s="104" t="s">
        <v>26</v>
      </c>
      <c r="G1751" s="104" t="s">
        <v>1051</v>
      </c>
      <c r="H1751" s="104" t="s">
        <v>22</v>
      </c>
      <c r="I1751" s="104" t="s">
        <v>1263</v>
      </c>
      <c r="J1751" s="106">
        <v>100</v>
      </c>
      <c r="K1751" s="106">
        <v>1064</v>
      </c>
      <c r="L1751" s="106">
        <v>106400</v>
      </c>
      <c r="M1751" s="106">
        <v>2.66</v>
      </c>
      <c r="N1751" s="106">
        <v>266</v>
      </c>
      <c r="O1751" s="106">
        <v>0</v>
      </c>
      <c r="P1751" s="106">
        <v>0</v>
      </c>
      <c r="Q1751" s="106">
        <v>1066.6600000000001</v>
      </c>
      <c r="R1751" s="106">
        <v>106666</v>
      </c>
      <c r="S1751" s="104" t="s">
        <v>1646</v>
      </c>
    </row>
    <row r="1752" spans="1:19" ht="25.5">
      <c r="A1752" s="104" t="s">
        <v>2685</v>
      </c>
      <c r="B1752" s="105">
        <v>44357</v>
      </c>
      <c r="C1752" s="104" t="s">
        <v>2686</v>
      </c>
      <c r="D1752" s="105">
        <v>44357</v>
      </c>
      <c r="E1752" s="104" t="s">
        <v>1643</v>
      </c>
      <c r="F1752" s="104" t="s">
        <v>25</v>
      </c>
      <c r="G1752" s="104" t="s">
        <v>1801</v>
      </c>
      <c r="H1752" s="104" t="s">
        <v>22</v>
      </c>
      <c r="I1752" s="104" t="s">
        <v>1104</v>
      </c>
      <c r="J1752" s="106">
        <v>80</v>
      </c>
      <c r="K1752" s="106">
        <v>914</v>
      </c>
      <c r="L1752" s="106">
        <v>73120</v>
      </c>
      <c r="M1752" s="106">
        <v>2.2850000000000001</v>
      </c>
      <c r="N1752" s="106">
        <v>182.8</v>
      </c>
      <c r="O1752" s="106">
        <v>0</v>
      </c>
      <c r="P1752" s="106">
        <v>0</v>
      </c>
      <c r="Q1752" s="106">
        <v>916.28499999999997</v>
      </c>
      <c r="R1752" s="106">
        <v>73302.8</v>
      </c>
      <c r="S1752" s="104" t="s">
        <v>1646</v>
      </c>
    </row>
    <row r="1753" spans="1:19" ht="25.5">
      <c r="A1753" s="104" t="s">
        <v>2685</v>
      </c>
      <c r="B1753" s="105">
        <v>44357</v>
      </c>
      <c r="C1753" s="104" t="s">
        <v>2686</v>
      </c>
      <c r="D1753" s="105">
        <v>44357</v>
      </c>
      <c r="E1753" s="104" t="s">
        <v>1643</v>
      </c>
      <c r="F1753" s="104" t="s">
        <v>25</v>
      </c>
      <c r="G1753" s="104" t="s">
        <v>1801</v>
      </c>
      <c r="H1753" s="104" t="s">
        <v>22</v>
      </c>
      <c r="I1753" s="104" t="s">
        <v>1100</v>
      </c>
      <c r="J1753" s="106">
        <v>100</v>
      </c>
      <c r="K1753" s="106">
        <v>1030</v>
      </c>
      <c r="L1753" s="106">
        <v>103000</v>
      </c>
      <c r="M1753" s="106">
        <v>2.5750000000000002</v>
      </c>
      <c r="N1753" s="106">
        <v>257.5</v>
      </c>
      <c r="O1753" s="106">
        <v>0</v>
      </c>
      <c r="P1753" s="106">
        <v>0</v>
      </c>
      <c r="Q1753" s="106">
        <v>1032.575</v>
      </c>
      <c r="R1753" s="106">
        <v>103257.5</v>
      </c>
      <c r="S1753" s="104" t="s">
        <v>1646</v>
      </c>
    </row>
    <row r="1754" spans="1:19" ht="25.5">
      <c r="A1754" s="104" t="s">
        <v>2685</v>
      </c>
      <c r="B1754" s="105">
        <v>44357</v>
      </c>
      <c r="C1754" s="104" t="s">
        <v>2686</v>
      </c>
      <c r="D1754" s="105">
        <v>44357</v>
      </c>
      <c r="E1754" s="104" t="s">
        <v>1643</v>
      </c>
      <c r="F1754" s="104" t="s">
        <v>25</v>
      </c>
      <c r="G1754" s="104" t="s">
        <v>1801</v>
      </c>
      <c r="H1754" s="104" t="s">
        <v>22</v>
      </c>
      <c r="I1754" s="104" t="s">
        <v>1099</v>
      </c>
      <c r="J1754" s="106">
        <v>280</v>
      </c>
      <c r="K1754" s="106">
        <v>894</v>
      </c>
      <c r="L1754" s="106">
        <v>250320</v>
      </c>
      <c r="M1754" s="106">
        <v>2.2349999999999999</v>
      </c>
      <c r="N1754" s="106">
        <v>625.79999999999995</v>
      </c>
      <c r="O1754" s="106">
        <v>0</v>
      </c>
      <c r="P1754" s="106">
        <v>0</v>
      </c>
      <c r="Q1754" s="106">
        <v>896.23500000000001</v>
      </c>
      <c r="R1754" s="106">
        <v>250945.8</v>
      </c>
      <c r="S1754" s="104" t="s">
        <v>1646</v>
      </c>
    </row>
    <row r="1755" spans="1:19" ht="25.5">
      <c r="A1755" s="104" t="s">
        <v>2685</v>
      </c>
      <c r="B1755" s="105">
        <v>44357</v>
      </c>
      <c r="C1755" s="104" t="s">
        <v>2686</v>
      </c>
      <c r="D1755" s="105">
        <v>44357</v>
      </c>
      <c r="E1755" s="104" t="s">
        <v>1643</v>
      </c>
      <c r="F1755" s="104" t="s">
        <v>25</v>
      </c>
      <c r="G1755" s="104" t="s">
        <v>1801</v>
      </c>
      <c r="H1755" s="104" t="s">
        <v>22</v>
      </c>
      <c r="I1755" s="104" t="s">
        <v>1263</v>
      </c>
      <c r="J1755" s="106">
        <v>60</v>
      </c>
      <c r="K1755" s="106">
        <v>1064</v>
      </c>
      <c r="L1755" s="106">
        <v>63840</v>
      </c>
      <c r="M1755" s="106">
        <v>2.66</v>
      </c>
      <c r="N1755" s="106">
        <v>159.6</v>
      </c>
      <c r="O1755" s="106">
        <v>0</v>
      </c>
      <c r="P1755" s="106">
        <v>0</v>
      </c>
      <c r="Q1755" s="106">
        <v>1066.6600000000001</v>
      </c>
      <c r="R1755" s="106">
        <v>63999.6</v>
      </c>
      <c r="S1755" s="104" t="s">
        <v>1646</v>
      </c>
    </row>
    <row r="1756" spans="1:19" ht="25.5">
      <c r="A1756" s="104" t="s">
        <v>2685</v>
      </c>
      <c r="B1756" s="105">
        <v>44357</v>
      </c>
      <c r="C1756" s="104" t="s">
        <v>2686</v>
      </c>
      <c r="D1756" s="105">
        <v>44357</v>
      </c>
      <c r="E1756" s="104" t="s">
        <v>1643</v>
      </c>
      <c r="F1756" s="104" t="s">
        <v>25</v>
      </c>
      <c r="G1756" s="104" t="s">
        <v>1801</v>
      </c>
      <c r="H1756" s="104" t="s">
        <v>22</v>
      </c>
      <c r="I1756" s="104" t="s">
        <v>1102</v>
      </c>
      <c r="J1756" s="106">
        <v>100</v>
      </c>
      <c r="K1756" s="106">
        <v>1118</v>
      </c>
      <c r="L1756" s="106">
        <v>111800</v>
      </c>
      <c r="M1756" s="106">
        <v>2.7949999999999999</v>
      </c>
      <c r="N1756" s="106">
        <v>279.5</v>
      </c>
      <c r="O1756" s="106">
        <v>0</v>
      </c>
      <c r="P1756" s="106">
        <v>0</v>
      </c>
      <c r="Q1756" s="106">
        <v>1120.7950000000001</v>
      </c>
      <c r="R1756" s="106">
        <v>112079.5</v>
      </c>
      <c r="S1756" s="104" t="s">
        <v>1646</v>
      </c>
    </row>
    <row r="1757" spans="1:19" ht="25.5">
      <c r="A1757" s="104" t="s">
        <v>2687</v>
      </c>
      <c r="B1757" s="105">
        <v>44357</v>
      </c>
      <c r="C1757" s="104" t="s">
        <v>2688</v>
      </c>
      <c r="D1757" s="105">
        <v>44357</v>
      </c>
      <c r="E1757" s="104" t="s">
        <v>1643</v>
      </c>
      <c r="F1757" s="104" t="s">
        <v>27</v>
      </c>
      <c r="G1757" s="104" t="s">
        <v>1012</v>
      </c>
      <c r="H1757" s="104" t="s">
        <v>22</v>
      </c>
      <c r="I1757" s="104" t="s">
        <v>1105</v>
      </c>
      <c r="J1757" s="106">
        <v>100</v>
      </c>
      <c r="K1757" s="106">
        <v>1176</v>
      </c>
      <c r="L1757" s="106">
        <v>117600</v>
      </c>
      <c r="M1757" s="106">
        <v>2.94</v>
      </c>
      <c r="N1757" s="106">
        <v>294</v>
      </c>
      <c r="O1757" s="106">
        <v>0</v>
      </c>
      <c r="P1757" s="106">
        <v>0</v>
      </c>
      <c r="Q1757" s="106">
        <v>1178.94</v>
      </c>
      <c r="R1757" s="106">
        <v>117894</v>
      </c>
      <c r="S1757" s="104" t="s">
        <v>1646</v>
      </c>
    </row>
    <row r="1758" spans="1:19" ht="25.5">
      <c r="A1758" s="104" t="s">
        <v>2687</v>
      </c>
      <c r="B1758" s="105">
        <v>44357</v>
      </c>
      <c r="C1758" s="104" t="s">
        <v>2688</v>
      </c>
      <c r="D1758" s="105">
        <v>44357</v>
      </c>
      <c r="E1758" s="104" t="s">
        <v>1643</v>
      </c>
      <c r="F1758" s="104" t="s">
        <v>27</v>
      </c>
      <c r="G1758" s="104" t="s">
        <v>1012</v>
      </c>
      <c r="H1758" s="104" t="s">
        <v>22</v>
      </c>
      <c r="I1758" s="104" t="s">
        <v>1100</v>
      </c>
      <c r="J1758" s="106">
        <v>300</v>
      </c>
      <c r="K1758" s="106">
        <v>1030</v>
      </c>
      <c r="L1758" s="106">
        <v>309000</v>
      </c>
      <c r="M1758" s="106">
        <v>2.5750000000000002</v>
      </c>
      <c r="N1758" s="106">
        <v>772.5</v>
      </c>
      <c r="O1758" s="106">
        <v>0</v>
      </c>
      <c r="P1758" s="106">
        <v>0</v>
      </c>
      <c r="Q1758" s="106">
        <v>1032.575</v>
      </c>
      <c r="R1758" s="106">
        <v>309772.5</v>
      </c>
      <c r="S1758" s="104" t="s">
        <v>1646</v>
      </c>
    </row>
    <row r="1759" spans="1:19" ht="25.5">
      <c r="A1759" s="104" t="s">
        <v>2687</v>
      </c>
      <c r="B1759" s="105">
        <v>44357</v>
      </c>
      <c r="C1759" s="104" t="s">
        <v>2688</v>
      </c>
      <c r="D1759" s="105">
        <v>44357</v>
      </c>
      <c r="E1759" s="104" t="s">
        <v>1643</v>
      </c>
      <c r="F1759" s="104" t="s">
        <v>27</v>
      </c>
      <c r="G1759" s="104" t="s">
        <v>1012</v>
      </c>
      <c r="H1759" s="104" t="s">
        <v>22</v>
      </c>
      <c r="I1759" s="104" t="s">
        <v>1264</v>
      </c>
      <c r="J1759" s="106">
        <v>200</v>
      </c>
      <c r="K1759" s="106">
        <v>1205</v>
      </c>
      <c r="L1759" s="106">
        <v>241000</v>
      </c>
      <c r="M1759" s="106">
        <v>3.0125000000000002</v>
      </c>
      <c r="N1759" s="106">
        <v>602.5</v>
      </c>
      <c r="O1759" s="106">
        <v>0</v>
      </c>
      <c r="P1759" s="106">
        <v>0</v>
      </c>
      <c r="Q1759" s="106">
        <v>1208.0125</v>
      </c>
      <c r="R1759" s="106">
        <v>241602.5</v>
      </c>
      <c r="S1759" s="104" t="s">
        <v>1646</v>
      </c>
    </row>
    <row r="1760" spans="1:19" ht="25.5">
      <c r="A1760" s="104" t="s">
        <v>2687</v>
      </c>
      <c r="B1760" s="105">
        <v>44357</v>
      </c>
      <c r="C1760" s="104" t="s">
        <v>2688</v>
      </c>
      <c r="D1760" s="105">
        <v>44357</v>
      </c>
      <c r="E1760" s="104" t="s">
        <v>1643</v>
      </c>
      <c r="F1760" s="104" t="s">
        <v>27</v>
      </c>
      <c r="G1760" s="104" t="s">
        <v>1012</v>
      </c>
      <c r="H1760" s="104" t="s">
        <v>22</v>
      </c>
      <c r="I1760" s="104" t="s">
        <v>1104</v>
      </c>
      <c r="J1760" s="106">
        <v>380</v>
      </c>
      <c r="K1760" s="106">
        <v>914</v>
      </c>
      <c r="L1760" s="106">
        <v>347320</v>
      </c>
      <c r="M1760" s="106">
        <v>2.2850000000000001</v>
      </c>
      <c r="N1760" s="106">
        <v>868.3</v>
      </c>
      <c r="O1760" s="106">
        <v>0</v>
      </c>
      <c r="P1760" s="106">
        <v>0</v>
      </c>
      <c r="Q1760" s="106">
        <v>916.28499999999997</v>
      </c>
      <c r="R1760" s="106">
        <v>348188.3</v>
      </c>
      <c r="S1760" s="104" t="s">
        <v>1646</v>
      </c>
    </row>
    <row r="1761" spans="1:19" ht="25.5">
      <c r="A1761" s="104" t="s">
        <v>2687</v>
      </c>
      <c r="B1761" s="105">
        <v>44357</v>
      </c>
      <c r="C1761" s="104" t="s">
        <v>2688</v>
      </c>
      <c r="D1761" s="105">
        <v>44357</v>
      </c>
      <c r="E1761" s="104" t="s">
        <v>1643</v>
      </c>
      <c r="F1761" s="104" t="s">
        <v>27</v>
      </c>
      <c r="G1761" s="104" t="s">
        <v>1012</v>
      </c>
      <c r="H1761" s="104" t="s">
        <v>22</v>
      </c>
      <c r="I1761" s="104" t="s">
        <v>1102</v>
      </c>
      <c r="J1761" s="106">
        <v>200</v>
      </c>
      <c r="K1761" s="106">
        <v>1118</v>
      </c>
      <c r="L1761" s="106">
        <v>223600</v>
      </c>
      <c r="M1761" s="106">
        <v>2.7949999999999999</v>
      </c>
      <c r="N1761" s="106">
        <v>559</v>
      </c>
      <c r="O1761" s="106">
        <v>0</v>
      </c>
      <c r="P1761" s="106">
        <v>0</v>
      </c>
      <c r="Q1761" s="106">
        <v>1120.7950000000001</v>
      </c>
      <c r="R1761" s="106">
        <v>224159</v>
      </c>
      <c r="S1761" s="104" t="s">
        <v>1646</v>
      </c>
    </row>
    <row r="1762" spans="1:19" ht="25.5">
      <c r="A1762" s="104" t="s">
        <v>2687</v>
      </c>
      <c r="B1762" s="105">
        <v>44357</v>
      </c>
      <c r="C1762" s="104" t="s">
        <v>2688</v>
      </c>
      <c r="D1762" s="105">
        <v>44357</v>
      </c>
      <c r="E1762" s="104" t="s">
        <v>1643</v>
      </c>
      <c r="F1762" s="104" t="s">
        <v>27</v>
      </c>
      <c r="G1762" s="104" t="s">
        <v>1012</v>
      </c>
      <c r="H1762" s="104" t="s">
        <v>22</v>
      </c>
      <c r="I1762" s="104" t="s">
        <v>1099</v>
      </c>
      <c r="J1762" s="106">
        <v>1000</v>
      </c>
      <c r="K1762" s="106">
        <v>894</v>
      </c>
      <c r="L1762" s="106">
        <v>894000</v>
      </c>
      <c r="M1762" s="106">
        <v>2.2349999999999999</v>
      </c>
      <c r="N1762" s="106">
        <v>2235</v>
      </c>
      <c r="O1762" s="106">
        <v>0</v>
      </c>
      <c r="P1762" s="106">
        <v>0</v>
      </c>
      <c r="Q1762" s="106">
        <v>896.23500000000001</v>
      </c>
      <c r="R1762" s="106">
        <v>896235</v>
      </c>
      <c r="S1762" s="104" t="s">
        <v>1646</v>
      </c>
    </row>
    <row r="1763" spans="1:19" ht="25.5">
      <c r="A1763" s="104" t="s">
        <v>2689</v>
      </c>
      <c r="B1763" s="105">
        <v>44357</v>
      </c>
      <c r="C1763" s="104" t="s">
        <v>2690</v>
      </c>
      <c r="D1763" s="105">
        <v>44357</v>
      </c>
      <c r="E1763" s="104" t="s">
        <v>1643</v>
      </c>
      <c r="F1763" s="104" t="s">
        <v>1919</v>
      </c>
      <c r="G1763" s="104" t="s">
        <v>1920</v>
      </c>
      <c r="H1763" s="104" t="s">
        <v>12</v>
      </c>
      <c r="I1763" s="104" t="s">
        <v>1104</v>
      </c>
      <c r="J1763" s="106">
        <v>82</v>
      </c>
      <c r="K1763" s="106">
        <v>914</v>
      </c>
      <c r="L1763" s="106">
        <v>74948</v>
      </c>
      <c r="M1763" s="106">
        <v>2.2850000000000001</v>
      </c>
      <c r="N1763" s="106">
        <v>187.37</v>
      </c>
      <c r="O1763" s="106">
        <v>0</v>
      </c>
      <c r="P1763" s="106">
        <v>0</v>
      </c>
      <c r="Q1763" s="106">
        <v>916.28499999999997</v>
      </c>
      <c r="R1763" s="106">
        <v>75135.37</v>
      </c>
      <c r="S1763" s="104" t="s">
        <v>1646</v>
      </c>
    </row>
    <row r="1764" spans="1:19" ht="25.5">
      <c r="A1764" s="104" t="s">
        <v>2691</v>
      </c>
      <c r="B1764" s="105">
        <v>44357</v>
      </c>
      <c r="C1764" s="104" t="s">
        <v>2692</v>
      </c>
      <c r="D1764" s="105">
        <v>44357</v>
      </c>
      <c r="E1764" s="104" t="s">
        <v>1643</v>
      </c>
      <c r="F1764" s="104" t="s">
        <v>11</v>
      </c>
      <c r="G1764" s="104" t="s">
        <v>2318</v>
      </c>
      <c r="H1764" s="104" t="s">
        <v>12</v>
      </c>
      <c r="I1764" s="104" t="s">
        <v>1100</v>
      </c>
      <c r="J1764" s="106">
        <v>100</v>
      </c>
      <c r="K1764" s="106">
        <v>1030</v>
      </c>
      <c r="L1764" s="106">
        <v>103000</v>
      </c>
      <c r="M1764" s="106">
        <v>2.5750000000000002</v>
      </c>
      <c r="N1764" s="106">
        <v>257.5</v>
      </c>
      <c r="O1764" s="106">
        <v>0</v>
      </c>
      <c r="P1764" s="106">
        <v>0</v>
      </c>
      <c r="Q1764" s="106">
        <v>1032.575</v>
      </c>
      <c r="R1764" s="106">
        <v>103257.5</v>
      </c>
      <c r="S1764" s="104" t="s">
        <v>1646</v>
      </c>
    </row>
    <row r="1765" spans="1:19" ht="25.5">
      <c r="A1765" s="104" t="s">
        <v>2691</v>
      </c>
      <c r="B1765" s="105">
        <v>44357</v>
      </c>
      <c r="C1765" s="104" t="s">
        <v>2692</v>
      </c>
      <c r="D1765" s="105">
        <v>44357</v>
      </c>
      <c r="E1765" s="104" t="s">
        <v>1643</v>
      </c>
      <c r="F1765" s="104" t="s">
        <v>11</v>
      </c>
      <c r="G1765" s="104" t="s">
        <v>2318</v>
      </c>
      <c r="H1765" s="104" t="s">
        <v>12</v>
      </c>
      <c r="I1765" s="104" t="s">
        <v>1104</v>
      </c>
      <c r="J1765" s="106">
        <v>152</v>
      </c>
      <c r="K1765" s="106">
        <v>914</v>
      </c>
      <c r="L1765" s="106">
        <v>138928</v>
      </c>
      <c r="M1765" s="106">
        <v>2.2850000000000001</v>
      </c>
      <c r="N1765" s="106">
        <v>347.32</v>
      </c>
      <c r="O1765" s="106">
        <v>0</v>
      </c>
      <c r="P1765" s="106">
        <v>0</v>
      </c>
      <c r="Q1765" s="106">
        <v>916.28499999999997</v>
      </c>
      <c r="R1765" s="106">
        <v>139275.32</v>
      </c>
      <c r="S1765" s="104" t="s">
        <v>1646</v>
      </c>
    </row>
    <row r="1766" spans="1:19" ht="25.5">
      <c r="A1766" s="104" t="s">
        <v>2691</v>
      </c>
      <c r="B1766" s="105">
        <v>44357</v>
      </c>
      <c r="C1766" s="104" t="s">
        <v>2692</v>
      </c>
      <c r="D1766" s="105">
        <v>44357</v>
      </c>
      <c r="E1766" s="104" t="s">
        <v>1643</v>
      </c>
      <c r="F1766" s="104" t="s">
        <v>11</v>
      </c>
      <c r="G1766" s="104" t="s">
        <v>2318</v>
      </c>
      <c r="H1766" s="104" t="s">
        <v>12</v>
      </c>
      <c r="I1766" s="104" t="s">
        <v>1099</v>
      </c>
      <c r="J1766" s="106">
        <v>100</v>
      </c>
      <c r="K1766" s="106">
        <v>894</v>
      </c>
      <c r="L1766" s="106">
        <v>89400</v>
      </c>
      <c r="M1766" s="106">
        <v>2.2349999999999999</v>
      </c>
      <c r="N1766" s="106">
        <v>223.5</v>
      </c>
      <c r="O1766" s="106">
        <v>0</v>
      </c>
      <c r="P1766" s="106">
        <v>0</v>
      </c>
      <c r="Q1766" s="106">
        <v>896.23500000000001</v>
      </c>
      <c r="R1766" s="106">
        <v>89623.5</v>
      </c>
      <c r="S1766" s="104" t="s">
        <v>1646</v>
      </c>
    </row>
    <row r="1767" spans="1:19" ht="25.5">
      <c r="A1767" s="104" t="s">
        <v>2693</v>
      </c>
      <c r="B1767" s="105">
        <v>44357</v>
      </c>
      <c r="C1767" s="104" t="s">
        <v>2694</v>
      </c>
      <c r="D1767" s="105">
        <v>44357</v>
      </c>
      <c r="E1767" s="104" t="s">
        <v>1643</v>
      </c>
      <c r="F1767" s="104" t="s">
        <v>94</v>
      </c>
      <c r="G1767" s="104" t="s">
        <v>1644</v>
      </c>
      <c r="H1767" s="104" t="s">
        <v>1645</v>
      </c>
      <c r="I1767" s="104" t="s">
        <v>1099</v>
      </c>
      <c r="J1767" s="106">
        <v>60</v>
      </c>
      <c r="K1767" s="106">
        <v>894</v>
      </c>
      <c r="L1767" s="106">
        <v>53640</v>
      </c>
      <c r="M1767" s="106">
        <v>2.2349999999999999</v>
      </c>
      <c r="N1767" s="106">
        <v>134.1</v>
      </c>
      <c r="O1767" s="106">
        <v>0</v>
      </c>
      <c r="P1767" s="106">
        <v>0</v>
      </c>
      <c r="Q1767" s="106">
        <v>896.23500000000001</v>
      </c>
      <c r="R1767" s="106">
        <v>53774.1</v>
      </c>
      <c r="S1767" s="104" t="s">
        <v>1646</v>
      </c>
    </row>
    <row r="1768" spans="1:19" ht="25.5">
      <c r="A1768" s="104" t="s">
        <v>2693</v>
      </c>
      <c r="B1768" s="105">
        <v>44357</v>
      </c>
      <c r="C1768" s="104" t="s">
        <v>2694</v>
      </c>
      <c r="D1768" s="105">
        <v>44357</v>
      </c>
      <c r="E1768" s="104" t="s">
        <v>1643</v>
      </c>
      <c r="F1768" s="104" t="s">
        <v>94</v>
      </c>
      <c r="G1768" s="104" t="s">
        <v>1644</v>
      </c>
      <c r="H1768" s="104" t="s">
        <v>1645</v>
      </c>
      <c r="I1768" s="104" t="s">
        <v>1263</v>
      </c>
      <c r="J1768" s="106">
        <v>100</v>
      </c>
      <c r="K1768" s="106">
        <v>1064</v>
      </c>
      <c r="L1768" s="106">
        <v>106400</v>
      </c>
      <c r="M1768" s="106">
        <v>2.66</v>
      </c>
      <c r="N1768" s="106">
        <v>266</v>
      </c>
      <c r="O1768" s="106">
        <v>0</v>
      </c>
      <c r="P1768" s="106">
        <v>0</v>
      </c>
      <c r="Q1768" s="106">
        <v>1066.6600000000001</v>
      </c>
      <c r="R1768" s="106">
        <v>106666</v>
      </c>
      <c r="S1768" s="104" t="s">
        <v>1646</v>
      </c>
    </row>
    <row r="1769" spans="1:19" ht="25.5">
      <c r="A1769" s="104" t="s">
        <v>2693</v>
      </c>
      <c r="B1769" s="105">
        <v>44357</v>
      </c>
      <c r="C1769" s="104" t="s">
        <v>2694</v>
      </c>
      <c r="D1769" s="105">
        <v>44357</v>
      </c>
      <c r="E1769" s="104" t="s">
        <v>1643</v>
      </c>
      <c r="F1769" s="104" t="s">
        <v>94</v>
      </c>
      <c r="G1769" s="104" t="s">
        <v>1644</v>
      </c>
      <c r="H1769" s="104" t="s">
        <v>1645</v>
      </c>
      <c r="I1769" s="104" t="s">
        <v>1264</v>
      </c>
      <c r="J1769" s="106">
        <v>40</v>
      </c>
      <c r="K1769" s="106">
        <v>1205</v>
      </c>
      <c r="L1769" s="106">
        <v>48200</v>
      </c>
      <c r="M1769" s="106">
        <v>3.0125000000000002</v>
      </c>
      <c r="N1769" s="106">
        <v>120.5</v>
      </c>
      <c r="O1769" s="106">
        <v>0</v>
      </c>
      <c r="P1769" s="106">
        <v>0</v>
      </c>
      <c r="Q1769" s="106">
        <v>1208.0125</v>
      </c>
      <c r="R1769" s="106">
        <v>48320.5</v>
      </c>
      <c r="S1769" s="104" t="s">
        <v>1646</v>
      </c>
    </row>
    <row r="1770" spans="1:19" ht="25.5">
      <c r="A1770" s="104" t="s">
        <v>2693</v>
      </c>
      <c r="B1770" s="105">
        <v>44357</v>
      </c>
      <c r="C1770" s="104" t="s">
        <v>2694</v>
      </c>
      <c r="D1770" s="105">
        <v>44357</v>
      </c>
      <c r="E1770" s="104" t="s">
        <v>1643</v>
      </c>
      <c r="F1770" s="104" t="s">
        <v>94</v>
      </c>
      <c r="G1770" s="104" t="s">
        <v>1644</v>
      </c>
      <c r="H1770" s="104" t="s">
        <v>1645</v>
      </c>
      <c r="I1770" s="104" t="s">
        <v>1104</v>
      </c>
      <c r="J1770" s="106">
        <v>100</v>
      </c>
      <c r="K1770" s="106">
        <v>914</v>
      </c>
      <c r="L1770" s="106">
        <v>91400</v>
      </c>
      <c r="M1770" s="106">
        <v>2.2850000000000001</v>
      </c>
      <c r="N1770" s="106">
        <v>228.5</v>
      </c>
      <c r="O1770" s="106">
        <v>0</v>
      </c>
      <c r="P1770" s="106">
        <v>0</v>
      </c>
      <c r="Q1770" s="106">
        <v>916.28499999999997</v>
      </c>
      <c r="R1770" s="106">
        <v>91628.5</v>
      </c>
      <c r="S1770" s="104" t="s">
        <v>1646</v>
      </c>
    </row>
    <row r="1771" spans="1:19" ht="25.5">
      <c r="A1771" s="104" t="s">
        <v>2693</v>
      </c>
      <c r="B1771" s="105">
        <v>44357</v>
      </c>
      <c r="C1771" s="104" t="s">
        <v>2694</v>
      </c>
      <c r="D1771" s="105">
        <v>44357</v>
      </c>
      <c r="E1771" s="104" t="s">
        <v>1643</v>
      </c>
      <c r="F1771" s="104" t="s">
        <v>94</v>
      </c>
      <c r="G1771" s="104" t="s">
        <v>1644</v>
      </c>
      <c r="H1771" s="104" t="s">
        <v>1645</v>
      </c>
      <c r="I1771" s="104" t="s">
        <v>1100</v>
      </c>
      <c r="J1771" s="106">
        <v>60</v>
      </c>
      <c r="K1771" s="106">
        <v>1030</v>
      </c>
      <c r="L1771" s="106">
        <v>61800</v>
      </c>
      <c r="M1771" s="106">
        <v>2.5750000000000002</v>
      </c>
      <c r="N1771" s="106">
        <v>154.5</v>
      </c>
      <c r="O1771" s="106">
        <v>0</v>
      </c>
      <c r="P1771" s="106">
        <v>0</v>
      </c>
      <c r="Q1771" s="106">
        <v>1032.575</v>
      </c>
      <c r="R1771" s="106">
        <v>61954.5</v>
      </c>
      <c r="S1771" s="104" t="s">
        <v>1646</v>
      </c>
    </row>
    <row r="1772" spans="1:19" ht="25.5">
      <c r="A1772" s="104" t="s">
        <v>2693</v>
      </c>
      <c r="B1772" s="105">
        <v>44357</v>
      </c>
      <c r="C1772" s="104" t="s">
        <v>2694</v>
      </c>
      <c r="D1772" s="105">
        <v>44357</v>
      </c>
      <c r="E1772" s="104" t="s">
        <v>1643</v>
      </c>
      <c r="F1772" s="104" t="s">
        <v>94</v>
      </c>
      <c r="G1772" s="104" t="s">
        <v>1644</v>
      </c>
      <c r="H1772" s="104" t="s">
        <v>1645</v>
      </c>
      <c r="I1772" s="104" t="s">
        <v>1313</v>
      </c>
      <c r="J1772" s="106">
        <v>40</v>
      </c>
      <c r="K1772" s="106">
        <v>1303</v>
      </c>
      <c r="L1772" s="106">
        <v>52120</v>
      </c>
      <c r="M1772" s="106">
        <v>3.2574999999999998</v>
      </c>
      <c r="N1772" s="106">
        <v>130.30000000000001</v>
      </c>
      <c r="O1772" s="106">
        <v>0</v>
      </c>
      <c r="P1772" s="106">
        <v>0</v>
      </c>
      <c r="Q1772" s="106">
        <v>1306.2574999999999</v>
      </c>
      <c r="R1772" s="106">
        <v>52250.3</v>
      </c>
      <c r="S1772" s="104" t="s">
        <v>1646</v>
      </c>
    </row>
    <row r="1773" spans="1:19" ht="25.5">
      <c r="A1773" s="104" t="s">
        <v>2695</v>
      </c>
      <c r="B1773" s="105">
        <v>44357</v>
      </c>
      <c r="C1773" s="104" t="s">
        <v>2696</v>
      </c>
      <c r="D1773" s="105">
        <v>44357</v>
      </c>
      <c r="E1773" s="104" t="s">
        <v>1643</v>
      </c>
      <c r="F1773" s="104" t="s">
        <v>1363</v>
      </c>
      <c r="G1773" s="104" t="s">
        <v>1992</v>
      </c>
      <c r="H1773" s="104" t="s">
        <v>1645</v>
      </c>
      <c r="I1773" s="104" t="s">
        <v>1104</v>
      </c>
      <c r="J1773" s="106">
        <v>100</v>
      </c>
      <c r="K1773" s="106">
        <v>914</v>
      </c>
      <c r="L1773" s="106">
        <v>91400</v>
      </c>
      <c r="M1773" s="106">
        <v>2.2850000000000001</v>
      </c>
      <c r="N1773" s="106">
        <v>228.5</v>
      </c>
      <c r="O1773" s="106">
        <v>0</v>
      </c>
      <c r="P1773" s="106">
        <v>0</v>
      </c>
      <c r="Q1773" s="106">
        <v>916.28499999999997</v>
      </c>
      <c r="R1773" s="106">
        <v>91628.5</v>
      </c>
      <c r="S1773" s="104" t="s">
        <v>1646</v>
      </c>
    </row>
    <row r="1774" spans="1:19" ht="25.5">
      <c r="A1774" s="104" t="s">
        <v>2695</v>
      </c>
      <c r="B1774" s="105">
        <v>44357</v>
      </c>
      <c r="C1774" s="104" t="s">
        <v>2696</v>
      </c>
      <c r="D1774" s="105">
        <v>44357</v>
      </c>
      <c r="E1774" s="104" t="s">
        <v>1643</v>
      </c>
      <c r="F1774" s="104" t="s">
        <v>1363</v>
      </c>
      <c r="G1774" s="104" t="s">
        <v>1992</v>
      </c>
      <c r="H1774" s="104" t="s">
        <v>1645</v>
      </c>
      <c r="I1774" s="104" t="s">
        <v>1099</v>
      </c>
      <c r="J1774" s="106">
        <v>100</v>
      </c>
      <c r="K1774" s="106">
        <v>894</v>
      </c>
      <c r="L1774" s="106">
        <v>89400</v>
      </c>
      <c r="M1774" s="106">
        <v>2.2349999999999999</v>
      </c>
      <c r="N1774" s="106">
        <v>223.5</v>
      </c>
      <c r="O1774" s="106">
        <v>0</v>
      </c>
      <c r="P1774" s="106">
        <v>0</v>
      </c>
      <c r="Q1774" s="106">
        <v>896.23500000000001</v>
      </c>
      <c r="R1774" s="106">
        <v>89623.5</v>
      </c>
      <c r="S1774" s="104" t="s">
        <v>1646</v>
      </c>
    </row>
    <row r="1775" spans="1:19" ht="25.5">
      <c r="A1775" s="104" t="s">
        <v>2697</v>
      </c>
      <c r="B1775" s="105">
        <v>44357</v>
      </c>
      <c r="C1775" s="104" t="s">
        <v>2698</v>
      </c>
      <c r="D1775" s="105">
        <v>44357</v>
      </c>
      <c r="E1775" s="104" t="s">
        <v>1643</v>
      </c>
      <c r="F1775" s="104" t="s">
        <v>93</v>
      </c>
      <c r="G1775" s="104" t="s">
        <v>1649</v>
      </c>
      <c r="H1775" s="104" t="s">
        <v>1645</v>
      </c>
      <c r="I1775" s="104" t="s">
        <v>1100</v>
      </c>
      <c r="J1775" s="106">
        <v>600</v>
      </c>
      <c r="K1775" s="106">
        <v>1030</v>
      </c>
      <c r="L1775" s="106">
        <v>618000</v>
      </c>
      <c r="M1775" s="106">
        <v>2.5750000000000002</v>
      </c>
      <c r="N1775" s="106">
        <v>1545</v>
      </c>
      <c r="O1775" s="106">
        <v>0</v>
      </c>
      <c r="P1775" s="106">
        <v>0</v>
      </c>
      <c r="Q1775" s="106">
        <v>1032.575</v>
      </c>
      <c r="R1775" s="106">
        <v>619545</v>
      </c>
      <c r="S1775" s="104" t="s">
        <v>1646</v>
      </c>
    </row>
    <row r="1776" spans="1:19" ht="25.5">
      <c r="A1776" s="104" t="s">
        <v>2697</v>
      </c>
      <c r="B1776" s="105">
        <v>44357</v>
      </c>
      <c r="C1776" s="104" t="s">
        <v>2698</v>
      </c>
      <c r="D1776" s="105">
        <v>44357</v>
      </c>
      <c r="E1776" s="104" t="s">
        <v>1643</v>
      </c>
      <c r="F1776" s="104" t="s">
        <v>93</v>
      </c>
      <c r="G1776" s="104" t="s">
        <v>1649</v>
      </c>
      <c r="H1776" s="104" t="s">
        <v>1645</v>
      </c>
      <c r="I1776" s="104" t="s">
        <v>1104</v>
      </c>
      <c r="J1776" s="106">
        <v>920</v>
      </c>
      <c r="K1776" s="106">
        <v>914</v>
      </c>
      <c r="L1776" s="106">
        <v>840880</v>
      </c>
      <c r="M1776" s="106">
        <v>2.2850000000000001</v>
      </c>
      <c r="N1776" s="106">
        <v>2102.1999999999998</v>
      </c>
      <c r="O1776" s="106">
        <v>0</v>
      </c>
      <c r="P1776" s="106">
        <v>0</v>
      </c>
      <c r="Q1776" s="106">
        <v>916.28499999999997</v>
      </c>
      <c r="R1776" s="106">
        <v>842982.2</v>
      </c>
      <c r="S1776" s="104" t="s">
        <v>1646</v>
      </c>
    </row>
    <row r="1777" spans="1:19" ht="25.5">
      <c r="A1777" s="104" t="s">
        <v>2697</v>
      </c>
      <c r="B1777" s="105">
        <v>44357</v>
      </c>
      <c r="C1777" s="104" t="s">
        <v>2698</v>
      </c>
      <c r="D1777" s="105">
        <v>44357</v>
      </c>
      <c r="E1777" s="104" t="s">
        <v>1643</v>
      </c>
      <c r="F1777" s="104" t="s">
        <v>93</v>
      </c>
      <c r="G1777" s="104" t="s">
        <v>1649</v>
      </c>
      <c r="H1777" s="104" t="s">
        <v>1645</v>
      </c>
      <c r="I1777" s="104" t="s">
        <v>1099</v>
      </c>
      <c r="J1777" s="106">
        <v>1080</v>
      </c>
      <c r="K1777" s="106">
        <v>894</v>
      </c>
      <c r="L1777" s="106">
        <v>965520</v>
      </c>
      <c r="M1777" s="106">
        <v>2.2349999999999999</v>
      </c>
      <c r="N1777" s="106">
        <v>2413.8000000000002</v>
      </c>
      <c r="O1777" s="106">
        <v>0</v>
      </c>
      <c r="P1777" s="106">
        <v>0</v>
      </c>
      <c r="Q1777" s="106">
        <v>896.23500000000001</v>
      </c>
      <c r="R1777" s="106">
        <v>967933.8</v>
      </c>
      <c r="S1777" s="104" t="s">
        <v>1646</v>
      </c>
    </row>
    <row r="1778" spans="1:19" ht="25.5">
      <c r="A1778" s="104" t="s">
        <v>2699</v>
      </c>
      <c r="B1778" s="105">
        <v>44357</v>
      </c>
      <c r="C1778" s="104" t="s">
        <v>2700</v>
      </c>
      <c r="D1778" s="105">
        <v>44357</v>
      </c>
      <c r="E1778" s="104" t="s">
        <v>1643</v>
      </c>
      <c r="F1778" s="104" t="s">
        <v>2</v>
      </c>
      <c r="G1778" s="104" t="s">
        <v>1007</v>
      </c>
      <c r="H1778" s="104" t="s">
        <v>22</v>
      </c>
      <c r="I1778" s="104" t="s">
        <v>1104</v>
      </c>
      <c r="J1778" s="106">
        <v>70</v>
      </c>
      <c r="K1778" s="106">
        <v>914</v>
      </c>
      <c r="L1778" s="106">
        <v>63980</v>
      </c>
      <c r="M1778" s="106">
        <v>2.2850000000000001</v>
      </c>
      <c r="N1778" s="106">
        <v>159.94999999999999</v>
      </c>
      <c r="O1778" s="106">
        <v>0</v>
      </c>
      <c r="P1778" s="106">
        <v>0</v>
      </c>
      <c r="Q1778" s="106">
        <v>916.28499999999997</v>
      </c>
      <c r="R1778" s="106">
        <v>64139.95</v>
      </c>
      <c r="S1778" s="104" t="s">
        <v>1646</v>
      </c>
    </row>
    <row r="1779" spans="1:19" ht="25.5">
      <c r="A1779" s="104" t="s">
        <v>2699</v>
      </c>
      <c r="B1779" s="105">
        <v>44357</v>
      </c>
      <c r="C1779" s="104" t="s">
        <v>2700</v>
      </c>
      <c r="D1779" s="105">
        <v>44357</v>
      </c>
      <c r="E1779" s="104" t="s">
        <v>1643</v>
      </c>
      <c r="F1779" s="104" t="s">
        <v>2</v>
      </c>
      <c r="G1779" s="104" t="s">
        <v>1007</v>
      </c>
      <c r="H1779" s="104" t="s">
        <v>22</v>
      </c>
      <c r="I1779" s="104" t="s">
        <v>1099</v>
      </c>
      <c r="J1779" s="106">
        <v>136</v>
      </c>
      <c r="K1779" s="106">
        <v>894</v>
      </c>
      <c r="L1779" s="106">
        <v>121584</v>
      </c>
      <c r="M1779" s="106">
        <v>2.2349999999999999</v>
      </c>
      <c r="N1779" s="106">
        <v>303.95999999999998</v>
      </c>
      <c r="O1779" s="106">
        <v>0</v>
      </c>
      <c r="P1779" s="106">
        <v>0</v>
      </c>
      <c r="Q1779" s="106">
        <v>896.23500000000001</v>
      </c>
      <c r="R1779" s="106">
        <v>121887.96</v>
      </c>
      <c r="S1779" s="104" t="s">
        <v>1646</v>
      </c>
    </row>
    <row r="1780" spans="1:19" ht="25.5">
      <c r="A1780" s="104" t="s">
        <v>2701</v>
      </c>
      <c r="B1780" s="105">
        <v>44357</v>
      </c>
      <c r="C1780" s="104" t="s">
        <v>2702</v>
      </c>
      <c r="D1780" s="105">
        <v>44357</v>
      </c>
      <c r="E1780" s="104" t="s">
        <v>1643</v>
      </c>
      <c r="F1780" s="104" t="s">
        <v>24</v>
      </c>
      <c r="G1780" s="104" t="s">
        <v>1051</v>
      </c>
      <c r="H1780" s="104" t="s">
        <v>22</v>
      </c>
      <c r="I1780" s="104" t="s">
        <v>1100</v>
      </c>
      <c r="J1780" s="106">
        <v>60</v>
      </c>
      <c r="K1780" s="106">
        <v>1030</v>
      </c>
      <c r="L1780" s="106">
        <v>61800</v>
      </c>
      <c r="M1780" s="106">
        <v>2.5750000000000002</v>
      </c>
      <c r="N1780" s="106">
        <v>154.5</v>
      </c>
      <c r="O1780" s="106">
        <v>0</v>
      </c>
      <c r="P1780" s="106">
        <v>0</v>
      </c>
      <c r="Q1780" s="106">
        <v>1032.575</v>
      </c>
      <c r="R1780" s="106">
        <v>61954.5</v>
      </c>
      <c r="S1780" s="104" t="s">
        <v>1646</v>
      </c>
    </row>
    <row r="1781" spans="1:19" ht="25.5">
      <c r="A1781" s="104" t="s">
        <v>2701</v>
      </c>
      <c r="B1781" s="105">
        <v>44357</v>
      </c>
      <c r="C1781" s="104" t="s">
        <v>2702</v>
      </c>
      <c r="D1781" s="105">
        <v>44357</v>
      </c>
      <c r="E1781" s="104" t="s">
        <v>1643</v>
      </c>
      <c r="F1781" s="104" t="s">
        <v>24</v>
      </c>
      <c r="G1781" s="104" t="s">
        <v>1051</v>
      </c>
      <c r="H1781" s="104" t="s">
        <v>22</v>
      </c>
      <c r="I1781" s="104" t="s">
        <v>1104</v>
      </c>
      <c r="J1781" s="106">
        <v>70</v>
      </c>
      <c r="K1781" s="106">
        <v>914</v>
      </c>
      <c r="L1781" s="106">
        <v>63980</v>
      </c>
      <c r="M1781" s="106">
        <v>2.2850000000000001</v>
      </c>
      <c r="N1781" s="106">
        <v>159.94999999999999</v>
      </c>
      <c r="O1781" s="106">
        <v>0</v>
      </c>
      <c r="P1781" s="106">
        <v>0</v>
      </c>
      <c r="Q1781" s="106">
        <v>916.28499999999997</v>
      </c>
      <c r="R1781" s="106">
        <v>64139.95</v>
      </c>
      <c r="S1781" s="104" t="s">
        <v>1646</v>
      </c>
    </row>
    <row r="1782" spans="1:19" ht="25.5">
      <c r="A1782" s="104" t="s">
        <v>2701</v>
      </c>
      <c r="B1782" s="105">
        <v>44357</v>
      </c>
      <c r="C1782" s="104" t="s">
        <v>2702</v>
      </c>
      <c r="D1782" s="105">
        <v>44357</v>
      </c>
      <c r="E1782" s="104" t="s">
        <v>1643</v>
      </c>
      <c r="F1782" s="104" t="s">
        <v>24</v>
      </c>
      <c r="G1782" s="104" t="s">
        <v>1051</v>
      </c>
      <c r="H1782" s="104" t="s">
        <v>22</v>
      </c>
      <c r="I1782" s="104" t="s">
        <v>1099</v>
      </c>
      <c r="J1782" s="106">
        <v>220</v>
      </c>
      <c r="K1782" s="106">
        <v>894</v>
      </c>
      <c r="L1782" s="106">
        <v>196680</v>
      </c>
      <c r="M1782" s="106">
        <v>2.2349999999999999</v>
      </c>
      <c r="N1782" s="106">
        <v>491.7</v>
      </c>
      <c r="O1782" s="106">
        <v>0</v>
      </c>
      <c r="P1782" s="106">
        <v>0</v>
      </c>
      <c r="Q1782" s="106">
        <v>896.23500000000001</v>
      </c>
      <c r="R1782" s="106">
        <v>197171.7</v>
      </c>
      <c r="S1782" s="104" t="s">
        <v>1646</v>
      </c>
    </row>
    <row r="1783" spans="1:19" ht="25.5">
      <c r="A1783" s="104" t="s">
        <v>2701</v>
      </c>
      <c r="B1783" s="105">
        <v>44357</v>
      </c>
      <c r="C1783" s="104" t="s">
        <v>2702</v>
      </c>
      <c r="D1783" s="105">
        <v>44357</v>
      </c>
      <c r="E1783" s="104" t="s">
        <v>1643</v>
      </c>
      <c r="F1783" s="104" t="s">
        <v>24</v>
      </c>
      <c r="G1783" s="104" t="s">
        <v>1051</v>
      </c>
      <c r="H1783" s="104" t="s">
        <v>22</v>
      </c>
      <c r="I1783" s="104" t="s">
        <v>1263</v>
      </c>
      <c r="J1783" s="106">
        <v>40</v>
      </c>
      <c r="K1783" s="106">
        <v>1064</v>
      </c>
      <c r="L1783" s="106">
        <v>42560</v>
      </c>
      <c r="M1783" s="106">
        <v>2.66</v>
      </c>
      <c r="N1783" s="106">
        <v>106.4</v>
      </c>
      <c r="O1783" s="106">
        <v>0</v>
      </c>
      <c r="P1783" s="106">
        <v>0</v>
      </c>
      <c r="Q1783" s="106">
        <v>1066.6600000000001</v>
      </c>
      <c r="R1783" s="106">
        <v>42666.400000000001</v>
      </c>
      <c r="S1783" s="104" t="s">
        <v>1646</v>
      </c>
    </row>
    <row r="1784" spans="1:19" ht="25.5">
      <c r="A1784" s="104" t="s">
        <v>2703</v>
      </c>
      <c r="B1784" s="105">
        <v>44357</v>
      </c>
      <c r="C1784" s="104" t="s">
        <v>2704</v>
      </c>
      <c r="D1784" s="105">
        <v>44357</v>
      </c>
      <c r="E1784" s="104" t="s">
        <v>1643</v>
      </c>
      <c r="F1784" s="104" t="s">
        <v>2582</v>
      </c>
      <c r="G1784" s="104" t="s">
        <v>1662</v>
      </c>
      <c r="H1784" s="104" t="s">
        <v>22</v>
      </c>
      <c r="I1784" s="104" t="s">
        <v>1104</v>
      </c>
      <c r="J1784" s="106">
        <v>220</v>
      </c>
      <c r="K1784" s="106">
        <v>914</v>
      </c>
      <c r="L1784" s="106">
        <v>201080</v>
      </c>
      <c r="M1784" s="106">
        <v>2.2850000000000001</v>
      </c>
      <c r="N1784" s="106">
        <v>502.7</v>
      </c>
      <c r="O1784" s="106">
        <v>0</v>
      </c>
      <c r="P1784" s="106">
        <v>0</v>
      </c>
      <c r="Q1784" s="106">
        <v>916.28499999999997</v>
      </c>
      <c r="R1784" s="106">
        <v>201582.7</v>
      </c>
      <c r="S1784" s="104" t="s">
        <v>1646</v>
      </c>
    </row>
    <row r="1785" spans="1:19" ht="25.5">
      <c r="A1785" s="104" t="s">
        <v>2703</v>
      </c>
      <c r="B1785" s="105">
        <v>44357</v>
      </c>
      <c r="C1785" s="104" t="s">
        <v>2704</v>
      </c>
      <c r="D1785" s="105">
        <v>44357</v>
      </c>
      <c r="E1785" s="104" t="s">
        <v>1643</v>
      </c>
      <c r="F1785" s="104" t="s">
        <v>2582</v>
      </c>
      <c r="G1785" s="104" t="s">
        <v>1662</v>
      </c>
      <c r="H1785" s="104" t="s">
        <v>22</v>
      </c>
      <c r="I1785" s="104" t="s">
        <v>1209</v>
      </c>
      <c r="J1785" s="106">
        <v>140</v>
      </c>
      <c r="K1785" s="106">
        <v>1099</v>
      </c>
      <c r="L1785" s="106">
        <v>153860</v>
      </c>
      <c r="M1785" s="106">
        <v>2.7475000000000001</v>
      </c>
      <c r="N1785" s="106">
        <v>384.65</v>
      </c>
      <c r="O1785" s="106">
        <v>0</v>
      </c>
      <c r="P1785" s="106">
        <v>0</v>
      </c>
      <c r="Q1785" s="106">
        <v>1101.7474999999999</v>
      </c>
      <c r="R1785" s="106">
        <v>154244.65</v>
      </c>
      <c r="S1785" s="104" t="s">
        <v>1646</v>
      </c>
    </row>
    <row r="1786" spans="1:19" ht="25.5">
      <c r="A1786" s="104" t="s">
        <v>2703</v>
      </c>
      <c r="B1786" s="105">
        <v>44357</v>
      </c>
      <c r="C1786" s="104" t="s">
        <v>2704</v>
      </c>
      <c r="D1786" s="105">
        <v>44357</v>
      </c>
      <c r="E1786" s="104" t="s">
        <v>1643</v>
      </c>
      <c r="F1786" s="104" t="s">
        <v>2582</v>
      </c>
      <c r="G1786" s="104" t="s">
        <v>1662</v>
      </c>
      <c r="H1786" s="104" t="s">
        <v>22</v>
      </c>
      <c r="I1786" s="104" t="s">
        <v>1264</v>
      </c>
      <c r="J1786" s="106">
        <v>100</v>
      </c>
      <c r="K1786" s="106">
        <v>1205</v>
      </c>
      <c r="L1786" s="106">
        <v>120500</v>
      </c>
      <c r="M1786" s="106">
        <v>3.0125000000000002</v>
      </c>
      <c r="N1786" s="106">
        <v>301.25</v>
      </c>
      <c r="O1786" s="106">
        <v>0</v>
      </c>
      <c r="P1786" s="106">
        <v>0</v>
      </c>
      <c r="Q1786" s="106">
        <v>1208.0125</v>
      </c>
      <c r="R1786" s="106">
        <v>120801.25</v>
      </c>
      <c r="S1786" s="104" t="s">
        <v>1646</v>
      </c>
    </row>
    <row r="1787" spans="1:19" ht="25.5">
      <c r="A1787" s="104" t="s">
        <v>2703</v>
      </c>
      <c r="B1787" s="105">
        <v>44357</v>
      </c>
      <c r="C1787" s="104" t="s">
        <v>2704</v>
      </c>
      <c r="D1787" s="105">
        <v>44357</v>
      </c>
      <c r="E1787" s="104" t="s">
        <v>1643</v>
      </c>
      <c r="F1787" s="104" t="s">
        <v>2582</v>
      </c>
      <c r="G1787" s="104" t="s">
        <v>1662</v>
      </c>
      <c r="H1787" s="104" t="s">
        <v>22</v>
      </c>
      <c r="I1787" s="104" t="s">
        <v>1100</v>
      </c>
      <c r="J1787" s="106">
        <v>300</v>
      </c>
      <c r="K1787" s="106">
        <v>1030</v>
      </c>
      <c r="L1787" s="106">
        <v>309000</v>
      </c>
      <c r="M1787" s="106">
        <v>2.5750000000000002</v>
      </c>
      <c r="N1787" s="106">
        <v>772.5</v>
      </c>
      <c r="O1787" s="106">
        <v>0</v>
      </c>
      <c r="P1787" s="106">
        <v>0</v>
      </c>
      <c r="Q1787" s="106">
        <v>1032.575</v>
      </c>
      <c r="R1787" s="106">
        <v>309772.5</v>
      </c>
      <c r="S1787" s="104" t="s">
        <v>1646</v>
      </c>
    </row>
    <row r="1788" spans="1:19" ht="25.5">
      <c r="A1788" s="104" t="s">
        <v>2703</v>
      </c>
      <c r="B1788" s="105">
        <v>44357</v>
      </c>
      <c r="C1788" s="104" t="s">
        <v>2704</v>
      </c>
      <c r="D1788" s="105">
        <v>44357</v>
      </c>
      <c r="E1788" s="104" t="s">
        <v>1643</v>
      </c>
      <c r="F1788" s="104" t="s">
        <v>2582</v>
      </c>
      <c r="G1788" s="104" t="s">
        <v>1662</v>
      </c>
      <c r="H1788" s="104" t="s">
        <v>22</v>
      </c>
      <c r="I1788" s="104" t="s">
        <v>1099</v>
      </c>
      <c r="J1788" s="106">
        <v>700</v>
      </c>
      <c r="K1788" s="106">
        <v>894</v>
      </c>
      <c r="L1788" s="106">
        <v>625800</v>
      </c>
      <c r="M1788" s="106">
        <v>2.2349999999999999</v>
      </c>
      <c r="N1788" s="106">
        <v>1564.5</v>
      </c>
      <c r="O1788" s="106">
        <v>0</v>
      </c>
      <c r="P1788" s="106">
        <v>0</v>
      </c>
      <c r="Q1788" s="106">
        <v>896.23500000000001</v>
      </c>
      <c r="R1788" s="106">
        <v>627364.5</v>
      </c>
      <c r="S1788" s="104" t="s">
        <v>1646</v>
      </c>
    </row>
    <row r="1789" spans="1:19" ht="25.5">
      <c r="A1789" s="104" t="s">
        <v>2703</v>
      </c>
      <c r="B1789" s="105">
        <v>44357</v>
      </c>
      <c r="C1789" s="104" t="s">
        <v>2704</v>
      </c>
      <c r="D1789" s="105">
        <v>44357</v>
      </c>
      <c r="E1789" s="104" t="s">
        <v>1643</v>
      </c>
      <c r="F1789" s="104" t="s">
        <v>2582</v>
      </c>
      <c r="G1789" s="104" t="s">
        <v>1662</v>
      </c>
      <c r="H1789" s="104" t="s">
        <v>22</v>
      </c>
      <c r="I1789" s="104" t="s">
        <v>1105</v>
      </c>
      <c r="J1789" s="106">
        <v>100</v>
      </c>
      <c r="K1789" s="106">
        <v>1176</v>
      </c>
      <c r="L1789" s="106">
        <v>117600</v>
      </c>
      <c r="M1789" s="106">
        <v>2.94</v>
      </c>
      <c r="N1789" s="106">
        <v>294</v>
      </c>
      <c r="O1789" s="106">
        <v>0</v>
      </c>
      <c r="P1789" s="106">
        <v>0</v>
      </c>
      <c r="Q1789" s="106">
        <v>1178.94</v>
      </c>
      <c r="R1789" s="106">
        <v>117894</v>
      </c>
      <c r="S1789" s="104" t="s">
        <v>1646</v>
      </c>
    </row>
    <row r="1790" spans="1:19" ht="25.5">
      <c r="A1790" s="104" t="s">
        <v>2703</v>
      </c>
      <c r="B1790" s="105">
        <v>44357</v>
      </c>
      <c r="C1790" s="104" t="s">
        <v>2704</v>
      </c>
      <c r="D1790" s="105">
        <v>44357</v>
      </c>
      <c r="E1790" s="104" t="s">
        <v>1643</v>
      </c>
      <c r="F1790" s="104" t="s">
        <v>2582</v>
      </c>
      <c r="G1790" s="104" t="s">
        <v>1662</v>
      </c>
      <c r="H1790" s="104" t="s">
        <v>22</v>
      </c>
      <c r="I1790" s="104" t="s">
        <v>1102</v>
      </c>
      <c r="J1790" s="106">
        <v>100</v>
      </c>
      <c r="K1790" s="106">
        <v>1118</v>
      </c>
      <c r="L1790" s="106">
        <v>111800</v>
      </c>
      <c r="M1790" s="106">
        <v>2.7949999999999999</v>
      </c>
      <c r="N1790" s="106">
        <v>279.5</v>
      </c>
      <c r="O1790" s="106">
        <v>0</v>
      </c>
      <c r="P1790" s="106">
        <v>0</v>
      </c>
      <c r="Q1790" s="106">
        <v>1120.7950000000001</v>
      </c>
      <c r="R1790" s="106">
        <v>112079.5</v>
      </c>
      <c r="S1790" s="104" t="s">
        <v>1646</v>
      </c>
    </row>
    <row r="1791" spans="1:19" ht="25.5">
      <c r="A1791" s="104" t="s">
        <v>2705</v>
      </c>
      <c r="B1791" s="105">
        <v>44357</v>
      </c>
      <c r="C1791" s="104" t="s">
        <v>2706</v>
      </c>
      <c r="D1791" s="105">
        <v>44357</v>
      </c>
      <c r="E1791" s="104" t="s">
        <v>1643</v>
      </c>
      <c r="F1791" s="104" t="s">
        <v>46</v>
      </c>
      <c r="G1791" s="104" t="s">
        <v>1013</v>
      </c>
      <c r="H1791" s="104" t="s">
        <v>12</v>
      </c>
      <c r="I1791" s="104" t="s">
        <v>1099</v>
      </c>
      <c r="J1791" s="106">
        <v>100</v>
      </c>
      <c r="K1791" s="106">
        <v>894</v>
      </c>
      <c r="L1791" s="106">
        <v>89400</v>
      </c>
      <c r="M1791" s="106">
        <v>2.2349999999999999</v>
      </c>
      <c r="N1791" s="106">
        <v>223.5</v>
      </c>
      <c r="O1791" s="106">
        <v>0</v>
      </c>
      <c r="P1791" s="106">
        <v>0</v>
      </c>
      <c r="Q1791" s="106">
        <v>896.23500000000001</v>
      </c>
      <c r="R1791" s="106">
        <v>89623.5</v>
      </c>
      <c r="S1791" s="104" t="s">
        <v>1646</v>
      </c>
    </row>
    <row r="1792" spans="1:19" ht="25.5">
      <c r="A1792" s="104" t="s">
        <v>2705</v>
      </c>
      <c r="B1792" s="105">
        <v>44357</v>
      </c>
      <c r="C1792" s="104" t="s">
        <v>2706</v>
      </c>
      <c r="D1792" s="105">
        <v>44357</v>
      </c>
      <c r="E1792" s="104" t="s">
        <v>1643</v>
      </c>
      <c r="F1792" s="104" t="s">
        <v>46</v>
      </c>
      <c r="G1792" s="104" t="s">
        <v>1013</v>
      </c>
      <c r="H1792" s="104" t="s">
        <v>12</v>
      </c>
      <c r="I1792" s="104" t="s">
        <v>1100</v>
      </c>
      <c r="J1792" s="106">
        <v>50</v>
      </c>
      <c r="K1792" s="106">
        <v>1030</v>
      </c>
      <c r="L1792" s="106">
        <v>51500</v>
      </c>
      <c r="M1792" s="106">
        <v>2.5750000000000002</v>
      </c>
      <c r="N1792" s="106">
        <v>128.75</v>
      </c>
      <c r="O1792" s="106">
        <v>0</v>
      </c>
      <c r="P1792" s="106">
        <v>0</v>
      </c>
      <c r="Q1792" s="106">
        <v>1032.575</v>
      </c>
      <c r="R1792" s="106">
        <v>51628.75</v>
      </c>
      <c r="S1792" s="104" t="s">
        <v>1646</v>
      </c>
    </row>
    <row r="1793" spans="1:19" ht="25.5">
      <c r="A1793" s="104" t="s">
        <v>2705</v>
      </c>
      <c r="B1793" s="105">
        <v>44357</v>
      </c>
      <c r="C1793" s="104" t="s">
        <v>2706</v>
      </c>
      <c r="D1793" s="105">
        <v>44357</v>
      </c>
      <c r="E1793" s="104" t="s">
        <v>1643</v>
      </c>
      <c r="F1793" s="104" t="s">
        <v>46</v>
      </c>
      <c r="G1793" s="104" t="s">
        <v>1013</v>
      </c>
      <c r="H1793" s="104" t="s">
        <v>12</v>
      </c>
      <c r="I1793" s="104" t="s">
        <v>1104</v>
      </c>
      <c r="J1793" s="106">
        <v>76</v>
      </c>
      <c r="K1793" s="106">
        <v>914</v>
      </c>
      <c r="L1793" s="106">
        <v>69464</v>
      </c>
      <c r="M1793" s="106">
        <v>2.2850000000000001</v>
      </c>
      <c r="N1793" s="106">
        <v>173.66</v>
      </c>
      <c r="O1793" s="106">
        <v>0</v>
      </c>
      <c r="P1793" s="106">
        <v>0</v>
      </c>
      <c r="Q1793" s="106">
        <v>916.28499999999997</v>
      </c>
      <c r="R1793" s="106">
        <v>69637.66</v>
      </c>
      <c r="S1793" s="104" t="s">
        <v>1646</v>
      </c>
    </row>
    <row r="1794" spans="1:19" ht="25.5">
      <c r="A1794" s="104" t="s">
        <v>2707</v>
      </c>
      <c r="B1794" s="105">
        <v>44357</v>
      </c>
      <c r="C1794" s="104" t="s">
        <v>2708</v>
      </c>
      <c r="D1794" s="105">
        <v>44357</v>
      </c>
      <c r="E1794" s="104" t="s">
        <v>1643</v>
      </c>
      <c r="F1794" s="104" t="s">
        <v>14</v>
      </c>
      <c r="G1794" s="104" t="s">
        <v>1011</v>
      </c>
      <c r="H1794" s="104" t="s">
        <v>22</v>
      </c>
      <c r="I1794" s="104" t="s">
        <v>1104</v>
      </c>
      <c r="J1794" s="106">
        <v>150</v>
      </c>
      <c r="K1794" s="106">
        <v>914</v>
      </c>
      <c r="L1794" s="106">
        <v>137100</v>
      </c>
      <c r="M1794" s="106">
        <v>2.2850000000000001</v>
      </c>
      <c r="N1794" s="106">
        <v>342.75</v>
      </c>
      <c r="O1794" s="106">
        <v>0</v>
      </c>
      <c r="P1794" s="106">
        <v>0</v>
      </c>
      <c r="Q1794" s="106">
        <v>916.28499999999997</v>
      </c>
      <c r="R1794" s="106">
        <v>137442.75</v>
      </c>
      <c r="S1794" s="104" t="s">
        <v>1646</v>
      </c>
    </row>
    <row r="1795" spans="1:19" ht="25.5">
      <c r="A1795" s="104" t="s">
        <v>2707</v>
      </c>
      <c r="B1795" s="105">
        <v>44357</v>
      </c>
      <c r="C1795" s="104" t="s">
        <v>2708</v>
      </c>
      <c r="D1795" s="105">
        <v>44357</v>
      </c>
      <c r="E1795" s="104" t="s">
        <v>1643</v>
      </c>
      <c r="F1795" s="104" t="s">
        <v>14</v>
      </c>
      <c r="G1795" s="104" t="s">
        <v>1011</v>
      </c>
      <c r="H1795" s="104" t="s">
        <v>22</v>
      </c>
      <c r="I1795" s="104" t="s">
        <v>1099</v>
      </c>
      <c r="J1795" s="106">
        <v>400</v>
      </c>
      <c r="K1795" s="106">
        <v>894</v>
      </c>
      <c r="L1795" s="106">
        <v>357600</v>
      </c>
      <c r="M1795" s="106">
        <v>2.2349999999999999</v>
      </c>
      <c r="N1795" s="106">
        <v>894</v>
      </c>
      <c r="O1795" s="106">
        <v>0</v>
      </c>
      <c r="P1795" s="106">
        <v>0</v>
      </c>
      <c r="Q1795" s="106">
        <v>896.23500000000001</v>
      </c>
      <c r="R1795" s="106">
        <v>358494</v>
      </c>
      <c r="S1795" s="104" t="s">
        <v>1646</v>
      </c>
    </row>
    <row r="1796" spans="1:19" ht="25.5">
      <c r="A1796" s="104" t="s">
        <v>2709</v>
      </c>
      <c r="B1796" s="105">
        <v>44357</v>
      </c>
      <c r="C1796" s="104" t="s">
        <v>2710</v>
      </c>
      <c r="D1796" s="105">
        <v>44357</v>
      </c>
      <c r="E1796" s="104" t="s">
        <v>1643</v>
      </c>
      <c r="F1796" s="104" t="s">
        <v>36</v>
      </c>
      <c r="G1796" s="104" t="s">
        <v>37</v>
      </c>
      <c r="H1796" s="104" t="s">
        <v>12</v>
      </c>
      <c r="I1796" s="104" t="s">
        <v>1099</v>
      </c>
      <c r="J1796" s="106">
        <v>366</v>
      </c>
      <c r="K1796" s="106">
        <v>894</v>
      </c>
      <c r="L1796" s="106">
        <v>327204</v>
      </c>
      <c r="M1796" s="106">
        <v>2.2349999999999999</v>
      </c>
      <c r="N1796" s="106">
        <v>818.01</v>
      </c>
      <c r="O1796" s="106">
        <v>0</v>
      </c>
      <c r="P1796" s="106">
        <v>0</v>
      </c>
      <c r="Q1796" s="106">
        <v>896.23500000000001</v>
      </c>
      <c r="R1796" s="106">
        <v>328022.01</v>
      </c>
      <c r="S1796" s="104" t="s">
        <v>1646</v>
      </c>
    </row>
    <row r="1797" spans="1:19" ht="25.5">
      <c r="A1797" s="104" t="s">
        <v>2709</v>
      </c>
      <c r="B1797" s="105">
        <v>44357</v>
      </c>
      <c r="C1797" s="104" t="s">
        <v>2710</v>
      </c>
      <c r="D1797" s="105">
        <v>44357</v>
      </c>
      <c r="E1797" s="104" t="s">
        <v>1643</v>
      </c>
      <c r="F1797" s="104" t="s">
        <v>36</v>
      </c>
      <c r="G1797" s="104" t="s">
        <v>37</v>
      </c>
      <c r="H1797" s="104" t="s">
        <v>12</v>
      </c>
      <c r="I1797" s="104" t="s">
        <v>1104</v>
      </c>
      <c r="J1797" s="106">
        <v>304</v>
      </c>
      <c r="K1797" s="106">
        <v>914</v>
      </c>
      <c r="L1797" s="106">
        <v>277856</v>
      </c>
      <c r="M1797" s="106">
        <v>2.2850000000000001</v>
      </c>
      <c r="N1797" s="106">
        <v>694.64</v>
      </c>
      <c r="O1797" s="106">
        <v>0</v>
      </c>
      <c r="P1797" s="106">
        <v>0</v>
      </c>
      <c r="Q1797" s="106">
        <v>916.28499999999997</v>
      </c>
      <c r="R1797" s="106">
        <v>278550.64</v>
      </c>
      <c r="S1797" s="104" t="s">
        <v>1646</v>
      </c>
    </row>
    <row r="1798" spans="1:19" ht="25.5">
      <c r="A1798" s="104" t="s">
        <v>2711</v>
      </c>
      <c r="B1798" s="105">
        <v>44357</v>
      </c>
      <c r="C1798" s="104" t="s">
        <v>2712</v>
      </c>
      <c r="D1798" s="105">
        <v>44357</v>
      </c>
      <c r="E1798" s="104" t="s">
        <v>1643</v>
      </c>
      <c r="F1798" s="104" t="s">
        <v>38</v>
      </c>
      <c r="G1798" s="104" t="s">
        <v>37</v>
      </c>
      <c r="H1798" s="104" t="s">
        <v>12</v>
      </c>
      <c r="I1798" s="104" t="s">
        <v>1209</v>
      </c>
      <c r="J1798" s="106">
        <v>40</v>
      </c>
      <c r="K1798" s="106">
        <v>1099</v>
      </c>
      <c r="L1798" s="106">
        <v>43960</v>
      </c>
      <c r="M1798" s="106">
        <v>2.7480000000000002</v>
      </c>
      <c r="N1798" s="106">
        <v>109.92</v>
      </c>
      <c r="O1798" s="106">
        <v>0</v>
      </c>
      <c r="P1798" s="106">
        <v>0</v>
      </c>
      <c r="Q1798" s="106">
        <v>1101.7474999999999</v>
      </c>
      <c r="R1798" s="106">
        <v>44069.9</v>
      </c>
      <c r="S1798" s="104" t="s">
        <v>1646</v>
      </c>
    </row>
    <row r="1799" spans="1:19" ht="25.5">
      <c r="A1799" s="104" t="s">
        <v>2711</v>
      </c>
      <c r="B1799" s="105">
        <v>44357</v>
      </c>
      <c r="C1799" s="104" t="s">
        <v>2712</v>
      </c>
      <c r="D1799" s="105">
        <v>44357</v>
      </c>
      <c r="E1799" s="104" t="s">
        <v>1643</v>
      </c>
      <c r="F1799" s="104" t="s">
        <v>38</v>
      </c>
      <c r="G1799" s="104" t="s">
        <v>37</v>
      </c>
      <c r="H1799" s="104" t="s">
        <v>12</v>
      </c>
      <c r="I1799" s="104" t="s">
        <v>1099</v>
      </c>
      <c r="J1799" s="106">
        <v>400</v>
      </c>
      <c r="K1799" s="106">
        <v>894</v>
      </c>
      <c r="L1799" s="106">
        <v>357600</v>
      </c>
      <c r="M1799" s="106">
        <v>2.2349999999999999</v>
      </c>
      <c r="N1799" s="106">
        <v>894</v>
      </c>
      <c r="O1799" s="106">
        <v>0</v>
      </c>
      <c r="P1799" s="106">
        <v>0</v>
      </c>
      <c r="Q1799" s="106">
        <v>896.23500000000001</v>
      </c>
      <c r="R1799" s="106">
        <v>358494</v>
      </c>
      <c r="S1799" s="104" t="s">
        <v>1646</v>
      </c>
    </row>
    <row r="1800" spans="1:19" ht="25.5">
      <c r="A1800" s="104" t="s">
        <v>2711</v>
      </c>
      <c r="B1800" s="105">
        <v>44357</v>
      </c>
      <c r="C1800" s="104" t="s">
        <v>2712</v>
      </c>
      <c r="D1800" s="105">
        <v>44357</v>
      </c>
      <c r="E1800" s="104" t="s">
        <v>1643</v>
      </c>
      <c r="F1800" s="104" t="s">
        <v>38</v>
      </c>
      <c r="G1800" s="104" t="s">
        <v>37</v>
      </c>
      <c r="H1800" s="104" t="s">
        <v>12</v>
      </c>
      <c r="I1800" s="104" t="s">
        <v>1105</v>
      </c>
      <c r="J1800" s="106">
        <v>60</v>
      </c>
      <c r="K1800" s="106">
        <v>1176</v>
      </c>
      <c r="L1800" s="106">
        <v>70560</v>
      </c>
      <c r="M1800" s="106">
        <v>2.94</v>
      </c>
      <c r="N1800" s="106">
        <v>176.4</v>
      </c>
      <c r="O1800" s="106">
        <v>0</v>
      </c>
      <c r="P1800" s="106">
        <v>0</v>
      </c>
      <c r="Q1800" s="106">
        <v>1178.94</v>
      </c>
      <c r="R1800" s="106">
        <v>70736.399999999994</v>
      </c>
      <c r="S1800" s="104" t="s">
        <v>1646</v>
      </c>
    </row>
    <row r="1801" spans="1:19" ht="25.5">
      <c r="A1801" s="104" t="s">
        <v>2711</v>
      </c>
      <c r="B1801" s="105">
        <v>44357</v>
      </c>
      <c r="C1801" s="104" t="s">
        <v>2712</v>
      </c>
      <c r="D1801" s="105">
        <v>44357</v>
      </c>
      <c r="E1801" s="104" t="s">
        <v>1643</v>
      </c>
      <c r="F1801" s="104" t="s">
        <v>38</v>
      </c>
      <c r="G1801" s="104" t="s">
        <v>37</v>
      </c>
      <c r="H1801" s="104" t="s">
        <v>12</v>
      </c>
      <c r="I1801" s="104" t="s">
        <v>1263</v>
      </c>
      <c r="J1801" s="106">
        <v>40</v>
      </c>
      <c r="K1801" s="106">
        <v>1064</v>
      </c>
      <c r="L1801" s="106">
        <v>42560</v>
      </c>
      <c r="M1801" s="106">
        <v>2.66</v>
      </c>
      <c r="N1801" s="106">
        <v>106.4</v>
      </c>
      <c r="O1801" s="106">
        <v>0</v>
      </c>
      <c r="P1801" s="106">
        <v>0</v>
      </c>
      <c r="Q1801" s="106">
        <v>1066.6600000000001</v>
      </c>
      <c r="R1801" s="106">
        <v>42666.400000000001</v>
      </c>
      <c r="S1801" s="104" t="s">
        <v>1646</v>
      </c>
    </row>
    <row r="1802" spans="1:19" ht="25.5">
      <c r="A1802" s="104" t="s">
        <v>2711</v>
      </c>
      <c r="B1802" s="105">
        <v>44357</v>
      </c>
      <c r="C1802" s="104" t="s">
        <v>2712</v>
      </c>
      <c r="D1802" s="105">
        <v>44357</v>
      </c>
      <c r="E1802" s="104" t="s">
        <v>1643</v>
      </c>
      <c r="F1802" s="104" t="s">
        <v>38</v>
      </c>
      <c r="G1802" s="104" t="s">
        <v>37</v>
      </c>
      <c r="H1802" s="104" t="s">
        <v>12</v>
      </c>
      <c r="I1802" s="104" t="s">
        <v>1104</v>
      </c>
      <c r="J1802" s="106">
        <v>304</v>
      </c>
      <c r="K1802" s="106">
        <v>914</v>
      </c>
      <c r="L1802" s="106">
        <v>277856</v>
      </c>
      <c r="M1802" s="106">
        <v>2.2850000000000001</v>
      </c>
      <c r="N1802" s="106">
        <v>694.64</v>
      </c>
      <c r="O1802" s="106">
        <v>0</v>
      </c>
      <c r="P1802" s="106">
        <v>0</v>
      </c>
      <c r="Q1802" s="106">
        <v>916.28499999999997</v>
      </c>
      <c r="R1802" s="106">
        <v>278550.64</v>
      </c>
      <c r="S1802" s="104" t="s">
        <v>1646</v>
      </c>
    </row>
    <row r="1803" spans="1:19" ht="25.5">
      <c r="A1803" s="104" t="s">
        <v>2711</v>
      </c>
      <c r="B1803" s="105">
        <v>44357</v>
      </c>
      <c r="C1803" s="104" t="s">
        <v>2712</v>
      </c>
      <c r="D1803" s="105">
        <v>44357</v>
      </c>
      <c r="E1803" s="104" t="s">
        <v>1643</v>
      </c>
      <c r="F1803" s="104" t="s">
        <v>38</v>
      </c>
      <c r="G1803" s="104" t="s">
        <v>37</v>
      </c>
      <c r="H1803" s="104" t="s">
        <v>12</v>
      </c>
      <c r="I1803" s="104" t="s">
        <v>1313</v>
      </c>
      <c r="J1803" s="106">
        <v>60</v>
      </c>
      <c r="K1803" s="106">
        <v>1303</v>
      </c>
      <c r="L1803" s="106">
        <v>78180</v>
      </c>
      <c r="M1803" s="106">
        <v>3.258</v>
      </c>
      <c r="N1803" s="106">
        <v>195.48</v>
      </c>
      <c r="O1803" s="106">
        <v>0</v>
      </c>
      <c r="P1803" s="106">
        <v>0</v>
      </c>
      <c r="Q1803" s="106">
        <v>1306.2574999999999</v>
      </c>
      <c r="R1803" s="106">
        <v>78375.45</v>
      </c>
      <c r="S1803" s="104" t="s">
        <v>1646</v>
      </c>
    </row>
    <row r="1804" spans="1:19" ht="25.5">
      <c r="A1804" s="104" t="s">
        <v>2711</v>
      </c>
      <c r="B1804" s="105">
        <v>44357</v>
      </c>
      <c r="C1804" s="104" t="s">
        <v>2712</v>
      </c>
      <c r="D1804" s="105">
        <v>44357</v>
      </c>
      <c r="E1804" s="104" t="s">
        <v>1643</v>
      </c>
      <c r="F1804" s="104" t="s">
        <v>38</v>
      </c>
      <c r="G1804" s="104" t="s">
        <v>37</v>
      </c>
      <c r="H1804" s="104" t="s">
        <v>12</v>
      </c>
      <c r="I1804" s="104" t="s">
        <v>1264</v>
      </c>
      <c r="J1804" s="106">
        <v>60</v>
      </c>
      <c r="K1804" s="106">
        <v>1205</v>
      </c>
      <c r="L1804" s="106">
        <v>72300</v>
      </c>
      <c r="M1804" s="106">
        <v>3.012</v>
      </c>
      <c r="N1804" s="106">
        <v>180.72</v>
      </c>
      <c r="O1804" s="106">
        <v>0</v>
      </c>
      <c r="P1804" s="106">
        <v>0</v>
      </c>
      <c r="Q1804" s="106">
        <v>1208.0125</v>
      </c>
      <c r="R1804" s="106">
        <v>72480.75</v>
      </c>
      <c r="S1804" s="104" t="s">
        <v>1646</v>
      </c>
    </row>
    <row r="1805" spans="1:19" ht="25.5">
      <c r="A1805" s="104" t="s">
        <v>2713</v>
      </c>
      <c r="B1805" s="105">
        <v>44357</v>
      </c>
      <c r="C1805" s="104" t="s">
        <v>2714</v>
      </c>
      <c r="D1805" s="105">
        <v>44357</v>
      </c>
      <c r="E1805" s="104" t="s">
        <v>1643</v>
      </c>
      <c r="F1805" s="104" t="s">
        <v>777</v>
      </c>
      <c r="G1805" s="104" t="s">
        <v>977</v>
      </c>
      <c r="H1805" s="104" t="s">
        <v>1645</v>
      </c>
      <c r="I1805" s="104" t="s">
        <v>1099</v>
      </c>
      <c r="J1805" s="106">
        <v>20</v>
      </c>
      <c r="K1805" s="106">
        <v>894</v>
      </c>
      <c r="L1805" s="106">
        <v>17880</v>
      </c>
      <c r="M1805" s="106">
        <v>2.2349999999999999</v>
      </c>
      <c r="N1805" s="106">
        <v>44.7</v>
      </c>
      <c r="O1805" s="106">
        <v>0</v>
      </c>
      <c r="P1805" s="106">
        <v>0</v>
      </c>
      <c r="Q1805" s="106">
        <v>896.23500000000001</v>
      </c>
      <c r="R1805" s="106">
        <v>17924.7</v>
      </c>
      <c r="S1805" s="104" t="s">
        <v>1646</v>
      </c>
    </row>
    <row r="1806" spans="1:19" ht="25.5">
      <c r="A1806" s="104" t="s">
        <v>2713</v>
      </c>
      <c r="B1806" s="105">
        <v>44357</v>
      </c>
      <c r="C1806" s="104" t="s">
        <v>2714</v>
      </c>
      <c r="D1806" s="105">
        <v>44357</v>
      </c>
      <c r="E1806" s="104" t="s">
        <v>1643</v>
      </c>
      <c r="F1806" s="104" t="s">
        <v>777</v>
      </c>
      <c r="G1806" s="104" t="s">
        <v>977</v>
      </c>
      <c r="H1806" s="104" t="s">
        <v>1645</v>
      </c>
      <c r="I1806" s="104" t="s">
        <v>1104</v>
      </c>
      <c r="J1806" s="106">
        <v>20</v>
      </c>
      <c r="K1806" s="106">
        <v>914</v>
      </c>
      <c r="L1806" s="106">
        <v>18280</v>
      </c>
      <c r="M1806" s="106">
        <v>2.2850000000000001</v>
      </c>
      <c r="N1806" s="106">
        <v>45.7</v>
      </c>
      <c r="O1806" s="106">
        <v>0</v>
      </c>
      <c r="P1806" s="106">
        <v>0</v>
      </c>
      <c r="Q1806" s="106">
        <v>916.28499999999997</v>
      </c>
      <c r="R1806" s="106">
        <v>18325.7</v>
      </c>
      <c r="S1806" s="104" t="s">
        <v>1646</v>
      </c>
    </row>
    <row r="1807" spans="1:19" ht="25.5">
      <c r="A1807" s="104" t="s">
        <v>2713</v>
      </c>
      <c r="B1807" s="105">
        <v>44357</v>
      </c>
      <c r="C1807" s="104" t="s">
        <v>2714</v>
      </c>
      <c r="D1807" s="105">
        <v>44357</v>
      </c>
      <c r="E1807" s="104" t="s">
        <v>1643</v>
      </c>
      <c r="F1807" s="104" t="s">
        <v>777</v>
      </c>
      <c r="G1807" s="104" t="s">
        <v>977</v>
      </c>
      <c r="H1807" s="104" t="s">
        <v>1645</v>
      </c>
      <c r="I1807" s="104" t="s">
        <v>1100</v>
      </c>
      <c r="J1807" s="106">
        <v>20</v>
      </c>
      <c r="K1807" s="106">
        <v>1030</v>
      </c>
      <c r="L1807" s="106">
        <v>20600</v>
      </c>
      <c r="M1807" s="106">
        <v>2.5750000000000002</v>
      </c>
      <c r="N1807" s="106">
        <v>51.5</v>
      </c>
      <c r="O1807" s="106">
        <v>0</v>
      </c>
      <c r="P1807" s="106">
        <v>0</v>
      </c>
      <c r="Q1807" s="106">
        <v>1032.575</v>
      </c>
      <c r="R1807" s="106">
        <v>20651.5</v>
      </c>
      <c r="S1807" s="104" t="s">
        <v>1646</v>
      </c>
    </row>
    <row r="1808" spans="1:19" ht="25.5">
      <c r="A1808" s="104" t="s">
        <v>2715</v>
      </c>
      <c r="B1808" s="105">
        <v>44357</v>
      </c>
      <c r="C1808" s="104" t="s">
        <v>2716</v>
      </c>
      <c r="D1808" s="105">
        <v>44357</v>
      </c>
      <c r="E1808" s="104" t="s">
        <v>1643</v>
      </c>
      <c r="F1808" s="104" t="s">
        <v>87</v>
      </c>
      <c r="G1808" s="104" t="s">
        <v>976</v>
      </c>
      <c r="H1808" s="104" t="s">
        <v>1645</v>
      </c>
      <c r="I1808" s="104" t="s">
        <v>1104</v>
      </c>
      <c r="J1808" s="106">
        <v>115</v>
      </c>
      <c r="K1808" s="106">
        <v>914</v>
      </c>
      <c r="L1808" s="106">
        <v>105110</v>
      </c>
      <c r="M1808" s="106">
        <v>2.2850000000000001</v>
      </c>
      <c r="N1808" s="106">
        <v>262.77499999999998</v>
      </c>
      <c r="O1808" s="106">
        <v>0</v>
      </c>
      <c r="P1808" s="106">
        <v>0</v>
      </c>
      <c r="Q1808" s="106">
        <v>916.28499999999997</v>
      </c>
      <c r="R1808" s="106">
        <v>105372.77499999999</v>
      </c>
      <c r="S1808" s="104" t="s">
        <v>1646</v>
      </c>
    </row>
    <row r="1809" spans="1:19" ht="25.5">
      <c r="A1809" s="104" t="s">
        <v>2715</v>
      </c>
      <c r="B1809" s="105">
        <v>44357</v>
      </c>
      <c r="C1809" s="104" t="s">
        <v>2716</v>
      </c>
      <c r="D1809" s="105">
        <v>44357</v>
      </c>
      <c r="E1809" s="104" t="s">
        <v>1643</v>
      </c>
      <c r="F1809" s="104" t="s">
        <v>87</v>
      </c>
      <c r="G1809" s="104" t="s">
        <v>976</v>
      </c>
      <c r="H1809" s="104" t="s">
        <v>1645</v>
      </c>
      <c r="I1809" s="104" t="s">
        <v>1102</v>
      </c>
      <c r="J1809" s="106">
        <v>20</v>
      </c>
      <c r="K1809" s="106">
        <v>1118</v>
      </c>
      <c r="L1809" s="106">
        <v>22360</v>
      </c>
      <c r="M1809" s="106">
        <v>2.7949999999999999</v>
      </c>
      <c r="N1809" s="106">
        <v>55.9</v>
      </c>
      <c r="O1809" s="106">
        <v>0</v>
      </c>
      <c r="P1809" s="106">
        <v>0</v>
      </c>
      <c r="Q1809" s="106">
        <v>1120.7950000000001</v>
      </c>
      <c r="R1809" s="106">
        <v>22415.9</v>
      </c>
      <c r="S1809" s="104" t="s">
        <v>1646</v>
      </c>
    </row>
    <row r="1810" spans="1:19" ht="25.5">
      <c r="A1810" s="104" t="s">
        <v>2715</v>
      </c>
      <c r="B1810" s="105">
        <v>44357</v>
      </c>
      <c r="C1810" s="104" t="s">
        <v>2716</v>
      </c>
      <c r="D1810" s="105">
        <v>44357</v>
      </c>
      <c r="E1810" s="104" t="s">
        <v>1643</v>
      </c>
      <c r="F1810" s="104" t="s">
        <v>87</v>
      </c>
      <c r="G1810" s="104" t="s">
        <v>976</v>
      </c>
      <c r="H1810" s="104" t="s">
        <v>1645</v>
      </c>
      <c r="I1810" s="104" t="s">
        <v>1263</v>
      </c>
      <c r="J1810" s="106">
        <v>20</v>
      </c>
      <c r="K1810" s="106">
        <v>1064</v>
      </c>
      <c r="L1810" s="106">
        <v>21280</v>
      </c>
      <c r="M1810" s="106">
        <v>2.66</v>
      </c>
      <c r="N1810" s="106">
        <v>53.2</v>
      </c>
      <c r="O1810" s="106">
        <v>0</v>
      </c>
      <c r="P1810" s="106">
        <v>0</v>
      </c>
      <c r="Q1810" s="106">
        <v>1066.6600000000001</v>
      </c>
      <c r="R1810" s="106">
        <v>21333.200000000001</v>
      </c>
      <c r="S1810" s="104" t="s">
        <v>1646</v>
      </c>
    </row>
    <row r="1811" spans="1:19" ht="25.5">
      <c r="A1811" s="104" t="s">
        <v>2715</v>
      </c>
      <c r="B1811" s="105">
        <v>44357</v>
      </c>
      <c r="C1811" s="104" t="s">
        <v>2716</v>
      </c>
      <c r="D1811" s="105">
        <v>44357</v>
      </c>
      <c r="E1811" s="104" t="s">
        <v>1643</v>
      </c>
      <c r="F1811" s="104" t="s">
        <v>87</v>
      </c>
      <c r="G1811" s="104" t="s">
        <v>976</v>
      </c>
      <c r="H1811" s="104" t="s">
        <v>1645</v>
      </c>
      <c r="I1811" s="104" t="s">
        <v>1100</v>
      </c>
      <c r="J1811" s="106">
        <v>20</v>
      </c>
      <c r="K1811" s="106">
        <v>1030</v>
      </c>
      <c r="L1811" s="106">
        <v>20600</v>
      </c>
      <c r="M1811" s="106">
        <v>2.5750000000000002</v>
      </c>
      <c r="N1811" s="106">
        <v>51.5</v>
      </c>
      <c r="O1811" s="106">
        <v>0</v>
      </c>
      <c r="P1811" s="106">
        <v>0</v>
      </c>
      <c r="Q1811" s="106">
        <v>1032.575</v>
      </c>
      <c r="R1811" s="106">
        <v>20651.5</v>
      </c>
      <c r="S1811" s="104" t="s">
        <v>1646</v>
      </c>
    </row>
    <row r="1812" spans="1:19" ht="25.5">
      <c r="A1812" s="104" t="s">
        <v>2717</v>
      </c>
      <c r="B1812" s="105">
        <v>44357</v>
      </c>
      <c r="C1812" s="104" t="s">
        <v>2718</v>
      </c>
      <c r="D1812" s="105">
        <v>44357</v>
      </c>
      <c r="E1812" s="104" t="s">
        <v>1643</v>
      </c>
      <c r="F1812" s="104" t="s">
        <v>89</v>
      </c>
      <c r="G1812" s="104" t="s">
        <v>1810</v>
      </c>
      <c r="H1812" s="104" t="s">
        <v>1645</v>
      </c>
      <c r="I1812" s="104" t="s">
        <v>1264</v>
      </c>
      <c r="J1812" s="106">
        <v>20</v>
      </c>
      <c r="K1812" s="106">
        <v>1205</v>
      </c>
      <c r="L1812" s="106">
        <v>24100</v>
      </c>
      <c r="M1812" s="106">
        <v>3.0125000000000002</v>
      </c>
      <c r="N1812" s="106">
        <v>60.25</v>
      </c>
      <c r="O1812" s="106">
        <v>0</v>
      </c>
      <c r="P1812" s="106">
        <v>0</v>
      </c>
      <c r="Q1812" s="106">
        <v>1208.0125</v>
      </c>
      <c r="R1812" s="106">
        <v>24160.25</v>
      </c>
      <c r="S1812" s="104" t="s">
        <v>1646</v>
      </c>
    </row>
    <row r="1813" spans="1:19" ht="25.5">
      <c r="A1813" s="104" t="s">
        <v>2717</v>
      </c>
      <c r="B1813" s="105">
        <v>44357</v>
      </c>
      <c r="C1813" s="104" t="s">
        <v>2718</v>
      </c>
      <c r="D1813" s="105">
        <v>44357</v>
      </c>
      <c r="E1813" s="104" t="s">
        <v>1643</v>
      </c>
      <c r="F1813" s="104" t="s">
        <v>89</v>
      </c>
      <c r="G1813" s="104" t="s">
        <v>1810</v>
      </c>
      <c r="H1813" s="104" t="s">
        <v>1645</v>
      </c>
      <c r="I1813" s="104" t="s">
        <v>1102</v>
      </c>
      <c r="J1813" s="106">
        <v>20</v>
      </c>
      <c r="K1813" s="106">
        <v>1118</v>
      </c>
      <c r="L1813" s="106">
        <v>22360</v>
      </c>
      <c r="M1813" s="106">
        <v>2.7949999999999999</v>
      </c>
      <c r="N1813" s="106">
        <v>55.9</v>
      </c>
      <c r="O1813" s="106">
        <v>0</v>
      </c>
      <c r="P1813" s="106">
        <v>0</v>
      </c>
      <c r="Q1813" s="106">
        <v>1120.7950000000001</v>
      </c>
      <c r="R1813" s="106">
        <v>22415.9</v>
      </c>
      <c r="S1813" s="104" t="s">
        <v>1646</v>
      </c>
    </row>
    <row r="1814" spans="1:19" ht="25.5">
      <c r="A1814" s="104" t="s">
        <v>2717</v>
      </c>
      <c r="B1814" s="105">
        <v>44357</v>
      </c>
      <c r="C1814" s="104" t="s">
        <v>2718</v>
      </c>
      <c r="D1814" s="105">
        <v>44357</v>
      </c>
      <c r="E1814" s="104" t="s">
        <v>1643</v>
      </c>
      <c r="F1814" s="104" t="s">
        <v>89</v>
      </c>
      <c r="G1814" s="104" t="s">
        <v>1810</v>
      </c>
      <c r="H1814" s="104" t="s">
        <v>1645</v>
      </c>
      <c r="I1814" s="104" t="s">
        <v>1099</v>
      </c>
      <c r="J1814" s="106">
        <v>40</v>
      </c>
      <c r="K1814" s="106">
        <v>894</v>
      </c>
      <c r="L1814" s="106">
        <v>35760</v>
      </c>
      <c r="M1814" s="106">
        <v>2.2349999999999999</v>
      </c>
      <c r="N1814" s="106">
        <v>89.4</v>
      </c>
      <c r="O1814" s="106">
        <v>0</v>
      </c>
      <c r="P1814" s="106">
        <v>0</v>
      </c>
      <c r="Q1814" s="106">
        <v>896.23500000000001</v>
      </c>
      <c r="R1814" s="106">
        <v>35849.4</v>
      </c>
      <c r="S1814" s="104" t="s">
        <v>1646</v>
      </c>
    </row>
    <row r="1815" spans="1:19" ht="25.5">
      <c r="A1815" s="104" t="s">
        <v>2717</v>
      </c>
      <c r="B1815" s="105">
        <v>44357</v>
      </c>
      <c r="C1815" s="104" t="s">
        <v>2718</v>
      </c>
      <c r="D1815" s="105">
        <v>44357</v>
      </c>
      <c r="E1815" s="104" t="s">
        <v>1643</v>
      </c>
      <c r="F1815" s="104" t="s">
        <v>89</v>
      </c>
      <c r="G1815" s="104" t="s">
        <v>1810</v>
      </c>
      <c r="H1815" s="104" t="s">
        <v>1645</v>
      </c>
      <c r="I1815" s="104" t="s">
        <v>1209</v>
      </c>
      <c r="J1815" s="106">
        <v>20</v>
      </c>
      <c r="K1815" s="106">
        <v>1099</v>
      </c>
      <c r="L1815" s="106">
        <v>21980</v>
      </c>
      <c r="M1815" s="106">
        <v>2.7475000000000001</v>
      </c>
      <c r="N1815" s="106">
        <v>54.95</v>
      </c>
      <c r="O1815" s="106">
        <v>0</v>
      </c>
      <c r="P1815" s="106">
        <v>0</v>
      </c>
      <c r="Q1815" s="106">
        <v>1101.7474999999999</v>
      </c>
      <c r="R1815" s="106">
        <v>22034.95</v>
      </c>
      <c r="S1815" s="104" t="s">
        <v>1646</v>
      </c>
    </row>
    <row r="1816" spans="1:19" ht="25.5">
      <c r="A1816" s="104" t="s">
        <v>2717</v>
      </c>
      <c r="B1816" s="105">
        <v>44357</v>
      </c>
      <c r="C1816" s="104" t="s">
        <v>2718</v>
      </c>
      <c r="D1816" s="105">
        <v>44357</v>
      </c>
      <c r="E1816" s="104" t="s">
        <v>1643</v>
      </c>
      <c r="F1816" s="104" t="s">
        <v>89</v>
      </c>
      <c r="G1816" s="104" t="s">
        <v>1810</v>
      </c>
      <c r="H1816" s="104" t="s">
        <v>1645</v>
      </c>
      <c r="I1816" s="104" t="s">
        <v>1104</v>
      </c>
      <c r="J1816" s="106">
        <v>80</v>
      </c>
      <c r="K1816" s="106">
        <v>914</v>
      </c>
      <c r="L1816" s="106">
        <v>73120</v>
      </c>
      <c r="M1816" s="106">
        <v>2.2850000000000001</v>
      </c>
      <c r="N1816" s="106">
        <v>182.8</v>
      </c>
      <c r="O1816" s="106">
        <v>0</v>
      </c>
      <c r="P1816" s="106">
        <v>0</v>
      </c>
      <c r="Q1816" s="106">
        <v>916.28499999999997</v>
      </c>
      <c r="R1816" s="106">
        <v>73302.8</v>
      </c>
      <c r="S1816" s="104" t="s">
        <v>1646</v>
      </c>
    </row>
    <row r="1817" spans="1:19" ht="25.5">
      <c r="A1817" s="104" t="s">
        <v>2717</v>
      </c>
      <c r="B1817" s="105">
        <v>44357</v>
      </c>
      <c r="C1817" s="104" t="s">
        <v>2718</v>
      </c>
      <c r="D1817" s="105">
        <v>44357</v>
      </c>
      <c r="E1817" s="104" t="s">
        <v>1643</v>
      </c>
      <c r="F1817" s="104" t="s">
        <v>89</v>
      </c>
      <c r="G1817" s="104" t="s">
        <v>1810</v>
      </c>
      <c r="H1817" s="104" t="s">
        <v>1645</v>
      </c>
      <c r="I1817" s="104" t="s">
        <v>1100</v>
      </c>
      <c r="J1817" s="106">
        <v>40</v>
      </c>
      <c r="K1817" s="106">
        <v>1030</v>
      </c>
      <c r="L1817" s="106">
        <v>41200</v>
      </c>
      <c r="M1817" s="106">
        <v>2.5750000000000002</v>
      </c>
      <c r="N1817" s="106">
        <v>103</v>
      </c>
      <c r="O1817" s="106">
        <v>0</v>
      </c>
      <c r="P1817" s="106">
        <v>0</v>
      </c>
      <c r="Q1817" s="106">
        <v>1032.575</v>
      </c>
      <c r="R1817" s="106">
        <v>41303</v>
      </c>
      <c r="S1817" s="104" t="s">
        <v>1646</v>
      </c>
    </row>
    <row r="1818" spans="1:19" ht="25.5">
      <c r="A1818" s="104" t="s">
        <v>2719</v>
      </c>
      <c r="B1818" s="105">
        <v>44357</v>
      </c>
      <c r="C1818" s="104" t="s">
        <v>2720</v>
      </c>
      <c r="D1818" s="105">
        <v>44357</v>
      </c>
      <c r="E1818" s="104" t="s">
        <v>1643</v>
      </c>
      <c r="F1818" s="104" t="s">
        <v>84</v>
      </c>
      <c r="G1818" s="104" t="s">
        <v>978</v>
      </c>
      <c r="H1818" s="104" t="s">
        <v>1645</v>
      </c>
      <c r="I1818" s="104" t="s">
        <v>1099</v>
      </c>
      <c r="J1818" s="106">
        <v>7</v>
      </c>
      <c r="K1818" s="106">
        <v>894</v>
      </c>
      <c r="L1818" s="106">
        <v>6258</v>
      </c>
      <c r="M1818" s="106">
        <v>2.2349999999999999</v>
      </c>
      <c r="N1818" s="106">
        <v>15.645</v>
      </c>
      <c r="O1818" s="106">
        <v>0</v>
      </c>
      <c r="P1818" s="106">
        <v>0</v>
      </c>
      <c r="Q1818" s="106">
        <v>896.23500000000001</v>
      </c>
      <c r="R1818" s="106">
        <v>6273.6450000000004</v>
      </c>
      <c r="S1818" s="104" t="s">
        <v>1646</v>
      </c>
    </row>
    <row r="1819" spans="1:19" ht="25.5">
      <c r="A1819" s="104" t="s">
        <v>2719</v>
      </c>
      <c r="B1819" s="105">
        <v>44357</v>
      </c>
      <c r="C1819" s="104" t="s">
        <v>2720</v>
      </c>
      <c r="D1819" s="105">
        <v>44357</v>
      </c>
      <c r="E1819" s="104" t="s">
        <v>1643</v>
      </c>
      <c r="F1819" s="104" t="s">
        <v>84</v>
      </c>
      <c r="G1819" s="104" t="s">
        <v>978</v>
      </c>
      <c r="H1819" s="104" t="s">
        <v>1645</v>
      </c>
      <c r="I1819" s="104" t="s">
        <v>1100</v>
      </c>
      <c r="J1819" s="106">
        <v>40</v>
      </c>
      <c r="K1819" s="106">
        <v>1030</v>
      </c>
      <c r="L1819" s="106">
        <v>41200</v>
      </c>
      <c r="M1819" s="106">
        <v>2.5750000000000002</v>
      </c>
      <c r="N1819" s="106">
        <v>103</v>
      </c>
      <c r="O1819" s="106">
        <v>0</v>
      </c>
      <c r="P1819" s="106">
        <v>0</v>
      </c>
      <c r="Q1819" s="106">
        <v>1032.575</v>
      </c>
      <c r="R1819" s="106">
        <v>41303</v>
      </c>
      <c r="S1819" s="104" t="s">
        <v>1646</v>
      </c>
    </row>
    <row r="1820" spans="1:19" ht="25.5">
      <c r="A1820" s="104" t="s">
        <v>2719</v>
      </c>
      <c r="B1820" s="105">
        <v>44357</v>
      </c>
      <c r="C1820" s="104" t="s">
        <v>2720</v>
      </c>
      <c r="D1820" s="105">
        <v>44357</v>
      </c>
      <c r="E1820" s="104" t="s">
        <v>1643</v>
      </c>
      <c r="F1820" s="104" t="s">
        <v>84</v>
      </c>
      <c r="G1820" s="104" t="s">
        <v>978</v>
      </c>
      <c r="H1820" s="104" t="s">
        <v>1645</v>
      </c>
      <c r="I1820" s="104" t="s">
        <v>1104</v>
      </c>
      <c r="J1820" s="106">
        <v>60</v>
      </c>
      <c r="K1820" s="106">
        <v>914</v>
      </c>
      <c r="L1820" s="106">
        <v>54840</v>
      </c>
      <c r="M1820" s="106">
        <v>2.2850000000000001</v>
      </c>
      <c r="N1820" s="106">
        <v>137.1</v>
      </c>
      <c r="O1820" s="106">
        <v>0</v>
      </c>
      <c r="P1820" s="106">
        <v>0</v>
      </c>
      <c r="Q1820" s="106">
        <v>916.28499999999997</v>
      </c>
      <c r="R1820" s="106">
        <v>54977.1</v>
      </c>
      <c r="S1820" s="104" t="s">
        <v>1646</v>
      </c>
    </row>
    <row r="1821" spans="1:19" ht="25.5">
      <c r="A1821" s="104" t="s">
        <v>2721</v>
      </c>
      <c r="B1821" s="105">
        <v>44357</v>
      </c>
      <c r="C1821" s="104" t="s">
        <v>2722</v>
      </c>
      <c r="D1821" s="105">
        <v>44357</v>
      </c>
      <c r="E1821" s="104" t="s">
        <v>1643</v>
      </c>
      <c r="F1821" s="104" t="s">
        <v>43</v>
      </c>
      <c r="G1821" s="104" t="s">
        <v>1971</v>
      </c>
      <c r="H1821" s="104" t="s">
        <v>22</v>
      </c>
      <c r="I1821" s="104" t="s">
        <v>1263</v>
      </c>
      <c r="J1821" s="106">
        <v>100</v>
      </c>
      <c r="K1821" s="106">
        <v>1064</v>
      </c>
      <c r="L1821" s="106">
        <v>106400</v>
      </c>
      <c r="M1821" s="106">
        <v>2.66</v>
      </c>
      <c r="N1821" s="106">
        <v>266</v>
      </c>
      <c r="O1821" s="106">
        <v>0</v>
      </c>
      <c r="P1821" s="106">
        <v>0</v>
      </c>
      <c r="Q1821" s="106">
        <v>1066.6600000000001</v>
      </c>
      <c r="R1821" s="106">
        <v>106666</v>
      </c>
      <c r="S1821" s="104" t="s">
        <v>1646</v>
      </c>
    </row>
    <row r="1822" spans="1:19" ht="25.5">
      <c r="A1822" s="104" t="s">
        <v>2721</v>
      </c>
      <c r="B1822" s="105">
        <v>44357</v>
      </c>
      <c r="C1822" s="104" t="s">
        <v>2722</v>
      </c>
      <c r="D1822" s="105">
        <v>44357</v>
      </c>
      <c r="E1822" s="104" t="s">
        <v>1643</v>
      </c>
      <c r="F1822" s="104" t="s">
        <v>43</v>
      </c>
      <c r="G1822" s="104" t="s">
        <v>1971</v>
      </c>
      <c r="H1822" s="104" t="s">
        <v>22</v>
      </c>
      <c r="I1822" s="104" t="s">
        <v>1099</v>
      </c>
      <c r="J1822" s="106">
        <v>400</v>
      </c>
      <c r="K1822" s="106">
        <v>894</v>
      </c>
      <c r="L1822" s="106">
        <v>357600</v>
      </c>
      <c r="M1822" s="106">
        <v>2.2349999999999999</v>
      </c>
      <c r="N1822" s="106">
        <v>894</v>
      </c>
      <c r="O1822" s="106">
        <v>0</v>
      </c>
      <c r="P1822" s="106">
        <v>0</v>
      </c>
      <c r="Q1822" s="106">
        <v>896.23500000000001</v>
      </c>
      <c r="R1822" s="106">
        <v>358494</v>
      </c>
      <c r="S1822" s="104" t="s">
        <v>1646</v>
      </c>
    </row>
    <row r="1823" spans="1:19" ht="25.5">
      <c r="A1823" s="104" t="s">
        <v>2721</v>
      </c>
      <c r="B1823" s="105">
        <v>44357</v>
      </c>
      <c r="C1823" s="104" t="s">
        <v>2722</v>
      </c>
      <c r="D1823" s="105">
        <v>44357</v>
      </c>
      <c r="E1823" s="104" t="s">
        <v>1643</v>
      </c>
      <c r="F1823" s="104" t="s">
        <v>43</v>
      </c>
      <c r="G1823" s="104" t="s">
        <v>1971</v>
      </c>
      <c r="H1823" s="104" t="s">
        <v>22</v>
      </c>
      <c r="I1823" s="104" t="s">
        <v>1104</v>
      </c>
      <c r="J1823" s="106">
        <v>80</v>
      </c>
      <c r="K1823" s="106">
        <v>914</v>
      </c>
      <c r="L1823" s="106">
        <v>73120</v>
      </c>
      <c r="M1823" s="106">
        <v>2.2850000000000001</v>
      </c>
      <c r="N1823" s="106">
        <v>182.8</v>
      </c>
      <c r="O1823" s="106">
        <v>0</v>
      </c>
      <c r="P1823" s="106">
        <v>0</v>
      </c>
      <c r="Q1823" s="106">
        <v>916.28499999999997</v>
      </c>
      <c r="R1823" s="106">
        <v>73302.8</v>
      </c>
      <c r="S1823" s="104" t="s">
        <v>1646</v>
      </c>
    </row>
    <row r="1824" spans="1:19" ht="25.5">
      <c r="A1824" s="104" t="s">
        <v>2723</v>
      </c>
      <c r="B1824" s="105">
        <v>44357</v>
      </c>
      <c r="C1824" s="104" t="s">
        <v>2724</v>
      </c>
      <c r="D1824" s="105">
        <v>44357</v>
      </c>
      <c r="E1824" s="104" t="s">
        <v>1643</v>
      </c>
      <c r="F1824" s="104" t="s">
        <v>40</v>
      </c>
      <c r="G1824" s="104" t="s">
        <v>1971</v>
      </c>
      <c r="H1824" s="104" t="s">
        <v>22</v>
      </c>
      <c r="I1824" s="104" t="s">
        <v>1099</v>
      </c>
      <c r="J1824" s="106">
        <v>240</v>
      </c>
      <c r="K1824" s="106">
        <v>894</v>
      </c>
      <c r="L1824" s="106">
        <v>214560</v>
      </c>
      <c r="M1824" s="106">
        <v>2.2349999999999999</v>
      </c>
      <c r="N1824" s="106">
        <v>536.4</v>
      </c>
      <c r="O1824" s="106">
        <v>0</v>
      </c>
      <c r="P1824" s="106">
        <v>0</v>
      </c>
      <c r="Q1824" s="106">
        <v>896.23500000000001</v>
      </c>
      <c r="R1824" s="106">
        <v>215096.4</v>
      </c>
      <c r="S1824" s="104" t="s">
        <v>1646</v>
      </c>
    </row>
    <row r="1825" spans="1:19" ht="25.5">
      <c r="A1825" s="104" t="s">
        <v>2723</v>
      </c>
      <c r="B1825" s="105">
        <v>44357</v>
      </c>
      <c r="C1825" s="104" t="s">
        <v>2724</v>
      </c>
      <c r="D1825" s="105">
        <v>44357</v>
      </c>
      <c r="E1825" s="104" t="s">
        <v>1643</v>
      </c>
      <c r="F1825" s="104" t="s">
        <v>40</v>
      </c>
      <c r="G1825" s="104" t="s">
        <v>1971</v>
      </c>
      <c r="H1825" s="104" t="s">
        <v>22</v>
      </c>
      <c r="I1825" s="104" t="s">
        <v>1104</v>
      </c>
      <c r="J1825" s="106">
        <v>80</v>
      </c>
      <c r="K1825" s="106">
        <v>914</v>
      </c>
      <c r="L1825" s="106">
        <v>73120</v>
      </c>
      <c r="M1825" s="106">
        <v>2.2850000000000001</v>
      </c>
      <c r="N1825" s="106">
        <v>182.8</v>
      </c>
      <c r="O1825" s="106">
        <v>0</v>
      </c>
      <c r="P1825" s="106">
        <v>0</v>
      </c>
      <c r="Q1825" s="106">
        <v>916.28499999999997</v>
      </c>
      <c r="R1825" s="106">
        <v>73302.8</v>
      </c>
      <c r="S1825" s="104" t="s">
        <v>1646</v>
      </c>
    </row>
    <row r="1826" spans="1:19" ht="25.5">
      <c r="A1826" s="104" t="s">
        <v>2723</v>
      </c>
      <c r="B1826" s="105">
        <v>44357</v>
      </c>
      <c r="C1826" s="104" t="s">
        <v>2724</v>
      </c>
      <c r="D1826" s="105">
        <v>44357</v>
      </c>
      <c r="E1826" s="104" t="s">
        <v>1643</v>
      </c>
      <c r="F1826" s="104" t="s">
        <v>40</v>
      </c>
      <c r="G1826" s="104" t="s">
        <v>1971</v>
      </c>
      <c r="H1826" s="104" t="s">
        <v>22</v>
      </c>
      <c r="I1826" s="104" t="s">
        <v>1263</v>
      </c>
      <c r="J1826" s="106">
        <v>50</v>
      </c>
      <c r="K1826" s="106">
        <v>1064</v>
      </c>
      <c r="L1826" s="106">
        <v>53200</v>
      </c>
      <c r="M1826" s="106">
        <v>2.66</v>
      </c>
      <c r="N1826" s="106">
        <v>133</v>
      </c>
      <c r="O1826" s="106">
        <v>0</v>
      </c>
      <c r="P1826" s="106">
        <v>0</v>
      </c>
      <c r="Q1826" s="106">
        <v>1066.6600000000001</v>
      </c>
      <c r="R1826" s="106">
        <v>53333</v>
      </c>
      <c r="S1826" s="104" t="s">
        <v>1646</v>
      </c>
    </row>
    <row r="1827" spans="1:19" ht="25.5">
      <c r="A1827" s="104" t="s">
        <v>2725</v>
      </c>
      <c r="B1827" s="105">
        <v>44357</v>
      </c>
      <c r="C1827" s="104" t="s">
        <v>2726</v>
      </c>
      <c r="D1827" s="105">
        <v>44357</v>
      </c>
      <c r="E1827" s="104" t="s">
        <v>1643</v>
      </c>
      <c r="F1827" s="104" t="s">
        <v>42</v>
      </c>
      <c r="G1827" s="104" t="s">
        <v>1971</v>
      </c>
      <c r="H1827" s="104" t="s">
        <v>22</v>
      </c>
      <c r="I1827" s="104" t="s">
        <v>1104</v>
      </c>
      <c r="J1827" s="106">
        <v>90</v>
      </c>
      <c r="K1827" s="106">
        <v>914</v>
      </c>
      <c r="L1827" s="106">
        <v>82260</v>
      </c>
      <c r="M1827" s="106">
        <v>2.2850000000000001</v>
      </c>
      <c r="N1827" s="106">
        <v>205.65</v>
      </c>
      <c r="O1827" s="106">
        <v>0</v>
      </c>
      <c r="P1827" s="106">
        <v>0</v>
      </c>
      <c r="Q1827" s="106">
        <v>916.28499999999997</v>
      </c>
      <c r="R1827" s="106">
        <v>82465.649999999994</v>
      </c>
      <c r="S1827" s="104" t="s">
        <v>1646</v>
      </c>
    </row>
    <row r="1828" spans="1:19" ht="25.5">
      <c r="A1828" s="104" t="s">
        <v>2725</v>
      </c>
      <c r="B1828" s="105">
        <v>44357</v>
      </c>
      <c r="C1828" s="104" t="s">
        <v>2726</v>
      </c>
      <c r="D1828" s="105">
        <v>44357</v>
      </c>
      <c r="E1828" s="104" t="s">
        <v>1643</v>
      </c>
      <c r="F1828" s="104" t="s">
        <v>42</v>
      </c>
      <c r="G1828" s="104" t="s">
        <v>1971</v>
      </c>
      <c r="H1828" s="104" t="s">
        <v>22</v>
      </c>
      <c r="I1828" s="104" t="s">
        <v>1263</v>
      </c>
      <c r="J1828" s="106">
        <v>20</v>
      </c>
      <c r="K1828" s="106">
        <v>1064</v>
      </c>
      <c r="L1828" s="106">
        <v>21280</v>
      </c>
      <c r="M1828" s="106">
        <v>2.66</v>
      </c>
      <c r="N1828" s="106">
        <v>53.2</v>
      </c>
      <c r="O1828" s="106">
        <v>0</v>
      </c>
      <c r="P1828" s="106">
        <v>0</v>
      </c>
      <c r="Q1828" s="106">
        <v>1066.6600000000001</v>
      </c>
      <c r="R1828" s="106">
        <v>21333.200000000001</v>
      </c>
      <c r="S1828" s="104" t="s">
        <v>1646</v>
      </c>
    </row>
    <row r="1829" spans="1:19" ht="25.5">
      <c r="A1829" s="104" t="s">
        <v>2725</v>
      </c>
      <c r="B1829" s="105">
        <v>44357</v>
      </c>
      <c r="C1829" s="104" t="s">
        <v>2726</v>
      </c>
      <c r="D1829" s="105">
        <v>44357</v>
      </c>
      <c r="E1829" s="104" t="s">
        <v>1643</v>
      </c>
      <c r="F1829" s="104" t="s">
        <v>42</v>
      </c>
      <c r="G1829" s="104" t="s">
        <v>1971</v>
      </c>
      <c r="H1829" s="104" t="s">
        <v>22</v>
      </c>
      <c r="I1829" s="104" t="s">
        <v>1099</v>
      </c>
      <c r="J1829" s="106">
        <v>400</v>
      </c>
      <c r="K1829" s="106">
        <v>894</v>
      </c>
      <c r="L1829" s="106">
        <v>357600</v>
      </c>
      <c r="M1829" s="106">
        <v>2.2349999999999999</v>
      </c>
      <c r="N1829" s="106">
        <v>894</v>
      </c>
      <c r="O1829" s="106">
        <v>0</v>
      </c>
      <c r="P1829" s="106">
        <v>0</v>
      </c>
      <c r="Q1829" s="106">
        <v>896.23500000000001</v>
      </c>
      <c r="R1829" s="106">
        <v>358494</v>
      </c>
      <c r="S1829" s="104" t="s">
        <v>1646</v>
      </c>
    </row>
    <row r="1830" spans="1:19" ht="25.5">
      <c r="A1830" s="104" t="s">
        <v>2727</v>
      </c>
      <c r="B1830" s="105">
        <v>44357</v>
      </c>
      <c r="C1830" s="104" t="s">
        <v>2728</v>
      </c>
      <c r="D1830" s="105">
        <v>44357</v>
      </c>
      <c r="E1830" s="104" t="s">
        <v>1643</v>
      </c>
      <c r="F1830" s="104" t="s">
        <v>3</v>
      </c>
      <c r="G1830" s="104" t="s">
        <v>1007</v>
      </c>
      <c r="H1830" s="104" t="s">
        <v>22</v>
      </c>
      <c r="I1830" s="104" t="s">
        <v>1104</v>
      </c>
      <c r="J1830" s="106">
        <v>20</v>
      </c>
      <c r="K1830" s="106">
        <v>914</v>
      </c>
      <c r="L1830" s="106">
        <v>18280</v>
      </c>
      <c r="M1830" s="106">
        <v>2.2850000000000001</v>
      </c>
      <c r="N1830" s="106">
        <v>45.7</v>
      </c>
      <c r="O1830" s="106">
        <v>0</v>
      </c>
      <c r="P1830" s="106">
        <v>0</v>
      </c>
      <c r="Q1830" s="106">
        <v>916.28499999999997</v>
      </c>
      <c r="R1830" s="106">
        <v>18325.7</v>
      </c>
      <c r="S1830" s="104" t="s">
        <v>1646</v>
      </c>
    </row>
    <row r="1831" spans="1:19" ht="25.5">
      <c r="A1831" s="104" t="s">
        <v>2727</v>
      </c>
      <c r="B1831" s="105">
        <v>44357</v>
      </c>
      <c r="C1831" s="104" t="s">
        <v>2728</v>
      </c>
      <c r="D1831" s="105">
        <v>44357</v>
      </c>
      <c r="E1831" s="104" t="s">
        <v>1643</v>
      </c>
      <c r="F1831" s="104" t="s">
        <v>3</v>
      </c>
      <c r="G1831" s="104" t="s">
        <v>1007</v>
      </c>
      <c r="H1831" s="104" t="s">
        <v>22</v>
      </c>
      <c r="I1831" s="104" t="s">
        <v>1099</v>
      </c>
      <c r="J1831" s="106">
        <v>60</v>
      </c>
      <c r="K1831" s="106">
        <v>894</v>
      </c>
      <c r="L1831" s="106">
        <v>53640</v>
      </c>
      <c r="M1831" s="106">
        <v>2.2349999999999999</v>
      </c>
      <c r="N1831" s="106">
        <v>134.1</v>
      </c>
      <c r="O1831" s="106">
        <v>0</v>
      </c>
      <c r="P1831" s="106">
        <v>0</v>
      </c>
      <c r="Q1831" s="106">
        <v>896.23500000000001</v>
      </c>
      <c r="R1831" s="106">
        <v>53774.1</v>
      </c>
      <c r="S1831" s="104" t="s">
        <v>1646</v>
      </c>
    </row>
    <row r="1832" spans="1:19" ht="25.5">
      <c r="A1832" s="104" t="s">
        <v>2729</v>
      </c>
      <c r="B1832" s="105">
        <v>44357</v>
      </c>
      <c r="C1832" s="104" t="s">
        <v>2730</v>
      </c>
      <c r="D1832" s="105">
        <v>44357</v>
      </c>
      <c r="E1832" s="104" t="s">
        <v>1643</v>
      </c>
      <c r="F1832" s="104" t="s">
        <v>4</v>
      </c>
      <c r="G1832" s="104" t="s">
        <v>1742</v>
      </c>
      <c r="H1832" s="104" t="s">
        <v>22</v>
      </c>
      <c r="I1832" s="104" t="s">
        <v>1104</v>
      </c>
      <c r="J1832" s="106">
        <v>40</v>
      </c>
      <c r="K1832" s="106">
        <v>914</v>
      </c>
      <c r="L1832" s="106">
        <v>36560</v>
      </c>
      <c r="M1832" s="106">
        <v>2.2850000000000001</v>
      </c>
      <c r="N1832" s="106">
        <v>91.4</v>
      </c>
      <c r="O1832" s="106">
        <v>0</v>
      </c>
      <c r="P1832" s="106">
        <v>0</v>
      </c>
      <c r="Q1832" s="106">
        <v>916.28499999999997</v>
      </c>
      <c r="R1832" s="106">
        <v>36651.4</v>
      </c>
      <c r="S1832" s="104" t="s">
        <v>1646</v>
      </c>
    </row>
    <row r="1833" spans="1:19" ht="25.5">
      <c r="A1833" s="104" t="s">
        <v>2729</v>
      </c>
      <c r="B1833" s="105">
        <v>44357</v>
      </c>
      <c r="C1833" s="104" t="s">
        <v>2730</v>
      </c>
      <c r="D1833" s="105">
        <v>44357</v>
      </c>
      <c r="E1833" s="104" t="s">
        <v>1643</v>
      </c>
      <c r="F1833" s="104" t="s">
        <v>4</v>
      </c>
      <c r="G1833" s="104" t="s">
        <v>1742</v>
      </c>
      <c r="H1833" s="104" t="s">
        <v>22</v>
      </c>
      <c r="I1833" s="104" t="s">
        <v>1099</v>
      </c>
      <c r="J1833" s="106">
        <v>160</v>
      </c>
      <c r="K1833" s="106">
        <v>894</v>
      </c>
      <c r="L1833" s="106">
        <v>143040</v>
      </c>
      <c r="M1833" s="106">
        <v>2.2349999999999999</v>
      </c>
      <c r="N1833" s="106">
        <v>357.6</v>
      </c>
      <c r="O1833" s="106">
        <v>0</v>
      </c>
      <c r="P1833" s="106">
        <v>0</v>
      </c>
      <c r="Q1833" s="106">
        <v>896.23500000000001</v>
      </c>
      <c r="R1833" s="106">
        <v>143397.6</v>
      </c>
      <c r="S1833" s="104" t="s">
        <v>1646</v>
      </c>
    </row>
    <row r="1834" spans="1:19" ht="25.5">
      <c r="A1834" s="104" t="s">
        <v>2731</v>
      </c>
      <c r="B1834" s="105">
        <v>44357</v>
      </c>
      <c r="C1834" s="104" t="s">
        <v>2732</v>
      </c>
      <c r="D1834" s="105">
        <v>44357</v>
      </c>
      <c r="E1834" s="104" t="s">
        <v>1643</v>
      </c>
      <c r="F1834" s="104" t="s">
        <v>66</v>
      </c>
      <c r="G1834" s="104" t="s">
        <v>67</v>
      </c>
      <c r="H1834" s="104" t="s">
        <v>49</v>
      </c>
      <c r="I1834" s="104" t="s">
        <v>1100</v>
      </c>
      <c r="J1834" s="106">
        <v>20</v>
      </c>
      <c r="K1834" s="106">
        <v>1030</v>
      </c>
      <c r="L1834" s="106">
        <v>20600</v>
      </c>
      <c r="M1834" s="106">
        <v>2.5750000000000002</v>
      </c>
      <c r="N1834" s="106">
        <v>51.5</v>
      </c>
      <c r="O1834" s="106">
        <v>0</v>
      </c>
      <c r="P1834" s="106">
        <v>0</v>
      </c>
      <c r="Q1834" s="106">
        <v>1032.575</v>
      </c>
      <c r="R1834" s="106">
        <v>20651.5</v>
      </c>
      <c r="S1834" s="104" t="s">
        <v>1646</v>
      </c>
    </row>
    <row r="1835" spans="1:19" ht="25.5">
      <c r="A1835" s="104" t="s">
        <v>2731</v>
      </c>
      <c r="B1835" s="105">
        <v>44357</v>
      </c>
      <c r="C1835" s="104" t="s">
        <v>2732</v>
      </c>
      <c r="D1835" s="105">
        <v>44357</v>
      </c>
      <c r="E1835" s="104" t="s">
        <v>1643</v>
      </c>
      <c r="F1835" s="104" t="s">
        <v>66</v>
      </c>
      <c r="G1835" s="104" t="s">
        <v>67</v>
      </c>
      <c r="H1835" s="104" t="s">
        <v>49</v>
      </c>
      <c r="I1835" s="104" t="s">
        <v>1104</v>
      </c>
      <c r="J1835" s="106">
        <v>20</v>
      </c>
      <c r="K1835" s="106">
        <v>914</v>
      </c>
      <c r="L1835" s="106">
        <v>18280</v>
      </c>
      <c r="M1835" s="106">
        <v>2.2850000000000001</v>
      </c>
      <c r="N1835" s="106">
        <v>45.7</v>
      </c>
      <c r="O1835" s="106">
        <v>0</v>
      </c>
      <c r="P1835" s="106">
        <v>0</v>
      </c>
      <c r="Q1835" s="106">
        <v>916.28499999999997</v>
      </c>
      <c r="R1835" s="106">
        <v>18325.7</v>
      </c>
      <c r="S1835" s="104" t="s">
        <v>1646</v>
      </c>
    </row>
    <row r="1836" spans="1:19" ht="25.5">
      <c r="A1836" s="104" t="s">
        <v>2733</v>
      </c>
      <c r="B1836" s="105">
        <v>44357</v>
      </c>
      <c r="C1836" s="104" t="s">
        <v>2734</v>
      </c>
      <c r="D1836" s="105">
        <v>44357</v>
      </c>
      <c r="E1836" s="104" t="s">
        <v>1643</v>
      </c>
      <c r="F1836" s="104" t="s">
        <v>943</v>
      </c>
      <c r="G1836" s="104" t="s">
        <v>67</v>
      </c>
      <c r="H1836" s="104" t="s">
        <v>49</v>
      </c>
      <c r="I1836" s="104" t="s">
        <v>1104</v>
      </c>
      <c r="J1836" s="106">
        <v>350</v>
      </c>
      <c r="K1836" s="106">
        <v>914</v>
      </c>
      <c r="L1836" s="106">
        <v>319900</v>
      </c>
      <c r="M1836" s="106">
        <v>2.2850000000000001</v>
      </c>
      <c r="N1836" s="106">
        <v>799.75</v>
      </c>
      <c r="O1836" s="106">
        <v>0</v>
      </c>
      <c r="P1836" s="106">
        <v>0</v>
      </c>
      <c r="Q1836" s="106">
        <v>916.28499999999997</v>
      </c>
      <c r="R1836" s="106">
        <v>320699.75</v>
      </c>
      <c r="S1836" s="104" t="s">
        <v>1646</v>
      </c>
    </row>
    <row r="1837" spans="1:19" ht="25.5">
      <c r="A1837" s="104" t="s">
        <v>2733</v>
      </c>
      <c r="B1837" s="105">
        <v>44357</v>
      </c>
      <c r="C1837" s="104" t="s">
        <v>2734</v>
      </c>
      <c r="D1837" s="105">
        <v>44357</v>
      </c>
      <c r="E1837" s="104" t="s">
        <v>1643</v>
      </c>
      <c r="F1837" s="104" t="s">
        <v>943</v>
      </c>
      <c r="G1837" s="104" t="s">
        <v>67</v>
      </c>
      <c r="H1837" s="104" t="s">
        <v>49</v>
      </c>
      <c r="I1837" s="104" t="s">
        <v>1263</v>
      </c>
      <c r="J1837" s="106">
        <v>210</v>
      </c>
      <c r="K1837" s="106">
        <v>1064</v>
      </c>
      <c r="L1837" s="106">
        <v>223440</v>
      </c>
      <c r="M1837" s="106">
        <v>2.66</v>
      </c>
      <c r="N1837" s="106">
        <v>558.6</v>
      </c>
      <c r="O1837" s="106">
        <v>0</v>
      </c>
      <c r="P1837" s="106">
        <v>0</v>
      </c>
      <c r="Q1837" s="106">
        <v>1066.6600000000001</v>
      </c>
      <c r="R1837" s="106">
        <v>223998.6</v>
      </c>
      <c r="S1837" s="104" t="s">
        <v>1646</v>
      </c>
    </row>
    <row r="1838" spans="1:19" ht="25.5">
      <c r="A1838" s="104" t="s">
        <v>2735</v>
      </c>
      <c r="B1838" s="105">
        <v>44357</v>
      </c>
      <c r="C1838" s="104" t="s">
        <v>2736</v>
      </c>
      <c r="D1838" s="105">
        <v>44357</v>
      </c>
      <c r="E1838" s="104" t="s">
        <v>1643</v>
      </c>
      <c r="F1838" s="104" t="s">
        <v>1405</v>
      </c>
      <c r="G1838" s="104" t="s">
        <v>107</v>
      </c>
      <c r="H1838" s="104" t="s">
        <v>107</v>
      </c>
      <c r="I1838" s="104" t="s">
        <v>1104</v>
      </c>
      <c r="J1838" s="106">
        <v>94</v>
      </c>
      <c r="K1838" s="106">
        <v>914</v>
      </c>
      <c r="L1838" s="106">
        <v>85916</v>
      </c>
      <c r="M1838" s="106">
        <v>2.2850000000000001</v>
      </c>
      <c r="N1838" s="106">
        <v>214.79</v>
      </c>
      <c r="O1838" s="106">
        <v>0</v>
      </c>
      <c r="P1838" s="106">
        <v>0</v>
      </c>
      <c r="Q1838" s="106">
        <v>916.28499999999997</v>
      </c>
      <c r="R1838" s="106">
        <v>86130.79</v>
      </c>
      <c r="S1838" s="104" t="s">
        <v>1646</v>
      </c>
    </row>
    <row r="1839" spans="1:19" ht="25.5">
      <c r="A1839" s="104" t="s">
        <v>2735</v>
      </c>
      <c r="B1839" s="105">
        <v>44357</v>
      </c>
      <c r="C1839" s="104" t="s">
        <v>2736</v>
      </c>
      <c r="D1839" s="105">
        <v>44357</v>
      </c>
      <c r="E1839" s="104" t="s">
        <v>1643</v>
      </c>
      <c r="F1839" s="104" t="s">
        <v>1405</v>
      </c>
      <c r="G1839" s="104" t="s">
        <v>107</v>
      </c>
      <c r="H1839" s="104" t="s">
        <v>107</v>
      </c>
      <c r="I1839" s="104" t="s">
        <v>1099</v>
      </c>
      <c r="J1839" s="106">
        <v>30</v>
      </c>
      <c r="K1839" s="106">
        <v>894</v>
      </c>
      <c r="L1839" s="106">
        <v>26820</v>
      </c>
      <c r="M1839" s="106">
        <v>2.2349999999999999</v>
      </c>
      <c r="N1839" s="106">
        <v>67.05</v>
      </c>
      <c r="O1839" s="106">
        <v>0</v>
      </c>
      <c r="P1839" s="106">
        <v>0</v>
      </c>
      <c r="Q1839" s="106">
        <v>896.23500000000001</v>
      </c>
      <c r="R1839" s="106">
        <v>26887.05</v>
      </c>
      <c r="S1839" s="104" t="s">
        <v>1646</v>
      </c>
    </row>
    <row r="1840" spans="1:19" ht="25.5">
      <c r="A1840" s="104" t="s">
        <v>2737</v>
      </c>
      <c r="B1840" s="105">
        <v>44357</v>
      </c>
      <c r="C1840" s="104" t="s">
        <v>2738</v>
      </c>
      <c r="D1840" s="105">
        <v>44357</v>
      </c>
      <c r="E1840" s="104" t="s">
        <v>1643</v>
      </c>
      <c r="F1840" s="104" t="s">
        <v>97</v>
      </c>
      <c r="G1840" s="104" t="s">
        <v>1055</v>
      </c>
      <c r="H1840" s="104" t="s">
        <v>107</v>
      </c>
      <c r="I1840" s="104" t="s">
        <v>1264</v>
      </c>
      <c r="J1840" s="106">
        <v>20</v>
      </c>
      <c r="K1840" s="106">
        <v>1205</v>
      </c>
      <c r="L1840" s="106">
        <v>24100</v>
      </c>
      <c r="M1840" s="106">
        <v>3.0125000000000002</v>
      </c>
      <c r="N1840" s="106">
        <v>60.25</v>
      </c>
      <c r="O1840" s="106">
        <v>0</v>
      </c>
      <c r="P1840" s="106">
        <v>0</v>
      </c>
      <c r="Q1840" s="106">
        <v>1208.0125</v>
      </c>
      <c r="R1840" s="106">
        <v>24160.25</v>
      </c>
      <c r="S1840" s="104" t="s">
        <v>1646</v>
      </c>
    </row>
    <row r="1841" spans="1:19" ht="25.5">
      <c r="A1841" s="104" t="s">
        <v>2737</v>
      </c>
      <c r="B1841" s="105">
        <v>44357</v>
      </c>
      <c r="C1841" s="104" t="s">
        <v>2738</v>
      </c>
      <c r="D1841" s="105">
        <v>44357</v>
      </c>
      <c r="E1841" s="104" t="s">
        <v>1643</v>
      </c>
      <c r="F1841" s="104" t="s">
        <v>97</v>
      </c>
      <c r="G1841" s="104" t="s">
        <v>1055</v>
      </c>
      <c r="H1841" s="104" t="s">
        <v>107</v>
      </c>
      <c r="I1841" s="104" t="s">
        <v>1104</v>
      </c>
      <c r="J1841" s="106">
        <v>200</v>
      </c>
      <c r="K1841" s="106">
        <v>914</v>
      </c>
      <c r="L1841" s="106">
        <v>182800</v>
      </c>
      <c r="M1841" s="106">
        <v>2.2850000000000001</v>
      </c>
      <c r="N1841" s="106">
        <v>457</v>
      </c>
      <c r="O1841" s="106">
        <v>0</v>
      </c>
      <c r="P1841" s="106">
        <v>0</v>
      </c>
      <c r="Q1841" s="106">
        <v>916.28499999999997</v>
      </c>
      <c r="R1841" s="106">
        <v>183257</v>
      </c>
      <c r="S1841" s="104" t="s">
        <v>1646</v>
      </c>
    </row>
    <row r="1842" spans="1:19" ht="25.5">
      <c r="A1842" s="104" t="s">
        <v>2737</v>
      </c>
      <c r="B1842" s="105">
        <v>44357</v>
      </c>
      <c r="C1842" s="104" t="s">
        <v>2738</v>
      </c>
      <c r="D1842" s="105">
        <v>44357</v>
      </c>
      <c r="E1842" s="104" t="s">
        <v>1643</v>
      </c>
      <c r="F1842" s="104" t="s">
        <v>97</v>
      </c>
      <c r="G1842" s="104" t="s">
        <v>1055</v>
      </c>
      <c r="H1842" s="104" t="s">
        <v>107</v>
      </c>
      <c r="I1842" s="104" t="s">
        <v>1099</v>
      </c>
      <c r="J1842" s="106">
        <v>300</v>
      </c>
      <c r="K1842" s="106">
        <v>894</v>
      </c>
      <c r="L1842" s="106">
        <v>268200</v>
      </c>
      <c r="M1842" s="106">
        <v>2.2349999999999999</v>
      </c>
      <c r="N1842" s="106">
        <v>670.5</v>
      </c>
      <c r="O1842" s="106">
        <v>0</v>
      </c>
      <c r="P1842" s="106">
        <v>0</v>
      </c>
      <c r="Q1842" s="106">
        <v>896.23500000000001</v>
      </c>
      <c r="R1842" s="106">
        <v>268870.5</v>
      </c>
      <c r="S1842" s="104" t="s">
        <v>1646</v>
      </c>
    </row>
    <row r="1843" spans="1:19" ht="25.5">
      <c r="A1843" s="104" t="s">
        <v>2739</v>
      </c>
      <c r="B1843" s="105">
        <v>44357</v>
      </c>
      <c r="C1843" s="104" t="s">
        <v>2740</v>
      </c>
      <c r="D1843" s="105">
        <v>44357</v>
      </c>
      <c r="E1843" s="104" t="s">
        <v>1643</v>
      </c>
      <c r="F1843" s="104" t="s">
        <v>56</v>
      </c>
      <c r="G1843" s="104" t="s">
        <v>1709</v>
      </c>
      <c r="H1843" s="104" t="s">
        <v>49</v>
      </c>
      <c r="I1843" s="104" t="s">
        <v>1105</v>
      </c>
      <c r="J1843" s="106">
        <v>60</v>
      </c>
      <c r="K1843" s="106">
        <v>1176</v>
      </c>
      <c r="L1843" s="106">
        <v>70560</v>
      </c>
      <c r="M1843" s="106">
        <v>2.94</v>
      </c>
      <c r="N1843" s="106">
        <v>176.4</v>
      </c>
      <c r="O1843" s="106">
        <v>0</v>
      </c>
      <c r="P1843" s="106">
        <v>0</v>
      </c>
      <c r="Q1843" s="106">
        <v>1178.94</v>
      </c>
      <c r="R1843" s="106">
        <v>70736.399999999994</v>
      </c>
      <c r="S1843" s="104" t="s">
        <v>1646</v>
      </c>
    </row>
    <row r="1844" spans="1:19" ht="25.5">
      <c r="A1844" s="104" t="s">
        <v>2739</v>
      </c>
      <c r="B1844" s="105">
        <v>44357</v>
      </c>
      <c r="C1844" s="104" t="s">
        <v>2740</v>
      </c>
      <c r="D1844" s="105">
        <v>44357</v>
      </c>
      <c r="E1844" s="104" t="s">
        <v>1643</v>
      </c>
      <c r="F1844" s="104" t="s">
        <v>56</v>
      </c>
      <c r="G1844" s="104" t="s">
        <v>1709</v>
      </c>
      <c r="H1844" s="104" t="s">
        <v>49</v>
      </c>
      <c r="I1844" s="104" t="s">
        <v>1102</v>
      </c>
      <c r="J1844" s="106">
        <v>100</v>
      </c>
      <c r="K1844" s="106">
        <v>1118</v>
      </c>
      <c r="L1844" s="106">
        <v>111800</v>
      </c>
      <c r="M1844" s="106">
        <v>2.7949999999999999</v>
      </c>
      <c r="N1844" s="106">
        <v>279.5</v>
      </c>
      <c r="O1844" s="106">
        <v>0</v>
      </c>
      <c r="P1844" s="106">
        <v>0</v>
      </c>
      <c r="Q1844" s="106">
        <v>1120.7950000000001</v>
      </c>
      <c r="R1844" s="106">
        <v>112079.5</v>
      </c>
      <c r="S1844" s="104" t="s">
        <v>1646</v>
      </c>
    </row>
    <row r="1845" spans="1:19" ht="25.5">
      <c r="A1845" s="104" t="s">
        <v>2741</v>
      </c>
      <c r="B1845" s="105">
        <v>44357</v>
      </c>
      <c r="C1845" s="104" t="s">
        <v>2742</v>
      </c>
      <c r="D1845" s="105">
        <v>44357</v>
      </c>
      <c r="E1845" s="104" t="s">
        <v>1643</v>
      </c>
      <c r="F1845" s="104" t="s">
        <v>65</v>
      </c>
      <c r="G1845" s="104" t="s">
        <v>1015</v>
      </c>
      <c r="H1845" s="104" t="s">
        <v>49</v>
      </c>
      <c r="I1845" s="104" t="s">
        <v>1264</v>
      </c>
      <c r="J1845" s="106">
        <v>60</v>
      </c>
      <c r="K1845" s="106">
        <v>1205</v>
      </c>
      <c r="L1845" s="106">
        <v>72300</v>
      </c>
      <c r="M1845" s="106">
        <v>3.0125000000000002</v>
      </c>
      <c r="N1845" s="106">
        <v>180.75</v>
      </c>
      <c r="O1845" s="106">
        <v>0</v>
      </c>
      <c r="P1845" s="106">
        <v>0</v>
      </c>
      <c r="Q1845" s="106">
        <v>1208.0125</v>
      </c>
      <c r="R1845" s="106">
        <v>72480.75</v>
      </c>
      <c r="S1845" s="104" t="s">
        <v>1646</v>
      </c>
    </row>
    <row r="1846" spans="1:19" ht="25.5">
      <c r="A1846" s="104" t="s">
        <v>2741</v>
      </c>
      <c r="B1846" s="105">
        <v>44357</v>
      </c>
      <c r="C1846" s="104" t="s">
        <v>2742</v>
      </c>
      <c r="D1846" s="105">
        <v>44357</v>
      </c>
      <c r="E1846" s="104" t="s">
        <v>1643</v>
      </c>
      <c r="F1846" s="104" t="s">
        <v>65</v>
      </c>
      <c r="G1846" s="104" t="s">
        <v>1015</v>
      </c>
      <c r="H1846" s="104" t="s">
        <v>49</v>
      </c>
      <c r="I1846" s="104" t="s">
        <v>1313</v>
      </c>
      <c r="J1846" s="106">
        <v>20</v>
      </c>
      <c r="K1846" s="106">
        <v>1303</v>
      </c>
      <c r="L1846" s="106">
        <v>26060</v>
      </c>
      <c r="M1846" s="106">
        <v>3.2574999999999998</v>
      </c>
      <c r="N1846" s="106">
        <v>65.150000000000006</v>
      </c>
      <c r="O1846" s="106">
        <v>0</v>
      </c>
      <c r="P1846" s="106">
        <v>0</v>
      </c>
      <c r="Q1846" s="106">
        <v>1306.2574999999999</v>
      </c>
      <c r="R1846" s="106">
        <v>26125.15</v>
      </c>
      <c r="S1846" s="104" t="s">
        <v>1646</v>
      </c>
    </row>
    <row r="1847" spans="1:19" ht="25.5">
      <c r="A1847" s="104" t="s">
        <v>2741</v>
      </c>
      <c r="B1847" s="105">
        <v>44357</v>
      </c>
      <c r="C1847" s="104" t="s">
        <v>2742</v>
      </c>
      <c r="D1847" s="105">
        <v>44357</v>
      </c>
      <c r="E1847" s="104" t="s">
        <v>1643</v>
      </c>
      <c r="F1847" s="104" t="s">
        <v>65</v>
      </c>
      <c r="G1847" s="104" t="s">
        <v>1015</v>
      </c>
      <c r="H1847" s="104" t="s">
        <v>49</v>
      </c>
      <c r="I1847" s="104" t="s">
        <v>1104</v>
      </c>
      <c r="J1847" s="106">
        <v>60</v>
      </c>
      <c r="K1847" s="106">
        <v>914</v>
      </c>
      <c r="L1847" s="106">
        <v>54840</v>
      </c>
      <c r="M1847" s="106">
        <v>2.2850000000000001</v>
      </c>
      <c r="N1847" s="106">
        <v>137.1</v>
      </c>
      <c r="O1847" s="106">
        <v>0</v>
      </c>
      <c r="P1847" s="106">
        <v>0</v>
      </c>
      <c r="Q1847" s="106">
        <v>916.28499999999997</v>
      </c>
      <c r="R1847" s="106">
        <v>54977.1</v>
      </c>
      <c r="S1847" s="104" t="s">
        <v>1646</v>
      </c>
    </row>
    <row r="1848" spans="1:19" ht="25.5">
      <c r="A1848" s="104" t="s">
        <v>2741</v>
      </c>
      <c r="B1848" s="105">
        <v>44357</v>
      </c>
      <c r="C1848" s="104" t="s">
        <v>2742</v>
      </c>
      <c r="D1848" s="105">
        <v>44357</v>
      </c>
      <c r="E1848" s="104" t="s">
        <v>1643</v>
      </c>
      <c r="F1848" s="104" t="s">
        <v>65</v>
      </c>
      <c r="G1848" s="104" t="s">
        <v>1015</v>
      </c>
      <c r="H1848" s="104" t="s">
        <v>49</v>
      </c>
      <c r="I1848" s="104" t="s">
        <v>1102</v>
      </c>
      <c r="J1848" s="106">
        <v>80</v>
      </c>
      <c r="K1848" s="106">
        <v>1118</v>
      </c>
      <c r="L1848" s="106">
        <v>89440</v>
      </c>
      <c r="M1848" s="106">
        <v>2.7949999999999999</v>
      </c>
      <c r="N1848" s="106">
        <v>223.6</v>
      </c>
      <c r="O1848" s="106">
        <v>0</v>
      </c>
      <c r="P1848" s="106">
        <v>0</v>
      </c>
      <c r="Q1848" s="106">
        <v>1120.7950000000001</v>
      </c>
      <c r="R1848" s="106">
        <v>89663.6</v>
      </c>
      <c r="S1848" s="104" t="s">
        <v>1646</v>
      </c>
    </row>
    <row r="1849" spans="1:19" ht="25.5">
      <c r="A1849" s="104" t="s">
        <v>2741</v>
      </c>
      <c r="B1849" s="105">
        <v>44357</v>
      </c>
      <c r="C1849" s="104" t="s">
        <v>2742</v>
      </c>
      <c r="D1849" s="105">
        <v>44357</v>
      </c>
      <c r="E1849" s="104" t="s">
        <v>1643</v>
      </c>
      <c r="F1849" s="104" t="s">
        <v>65</v>
      </c>
      <c r="G1849" s="104" t="s">
        <v>1015</v>
      </c>
      <c r="H1849" s="104" t="s">
        <v>49</v>
      </c>
      <c r="I1849" s="104" t="s">
        <v>1263</v>
      </c>
      <c r="J1849" s="106">
        <v>60</v>
      </c>
      <c r="K1849" s="106">
        <v>1064</v>
      </c>
      <c r="L1849" s="106">
        <v>63840</v>
      </c>
      <c r="M1849" s="106">
        <v>2.66</v>
      </c>
      <c r="N1849" s="106">
        <v>159.6</v>
      </c>
      <c r="O1849" s="106">
        <v>0</v>
      </c>
      <c r="P1849" s="106">
        <v>0</v>
      </c>
      <c r="Q1849" s="106">
        <v>1066.6600000000001</v>
      </c>
      <c r="R1849" s="106">
        <v>63999.6</v>
      </c>
      <c r="S1849" s="104" t="s">
        <v>1646</v>
      </c>
    </row>
    <row r="1850" spans="1:19" ht="25.5">
      <c r="A1850" s="104" t="s">
        <v>2741</v>
      </c>
      <c r="B1850" s="105">
        <v>44357</v>
      </c>
      <c r="C1850" s="104" t="s">
        <v>2742</v>
      </c>
      <c r="D1850" s="105">
        <v>44357</v>
      </c>
      <c r="E1850" s="104" t="s">
        <v>1643</v>
      </c>
      <c r="F1850" s="104" t="s">
        <v>65</v>
      </c>
      <c r="G1850" s="104" t="s">
        <v>1015</v>
      </c>
      <c r="H1850" s="104" t="s">
        <v>49</v>
      </c>
      <c r="I1850" s="104" t="s">
        <v>1100</v>
      </c>
      <c r="J1850" s="106">
        <v>20</v>
      </c>
      <c r="K1850" s="106">
        <v>1030</v>
      </c>
      <c r="L1850" s="106">
        <v>20600</v>
      </c>
      <c r="M1850" s="106">
        <v>2.5750000000000002</v>
      </c>
      <c r="N1850" s="106">
        <v>51.5</v>
      </c>
      <c r="O1850" s="106">
        <v>0</v>
      </c>
      <c r="P1850" s="106">
        <v>0</v>
      </c>
      <c r="Q1850" s="106">
        <v>1032.575</v>
      </c>
      <c r="R1850" s="106">
        <v>20651.5</v>
      </c>
      <c r="S1850" s="104" t="s">
        <v>1646</v>
      </c>
    </row>
    <row r="1851" spans="1:19" ht="25.5">
      <c r="A1851" s="104" t="s">
        <v>2743</v>
      </c>
      <c r="B1851" s="105">
        <v>44357</v>
      </c>
      <c r="C1851" s="104" t="s">
        <v>2744</v>
      </c>
      <c r="D1851" s="105">
        <v>44357</v>
      </c>
      <c r="E1851" s="104" t="s">
        <v>1643</v>
      </c>
      <c r="F1851" s="104" t="s">
        <v>63</v>
      </c>
      <c r="G1851" s="104" t="s">
        <v>1015</v>
      </c>
      <c r="H1851" s="104" t="s">
        <v>49</v>
      </c>
      <c r="I1851" s="104" t="s">
        <v>1263</v>
      </c>
      <c r="J1851" s="106">
        <v>80</v>
      </c>
      <c r="K1851" s="106">
        <v>1064</v>
      </c>
      <c r="L1851" s="106">
        <v>85120</v>
      </c>
      <c r="M1851" s="106">
        <v>2.66</v>
      </c>
      <c r="N1851" s="106">
        <v>212.8</v>
      </c>
      <c r="O1851" s="106">
        <v>0</v>
      </c>
      <c r="P1851" s="106">
        <v>0</v>
      </c>
      <c r="Q1851" s="106">
        <v>1066.6600000000001</v>
      </c>
      <c r="R1851" s="106">
        <v>85332.800000000003</v>
      </c>
      <c r="S1851" s="104" t="s">
        <v>1646</v>
      </c>
    </row>
    <row r="1852" spans="1:19" ht="25.5">
      <c r="A1852" s="104" t="s">
        <v>2743</v>
      </c>
      <c r="B1852" s="105">
        <v>44357</v>
      </c>
      <c r="C1852" s="104" t="s">
        <v>2744</v>
      </c>
      <c r="D1852" s="105">
        <v>44357</v>
      </c>
      <c r="E1852" s="104" t="s">
        <v>1643</v>
      </c>
      <c r="F1852" s="104" t="s">
        <v>63</v>
      </c>
      <c r="G1852" s="104" t="s">
        <v>1015</v>
      </c>
      <c r="H1852" s="104" t="s">
        <v>49</v>
      </c>
      <c r="I1852" s="104" t="s">
        <v>1264</v>
      </c>
      <c r="J1852" s="106">
        <v>40</v>
      </c>
      <c r="K1852" s="106">
        <v>1205</v>
      </c>
      <c r="L1852" s="106">
        <v>48200</v>
      </c>
      <c r="M1852" s="106">
        <v>3.0125000000000002</v>
      </c>
      <c r="N1852" s="106">
        <v>120.5</v>
      </c>
      <c r="O1852" s="106">
        <v>0</v>
      </c>
      <c r="P1852" s="106">
        <v>0</v>
      </c>
      <c r="Q1852" s="106">
        <v>1208.0125</v>
      </c>
      <c r="R1852" s="106">
        <v>48320.5</v>
      </c>
      <c r="S1852" s="104" t="s">
        <v>1646</v>
      </c>
    </row>
    <row r="1853" spans="1:19" ht="25.5">
      <c r="A1853" s="104" t="s">
        <v>2743</v>
      </c>
      <c r="B1853" s="105">
        <v>44357</v>
      </c>
      <c r="C1853" s="104" t="s">
        <v>2744</v>
      </c>
      <c r="D1853" s="105">
        <v>44357</v>
      </c>
      <c r="E1853" s="104" t="s">
        <v>1643</v>
      </c>
      <c r="F1853" s="104" t="s">
        <v>63</v>
      </c>
      <c r="G1853" s="104" t="s">
        <v>1015</v>
      </c>
      <c r="H1853" s="104" t="s">
        <v>49</v>
      </c>
      <c r="I1853" s="104" t="s">
        <v>1313</v>
      </c>
      <c r="J1853" s="106">
        <v>50</v>
      </c>
      <c r="K1853" s="106">
        <v>1303</v>
      </c>
      <c r="L1853" s="106">
        <v>65150</v>
      </c>
      <c r="M1853" s="106">
        <v>3.2574999999999998</v>
      </c>
      <c r="N1853" s="106">
        <v>162.875</v>
      </c>
      <c r="O1853" s="106">
        <v>0</v>
      </c>
      <c r="P1853" s="106">
        <v>0</v>
      </c>
      <c r="Q1853" s="106">
        <v>1306.2574999999999</v>
      </c>
      <c r="R1853" s="106">
        <v>65312.875</v>
      </c>
      <c r="S1853" s="104" t="s">
        <v>1646</v>
      </c>
    </row>
    <row r="1854" spans="1:19" ht="25.5">
      <c r="A1854" s="104" t="s">
        <v>2743</v>
      </c>
      <c r="B1854" s="105">
        <v>44357</v>
      </c>
      <c r="C1854" s="104" t="s">
        <v>2744</v>
      </c>
      <c r="D1854" s="105">
        <v>44357</v>
      </c>
      <c r="E1854" s="104" t="s">
        <v>1643</v>
      </c>
      <c r="F1854" s="104" t="s">
        <v>63</v>
      </c>
      <c r="G1854" s="104" t="s">
        <v>1015</v>
      </c>
      <c r="H1854" s="104" t="s">
        <v>49</v>
      </c>
      <c r="I1854" s="104" t="s">
        <v>1102</v>
      </c>
      <c r="J1854" s="106">
        <v>120</v>
      </c>
      <c r="K1854" s="106">
        <v>1118</v>
      </c>
      <c r="L1854" s="106">
        <v>134160</v>
      </c>
      <c r="M1854" s="106">
        <v>2.7949999999999999</v>
      </c>
      <c r="N1854" s="106">
        <v>335.4</v>
      </c>
      <c r="O1854" s="106">
        <v>0</v>
      </c>
      <c r="P1854" s="106">
        <v>0</v>
      </c>
      <c r="Q1854" s="106">
        <v>1120.7950000000001</v>
      </c>
      <c r="R1854" s="106">
        <v>134495.4</v>
      </c>
      <c r="S1854" s="104" t="s">
        <v>1646</v>
      </c>
    </row>
    <row r="1855" spans="1:19" ht="25.5">
      <c r="A1855" s="104" t="s">
        <v>2745</v>
      </c>
      <c r="B1855" s="105">
        <v>44357</v>
      </c>
      <c r="C1855" s="104" t="s">
        <v>2746</v>
      </c>
      <c r="D1855" s="105">
        <v>44357</v>
      </c>
      <c r="E1855" s="104" t="s">
        <v>1643</v>
      </c>
      <c r="F1855" s="104" t="s">
        <v>51</v>
      </c>
      <c r="G1855" s="104" t="s">
        <v>52</v>
      </c>
      <c r="H1855" s="104" t="s">
        <v>49</v>
      </c>
      <c r="I1855" s="104" t="s">
        <v>1099</v>
      </c>
      <c r="J1855" s="106">
        <v>160</v>
      </c>
      <c r="K1855" s="106">
        <v>894</v>
      </c>
      <c r="L1855" s="106">
        <v>143040</v>
      </c>
      <c r="M1855" s="106">
        <v>2.2349999999999999</v>
      </c>
      <c r="N1855" s="106">
        <v>357.6</v>
      </c>
      <c r="O1855" s="106">
        <v>0</v>
      </c>
      <c r="P1855" s="106">
        <v>0</v>
      </c>
      <c r="Q1855" s="106">
        <v>896.23500000000001</v>
      </c>
      <c r="R1855" s="106">
        <v>143397.6</v>
      </c>
      <c r="S1855" s="104" t="s">
        <v>1646</v>
      </c>
    </row>
    <row r="1856" spans="1:19" ht="25.5">
      <c r="A1856" s="104" t="s">
        <v>2745</v>
      </c>
      <c r="B1856" s="105">
        <v>44357</v>
      </c>
      <c r="C1856" s="104" t="s">
        <v>2746</v>
      </c>
      <c r="D1856" s="105">
        <v>44357</v>
      </c>
      <c r="E1856" s="104" t="s">
        <v>1643</v>
      </c>
      <c r="F1856" s="104" t="s">
        <v>51</v>
      </c>
      <c r="G1856" s="104" t="s">
        <v>52</v>
      </c>
      <c r="H1856" s="104" t="s">
        <v>49</v>
      </c>
      <c r="I1856" s="104" t="s">
        <v>1104</v>
      </c>
      <c r="J1856" s="106">
        <v>170</v>
      </c>
      <c r="K1856" s="106">
        <v>914</v>
      </c>
      <c r="L1856" s="106">
        <v>155380</v>
      </c>
      <c r="M1856" s="106">
        <v>2.2850000000000001</v>
      </c>
      <c r="N1856" s="106">
        <v>388.45</v>
      </c>
      <c r="O1856" s="106">
        <v>0</v>
      </c>
      <c r="P1856" s="106">
        <v>0</v>
      </c>
      <c r="Q1856" s="106">
        <v>916.28499999999997</v>
      </c>
      <c r="R1856" s="106">
        <v>155768.45000000001</v>
      </c>
      <c r="S1856" s="104" t="s">
        <v>1646</v>
      </c>
    </row>
    <row r="1857" spans="1:19" ht="25.5">
      <c r="A1857" s="104" t="s">
        <v>2747</v>
      </c>
      <c r="B1857" s="105">
        <v>44357</v>
      </c>
      <c r="C1857" s="104" t="s">
        <v>2748</v>
      </c>
      <c r="D1857" s="105">
        <v>44357</v>
      </c>
      <c r="E1857" s="104" t="s">
        <v>1643</v>
      </c>
      <c r="F1857" s="104" t="s">
        <v>1708</v>
      </c>
      <c r="G1857" s="104" t="s">
        <v>1709</v>
      </c>
      <c r="H1857" s="104" t="s">
        <v>49</v>
      </c>
      <c r="I1857" s="104" t="s">
        <v>1104</v>
      </c>
      <c r="J1857" s="106">
        <v>130</v>
      </c>
      <c r="K1857" s="106">
        <v>914</v>
      </c>
      <c r="L1857" s="106">
        <v>118820</v>
      </c>
      <c r="M1857" s="106">
        <v>2.2850000000000001</v>
      </c>
      <c r="N1857" s="106">
        <v>297.05</v>
      </c>
      <c r="O1857" s="106">
        <v>0</v>
      </c>
      <c r="P1857" s="106">
        <v>0</v>
      </c>
      <c r="Q1857" s="106">
        <v>916.28499999999997</v>
      </c>
      <c r="R1857" s="106">
        <v>119117.05</v>
      </c>
      <c r="S1857" s="104" t="s">
        <v>1646</v>
      </c>
    </row>
    <row r="1858" spans="1:19" ht="25.5">
      <c r="A1858" s="104" t="s">
        <v>2747</v>
      </c>
      <c r="B1858" s="105">
        <v>44357</v>
      </c>
      <c r="C1858" s="104" t="s">
        <v>2748</v>
      </c>
      <c r="D1858" s="105">
        <v>44357</v>
      </c>
      <c r="E1858" s="104" t="s">
        <v>1643</v>
      </c>
      <c r="F1858" s="104" t="s">
        <v>1708</v>
      </c>
      <c r="G1858" s="104" t="s">
        <v>1709</v>
      </c>
      <c r="H1858" s="104" t="s">
        <v>49</v>
      </c>
      <c r="I1858" s="104" t="s">
        <v>1099</v>
      </c>
      <c r="J1858" s="106">
        <v>200</v>
      </c>
      <c r="K1858" s="106">
        <v>894</v>
      </c>
      <c r="L1858" s="106">
        <v>178800</v>
      </c>
      <c r="M1858" s="106">
        <v>2.2349999999999999</v>
      </c>
      <c r="N1858" s="106">
        <v>447</v>
      </c>
      <c r="O1858" s="106">
        <v>0</v>
      </c>
      <c r="P1858" s="106">
        <v>0</v>
      </c>
      <c r="Q1858" s="106">
        <v>896.23500000000001</v>
      </c>
      <c r="R1858" s="106">
        <v>179247</v>
      </c>
      <c r="S1858" s="104" t="s">
        <v>1646</v>
      </c>
    </row>
    <row r="1859" spans="1:19" ht="25.5">
      <c r="A1859" s="104" t="s">
        <v>2749</v>
      </c>
      <c r="B1859" s="105">
        <v>44357</v>
      </c>
      <c r="C1859" s="104" t="s">
        <v>2750</v>
      </c>
      <c r="D1859" s="105">
        <v>44357</v>
      </c>
      <c r="E1859" s="104" t="s">
        <v>1643</v>
      </c>
      <c r="F1859" s="104" t="s">
        <v>62</v>
      </c>
      <c r="G1859" s="104" t="s">
        <v>67</v>
      </c>
      <c r="H1859" s="104" t="s">
        <v>49</v>
      </c>
      <c r="I1859" s="104" t="s">
        <v>1263</v>
      </c>
      <c r="J1859" s="106">
        <v>260</v>
      </c>
      <c r="K1859" s="106">
        <v>1064</v>
      </c>
      <c r="L1859" s="106">
        <v>276640</v>
      </c>
      <c r="M1859" s="106">
        <v>2.66</v>
      </c>
      <c r="N1859" s="106">
        <v>691.6</v>
      </c>
      <c r="O1859" s="106">
        <v>0</v>
      </c>
      <c r="P1859" s="106">
        <v>0</v>
      </c>
      <c r="Q1859" s="106">
        <v>1066.6600000000001</v>
      </c>
      <c r="R1859" s="106">
        <v>277331.59999999998</v>
      </c>
      <c r="S1859" s="104" t="s">
        <v>1646</v>
      </c>
    </row>
    <row r="1860" spans="1:19" ht="25.5">
      <c r="A1860" s="104" t="s">
        <v>2749</v>
      </c>
      <c r="B1860" s="105">
        <v>44357</v>
      </c>
      <c r="C1860" s="104" t="s">
        <v>2750</v>
      </c>
      <c r="D1860" s="105">
        <v>44357</v>
      </c>
      <c r="E1860" s="104" t="s">
        <v>1643</v>
      </c>
      <c r="F1860" s="104" t="s">
        <v>62</v>
      </c>
      <c r="G1860" s="104" t="s">
        <v>67</v>
      </c>
      <c r="H1860" s="104" t="s">
        <v>49</v>
      </c>
      <c r="I1860" s="104" t="s">
        <v>1104</v>
      </c>
      <c r="J1860" s="106">
        <v>354</v>
      </c>
      <c r="K1860" s="106">
        <v>914</v>
      </c>
      <c r="L1860" s="106">
        <v>323556</v>
      </c>
      <c r="M1860" s="106">
        <v>2.2850000000000001</v>
      </c>
      <c r="N1860" s="106">
        <v>808.89</v>
      </c>
      <c r="O1860" s="106">
        <v>0</v>
      </c>
      <c r="P1860" s="106">
        <v>0</v>
      </c>
      <c r="Q1860" s="106">
        <v>916.28499999999997</v>
      </c>
      <c r="R1860" s="106">
        <v>324364.89</v>
      </c>
      <c r="S1860" s="104" t="s">
        <v>1646</v>
      </c>
    </row>
    <row r="1861" spans="1:19" ht="25.5">
      <c r="A1861" s="104" t="s">
        <v>2751</v>
      </c>
      <c r="B1861" s="105">
        <v>44357</v>
      </c>
      <c r="C1861" s="104" t="s">
        <v>2752</v>
      </c>
      <c r="D1861" s="105">
        <v>44357</v>
      </c>
      <c r="E1861" s="104" t="s">
        <v>1643</v>
      </c>
      <c r="F1861" s="104" t="s">
        <v>868</v>
      </c>
      <c r="G1861" s="104" t="s">
        <v>1692</v>
      </c>
      <c r="H1861" s="104" t="s">
        <v>107</v>
      </c>
      <c r="I1861" s="104" t="s">
        <v>1104</v>
      </c>
      <c r="J1861" s="106">
        <v>120</v>
      </c>
      <c r="K1861" s="106">
        <v>914</v>
      </c>
      <c r="L1861" s="106">
        <v>109680</v>
      </c>
      <c r="M1861" s="106">
        <v>2.2850000000000001</v>
      </c>
      <c r="N1861" s="106">
        <v>274.2</v>
      </c>
      <c r="O1861" s="106">
        <v>0</v>
      </c>
      <c r="P1861" s="106">
        <v>0</v>
      </c>
      <c r="Q1861" s="106">
        <v>916.28499999999997</v>
      </c>
      <c r="R1861" s="106">
        <v>109954.2</v>
      </c>
      <c r="S1861" s="104" t="s">
        <v>1646</v>
      </c>
    </row>
    <row r="1862" spans="1:19" ht="25.5">
      <c r="A1862" s="104" t="s">
        <v>2751</v>
      </c>
      <c r="B1862" s="105">
        <v>44357</v>
      </c>
      <c r="C1862" s="104" t="s">
        <v>2752</v>
      </c>
      <c r="D1862" s="105">
        <v>44357</v>
      </c>
      <c r="E1862" s="104" t="s">
        <v>1643</v>
      </c>
      <c r="F1862" s="104" t="s">
        <v>868</v>
      </c>
      <c r="G1862" s="104" t="s">
        <v>1692</v>
      </c>
      <c r="H1862" s="104" t="s">
        <v>107</v>
      </c>
      <c r="I1862" s="104" t="s">
        <v>1099</v>
      </c>
      <c r="J1862" s="106">
        <v>500</v>
      </c>
      <c r="K1862" s="106">
        <v>894</v>
      </c>
      <c r="L1862" s="106">
        <v>447000</v>
      </c>
      <c r="M1862" s="106">
        <v>2.2349999999999999</v>
      </c>
      <c r="N1862" s="106">
        <v>1117.5</v>
      </c>
      <c r="O1862" s="106">
        <v>0</v>
      </c>
      <c r="P1862" s="106">
        <v>0</v>
      </c>
      <c r="Q1862" s="106">
        <v>896.23500000000001</v>
      </c>
      <c r="R1862" s="106">
        <v>448117.5</v>
      </c>
      <c r="S1862" s="104" t="s">
        <v>1646</v>
      </c>
    </row>
    <row r="1863" spans="1:19" ht="25.5">
      <c r="A1863" s="104" t="s">
        <v>2753</v>
      </c>
      <c r="B1863" s="105">
        <v>44357</v>
      </c>
      <c r="C1863" s="104" t="s">
        <v>2754</v>
      </c>
      <c r="D1863" s="105">
        <v>44357</v>
      </c>
      <c r="E1863" s="104" t="s">
        <v>1643</v>
      </c>
      <c r="F1863" s="104" t="s">
        <v>10</v>
      </c>
      <c r="G1863" s="104" t="s">
        <v>1692</v>
      </c>
      <c r="H1863" s="104" t="s">
        <v>107</v>
      </c>
      <c r="I1863" s="104" t="s">
        <v>1099</v>
      </c>
      <c r="J1863" s="106">
        <v>620</v>
      </c>
      <c r="K1863" s="106">
        <v>894</v>
      </c>
      <c r="L1863" s="106">
        <v>554280</v>
      </c>
      <c r="M1863" s="106">
        <v>2.2349999999999999</v>
      </c>
      <c r="N1863" s="106">
        <v>1385.7</v>
      </c>
      <c r="O1863" s="106">
        <v>0</v>
      </c>
      <c r="P1863" s="106">
        <v>0</v>
      </c>
      <c r="Q1863" s="106">
        <v>896.23500000000001</v>
      </c>
      <c r="R1863" s="106">
        <v>555665.69999999995</v>
      </c>
      <c r="S1863" s="104" t="s">
        <v>1646</v>
      </c>
    </row>
    <row r="1864" spans="1:19" ht="25.5">
      <c r="A1864" s="104" t="s">
        <v>2753</v>
      </c>
      <c r="B1864" s="105">
        <v>44357</v>
      </c>
      <c r="C1864" s="104" t="s">
        <v>2754</v>
      </c>
      <c r="D1864" s="105">
        <v>44357</v>
      </c>
      <c r="E1864" s="104" t="s">
        <v>1643</v>
      </c>
      <c r="F1864" s="104" t="s">
        <v>10</v>
      </c>
      <c r="G1864" s="104" t="s">
        <v>1692</v>
      </c>
      <c r="H1864" s="104" t="s">
        <v>107</v>
      </c>
      <c r="I1864" s="104" t="s">
        <v>1104</v>
      </c>
      <c r="J1864" s="106">
        <v>100</v>
      </c>
      <c r="K1864" s="106">
        <v>914</v>
      </c>
      <c r="L1864" s="106">
        <v>91400</v>
      </c>
      <c r="M1864" s="106">
        <v>2.2850000000000001</v>
      </c>
      <c r="N1864" s="106">
        <v>228.5</v>
      </c>
      <c r="O1864" s="106">
        <v>0</v>
      </c>
      <c r="P1864" s="106">
        <v>0</v>
      </c>
      <c r="Q1864" s="106">
        <v>916.28499999999997</v>
      </c>
      <c r="R1864" s="106">
        <v>91628.5</v>
      </c>
      <c r="S1864" s="104" t="s">
        <v>1646</v>
      </c>
    </row>
    <row r="1865" spans="1:19" ht="25.5">
      <c r="A1865" s="104" t="s">
        <v>2755</v>
      </c>
      <c r="B1865" s="105">
        <v>44357</v>
      </c>
      <c r="C1865" s="104" t="s">
        <v>2756</v>
      </c>
      <c r="D1865" s="105">
        <v>44357</v>
      </c>
      <c r="E1865" s="104" t="s">
        <v>1643</v>
      </c>
      <c r="F1865" s="104" t="s">
        <v>50</v>
      </c>
      <c r="G1865" s="104" t="s">
        <v>1014</v>
      </c>
      <c r="H1865" s="104" t="s">
        <v>49</v>
      </c>
      <c r="I1865" s="104" t="s">
        <v>1104</v>
      </c>
      <c r="J1865" s="106">
        <v>100</v>
      </c>
      <c r="K1865" s="106">
        <v>914</v>
      </c>
      <c r="L1865" s="106">
        <v>91400</v>
      </c>
      <c r="M1865" s="106">
        <v>2.2850000000000001</v>
      </c>
      <c r="N1865" s="106">
        <v>228.5</v>
      </c>
      <c r="O1865" s="106">
        <v>0</v>
      </c>
      <c r="P1865" s="106">
        <v>0</v>
      </c>
      <c r="Q1865" s="106">
        <v>916.28499999999997</v>
      </c>
      <c r="R1865" s="106">
        <v>91628.5</v>
      </c>
      <c r="S1865" s="104" t="s">
        <v>1646</v>
      </c>
    </row>
    <row r="1866" spans="1:19" ht="25.5">
      <c r="A1866" s="104" t="s">
        <v>2755</v>
      </c>
      <c r="B1866" s="105">
        <v>44357</v>
      </c>
      <c r="C1866" s="104" t="s">
        <v>2756</v>
      </c>
      <c r="D1866" s="105">
        <v>44357</v>
      </c>
      <c r="E1866" s="104" t="s">
        <v>1643</v>
      </c>
      <c r="F1866" s="104" t="s">
        <v>50</v>
      </c>
      <c r="G1866" s="104" t="s">
        <v>1014</v>
      </c>
      <c r="H1866" s="104" t="s">
        <v>49</v>
      </c>
      <c r="I1866" s="104" t="s">
        <v>1099</v>
      </c>
      <c r="J1866" s="106">
        <v>40</v>
      </c>
      <c r="K1866" s="106">
        <v>894</v>
      </c>
      <c r="L1866" s="106">
        <v>35760</v>
      </c>
      <c r="M1866" s="106">
        <v>2.2349999999999999</v>
      </c>
      <c r="N1866" s="106">
        <v>89.4</v>
      </c>
      <c r="O1866" s="106">
        <v>0</v>
      </c>
      <c r="P1866" s="106">
        <v>0</v>
      </c>
      <c r="Q1866" s="106">
        <v>896.23500000000001</v>
      </c>
      <c r="R1866" s="106">
        <v>35849.4</v>
      </c>
      <c r="S1866" s="104" t="s">
        <v>1646</v>
      </c>
    </row>
    <row r="1867" spans="1:19" ht="25.5">
      <c r="A1867" s="104" t="s">
        <v>2755</v>
      </c>
      <c r="B1867" s="105">
        <v>44357</v>
      </c>
      <c r="C1867" s="104" t="s">
        <v>2756</v>
      </c>
      <c r="D1867" s="105">
        <v>44357</v>
      </c>
      <c r="E1867" s="104" t="s">
        <v>1643</v>
      </c>
      <c r="F1867" s="104" t="s">
        <v>50</v>
      </c>
      <c r="G1867" s="104" t="s">
        <v>1014</v>
      </c>
      <c r="H1867" s="104" t="s">
        <v>49</v>
      </c>
      <c r="I1867" s="104" t="s">
        <v>1100</v>
      </c>
      <c r="J1867" s="106">
        <v>40</v>
      </c>
      <c r="K1867" s="106">
        <v>1030</v>
      </c>
      <c r="L1867" s="106">
        <v>41200</v>
      </c>
      <c r="M1867" s="106">
        <v>2.5750000000000002</v>
      </c>
      <c r="N1867" s="106">
        <v>103</v>
      </c>
      <c r="O1867" s="106">
        <v>0</v>
      </c>
      <c r="P1867" s="106">
        <v>0</v>
      </c>
      <c r="Q1867" s="106">
        <v>1032.575</v>
      </c>
      <c r="R1867" s="106">
        <v>41303</v>
      </c>
      <c r="S1867" s="104" t="s">
        <v>1646</v>
      </c>
    </row>
    <row r="1868" spans="1:19" ht="25.5">
      <c r="A1868" s="104" t="s">
        <v>2757</v>
      </c>
      <c r="B1868" s="105">
        <v>44357</v>
      </c>
      <c r="C1868" s="104" t="s">
        <v>2758</v>
      </c>
      <c r="D1868" s="105">
        <v>44357</v>
      </c>
      <c r="E1868" s="104" t="s">
        <v>1643</v>
      </c>
      <c r="F1868" s="104" t="s">
        <v>48</v>
      </c>
      <c r="G1868" s="104" t="s">
        <v>1014</v>
      </c>
      <c r="H1868" s="104" t="s">
        <v>49</v>
      </c>
      <c r="I1868" s="104" t="s">
        <v>1264</v>
      </c>
      <c r="J1868" s="106">
        <v>20</v>
      </c>
      <c r="K1868" s="106">
        <v>1205</v>
      </c>
      <c r="L1868" s="106">
        <v>24100</v>
      </c>
      <c r="M1868" s="106">
        <v>3.0125000000000002</v>
      </c>
      <c r="N1868" s="106">
        <v>60.25</v>
      </c>
      <c r="O1868" s="106">
        <v>0</v>
      </c>
      <c r="P1868" s="106">
        <v>0</v>
      </c>
      <c r="Q1868" s="106">
        <v>1208.0125</v>
      </c>
      <c r="R1868" s="106">
        <v>24160.25</v>
      </c>
      <c r="S1868" s="104" t="s">
        <v>1646</v>
      </c>
    </row>
    <row r="1869" spans="1:19" ht="25.5">
      <c r="A1869" s="104" t="s">
        <v>2757</v>
      </c>
      <c r="B1869" s="105">
        <v>44357</v>
      </c>
      <c r="C1869" s="104" t="s">
        <v>2758</v>
      </c>
      <c r="D1869" s="105">
        <v>44357</v>
      </c>
      <c r="E1869" s="104" t="s">
        <v>1643</v>
      </c>
      <c r="F1869" s="104" t="s">
        <v>48</v>
      </c>
      <c r="G1869" s="104" t="s">
        <v>1014</v>
      </c>
      <c r="H1869" s="104" t="s">
        <v>49</v>
      </c>
      <c r="I1869" s="104" t="s">
        <v>1099</v>
      </c>
      <c r="J1869" s="106">
        <v>20</v>
      </c>
      <c r="K1869" s="106">
        <v>894</v>
      </c>
      <c r="L1869" s="106">
        <v>17880</v>
      </c>
      <c r="M1869" s="106">
        <v>2.2349999999999999</v>
      </c>
      <c r="N1869" s="106">
        <v>44.7</v>
      </c>
      <c r="O1869" s="106">
        <v>0</v>
      </c>
      <c r="P1869" s="106">
        <v>0</v>
      </c>
      <c r="Q1869" s="106">
        <v>896.23500000000001</v>
      </c>
      <c r="R1869" s="106">
        <v>17924.7</v>
      </c>
      <c r="S1869" s="104" t="s">
        <v>1646</v>
      </c>
    </row>
    <row r="1870" spans="1:19" ht="25.5">
      <c r="A1870" s="104" t="s">
        <v>2757</v>
      </c>
      <c r="B1870" s="105">
        <v>44357</v>
      </c>
      <c r="C1870" s="104" t="s">
        <v>2758</v>
      </c>
      <c r="D1870" s="105">
        <v>44357</v>
      </c>
      <c r="E1870" s="104" t="s">
        <v>1643</v>
      </c>
      <c r="F1870" s="104" t="s">
        <v>48</v>
      </c>
      <c r="G1870" s="104" t="s">
        <v>1014</v>
      </c>
      <c r="H1870" s="104" t="s">
        <v>49</v>
      </c>
      <c r="I1870" s="104" t="s">
        <v>1105</v>
      </c>
      <c r="J1870" s="106">
        <v>20</v>
      </c>
      <c r="K1870" s="106">
        <v>1176</v>
      </c>
      <c r="L1870" s="106">
        <v>23520</v>
      </c>
      <c r="M1870" s="106">
        <v>2.94</v>
      </c>
      <c r="N1870" s="106">
        <v>58.8</v>
      </c>
      <c r="O1870" s="106">
        <v>0</v>
      </c>
      <c r="P1870" s="106">
        <v>0</v>
      </c>
      <c r="Q1870" s="106">
        <v>1178.94</v>
      </c>
      <c r="R1870" s="106">
        <v>23578.799999999999</v>
      </c>
      <c r="S1870" s="104" t="s">
        <v>1646</v>
      </c>
    </row>
    <row r="1871" spans="1:19" ht="25.5">
      <c r="A1871" s="104" t="s">
        <v>2757</v>
      </c>
      <c r="B1871" s="105">
        <v>44357</v>
      </c>
      <c r="C1871" s="104" t="s">
        <v>2758</v>
      </c>
      <c r="D1871" s="105">
        <v>44357</v>
      </c>
      <c r="E1871" s="104" t="s">
        <v>1643</v>
      </c>
      <c r="F1871" s="104" t="s">
        <v>48</v>
      </c>
      <c r="G1871" s="104" t="s">
        <v>1014</v>
      </c>
      <c r="H1871" s="104" t="s">
        <v>49</v>
      </c>
      <c r="I1871" s="104" t="s">
        <v>1263</v>
      </c>
      <c r="J1871" s="106">
        <v>20</v>
      </c>
      <c r="K1871" s="106">
        <v>1064</v>
      </c>
      <c r="L1871" s="106">
        <v>21280</v>
      </c>
      <c r="M1871" s="106">
        <v>2.66</v>
      </c>
      <c r="N1871" s="106">
        <v>53.2</v>
      </c>
      <c r="O1871" s="106">
        <v>0</v>
      </c>
      <c r="P1871" s="106">
        <v>0</v>
      </c>
      <c r="Q1871" s="106">
        <v>1066.6600000000001</v>
      </c>
      <c r="R1871" s="106">
        <v>21333.200000000001</v>
      </c>
      <c r="S1871" s="104" t="s">
        <v>1646</v>
      </c>
    </row>
    <row r="1872" spans="1:19" ht="25.5">
      <c r="A1872" s="104" t="s">
        <v>2757</v>
      </c>
      <c r="B1872" s="105">
        <v>44357</v>
      </c>
      <c r="C1872" s="104" t="s">
        <v>2758</v>
      </c>
      <c r="D1872" s="105">
        <v>44357</v>
      </c>
      <c r="E1872" s="104" t="s">
        <v>1643</v>
      </c>
      <c r="F1872" s="104" t="s">
        <v>48</v>
      </c>
      <c r="G1872" s="104" t="s">
        <v>1014</v>
      </c>
      <c r="H1872" s="104" t="s">
        <v>49</v>
      </c>
      <c r="I1872" s="104" t="s">
        <v>1104</v>
      </c>
      <c r="J1872" s="106">
        <v>40</v>
      </c>
      <c r="K1872" s="106">
        <v>914</v>
      </c>
      <c r="L1872" s="106">
        <v>36560</v>
      </c>
      <c r="M1872" s="106">
        <v>2.2850000000000001</v>
      </c>
      <c r="N1872" s="106">
        <v>91.4</v>
      </c>
      <c r="O1872" s="106">
        <v>0</v>
      </c>
      <c r="P1872" s="106">
        <v>0</v>
      </c>
      <c r="Q1872" s="106">
        <v>916.28499999999997</v>
      </c>
      <c r="R1872" s="106">
        <v>36651.4</v>
      </c>
      <c r="S1872" s="104" t="s">
        <v>1646</v>
      </c>
    </row>
    <row r="1873" spans="1:19" ht="25.5">
      <c r="A1873" s="104" t="s">
        <v>2757</v>
      </c>
      <c r="B1873" s="105">
        <v>44357</v>
      </c>
      <c r="C1873" s="104" t="s">
        <v>2758</v>
      </c>
      <c r="D1873" s="105">
        <v>44357</v>
      </c>
      <c r="E1873" s="104" t="s">
        <v>1643</v>
      </c>
      <c r="F1873" s="104" t="s">
        <v>48</v>
      </c>
      <c r="G1873" s="104" t="s">
        <v>1014</v>
      </c>
      <c r="H1873" s="104" t="s">
        <v>49</v>
      </c>
      <c r="I1873" s="104" t="s">
        <v>1313</v>
      </c>
      <c r="J1873" s="106">
        <v>60</v>
      </c>
      <c r="K1873" s="106">
        <v>1303</v>
      </c>
      <c r="L1873" s="106">
        <v>78180</v>
      </c>
      <c r="M1873" s="106">
        <v>3.2574999999999998</v>
      </c>
      <c r="N1873" s="106">
        <v>195.45</v>
      </c>
      <c r="O1873" s="106">
        <v>0</v>
      </c>
      <c r="P1873" s="106">
        <v>0</v>
      </c>
      <c r="Q1873" s="106">
        <v>1306.2574999999999</v>
      </c>
      <c r="R1873" s="106">
        <v>78375.45</v>
      </c>
      <c r="S1873" s="104" t="s">
        <v>1646</v>
      </c>
    </row>
    <row r="1874" spans="1:19" ht="25.5">
      <c r="A1874" s="104" t="s">
        <v>2759</v>
      </c>
      <c r="B1874" s="105">
        <v>44357</v>
      </c>
      <c r="C1874" s="104" t="s">
        <v>2760</v>
      </c>
      <c r="D1874" s="105">
        <v>44357</v>
      </c>
      <c r="E1874" s="104" t="s">
        <v>1643</v>
      </c>
      <c r="F1874" s="104" t="s">
        <v>53</v>
      </c>
      <c r="G1874" s="104" t="s">
        <v>49</v>
      </c>
      <c r="H1874" s="104" t="s">
        <v>49</v>
      </c>
      <c r="I1874" s="104" t="s">
        <v>1105</v>
      </c>
      <c r="J1874" s="106">
        <v>60</v>
      </c>
      <c r="K1874" s="106">
        <v>1176</v>
      </c>
      <c r="L1874" s="106">
        <v>70560</v>
      </c>
      <c r="M1874" s="106">
        <v>2.94</v>
      </c>
      <c r="N1874" s="106">
        <v>176.4</v>
      </c>
      <c r="O1874" s="106">
        <v>0</v>
      </c>
      <c r="P1874" s="106">
        <v>0</v>
      </c>
      <c r="Q1874" s="106">
        <v>1178.94</v>
      </c>
      <c r="R1874" s="106">
        <v>70736.399999999994</v>
      </c>
      <c r="S1874" s="104" t="s">
        <v>1646</v>
      </c>
    </row>
    <row r="1875" spans="1:19" ht="25.5">
      <c r="A1875" s="104" t="s">
        <v>2759</v>
      </c>
      <c r="B1875" s="105">
        <v>44357</v>
      </c>
      <c r="C1875" s="104" t="s">
        <v>2760</v>
      </c>
      <c r="D1875" s="105">
        <v>44357</v>
      </c>
      <c r="E1875" s="104" t="s">
        <v>1643</v>
      </c>
      <c r="F1875" s="104" t="s">
        <v>53</v>
      </c>
      <c r="G1875" s="104" t="s">
        <v>49</v>
      </c>
      <c r="H1875" s="104" t="s">
        <v>49</v>
      </c>
      <c r="I1875" s="104" t="s">
        <v>1104</v>
      </c>
      <c r="J1875" s="106">
        <v>100</v>
      </c>
      <c r="K1875" s="106">
        <v>914</v>
      </c>
      <c r="L1875" s="106">
        <v>91400</v>
      </c>
      <c r="M1875" s="106">
        <v>2.2850000000000001</v>
      </c>
      <c r="N1875" s="106">
        <v>228.5</v>
      </c>
      <c r="O1875" s="106">
        <v>0</v>
      </c>
      <c r="P1875" s="106">
        <v>0</v>
      </c>
      <c r="Q1875" s="106">
        <v>916.28499999999997</v>
      </c>
      <c r="R1875" s="106">
        <v>91628.5</v>
      </c>
      <c r="S1875" s="104" t="s">
        <v>1646</v>
      </c>
    </row>
    <row r="1876" spans="1:19" ht="25.5">
      <c r="A1876" s="104" t="s">
        <v>2759</v>
      </c>
      <c r="B1876" s="105">
        <v>44357</v>
      </c>
      <c r="C1876" s="104" t="s">
        <v>2760</v>
      </c>
      <c r="D1876" s="105">
        <v>44357</v>
      </c>
      <c r="E1876" s="104" t="s">
        <v>1643</v>
      </c>
      <c r="F1876" s="104" t="s">
        <v>53</v>
      </c>
      <c r="G1876" s="104" t="s">
        <v>49</v>
      </c>
      <c r="H1876" s="104" t="s">
        <v>49</v>
      </c>
      <c r="I1876" s="104" t="s">
        <v>1100</v>
      </c>
      <c r="J1876" s="106">
        <v>300</v>
      </c>
      <c r="K1876" s="106">
        <v>1030</v>
      </c>
      <c r="L1876" s="106">
        <v>309000</v>
      </c>
      <c r="M1876" s="106">
        <v>2.5750000000000002</v>
      </c>
      <c r="N1876" s="106">
        <v>772.5</v>
      </c>
      <c r="O1876" s="106">
        <v>0</v>
      </c>
      <c r="P1876" s="106">
        <v>0</v>
      </c>
      <c r="Q1876" s="106">
        <v>1032.575</v>
      </c>
      <c r="R1876" s="106">
        <v>309772.5</v>
      </c>
      <c r="S1876" s="104" t="s">
        <v>1646</v>
      </c>
    </row>
    <row r="1877" spans="1:19" ht="25.5">
      <c r="A1877" s="104" t="s">
        <v>2761</v>
      </c>
      <c r="B1877" s="105">
        <v>44357</v>
      </c>
      <c r="C1877" s="104" t="s">
        <v>2762</v>
      </c>
      <c r="D1877" s="105">
        <v>44357</v>
      </c>
      <c r="E1877" s="104" t="s">
        <v>1643</v>
      </c>
      <c r="F1877" s="104" t="s">
        <v>103</v>
      </c>
      <c r="G1877" s="104" t="s">
        <v>975</v>
      </c>
      <c r="H1877" s="104" t="s">
        <v>107</v>
      </c>
      <c r="I1877" s="104" t="s">
        <v>1263</v>
      </c>
      <c r="J1877" s="106">
        <v>74</v>
      </c>
      <c r="K1877" s="106">
        <v>1064</v>
      </c>
      <c r="L1877" s="106">
        <v>78736</v>
      </c>
      <c r="M1877" s="106">
        <v>2.66</v>
      </c>
      <c r="N1877" s="106">
        <v>196.84</v>
      </c>
      <c r="O1877" s="106">
        <v>0</v>
      </c>
      <c r="P1877" s="106">
        <v>0</v>
      </c>
      <c r="Q1877" s="106">
        <v>1066.6600000000001</v>
      </c>
      <c r="R1877" s="106">
        <v>78932.84</v>
      </c>
      <c r="S1877" s="104" t="s">
        <v>1646</v>
      </c>
    </row>
    <row r="1878" spans="1:19" ht="25.5">
      <c r="A1878" s="104" t="s">
        <v>2761</v>
      </c>
      <c r="B1878" s="105">
        <v>44357</v>
      </c>
      <c r="C1878" s="104" t="s">
        <v>2762</v>
      </c>
      <c r="D1878" s="105">
        <v>44357</v>
      </c>
      <c r="E1878" s="104" t="s">
        <v>1643</v>
      </c>
      <c r="F1878" s="104" t="s">
        <v>103</v>
      </c>
      <c r="G1878" s="104" t="s">
        <v>975</v>
      </c>
      <c r="H1878" s="104" t="s">
        <v>107</v>
      </c>
      <c r="I1878" s="104" t="s">
        <v>1104</v>
      </c>
      <c r="J1878" s="106">
        <v>120</v>
      </c>
      <c r="K1878" s="106">
        <v>914</v>
      </c>
      <c r="L1878" s="106">
        <v>109680</v>
      </c>
      <c r="M1878" s="106">
        <v>2.2850000000000001</v>
      </c>
      <c r="N1878" s="106">
        <v>274.2</v>
      </c>
      <c r="O1878" s="106">
        <v>0</v>
      </c>
      <c r="P1878" s="106">
        <v>0</v>
      </c>
      <c r="Q1878" s="106">
        <v>916.28499999999997</v>
      </c>
      <c r="R1878" s="106">
        <v>109954.2</v>
      </c>
      <c r="S1878" s="104" t="s">
        <v>1646</v>
      </c>
    </row>
    <row r="1879" spans="1:19" ht="25.5">
      <c r="A1879" s="104" t="s">
        <v>2761</v>
      </c>
      <c r="B1879" s="105">
        <v>44357</v>
      </c>
      <c r="C1879" s="104" t="s">
        <v>2762</v>
      </c>
      <c r="D1879" s="105">
        <v>44357</v>
      </c>
      <c r="E1879" s="104" t="s">
        <v>1643</v>
      </c>
      <c r="F1879" s="104" t="s">
        <v>103</v>
      </c>
      <c r="G1879" s="104" t="s">
        <v>975</v>
      </c>
      <c r="H1879" s="104" t="s">
        <v>107</v>
      </c>
      <c r="I1879" s="104" t="s">
        <v>1099</v>
      </c>
      <c r="J1879" s="106">
        <v>100</v>
      </c>
      <c r="K1879" s="106">
        <v>894</v>
      </c>
      <c r="L1879" s="106">
        <v>89400</v>
      </c>
      <c r="M1879" s="106">
        <v>2.2349999999999999</v>
      </c>
      <c r="N1879" s="106">
        <v>223.5</v>
      </c>
      <c r="O1879" s="106">
        <v>0</v>
      </c>
      <c r="P1879" s="106">
        <v>0</v>
      </c>
      <c r="Q1879" s="106">
        <v>896.23500000000001</v>
      </c>
      <c r="R1879" s="106">
        <v>89623.5</v>
      </c>
      <c r="S1879" s="104" t="s">
        <v>1646</v>
      </c>
    </row>
    <row r="1880" spans="1:19" ht="25.5">
      <c r="A1880" s="104" t="s">
        <v>2763</v>
      </c>
      <c r="B1880" s="105">
        <v>44357</v>
      </c>
      <c r="C1880" s="104" t="s">
        <v>2764</v>
      </c>
      <c r="D1880" s="105">
        <v>44357</v>
      </c>
      <c r="E1880" s="104" t="s">
        <v>1643</v>
      </c>
      <c r="F1880" s="104" t="s">
        <v>101</v>
      </c>
      <c r="G1880" s="104" t="s">
        <v>975</v>
      </c>
      <c r="H1880" s="104" t="s">
        <v>107</v>
      </c>
      <c r="I1880" s="104" t="s">
        <v>1100</v>
      </c>
      <c r="J1880" s="106">
        <v>100</v>
      </c>
      <c r="K1880" s="106">
        <v>1030</v>
      </c>
      <c r="L1880" s="106">
        <v>103000</v>
      </c>
      <c r="M1880" s="106">
        <v>2.5750000000000002</v>
      </c>
      <c r="N1880" s="106">
        <v>257.5</v>
      </c>
      <c r="O1880" s="106">
        <v>0</v>
      </c>
      <c r="P1880" s="106">
        <v>0</v>
      </c>
      <c r="Q1880" s="106">
        <v>1032.575</v>
      </c>
      <c r="R1880" s="106">
        <v>103257.5</v>
      </c>
      <c r="S1880" s="104" t="s">
        <v>1646</v>
      </c>
    </row>
    <row r="1881" spans="1:19" ht="25.5">
      <c r="A1881" s="104" t="s">
        <v>2763</v>
      </c>
      <c r="B1881" s="105">
        <v>44357</v>
      </c>
      <c r="C1881" s="104" t="s">
        <v>2764</v>
      </c>
      <c r="D1881" s="105">
        <v>44357</v>
      </c>
      <c r="E1881" s="104" t="s">
        <v>1643</v>
      </c>
      <c r="F1881" s="104" t="s">
        <v>101</v>
      </c>
      <c r="G1881" s="104" t="s">
        <v>975</v>
      </c>
      <c r="H1881" s="104" t="s">
        <v>107</v>
      </c>
      <c r="I1881" s="104" t="s">
        <v>1263</v>
      </c>
      <c r="J1881" s="106">
        <v>20</v>
      </c>
      <c r="K1881" s="106">
        <v>1064</v>
      </c>
      <c r="L1881" s="106">
        <v>21280</v>
      </c>
      <c r="M1881" s="106">
        <v>2.66</v>
      </c>
      <c r="N1881" s="106">
        <v>53.2</v>
      </c>
      <c r="O1881" s="106">
        <v>0</v>
      </c>
      <c r="P1881" s="106">
        <v>0</v>
      </c>
      <c r="Q1881" s="106">
        <v>1066.6600000000001</v>
      </c>
      <c r="R1881" s="106">
        <v>21333.200000000001</v>
      </c>
      <c r="S1881" s="104" t="s">
        <v>1646</v>
      </c>
    </row>
    <row r="1882" spans="1:19" ht="25.5">
      <c r="A1882" s="104" t="s">
        <v>2763</v>
      </c>
      <c r="B1882" s="105">
        <v>44357</v>
      </c>
      <c r="C1882" s="104" t="s">
        <v>2764</v>
      </c>
      <c r="D1882" s="105">
        <v>44357</v>
      </c>
      <c r="E1882" s="104" t="s">
        <v>1643</v>
      </c>
      <c r="F1882" s="104" t="s">
        <v>101</v>
      </c>
      <c r="G1882" s="104" t="s">
        <v>975</v>
      </c>
      <c r="H1882" s="104" t="s">
        <v>107</v>
      </c>
      <c r="I1882" s="104" t="s">
        <v>1104</v>
      </c>
      <c r="J1882" s="106">
        <v>80</v>
      </c>
      <c r="K1882" s="106">
        <v>914</v>
      </c>
      <c r="L1882" s="106">
        <v>73120</v>
      </c>
      <c r="M1882" s="106">
        <v>2.2850000000000001</v>
      </c>
      <c r="N1882" s="106">
        <v>182.8</v>
      </c>
      <c r="O1882" s="106">
        <v>0</v>
      </c>
      <c r="P1882" s="106">
        <v>0</v>
      </c>
      <c r="Q1882" s="106">
        <v>916.28499999999997</v>
      </c>
      <c r="R1882" s="106">
        <v>73302.8</v>
      </c>
      <c r="S1882" s="104" t="s">
        <v>1646</v>
      </c>
    </row>
    <row r="1883" spans="1:19" ht="25.5">
      <c r="A1883" s="104" t="s">
        <v>2763</v>
      </c>
      <c r="B1883" s="105">
        <v>44357</v>
      </c>
      <c r="C1883" s="104" t="s">
        <v>2764</v>
      </c>
      <c r="D1883" s="105">
        <v>44357</v>
      </c>
      <c r="E1883" s="104" t="s">
        <v>1643</v>
      </c>
      <c r="F1883" s="104" t="s">
        <v>101</v>
      </c>
      <c r="G1883" s="104" t="s">
        <v>975</v>
      </c>
      <c r="H1883" s="104" t="s">
        <v>107</v>
      </c>
      <c r="I1883" s="104" t="s">
        <v>1099</v>
      </c>
      <c r="J1883" s="106">
        <v>120</v>
      </c>
      <c r="K1883" s="106">
        <v>894</v>
      </c>
      <c r="L1883" s="106">
        <v>107280</v>
      </c>
      <c r="M1883" s="106">
        <v>2.2349999999999999</v>
      </c>
      <c r="N1883" s="106">
        <v>268.2</v>
      </c>
      <c r="O1883" s="106">
        <v>0</v>
      </c>
      <c r="P1883" s="106">
        <v>0</v>
      </c>
      <c r="Q1883" s="106">
        <v>896.23500000000001</v>
      </c>
      <c r="R1883" s="106">
        <v>107548.2</v>
      </c>
      <c r="S1883" s="104" t="s">
        <v>1646</v>
      </c>
    </row>
    <row r="1884" spans="1:19" ht="25.5">
      <c r="A1884" s="104" t="s">
        <v>2765</v>
      </c>
      <c r="B1884" s="105">
        <v>44357</v>
      </c>
      <c r="C1884" s="104" t="s">
        <v>2766</v>
      </c>
      <c r="D1884" s="105">
        <v>44357</v>
      </c>
      <c r="E1884" s="104" t="s">
        <v>1643</v>
      </c>
      <c r="F1884" s="104" t="s">
        <v>102</v>
      </c>
      <c r="G1884" s="104" t="s">
        <v>975</v>
      </c>
      <c r="H1884" s="104" t="s">
        <v>107</v>
      </c>
      <c r="I1884" s="104" t="s">
        <v>1100</v>
      </c>
      <c r="J1884" s="106">
        <v>200</v>
      </c>
      <c r="K1884" s="106">
        <v>1030</v>
      </c>
      <c r="L1884" s="106">
        <v>206000</v>
      </c>
      <c r="M1884" s="106">
        <v>2.5750000000000002</v>
      </c>
      <c r="N1884" s="106">
        <v>515</v>
      </c>
      <c r="O1884" s="106">
        <v>0</v>
      </c>
      <c r="P1884" s="106">
        <v>0</v>
      </c>
      <c r="Q1884" s="106">
        <v>1032.575</v>
      </c>
      <c r="R1884" s="106">
        <v>206515</v>
      </c>
      <c r="S1884" s="104" t="s">
        <v>1646</v>
      </c>
    </row>
    <row r="1885" spans="1:19" ht="25.5">
      <c r="A1885" s="104" t="s">
        <v>2765</v>
      </c>
      <c r="B1885" s="105">
        <v>44357</v>
      </c>
      <c r="C1885" s="104" t="s">
        <v>2766</v>
      </c>
      <c r="D1885" s="105">
        <v>44357</v>
      </c>
      <c r="E1885" s="104" t="s">
        <v>1643</v>
      </c>
      <c r="F1885" s="104" t="s">
        <v>102</v>
      </c>
      <c r="G1885" s="104" t="s">
        <v>975</v>
      </c>
      <c r="H1885" s="104" t="s">
        <v>107</v>
      </c>
      <c r="I1885" s="104" t="s">
        <v>1099</v>
      </c>
      <c r="J1885" s="106">
        <v>140</v>
      </c>
      <c r="K1885" s="106">
        <v>894</v>
      </c>
      <c r="L1885" s="106">
        <v>125160</v>
      </c>
      <c r="M1885" s="106">
        <v>2.2349999999999999</v>
      </c>
      <c r="N1885" s="106">
        <v>312.89999999999998</v>
      </c>
      <c r="O1885" s="106">
        <v>0</v>
      </c>
      <c r="P1885" s="106">
        <v>0</v>
      </c>
      <c r="Q1885" s="106">
        <v>896.23500000000001</v>
      </c>
      <c r="R1885" s="106">
        <v>125472.9</v>
      </c>
      <c r="S1885" s="104" t="s">
        <v>1646</v>
      </c>
    </row>
    <row r="1886" spans="1:19" ht="25.5">
      <c r="A1886" s="104" t="s">
        <v>2765</v>
      </c>
      <c r="B1886" s="105">
        <v>44357</v>
      </c>
      <c r="C1886" s="104" t="s">
        <v>2766</v>
      </c>
      <c r="D1886" s="105">
        <v>44357</v>
      </c>
      <c r="E1886" s="104" t="s">
        <v>1643</v>
      </c>
      <c r="F1886" s="104" t="s">
        <v>102</v>
      </c>
      <c r="G1886" s="104" t="s">
        <v>975</v>
      </c>
      <c r="H1886" s="104" t="s">
        <v>107</v>
      </c>
      <c r="I1886" s="104" t="s">
        <v>1104</v>
      </c>
      <c r="J1886" s="106">
        <v>157</v>
      </c>
      <c r="K1886" s="106">
        <v>914</v>
      </c>
      <c r="L1886" s="106">
        <v>143498</v>
      </c>
      <c r="M1886" s="106">
        <v>2.2850000000000001</v>
      </c>
      <c r="N1886" s="106">
        <v>358.745</v>
      </c>
      <c r="O1886" s="106">
        <v>0</v>
      </c>
      <c r="P1886" s="106">
        <v>0</v>
      </c>
      <c r="Q1886" s="106">
        <v>916.28499999999997</v>
      </c>
      <c r="R1886" s="106">
        <v>143856.745</v>
      </c>
      <c r="S1886" s="104" t="s">
        <v>1646</v>
      </c>
    </row>
    <row r="1887" spans="1:19" ht="25.5">
      <c r="A1887" s="104" t="s">
        <v>2767</v>
      </c>
      <c r="B1887" s="105">
        <v>44357</v>
      </c>
      <c r="C1887" s="104" t="s">
        <v>2768</v>
      </c>
      <c r="D1887" s="105">
        <v>44357</v>
      </c>
      <c r="E1887" s="104" t="s">
        <v>1643</v>
      </c>
      <c r="F1887" s="104" t="s">
        <v>96</v>
      </c>
      <c r="G1887" s="104" t="s">
        <v>1657</v>
      </c>
      <c r="H1887" s="104" t="s">
        <v>107</v>
      </c>
      <c r="I1887" s="104" t="s">
        <v>1104</v>
      </c>
      <c r="J1887" s="106">
        <v>303</v>
      </c>
      <c r="K1887" s="106">
        <v>914</v>
      </c>
      <c r="L1887" s="106">
        <v>276942</v>
      </c>
      <c r="M1887" s="106">
        <v>2.2850000000000001</v>
      </c>
      <c r="N1887" s="106">
        <v>692.35500000000002</v>
      </c>
      <c r="O1887" s="106">
        <v>0</v>
      </c>
      <c r="P1887" s="106">
        <v>0</v>
      </c>
      <c r="Q1887" s="106">
        <v>916.28499999999997</v>
      </c>
      <c r="R1887" s="106">
        <v>277634.35499999998</v>
      </c>
      <c r="S1887" s="104" t="s">
        <v>1646</v>
      </c>
    </row>
    <row r="1888" spans="1:19" ht="25.5">
      <c r="A1888" s="104" t="s">
        <v>2767</v>
      </c>
      <c r="B1888" s="105">
        <v>44357</v>
      </c>
      <c r="C1888" s="104" t="s">
        <v>2768</v>
      </c>
      <c r="D1888" s="105">
        <v>44357</v>
      </c>
      <c r="E1888" s="104" t="s">
        <v>1643</v>
      </c>
      <c r="F1888" s="104" t="s">
        <v>96</v>
      </c>
      <c r="G1888" s="104" t="s">
        <v>1657</v>
      </c>
      <c r="H1888" s="104" t="s">
        <v>107</v>
      </c>
      <c r="I1888" s="104" t="s">
        <v>1099</v>
      </c>
      <c r="J1888" s="106">
        <v>600</v>
      </c>
      <c r="K1888" s="106">
        <v>894</v>
      </c>
      <c r="L1888" s="106">
        <v>536400</v>
      </c>
      <c r="M1888" s="106">
        <v>2.2349999999999999</v>
      </c>
      <c r="N1888" s="106">
        <v>1341</v>
      </c>
      <c r="O1888" s="106">
        <v>0</v>
      </c>
      <c r="P1888" s="106">
        <v>0</v>
      </c>
      <c r="Q1888" s="106">
        <v>896.23500000000001</v>
      </c>
      <c r="R1888" s="106">
        <v>537741</v>
      </c>
      <c r="S1888" s="104" t="s">
        <v>1646</v>
      </c>
    </row>
    <row r="1889" spans="1:19" ht="25.5">
      <c r="A1889" s="104" t="s">
        <v>2769</v>
      </c>
      <c r="B1889" s="105">
        <v>44357</v>
      </c>
      <c r="C1889" s="104" t="s">
        <v>2770</v>
      </c>
      <c r="D1889" s="105">
        <v>44357</v>
      </c>
      <c r="E1889" s="104" t="s">
        <v>1643</v>
      </c>
      <c r="F1889" s="104" t="s">
        <v>98</v>
      </c>
      <c r="G1889" s="104" t="s">
        <v>1055</v>
      </c>
      <c r="H1889" s="104" t="s">
        <v>107</v>
      </c>
      <c r="I1889" s="104" t="s">
        <v>1263</v>
      </c>
      <c r="J1889" s="106">
        <v>80</v>
      </c>
      <c r="K1889" s="106">
        <v>1064</v>
      </c>
      <c r="L1889" s="106">
        <v>85120</v>
      </c>
      <c r="M1889" s="106">
        <v>2.66</v>
      </c>
      <c r="N1889" s="106">
        <v>212.8</v>
      </c>
      <c r="O1889" s="106">
        <v>0</v>
      </c>
      <c r="P1889" s="106">
        <v>0</v>
      </c>
      <c r="Q1889" s="106">
        <v>1066.6600000000001</v>
      </c>
      <c r="R1889" s="106">
        <v>85332.800000000003</v>
      </c>
      <c r="S1889" s="104" t="s">
        <v>1646</v>
      </c>
    </row>
    <row r="1890" spans="1:19" ht="25.5">
      <c r="A1890" s="104" t="s">
        <v>2769</v>
      </c>
      <c r="B1890" s="105">
        <v>44357</v>
      </c>
      <c r="C1890" s="104" t="s">
        <v>2770</v>
      </c>
      <c r="D1890" s="105">
        <v>44357</v>
      </c>
      <c r="E1890" s="104" t="s">
        <v>1643</v>
      </c>
      <c r="F1890" s="104" t="s">
        <v>98</v>
      </c>
      <c r="G1890" s="104" t="s">
        <v>1055</v>
      </c>
      <c r="H1890" s="104" t="s">
        <v>107</v>
      </c>
      <c r="I1890" s="104" t="s">
        <v>1104</v>
      </c>
      <c r="J1890" s="106">
        <v>120</v>
      </c>
      <c r="K1890" s="106">
        <v>914</v>
      </c>
      <c r="L1890" s="106">
        <v>109680</v>
      </c>
      <c r="M1890" s="106">
        <v>2.2850000000000001</v>
      </c>
      <c r="N1890" s="106">
        <v>274.2</v>
      </c>
      <c r="O1890" s="106">
        <v>0</v>
      </c>
      <c r="P1890" s="106">
        <v>0</v>
      </c>
      <c r="Q1890" s="106">
        <v>916.28499999999997</v>
      </c>
      <c r="R1890" s="106">
        <v>109954.2</v>
      </c>
      <c r="S1890" s="104" t="s">
        <v>1646</v>
      </c>
    </row>
    <row r="1891" spans="1:19" ht="25.5">
      <c r="A1891" s="104" t="s">
        <v>2769</v>
      </c>
      <c r="B1891" s="105">
        <v>44357</v>
      </c>
      <c r="C1891" s="104" t="s">
        <v>2770</v>
      </c>
      <c r="D1891" s="105">
        <v>44357</v>
      </c>
      <c r="E1891" s="104" t="s">
        <v>1643</v>
      </c>
      <c r="F1891" s="104" t="s">
        <v>98</v>
      </c>
      <c r="G1891" s="104" t="s">
        <v>1055</v>
      </c>
      <c r="H1891" s="104" t="s">
        <v>107</v>
      </c>
      <c r="I1891" s="104" t="s">
        <v>1313</v>
      </c>
      <c r="J1891" s="106">
        <v>20</v>
      </c>
      <c r="K1891" s="106">
        <v>1303</v>
      </c>
      <c r="L1891" s="106">
        <v>26060</v>
      </c>
      <c r="M1891" s="106">
        <v>3.2574999999999998</v>
      </c>
      <c r="N1891" s="106">
        <v>65.150000000000006</v>
      </c>
      <c r="O1891" s="106">
        <v>0</v>
      </c>
      <c r="P1891" s="106">
        <v>0</v>
      </c>
      <c r="Q1891" s="106">
        <v>1306.2574999999999</v>
      </c>
      <c r="R1891" s="106">
        <v>26125.15</v>
      </c>
      <c r="S1891" s="104" t="s">
        <v>1646</v>
      </c>
    </row>
    <row r="1892" spans="1:19" ht="25.5">
      <c r="A1892" s="104" t="s">
        <v>2769</v>
      </c>
      <c r="B1892" s="105">
        <v>44357</v>
      </c>
      <c r="C1892" s="104" t="s">
        <v>2770</v>
      </c>
      <c r="D1892" s="105">
        <v>44357</v>
      </c>
      <c r="E1892" s="104" t="s">
        <v>1643</v>
      </c>
      <c r="F1892" s="104" t="s">
        <v>98</v>
      </c>
      <c r="G1892" s="104" t="s">
        <v>1055</v>
      </c>
      <c r="H1892" s="104" t="s">
        <v>107</v>
      </c>
      <c r="I1892" s="104" t="s">
        <v>1105</v>
      </c>
      <c r="J1892" s="106">
        <v>40</v>
      </c>
      <c r="K1892" s="106">
        <v>1176</v>
      </c>
      <c r="L1892" s="106">
        <v>47040</v>
      </c>
      <c r="M1892" s="106">
        <v>2.94</v>
      </c>
      <c r="N1892" s="106">
        <v>117.6</v>
      </c>
      <c r="O1892" s="106">
        <v>0</v>
      </c>
      <c r="P1892" s="106">
        <v>0</v>
      </c>
      <c r="Q1892" s="106">
        <v>1178.94</v>
      </c>
      <c r="R1892" s="106">
        <v>47157.599999999999</v>
      </c>
      <c r="S1892" s="104" t="s">
        <v>1646</v>
      </c>
    </row>
    <row r="1893" spans="1:19" ht="25.5">
      <c r="A1893" s="104" t="s">
        <v>2769</v>
      </c>
      <c r="B1893" s="105">
        <v>44357</v>
      </c>
      <c r="C1893" s="104" t="s">
        <v>2770</v>
      </c>
      <c r="D1893" s="105">
        <v>44357</v>
      </c>
      <c r="E1893" s="104" t="s">
        <v>1643</v>
      </c>
      <c r="F1893" s="104" t="s">
        <v>98</v>
      </c>
      <c r="G1893" s="104" t="s">
        <v>1055</v>
      </c>
      <c r="H1893" s="104" t="s">
        <v>107</v>
      </c>
      <c r="I1893" s="104" t="s">
        <v>1099</v>
      </c>
      <c r="J1893" s="106">
        <v>200</v>
      </c>
      <c r="K1893" s="106">
        <v>894</v>
      </c>
      <c r="L1893" s="106">
        <v>178800</v>
      </c>
      <c r="M1893" s="106">
        <v>2.2349999999999999</v>
      </c>
      <c r="N1893" s="106">
        <v>447</v>
      </c>
      <c r="O1893" s="106">
        <v>0</v>
      </c>
      <c r="P1893" s="106">
        <v>0</v>
      </c>
      <c r="Q1893" s="106">
        <v>896.23500000000001</v>
      </c>
      <c r="R1893" s="106">
        <v>179247</v>
      </c>
      <c r="S1893" s="104" t="s">
        <v>1646</v>
      </c>
    </row>
    <row r="1894" spans="1:19" ht="25.5">
      <c r="A1894" s="104" t="s">
        <v>2769</v>
      </c>
      <c r="B1894" s="105">
        <v>44357</v>
      </c>
      <c r="C1894" s="104" t="s">
        <v>2770</v>
      </c>
      <c r="D1894" s="105">
        <v>44357</v>
      </c>
      <c r="E1894" s="104" t="s">
        <v>1643</v>
      </c>
      <c r="F1894" s="104" t="s">
        <v>98</v>
      </c>
      <c r="G1894" s="104" t="s">
        <v>1055</v>
      </c>
      <c r="H1894" s="104" t="s">
        <v>107</v>
      </c>
      <c r="I1894" s="104" t="s">
        <v>1100</v>
      </c>
      <c r="J1894" s="106">
        <v>100</v>
      </c>
      <c r="K1894" s="106">
        <v>1030</v>
      </c>
      <c r="L1894" s="106">
        <v>103000</v>
      </c>
      <c r="M1894" s="106">
        <v>2.5750000000000002</v>
      </c>
      <c r="N1894" s="106">
        <v>257.5</v>
      </c>
      <c r="O1894" s="106">
        <v>0</v>
      </c>
      <c r="P1894" s="106">
        <v>0</v>
      </c>
      <c r="Q1894" s="106">
        <v>1032.575</v>
      </c>
      <c r="R1894" s="106">
        <v>103257.5</v>
      </c>
      <c r="S1894" s="104" t="s">
        <v>1646</v>
      </c>
    </row>
    <row r="1895" spans="1:19" ht="25.5">
      <c r="A1895" s="104" t="s">
        <v>2771</v>
      </c>
      <c r="B1895" s="105">
        <v>44357</v>
      </c>
      <c r="C1895" s="104" t="s">
        <v>2772</v>
      </c>
      <c r="D1895" s="105">
        <v>44357</v>
      </c>
      <c r="E1895" s="104" t="s">
        <v>1643</v>
      </c>
      <c r="F1895" s="104" t="s">
        <v>105</v>
      </c>
      <c r="G1895" s="104" t="s">
        <v>1689</v>
      </c>
      <c r="H1895" s="104" t="s">
        <v>107</v>
      </c>
      <c r="I1895" s="104" t="s">
        <v>1099</v>
      </c>
      <c r="J1895" s="106">
        <v>100</v>
      </c>
      <c r="K1895" s="106">
        <v>894</v>
      </c>
      <c r="L1895" s="106">
        <v>89400</v>
      </c>
      <c r="M1895" s="106">
        <v>2.2349999999999999</v>
      </c>
      <c r="N1895" s="106">
        <v>223.5</v>
      </c>
      <c r="O1895" s="106">
        <v>0</v>
      </c>
      <c r="P1895" s="106">
        <v>0</v>
      </c>
      <c r="Q1895" s="106">
        <v>896.23500000000001</v>
      </c>
      <c r="R1895" s="106">
        <v>89623.5</v>
      </c>
      <c r="S1895" s="104" t="s">
        <v>1646</v>
      </c>
    </row>
    <row r="1896" spans="1:19" ht="25.5">
      <c r="A1896" s="104" t="s">
        <v>2771</v>
      </c>
      <c r="B1896" s="105">
        <v>44357</v>
      </c>
      <c r="C1896" s="104" t="s">
        <v>2772</v>
      </c>
      <c r="D1896" s="105">
        <v>44357</v>
      </c>
      <c r="E1896" s="104" t="s">
        <v>1643</v>
      </c>
      <c r="F1896" s="104" t="s">
        <v>105</v>
      </c>
      <c r="G1896" s="104" t="s">
        <v>1689</v>
      </c>
      <c r="H1896" s="104" t="s">
        <v>107</v>
      </c>
      <c r="I1896" s="104" t="s">
        <v>1104</v>
      </c>
      <c r="J1896" s="106">
        <v>144</v>
      </c>
      <c r="K1896" s="106">
        <v>914</v>
      </c>
      <c r="L1896" s="106">
        <v>131616</v>
      </c>
      <c r="M1896" s="106">
        <v>2.2850000000000001</v>
      </c>
      <c r="N1896" s="106">
        <v>329.04</v>
      </c>
      <c r="O1896" s="106">
        <v>0</v>
      </c>
      <c r="P1896" s="106">
        <v>0</v>
      </c>
      <c r="Q1896" s="106">
        <v>916.28499999999997</v>
      </c>
      <c r="R1896" s="106">
        <v>131945.04</v>
      </c>
      <c r="S1896" s="104" t="s">
        <v>1646</v>
      </c>
    </row>
    <row r="1897" spans="1:19" ht="25.5">
      <c r="A1897" s="104" t="s">
        <v>2771</v>
      </c>
      <c r="B1897" s="105">
        <v>44357</v>
      </c>
      <c r="C1897" s="104" t="s">
        <v>2772</v>
      </c>
      <c r="D1897" s="105">
        <v>44357</v>
      </c>
      <c r="E1897" s="104" t="s">
        <v>1643</v>
      </c>
      <c r="F1897" s="104" t="s">
        <v>105</v>
      </c>
      <c r="G1897" s="104" t="s">
        <v>1689</v>
      </c>
      <c r="H1897" s="104" t="s">
        <v>107</v>
      </c>
      <c r="I1897" s="104" t="s">
        <v>1264</v>
      </c>
      <c r="J1897" s="106">
        <v>100</v>
      </c>
      <c r="K1897" s="106">
        <v>1205</v>
      </c>
      <c r="L1897" s="106">
        <v>120500</v>
      </c>
      <c r="M1897" s="106">
        <v>3.0125000000000002</v>
      </c>
      <c r="N1897" s="106">
        <v>301.25</v>
      </c>
      <c r="O1897" s="106">
        <v>0</v>
      </c>
      <c r="P1897" s="106">
        <v>0</v>
      </c>
      <c r="Q1897" s="106">
        <v>1208.0125</v>
      </c>
      <c r="R1897" s="106">
        <v>120801.25</v>
      </c>
      <c r="S1897" s="104" t="s">
        <v>1646</v>
      </c>
    </row>
    <row r="1898" spans="1:19" ht="25.5">
      <c r="A1898" s="104" t="s">
        <v>2773</v>
      </c>
      <c r="B1898" s="105">
        <v>44357</v>
      </c>
      <c r="C1898" s="104" t="s">
        <v>2774</v>
      </c>
      <c r="D1898" s="105">
        <v>44357</v>
      </c>
      <c r="E1898" s="104" t="s">
        <v>1643</v>
      </c>
      <c r="F1898" s="104" t="s">
        <v>104</v>
      </c>
      <c r="G1898" s="104" t="s">
        <v>1689</v>
      </c>
      <c r="H1898" s="104" t="s">
        <v>107</v>
      </c>
      <c r="I1898" s="104" t="s">
        <v>1264</v>
      </c>
      <c r="J1898" s="106">
        <v>200</v>
      </c>
      <c r="K1898" s="106">
        <v>1205</v>
      </c>
      <c r="L1898" s="106">
        <v>241000</v>
      </c>
      <c r="M1898" s="106">
        <v>3.0125000000000002</v>
      </c>
      <c r="N1898" s="106">
        <v>602.5</v>
      </c>
      <c r="O1898" s="106">
        <v>0</v>
      </c>
      <c r="P1898" s="106">
        <v>0</v>
      </c>
      <c r="Q1898" s="106">
        <v>1208.0125</v>
      </c>
      <c r="R1898" s="106">
        <v>241602.5</v>
      </c>
      <c r="S1898" s="104" t="s">
        <v>1646</v>
      </c>
    </row>
    <row r="1899" spans="1:19" ht="25.5">
      <c r="A1899" s="104" t="s">
        <v>2775</v>
      </c>
      <c r="B1899" s="105">
        <v>44357</v>
      </c>
      <c r="C1899" s="104" t="s">
        <v>2776</v>
      </c>
      <c r="D1899" s="105">
        <v>44357</v>
      </c>
      <c r="E1899" s="104" t="s">
        <v>1643</v>
      </c>
      <c r="F1899" s="104" t="s">
        <v>60</v>
      </c>
      <c r="G1899" s="104" t="s">
        <v>59</v>
      </c>
      <c r="H1899" s="104" t="s">
        <v>49</v>
      </c>
      <c r="I1899" s="104" t="s">
        <v>1104</v>
      </c>
      <c r="J1899" s="106">
        <v>100</v>
      </c>
      <c r="K1899" s="106">
        <v>914</v>
      </c>
      <c r="L1899" s="106">
        <v>91400</v>
      </c>
      <c r="M1899" s="106">
        <v>2.2850000000000001</v>
      </c>
      <c r="N1899" s="106">
        <v>228.5</v>
      </c>
      <c r="O1899" s="106">
        <v>0</v>
      </c>
      <c r="P1899" s="106">
        <v>0</v>
      </c>
      <c r="Q1899" s="106">
        <v>916.28499999999997</v>
      </c>
      <c r="R1899" s="106">
        <v>91628.5</v>
      </c>
      <c r="S1899" s="104" t="s">
        <v>1646</v>
      </c>
    </row>
    <row r="1900" spans="1:19" ht="25.5">
      <c r="A1900" s="104" t="s">
        <v>2775</v>
      </c>
      <c r="B1900" s="105">
        <v>44357</v>
      </c>
      <c r="C1900" s="104" t="s">
        <v>2776</v>
      </c>
      <c r="D1900" s="105">
        <v>44357</v>
      </c>
      <c r="E1900" s="104" t="s">
        <v>1643</v>
      </c>
      <c r="F1900" s="104" t="s">
        <v>60</v>
      </c>
      <c r="G1900" s="104" t="s">
        <v>59</v>
      </c>
      <c r="H1900" s="104" t="s">
        <v>49</v>
      </c>
      <c r="I1900" s="104" t="s">
        <v>1102</v>
      </c>
      <c r="J1900" s="106">
        <v>200</v>
      </c>
      <c r="K1900" s="106">
        <v>1118</v>
      </c>
      <c r="L1900" s="106">
        <v>223600</v>
      </c>
      <c r="M1900" s="106">
        <v>2.7949999999999999</v>
      </c>
      <c r="N1900" s="106">
        <v>559</v>
      </c>
      <c r="O1900" s="106">
        <v>0</v>
      </c>
      <c r="P1900" s="106">
        <v>0</v>
      </c>
      <c r="Q1900" s="106">
        <v>1120.7950000000001</v>
      </c>
      <c r="R1900" s="106">
        <v>224159</v>
      </c>
      <c r="S1900" s="104" t="s">
        <v>1646</v>
      </c>
    </row>
    <row r="1901" spans="1:19" ht="25.5">
      <c r="A1901" s="104" t="s">
        <v>2775</v>
      </c>
      <c r="B1901" s="105">
        <v>44357</v>
      </c>
      <c r="C1901" s="104" t="s">
        <v>2776</v>
      </c>
      <c r="D1901" s="105">
        <v>44357</v>
      </c>
      <c r="E1901" s="104" t="s">
        <v>1643</v>
      </c>
      <c r="F1901" s="104" t="s">
        <v>60</v>
      </c>
      <c r="G1901" s="104" t="s">
        <v>59</v>
      </c>
      <c r="H1901" s="104" t="s">
        <v>49</v>
      </c>
      <c r="I1901" s="104" t="s">
        <v>1263</v>
      </c>
      <c r="J1901" s="106">
        <v>300</v>
      </c>
      <c r="K1901" s="106">
        <v>1064</v>
      </c>
      <c r="L1901" s="106">
        <v>319200</v>
      </c>
      <c r="M1901" s="106">
        <v>2.66</v>
      </c>
      <c r="N1901" s="106">
        <v>798</v>
      </c>
      <c r="O1901" s="106">
        <v>0</v>
      </c>
      <c r="P1901" s="106">
        <v>0</v>
      </c>
      <c r="Q1901" s="106">
        <v>1066.6600000000001</v>
      </c>
      <c r="R1901" s="106">
        <v>319998</v>
      </c>
      <c r="S1901" s="104" t="s">
        <v>1646</v>
      </c>
    </row>
    <row r="1902" spans="1:19" ht="25.5">
      <c r="A1902" s="104" t="s">
        <v>2775</v>
      </c>
      <c r="B1902" s="105">
        <v>44357</v>
      </c>
      <c r="C1902" s="104" t="s">
        <v>2776</v>
      </c>
      <c r="D1902" s="105">
        <v>44357</v>
      </c>
      <c r="E1902" s="104" t="s">
        <v>1643</v>
      </c>
      <c r="F1902" s="104" t="s">
        <v>60</v>
      </c>
      <c r="G1902" s="104" t="s">
        <v>59</v>
      </c>
      <c r="H1902" s="104" t="s">
        <v>49</v>
      </c>
      <c r="I1902" s="104" t="s">
        <v>1209</v>
      </c>
      <c r="J1902" s="106">
        <v>100</v>
      </c>
      <c r="K1902" s="106">
        <v>1099</v>
      </c>
      <c r="L1902" s="106">
        <v>109900</v>
      </c>
      <c r="M1902" s="106">
        <v>2.7475000000000001</v>
      </c>
      <c r="N1902" s="106">
        <v>274.75</v>
      </c>
      <c r="O1902" s="106">
        <v>0</v>
      </c>
      <c r="P1902" s="106">
        <v>0</v>
      </c>
      <c r="Q1902" s="106">
        <v>1101.7474999999999</v>
      </c>
      <c r="R1902" s="106">
        <v>110174.75</v>
      </c>
      <c r="S1902" s="104" t="s">
        <v>1646</v>
      </c>
    </row>
    <row r="1903" spans="1:19" ht="25.5">
      <c r="A1903" s="104" t="s">
        <v>2775</v>
      </c>
      <c r="B1903" s="105">
        <v>44357</v>
      </c>
      <c r="C1903" s="104" t="s">
        <v>2776</v>
      </c>
      <c r="D1903" s="105">
        <v>44357</v>
      </c>
      <c r="E1903" s="104" t="s">
        <v>1643</v>
      </c>
      <c r="F1903" s="104" t="s">
        <v>60</v>
      </c>
      <c r="G1903" s="104" t="s">
        <v>59</v>
      </c>
      <c r="H1903" s="104" t="s">
        <v>49</v>
      </c>
      <c r="I1903" s="104" t="s">
        <v>1105</v>
      </c>
      <c r="J1903" s="106">
        <v>200</v>
      </c>
      <c r="K1903" s="106">
        <v>1176</v>
      </c>
      <c r="L1903" s="106">
        <v>235200</v>
      </c>
      <c r="M1903" s="106">
        <v>2.94</v>
      </c>
      <c r="N1903" s="106">
        <v>588</v>
      </c>
      <c r="O1903" s="106">
        <v>0</v>
      </c>
      <c r="P1903" s="106">
        <v>0</v>
      </c>
      <c r="Q1903" s="106">
        <v>1178.94</v>
      </c>
      <c r="R1903" s="106">
        <v>235788</v>
      </c>
      <c r="S1903" s="104" t="s">
        <v>1646</v>
      </c>
    </row>
    <row r="1904" spans="1:19" ht="25.5">
      <c r="A1904" s="104" t="s">
        <v>2775</v>
      </c>
      <c r="B1904" s="105">
        <v>44357</v>
      </c>
      <c r="C1904" s="104" t="s">
        <v>2776</v>
      </c>
      <c r="D1904" s="105">
        <v>44357</v>
      </c>
      <c r="E1904" s="104" t="s">
        <v>1643</v>
      </c>
      <c r="F1904" s="104" t="s">
        <v>60</v>
      </c>
      <c r="G1904" s="104" t="s">
        <v>59</v>
      </c>
      <c r="H1904" s="104" t="s">
        <v>49</v>
      </c>
      <c r="I1904" s="104" t="s">
        <v>1313</v>
      </c>
      <c r="J1904" s="106">
        <v>80</v>
      </c>
      <c r="K1904" s="106">
        <v>1303</v>
      </c>
      <c r="L1904" s="106">
        <v>104240</v>
      </c>
      <c r="M1904" s="106">
        <v>3.2574999999999998</v>
      </c>
      <c r="N1904" s="106">
        <v>260.60000000000002</v>
      </c>
      <c r="O1904" s="106">
        <v>0</v>
      </c>
      <c r="P1904" s="106">
        <v>0</v>
      </c>
      <c r="Q1904" s="106">
        <v>1306.2574999999999</v>
      </c>
      <c r="R1904" s="106">
        <v>104500.6</v>
      </c>
      <c r="S1904" s="104" t="s">
        <v>1646</v>
      </c>
    </row>
    <row r="1905" spans="1:19" ht="25.5">
      <c r="A1905" s="104" t="s">
        <v>2777</v>
      </c>
      <c r="B1905" s="105">
        <v>44357</v>
      </c>
      <c r="C1905" s="104" t="s">
        <v>2778</v>
      </c>
      <c r="D1905" s="105">
        <v>44357</v>
      </c>
      <c r="E1905" s="104" t="s">
        <v>1643</v>
      </c>
      <c r="F1905" s="104" t="s">
        <v>1403</v>
      </c>
      <c r="G1905" s="104" t="s">
        <v>59</v>
      </c>
      <c r="H1905" s="104" t="s">
        <v>49</v>
      </c>
      <c r="I1905" s="104" t="s">
        <v>1100</v>
      </c>
      <c r="J1905" s="106">
        <v>80</v>
      </c>
      <c r="K1905" s="106">
        <v>1030</v>
      </c>
      <c r="L1905" s="106">
        <v>82400</v>
      </c>
      <c r="M1905" s="106">
        <v>2.5750000000000002</v>
      </c>
      <c r="N1905" s="106">
        <v>206</v>
      </c>
      <c r="O1905" s="106">
        <v>0</v>
      </c>
      <c r="P1905" s="106">
        <v>0</v>
      </c>
      <c r="Q1905" s="106">
        <v>1032.575</v>
      </c>
      <c r="R1905" s="106">
        <v>82606</v>
      </c>
      <c r="S1905" s="104" t="s">
        <v>1646</v>
      </c>
    </row>
    <row r="1906" spans="1:19" ht="25.5">
      <c r="A1906" s="104" t="s">
        <v>2777</v>
      </c>
      <c r="B1906" s="105">
        <v>44357</v>
      </c>
      <c r="C1906" s="104" t="s">
        <v>2778</v>
      </c>
      <c r="D1906" s="105">
        <v>44357</v>
      </c>
      <c r="E1906" s="104" t="s">
        <v>1643</v>
      </c>
      <c r="F1906" s="104" t="s">
        <v>1403</v>
      </c>
      <c r="G1906" s="104" t="s">
        <v>59</v>
      </c>
      <c r="H1906" s="104" t="s">
        <v>49</v>
      </c>
      <c r="I1906" s="104" t="s">
        <v>1264</v>
      </c>
      <c r="J1906" s="106">
        <v>20</v>
      </c>
      <c r="K1906" s="106">
        <v>1205</v>
      </c>
      <c r="L1906" s="106">
        <v>24100</v>
      </c>
      <c r="M1906" s="106">
        <v>3.0125000000000002</v>
      </c>
      <c r="N1906" s="106">
        <v>60.25</v>
      </c>
      <c r="O1906" s="106">
        <v>0</v>
      </c>
      <c r="P1906" s="106">
        <v>0</v>
      </c>
      <c r="Q1906" s="106">
        <v>1208.0125</v>
      </c>
      <c r="R1906" s="106">
        <v>24160.25</v>
      </c>
      <c r="S1906" s="104" t="s">
        <v>1646</v>
      </c>
    </row>
    <row r="1907" spans="1:19" ht="25.5">
      <c r="A1907" s="104" t="s">
        <v>2777</v>
      </c>
      <c r="B1907" s="105">
        <v>44357</v>
      </c>
      <c r="C1907" s="104" t="s">
        <v>2778</v>
      </c>
      <c r="D1907" s="105">
        <v>44357</v>
      </c>
      <c r="E1907" s="104" t="s">
        <v>1643</v>
      </c>
      <c r="F1907" s="104" t="s">
        <v>1403</v>
      </c>
      <c r="G1907" s="104" t="s">
        <v>59</v>
      </c>
      <c r="H1907" s="104" t="s">
        <v>49</v>
      </c>
      <c r="I1907" s="104" t="s">
        <v>1104</v>
      </c>
      <c r="J1907" s="106">
        <v>80</v>
      </c>
      <c r="K1907" s="106">
        <v>914</v>
      </c>
      <c r="L1907" s="106">
        <v>73120</v>
      </c>
      <c r="M1907" s="106">
        <v>2.2850000000000001</v>
      </c>
      <c r="N1907" s="106">
        <v>182.8</v>
      </c>
      <c r="O1907" s="106">
        <v>0</v>
      </c>
      <c r="P1907" s="106">
        <v>0</v>
      </c>
      <c r="Q1907" s="106">
        <v>916.28499999999997</v>
      </c>
      <c r="R1907" s="106">
        <v>73302.8</v>
      </c>
      <c r="S1907" s="104" t="s">
        <v>1646</v>
      </c>
    </row>
    <row r="1908" spans="1:19" ht="25.5">
      <c r="A1908" s="104" t="s">
        <v>2777</v>
      </c>
      <c r="B1908" s="105">
        <v>44357</v>
      </c>
      <c r="C1908" s="104" t="s">
        <v>2778</v>
      </c>
      <c r="D1908" s="105">
        <v>44357</v>
      </c>
      <c r="E1908" s="104" t="s">
        <v>1643</v>
      </c>
      <c r="F1908" s="104" t="s">
        <v>1403</v>
      </c>
      <c r="G1908" s="104" t="s">
        <v>59</v>
      </c>
      <c r="H1908" s="104" t="s">
        <v>49</v>
      </c>
      <c r="I1908" s="104" t="s">
        <v>1099</v>
      </c>
      <c r="J1908" s="106">
        <v>100</v>
      </c>
      <c r="K1908" s="106">
        <v>894</v>
      </c>
      <c r="L1908" s="106">
        <v>89400</v>
      </c>
      <c r="M1908" s="106">
        <v>2.2349999999999999</v>
      </c>
      <c r="N1908" s="106">
        <v>223.5</v>
      </c>
      <c r="O1908" s="106">
        <v>0</v>
      </c>
      <c r="P1908" s="106">
        <v>0</v>
      </c>
      <c r="Q1908" s="106">
        <v>896.23500000000001</v>
      </c>
      <c r="R1908" s="106">
        <v>89623.5</v>
      </c>
      <c r="S1908" s="104" t="s">
        <v>1646</v>
      </c>
    </row>
    <row r="1909" spans="1:19" ht="25.5">
      <c r="A1909" s="104" t="s">
        <v>2779</v>
      </c>
      <c r="B1909" s="105">
        <v>44357</v>
      </c>
      <c r="C1909" s="104" t="s">
        <v>2780</v>
      </c>
      <c r="D1909" s="105">
        <v>44357</v>
      </c>
      <c r="E1909" s="104" t="s">
        <v>1643</v>
      </c>
      <c r="F1909" s="104" t="s">
        <v>8</v>
      </c>
      <c r="G1909" s="104" t="s">
        <v>1008</v>
      </c>
      <c r="H1909" s="104" t="s">
        <v>107</v>
      </c>
      <c r="I1909" s="104" t="s">
        <v>1099</v>
      </c>
      <c r="J1909" s="106">
        <v>200</v>
      </c>
      <c r="K1909" s="106">
        <v>894</v>
      </c>
      <c r="L1909" s="106">
        <v>178800</v>
      </c>
      <c r="M1909" s="106">
        <v>2.2349999999999999</v>
      </c>
      <c r="N1909" s="106">
        <v>447</v>
      </c>
      <c r="O1909" s="106">
        <v>0</v>
      </c>
      <c r="P1909" s="106">
        <v>0</v>
      </c>
      <c r="Q1909" s="106">
        <v>896.23500000000001</v>
      </c>
      <c r="R1909" s="106">
        <v>179247</v>
      </c>
      <c r="S1909" s="104" t="s">
        <v>1646</v>
      </c>
    </row>
    <row r="1910" spans="1:19" ht="25.5">
      <c r="A1910" s="104" t="s">
        <v>2779</v>
      </c>
      <c r="B1910" s="105">
        <v>44357</v>
      </c>
      <c r="C1910" s="104" t="s">
        <v>2780</v>
      </c>
      <c r="D1910" s="105">
        <v>44357</v>
      </c>
      <c r="E1910" s="104" t="s">
        <v>1643</v>
      </c>
      <c r="F1910" s="104" t="s">
        <v>8</v>
      </c>
      <c r="G1910" s="104" t="s">
        <v>1008</v>
      </c>
      <c r="H1910" s="104" t="s">
        <v>107</v>
      </c>
      <c r="I1910" s="104" t="s">
        <v>1263</v>
      </c>
      <c r="J1910" s="106">
        <v>200</v>
      </c>
      <c r="K1910" s="106">
        <v>1064</v>
      </c>
      <c r="L1910" s="106">
        <v>212800</v>
      </c>
      <c r="M1910" s="106">
        <v>2.66</v>
      </c>
      <c r="N1910" s="106">
        <v>532</v>
      </c>
      <c r="O1910" s="106">
        <v>0</v>
      </c>
      <c r="P1910" s="106">
        <v>0</v>
      </c>
      <c r="Q1910" s="106">
        <v>1066.6600000000001</v>
      </c>
      <c r="R1910" s="106">
        <v>213332</v>
      </c>
      <c r="S1910" s="104" t="s">
        <v>1646</v>
      </c>
    </row>
    <row r="1911" spans="1:19" ht="25.5">
      <c r="A1911" s="104" t="s">
        <v>2779</v>
      </c>
      <c r="B1911" s="105">
        <v>44357</v>
      </c>
      <c r="C1911" s="104" t="s">
        <v>2780</v>
      </c>
      <c r="D1911" s="105">
        <v>44357</v>
      </c>
      <c r="E1911" s="104" t="s">
        <v>1643</v>
      </c>
      <c r="F1911" s="104" t="s">
        <v>8</v>
      </c>
      <c r="G1911" s="104" t="s">
        <v>1008</v>
      </c>
      <c r="H1911" s="104" t="s">
        <v>107</v>
      </c>
      <c r="I1911" s="104" t="s">
        <v>1104</v>
      </c>
      <c r="J1911" s="106">
        <v>172</v>
      </c>
      <c r="K1911" s="106">
        <v>914</v>
      </c>
      <c r="L1911" s="106">
        <v>157208</v>
      </c>
      <c r="M1911" s="106">
        <v>2.2850000000000001</v>
      </c>
      <c r="N1911" s="106">
        <v>393.02</v>
      </c>
      <c r="O1911" s="106">
        <v>0</v>
      </c>
      <c r="P1911" s="106">
        <v>0</v>
      </c>
      <c r="Q1911" s="106">
        <v>916.28499999999997</v>
      </c>
      <c r="R1911" s="106">
        <v>157601.01999999999</v>
      </c>
      <c r="S1911" s="104" t="s">
        <v>1646</v>
      </c>
    </row>
    <row r="1912" spans="1:19" ht="25.5">
      <c r="A1912" s="104" t="s">
        <v>2781</v>
      </c>
      <c r="B1912" s="105">
        <v>44357</v>
      </c>
      <c r="C1912" s="104" t="s">
        <v>2782</v>
      </c>
      <c r="D1912" s="105">
        <v>44357</v>
      </c>
      <c r="E1912" s="104" t="s">
        <v>1643</v>
      </c>
      <c r="F1912" s="104" t="s">
        <v>106</v>
      </c>
      <c r="G1912" s="104" t="s">
        <v>980</v>
      </c>
      <c r="H1912" s="104" t="s">
        <v>49</v>
      </c>
      <c r="I1912" s="104" t="s">
        <v>1100</v>
      </c>
      <c r="J1912" s="106">
        <v>200</v>
      </c>
      <c r="K1912" s="106">
        <v>1030</v>
      </c>
      <c r="L1912" s="106">
        <v>206000</v>
      </c>
      <c r="M1912" s="106">
        <v>2.5750000000000002</v>
      </c>
      <c r="N1912" s="106">
        <v>515</v>
      </c>
      <c r="O1912" s="106">
        <v>0</v>
      </c>
      <c r="P1912" s="106">
        <v>0</v>
      </c>
      <c r="Q1912" s="106">
        <v>1032.575</v>
      </c>
      <c r="R1912" s="106">
        <v>206515</v>
      </c>
      <c r="S1912" s="104" t="s">
        <v>1646</v>
      </c>
    </row>
    <row r="1913" spans="1:19" ht="25.5">
      <c r="A1913" s="104" t="s">
        <v>2781</v>
      </c>
      <c r="B1913" s="105">
        <v>44357</v>
      </c>
      <c r="C1913" s="104" t="s">
        <v>2782</v>
      </c>
      <c r="D1913" s="105">
        <v>44357</v>
      </c>
      <c r="E1913" s="104" t="s">
        <v>1643</v>
      </c>
      <c r="F1913" s="104" t="s">
        <v>106</v>
      </c>
      <c r="G1913" s="104" t="s">
        <v>980</v>
      </c>
      <c r="H1913" s="104" t="s">
        <v>49</v>
      </c>
      <c r="I1913" s="104" t="s">
        <v>1104</v>
      </c>
      <c r="J1913" s="106">
        <v>300</v>
      </c>
      <c r="K1913" s="106">
        <v>914</v>
      </c>
      <c r="L1913" s="106">
        <v>274200</v>
      </c>
      <c r="M1913" s="106">
        <v>2.2850000000000001</v>
      </c>
      <c r="N1913" s="106">
        <v>685.5</v>
      </c>
      <c r="O1913" s="106">
        <v>0</v>
      </c>
      <c r="P1913" s="106">
        <v>0</v>
      </c>
      <c r="Q1913" s="106">
        <v>916.28499999999997</v>
      </c>
      <c r="R1913" s="106">
        <v>274885.5</v>
      </c>
      <c r="S1913" s="104" t="s">
        <v>1646</v>
      </c>
    </row>
    <row r="1914" spans="1:19" ht="25.5">
      <c r="A1914" s="104" t="s">
        <v>2781</v>
      </c>
      <c r="B1914" s="105">
        <v>44357</v>
      </c>
      <c r="C1914" s="104" t="s">
        <v>2782</v>
      </c>
      <c r="D1914" s="105">
        <v>44357</v>
      </c>
      <c r="E1914" s="104" t="s">
        <v>1643</v>
      </c>
      <c r="F1914" s="104" t="s">
        <v>106</v>
      </c>
      <c r="G1914" s="104" t="s">
        <v>980</v>
      </c>
      <c r="H1914" s="104" t="s">
        <v>49</v>
      </c>
      <c r="I1914" s="104" t="s">
        <v>1099</v>
      </c>
      <c r="J1914" s="106">
        <v>60</v>
      </c>
      <c r="K1914" s="106">
        <v>894</v>
      </c>
      <c r="L1914" s="106">
        <v>53640</v>
      </c>
      <c r="M1914" s="106">
        <v>2.2349999999999999</v>
      </c>
      <c r="N1914" s="106">
        <v>134.1</v>
      </c>
      <c r="O1914" s="106">
        <v>0</v>
      </c>
      <c r="P1914" s="106">
        <v>0</v>
      </c>
      <c r="Q1914" s="106">
        <v>896.23500000000001</v>
      </c>
      <c r="R1914" s="106">
        <v>53774.1</v>
      </c>
      <c r="S1914" s="104" t="s">
        <v>1646</v>
      </c>
    </row>
    <row r="1915" spans="1:19" ht="25.5">
      <c r="A1915" s="104" t="s">
        <v>2781</v>
      </c>
      <c r="B1915" s="105">
        <v>44357</v>
      </c>
      <c r="C1915" s="104" t="s">
        <v>2782</v>
      </c>
      <c r="D1915" s="105">
        <v>44357</v>
      </c>
      <c r="E1915" s="104" t="s">
        <v>1643</v>
      </c>
      <c r="F1915" s="104" t="s">
        <v>106</v>
      </c>
      <c r="G1915" s="104" t="s">
        <v>980</v>
      </c>
      <c r="H1915" s="104" t="s">
        <v>49</v>
      </c>
      <c r="I1915" s="104" t="s">
        <v>1313</v>
      </c>
      <c r="J1915" s="106">
        <v>20</v>
      </c>
      <c r="K1915" s="106">
        <v>1303</v>
      </c>
      <c r="L1915" s="106">
        <v>26060</v>
      </c>
      <c r="M1915" s="106">
        <v>3.2574999999999998</v>
      </c>
      <c r="N1915" s="106">
        <v>65.150000000000006</v>
      </c>
      <c r="O1915" s="106">
        <v>0</v>
      </c>
      <c r="P1915" s="106">
        <v>0</v>
      </c>
      <c r="Q1915" s="106">
        <v>1306.2574999999999</v>
      </c>
      <c r="R1915" s="106">
        <v>26125.15</v>
      </c>
      <c r="S1915" s="104" t="s">
        <v>1646</v>
      </c>
    </row>
    <row r="1916" spans="1:19" ht="25.5">
      <c r="A1916" s="104" t="s">
        <v>2781</v>
      </c>
      <c r="B1916" s="105">
        <v>44357</v>
      </c>
      <c r="C1916" s="104" t="s">
        <v>2782</v>
      </c>
      <c r="D1916" s="105">
        <v>44357</v>
      </c>
      <c r="E1916" s="104" t="s">
        <v>1643</v>
      </c>
      <c r="F1916" s="104" t="s">
        <v>106</v>
      </c>
      <c r="G1916" s="104" t="s">
        <v>980</v>
      </c>
      <c r="H1916" s="104" t="s">
        <v>49</v>
      </c>
      <c r="I1916" s="104" t="s">
        <v>1263</v>
      </c>
      <c r="J1916" s="106">
        <v>20</v>
      </c>
      <c r="K1916" s="106">
        <v>1064</v>
      </c>
      <c r="L1916" s="106">
        <v>21280</v>
      </c>
      <c r="M1916" s="106">
        <v>2.66</v>
      </c>
      <c r="N1916" s="106">
        <v>53.2</v>
      </c>
      <c r="O1916" s="106">
        <v>0</v>
      </c>
      <c r="P1916" s="106">
        <v>0</v>
      </c>
      <c r="Q1916" s="106">
        <v>1066.6600000000001</v>
      </c>
      <c r="R1916" s="106">
        <v>21333.200000000001</v>
      </c>
      <c r="S1916" s="104" t="s">
        <v>1646</v>
      </c>
    </row>
    <row r="1917" spans="1:19" ht="25.5">
      <c r="A1917" s="104" t="s">
        <v>2783</v>
      </c>
      <c r="B1917" s="105">
        <v>44357</v>
      </c>
      <c r="C1917" s="104" t="s">
        <v>2784</v>
      </c>
      <c r="D1917" s="105">
        <v>44357</v>
      </c>
      <c r="E1917" s="104" t="s">
        <v>1643</v>
      </c>
      <c r="F1917" s="104" t="s">
        <v>58</v>
      </c>
      <c r="G1917" s="104" t="s">
        <v>59</v>
      </c>
      <c r="H1917" s="104" t="s">
        <v>49</v>
      </c>
      <c r="I1917" s="104" t="s">
        <v>1102</v>
      </c>
      <c r="J1917" s="106">
        <v>20</v>
      </c>
      <c r="K1917" s="106">
        <v>1118</v>
      </c>
      <c r="L1917" s="106">
        <v>22360</v>
      </c>
      <c r="M1917" s="106">
        <v>2.7949999999999999</v>
      </c>
      <c r="N1917" s="106">
        <v>55.9</v>
      </c>
      <c r="O1917" s="106">
        <v>0</v>
      </c>
      <c r="P1917" s="106">
        <v>0</v>
      </c>
      <c r="Q1917" s="106">
        <v>1120.7950000000001</v>
      </c>
      <c r="R1917" s="106">
        <v>22415.9</v>
      </c>
      <c r="S1917" s="104" t="s">
        <v>1646</v>
      </c>
    </row>
    <row r="1918" spans="1:19" ht="25.5">
      <c r="A1918" s="104" t="s">
        <v>2783</v>
      </c>
      <c r="B1918" s="105">
        <v>44357</v>
      </c>
      <c r="C1918" s="104" t="s">
        <v>2784</v>
      </c>
      <c r="D1918" s="105">
        <v>44357</v>
      </c>
      <c r="E1918" s="104" t="s">
        <v>1643</v>
      </c>
      <c r="F1918" s="104" t="s">
        <v>58</v>
      </c>
      <c r="G1918" s="104" t="s">
        <v>59</v>
      </c>
      <c r="H1918" s="104" t="s">
        <v>49</v>
      </c>
      <c r="I1918" s="104" t="s">
        <v>1104</v>
      </c>
      <c r="J1918" s="106">
        <v>100</v>
      </c>
      <c r="K1918" s="106">
        <v>914</v>
      </c>
      <c r="L1918" s="106">
        <v>91400</v>
      </c>
      <c r="M1918" s="106">
        <v>2.2850000000000001</v>
      </c>
      <c r="N1918" s="106">
        <v>228.5</v>
      </c>
      <c r="O1918" s="106">
        <v>0</v>
      </c>
      <c r="P1918" s="106">
        <v>0</v>
      </c>
      <c r="Q1918" s="106">
        <v>916.28499999999997</v>
      </c>
      <c r="R1918" s="106">
        <v>91628.5</v>
      </c>
      <c r="S1918" s="104" t="s">
        <v>1646</v>
      </c>
    </row>
    <row r="1919" spans="1:19" ht="25.5">
      <c r="A1919" s="104" t="s">
        <v>2783</v>
      </c>
      <c r="B1919" s="105">
        <v>44357</v>
      </c>
      <c r="C1919" s="104" t="s">
        <v>2784</v>
      </c>
      <c r="D1919" s="105">
        <v>44357</v>
      </c>
      <c r="E1919" s="104" t="s">
        <v>1643</v>
      </c>
      <c r="F1919" s="104" t="s">
        <v>58</v>
      </c>
      <c r="G1919" s="104" t="s">
        <v>59</v>
      </c>
      <c r="H1919" s="104" t="s">
        <v>49</v>
      </c>
      <c r="I1919" s="104" t="s">
        <v>1100</v>
      </c>
      <c r="J1919" s="106">
        <v>80</v>
      </c>
      <c r="K1919" s="106">
        <v>1030</v>
      </c>
      <c r="L1919" s="106">
        <v>82400</v>
      </c>
      <c r="M1919" s="106">
        <v>2.5750000000000002</v>
      </c>
      <c r="N1919" s="106">
        <v>206</v>
      </c>
      <c r="O1919" s="106">
        <v>0</v>
      </c>
      <c r="P1919" s="106">
        <v>0</v>
      </c>
      <c r="Q1919" s="106">
        <v>1032.575</v>
      </c>
      <c r="R1919" s="106">
        <v>82606</v>
      </c>
      <c r="S1919" s="104" t="s">
        <v>1646</v>
      </c>
    </row>
    <row r="1920" spans="1:19" ht="25.5">
      <c r="A1920" s="104" t="s">
        <v>2783</v>
      </c>
      <c r="B1920" s="105">
        <v>44357</v>
      </c>
      <c r="C1920" s="104" t="s">
        <v>2784</v>
      </c>
      <c r="D1920" s="105">
        <v>44357</v>
      </c>
      <c r="E1920" s="104" t="s">
        <v>1643</v>
      </c>
      <c r="F1920" s="104" t="s">
        <v>58</v>
      </c>
      <c r="G1920" s="104" t="s">
        <v>59</v>
      </c>
      <c r="H1920" s="104" t="s">
        <v>49</v>
      </c>
      <c r="I1920" s="104" t="s">
        <v>1099</v>
      </c>
      <c r="J1920" s="106">
        <v>78</v>
      </c>
      <c r="K1920" s="106">
        <v>894</v>
      </c>
      <c r="L1920" s="106">
        <v>69732</v>
      </c>
      <c r="M1920" s="106">
        <v>2.2349999999999999</v>
      </c>
      <c r="N1920" s="106">
        <v>174.33</v>
      </c>
      <c r="O1920" s="106">
        <v>0</v>
      </c>
      <c r="P1920" s="106">
        <v>0</v>
      </c>
      <c r="Q1920" s="106">
        <v>896.23500000000001</v>
      </c>
      <c r="R1920" s="106">
        <v>69906.33</v>
      </c>
      <c r="S1920" s="104" t="s">
        <v>1646</v>
      </c>
    </row>
    <row r="1921" spans="1:19" ht="25.5">
      <c r="A1921" s="104" t="s">
        <v>2785</v>
      </c>
      <c r="B1921" s="105">
        <v>44357</v>
      </c>
      <c r="C1921" s="104" t="s">
        <v>2786</v>
      </c>
      <c r="D1921" s="105">
        <v>44357</v>
      </c>
      <c r="E1921" s="104" t="s">
        <v>1643</v>
      </c>
      <c r="F1921" s="104" t="s">
        <v>64</v>
      </c>
      <c r="G1921" s="104" t="s">
        <v>2007</v>
      </c>
      <c r="H1921" s="104" t="s">
        <v>49</v>
      </c>
      <c r="I1921" s="104" t="s">
        <v>1100</v>
      </c>
      <c r="J1921" s="106">
        <v>60</v>
      </c>
      <c r="K1921" s="106">
        <v>1030</v>
      </c>
      <c r="L1921" s="106">
        <v>61800</v>
      </c>
      <c r="M1921" s="106">
        <v>2.5750000000000002</v>
      </c>
      <c r="N1921" s="106">
        <v>154.5</v>
      </c>
      <c r="O1921" s="106">
        <v>0</v>
      </c>
      <c r="P1921" s="106">
        <v>0</v>
      </c>
      <c r="Q1921" s="106">
        <v>1032.575</v>
      </c>
      <c r="R1921" s="106">
        <v>61954.5</v>
      </c>
      <c r="S1921" s="104" t="s">
        <v>1646</v>
      </c>
    </row>
    <row r="1922" spans="1:19" ht="25.5">
      <c r="A1922" s="104" t="s">
        <v>2785</v>
      </c>
      <c r="B1922" s="105">
        <v>44357</v>
      </c>
      <c r="C1922" s="104" t="s">
        <v>2786</v>
      </c>
      <c r="D1922" s="105">
        <v>44357</v>
      </c>
      <c r="E1922" s="104" t="s">
        <v>1643</v>
      </c>
      <c r="F1922" s="104" t="s">
        <v>64</v>
      </c>
      <c r="G1922" s="104" t="s">
        <v>2007</v>
      </c>
      <c r="H1922" s="104" t="s">
        <v>49</v>
      </c>
      <c r="I1922" s="104" t="s">
        <v>1264</v>
      </c>
      <c r="J1922" s="106">
        <v>20</v>
      </c>
      <c r="K1922" s="106">
        <v>1205</v>
      </c>
      <c r="L1922" s="106">
        <v>24100</v>
      </c>
      <c r="M1922" s="106">
        <v>3.0125000000000002</v>
      </c>
      <c r="N1922" s="106">
        <v>60.25</v>
      </c>
      <c r="O1922" s="106">
        <v>0</v>
      </c>
      <c r="P1922" s="106">
        <v>0</v>
      </c>
      <c r="Q1922" s="106">
        <v>1208.0125</v>
      </c>
      <c r="R1922" s="106">
        <v>24160.25</v>
      </c>
      <c r="S1922" s="104" t="s">
        <v>1646</v>
      </c>
    </row>
    <row r="1923" spans="1:19" ht="25.5">
      <c r="A1923" s="104" t="s">
        <v>2785</v>
      </c>
      <c r="B1923" s="105">
        <v>44357</v>
      </c>
      <c r="C1923" s="104" t="s">
        <v>2786</v>
      </c>
      <c r="D1923" s="105">
        <v>44357</v>
      </c>
      <c r="E1923" s="104" t="s">
        <v>1643</v>
      </c>
      <c r="F1923" s="104" t="s">
        <v>64</v>
      </c>
      <c r="G1923" s="104" t="s">
        <v>2007</v>
      </c>
      <c r="H1923" s="104" t="s">
        <v>49</v>
      </c>
      <c r="I1923" s="104" t="s">
        <v>1104</v>
      </c>
      <c r="J1923" s="106">
        <v>120</v>
      </c>
      <c r="K1923" s="106">
        <v>914</v>
      </c>
      <c r="L1923" s="106">
        <v>109680</v>
      </c>
      <c r="M1923" s="106">
        <v>2.2850000000000001</v>
      </c>
      <c r="N1923" s="106">
        <v>274.2</v>
      </c>
      <c r="O1923" s="106">
        <v>0</v>
      </c>
      <c r="P1923" s="106">
        <v>0</v>
      </c>
      <c r="Q1923" s="106">
        <v>916.28499999999997</v>
      </c>
      <c r="R1923" s="106">
        <v>109954.2</v>
      </c>
      <c r="S1923" s="104" t="s">
        <v>1646</v>
      </c>
    </row>
    <row r="1924" spans="1:19" ht="25.5">
      <c r="A1924" s="104" t="s">
        <v>2785</v>
      </c>
      <c r="B1924" s="105">
        <v>44357</v>
      </c>
      <c r="C1924" s="104" t="s">
        <v>2786</v>
      </c>
      <c r="D1924" s="105">
        <v>44357</v>
      </c>
      <c r="E1924" s="104" t="s">
        <v>1643</v>
      </c>
      <c r="F1924" s="104" t="s">
        <v>64</v>
      </c>
      <c r="G1924" s="104" t="s">
        <v>2007</v>
      </c>
      <c r="H1924" s="104" t="s">
        <v>49</v>
      </c>
      <c r="I1924" s="104" t="s">
        <v>1105</v>
      </c>
      <c r="J1924" s="106">
        <v>40</v>
      </c>
      <c r="K1924" s="106">
        <v>1176</v>
      </c>
      <c r="L1924" s="106">
        <v>47040</v>
      </c>
      <c r="M1924" s="106">
        <v>2.94</v>
      </c>
      <c r="N1924" s="106">
        <v>117.6</v>
      </c>
      <c r="O1924" s="106">
        <v>0</v>
      </c>
      <c r="P1924" s="106">
        <v>0</v>
      </c>
      <c r="Q1924" s="106">
        <v>1178.94</v>
      </c>
      <c r="R1924" s="106">
        <v>47157.599999999999</v>
      </c>
      <c r="S1924" s="104" t="s">
        <v>1646</v>
      </c>
    </row>
    <row r="1925" spans="1:19" ht="25.5">
      <c r="A1925" s="104" t="s">
        <v>2785</v>
      </c>
      <c r="B1925" s="105">
        <v>44357</v>
      </c>
      <c r="C1925" s="104" t="s">
        <v>2786</v>
      </c>
      <c r="D1925" s="105">
        <v>44357</v>
      </c>
      <c r="E1925" s="104" t="s">
        <v>1643</v>
      </c>
      <c r="F1925" s="104" t="s">
        <v>64</v>
      </c>
      <c r="G1925" s="104" t="s">
        <v>2007</v>
      </c>
      <c r="H1925" s="104" t="s">
        <v>49</v>
      </c>
      <c r="I1925" s="104" t="s">
        <v>1099</v>
      </c>
      <c r="J1925" s="106">
        <v>60</v>
      </c>
      <c r="K1925" s="106">
        <v>894</v>
      </c>
      <c r="L1925" s="106">
        <v>53640</v>
      </c>
      <c r="M1925" s="106">
        <v>2.2349999999999999</v>
      </c>
      <c r="N1925" s="106">
        <v>134.1</v>
      </c>
      <c r="O1925" s="106">
        <v>0</v>
      </c>
      <c r="P1925" s="106">
        <v>0</v>
      </c>
      <c r="Q1925" s="106">
        <v>896.23500000000001</v>
      </c>
      <c r="R1925" s="106">
        <v>53774.1</v>
      </c>
      <c r="S1925" s="104" t="s">
        <v>1646</v>
      </c>
    </row>
    <row r="1926" spans="1:19" ht="25.5">
      <c r="A1926" s="104" t="s">
        <v>2785</v>
      </c>
      <c r="B1926" s="105">
        <v>44357</v>
      </c>
      <c r="C1926" s="104" t="s">
        <v>2786</v>
      </c>
      <c r="D1926" s="105">
        <v>44357</v>
      </c>
      <c r="E1926" s="104" t="s">
        <v>1643</v>
      </c>
      <c r="F1926" s="104" t="s">
        <v>64</v>
      </c>
      <c r="G1926" s="104" t="s">
        <v>2007</v>
      </c>
      <c r="H1926" s="104" t="s">
        <v>49</v>
      </c>
      <c r="I1926" s="104" t="s">
        <v>1313</v>
      </c>
      <c r="J1926" s="106">
        <v>20</v>
      </c>
      <c r="K1926" s="106">
        <v>1303</v>
      </c>
      <c r="L1926" s="106">
        <v>26060</v>
      </c>
      <c r="M1926" s="106">
        <v>3.2574999999999998</v>
      </c>
      <c r="N1926" s="106">
        <v>65.150000000000006</v>
      </c>
      <c r="O1926" s="106">
        <v>0</v>
      </c>
      <c r="P1926" s="106">
        <v>0</v>
      </c>
      <c r="Q1926" s="106">
        <v>1306.2574999999999</v>
      </c>
      <c r="R1926" s="106">
        <v>26125.15</v>
      </c>
      <c r="S1926" s="104" t="s">
        <v>1646</v>
      </c>
    </row>
    <row r="1927" spans="1:19" ht="25.5">
      <c r="A1927" s="104" t="s">
        <v>2787</v>
      </c>
      <c r="B1927" s="105">
        <v>44357</v>
      </c>
      <c r="C1927" s="104" t="s">
        <v>2788</v>
      </c>
      <c r="D1927" s="105">
        <v>44357</v>
      </c>
      <c r="E1927" s="104" t="s">
        <v>1643</v>
      </c>
      <c r="F1927" s="104" t="s">
        <v>57</v>
      </c>
      <c r="G1927" s="104" t="s">
        <v>980</v>
      </c>
      <c r="H1927" s="104" t="s">
        <v>49</v>
      </c>
      <c r="I1927" s="104" t="s">
        <v>1099</v>
      </c>
      <c r="J1927" s="106">
        <v>100</v>
      </c>
      <c r="K1927" s="106">
        <v>894</v>
      </c>
      <c r="L1927" s="106">
        <v>89400</v>
      </c>
      <c r="M1927" s="106">
        <v>2.2349999999999999</v>
      </c>
      <c r="N1927" s="106">
        <v>223.5</v>
      </c>
      <c r="O1927" s="106">
        <v>0</v>
      </c>
      <c r="P1927" s="106">
        <v>0</v>
      </c>
      <c r="Q1927" s="106">
        <v>896.23500000000001</v>
      </c>
      <c r="R1927" s="106">
        <v>89623.5</v>
      </c>
      <c r="S1927" s="104" t="s">
        <v>1646</v>
      </c>
    </row>
    <row r="1928" spans="1:19" ht="25.5">
      <c r="A1928" s="104" t="s">
        <v>2787</v>
      </c>
      <c r="B1928" s="105">
        <v>44357</v>
      </c>
      <c r="C1928" s="104" t="s">
        <v>2788</v>
      </c>
      <c r="D1928" s="105">
        <v>44357</v>
      </c>
      <c r="E1928" s="104" t="s">
        <v>1643</v>
      </c>
      <c r="F1928" s="104" t="s">
        <v>57</v>
      </c>
      <c r="G1928" s="104" t="s">
        <v>980</v>
      </c>
      <c r="H1928" s="104" t="s">
        <v>49</v>
      </c>
      <c r="I1928" s="104" t="s">
        <v>1104</v>
      </c>
      <c r="J1928" s="106">
        <v>100</v>
      </c>
      <c r="K1928" s="106">
        <v>914</v>
      </c>
      <c r="L1928" s="106">
        <v>91400</v>
      </c>
      <c r="M1928" s="106">
        <v>2.2850000000000001</v>
      </c>
      <c r="N1928" s="106">
        <v>228.5</v>
      </c>
      <c r="O1928" s="106">
        <v>0</v>
      </c>
      <c r="P1928" s="106">
        <v>0</v>
      </c>
      <c r="Q1928" s="106">
        <v>916.28499999999997</v>
      </c>
      <c r="R1928" s="106">
        <v>91628.5</v>
      </c>
      <c r="S1928" s="104" t="s">
        <v>1646</v>
      </c>
    </row>
    <row r="1929" spans="1:19" ht="25.5">
      <c r="A1929" s="104" t="s">
        <v>2787</v>
      </c>
      <c r="B1929" s="105">
        <v>44357</v>
      </c>
      <c r="C1929" s="104" t="s">
        <v>2788</v>
      </c>
      <c r="D1929" s="105">
        <v>44357</v>
      </c>
      <c r="E1929" s="104" t="s">
        <v>1643</v>
      </c>
      <c r="F1929" s="104" t="s">
        <v>57</v>
      </c>
      <c r="G1929" s="104" t="s">
        <v>980</v>
      </c>
      <c r="H1929" s="104" t="s">
        <v>49</v>
      </c>
      <c r="I1929" s="104" t="s">
        <v>1264</v>
      </c>
      <c r="J1929" s="106">
        <v>40</v>
      </c>
      <c r="K1929" s="106">
        <v>1205</v>
      </c>
      <c r="L1929" s="106">
        <v>48200</v>
      </c>
      <c r="M1929" s="106">
        <v>3.0125000000000002</v>
      </c>
      <c r="N1929" s="106">
        <v>120.5</v>
      </c>
      <c r="O1929" s="106">
        <v>0</v>
      </c>
      <c r="P1929" s="106">
        <v>0</v>
      </c>
      <c r="Q1929" s="106">
        <v>1208.0125</v>
      </c>
      <c r="R1929" s="106">
        <v>48320.5</v>
      </c>
      <c r="S1929" s="104" t="s">
        <v>1646</v>
      </c>
    </row>
    <row r="1930" spans="1:19" ht="25.5">
      <c r="A1930" s="104" t="s">
        <v>2787</v>
      </c>
      <c r="B1930" s="105">
        <v>44357</v>
      </c>
      <c r="C1930" s="104" t="s">
        <v>2788</v>
      </c>
      <c r="D1930" s="105">
        <v>44357</v>
      </c>
      <c r="E1930" s="104" t="s">
        <v>1643</v>
      </c>
      <c r="F1930" s="104" t="s">
        <v>57</v>
      </c>
      <c r="G1930" s="104" t="s">
        <v>980</v>
      </c>
      <c r="H1930" s="104" t="s">
        <v>49</v>
      </c>
      <c r="I1930" s="104" t="s">
        <v>1209</v>
      </c>
      <c r="J1930" s="106">
        <v>100</v>
      </c>
      <c r="K1930" s="106">
        <v>1099</v>
      </c>
      <c r="L1930" s="106">
        <v>109900</v>
      </c>
      <c r="M1930" s="106">
        <v>2.7475000000000001</v>
      </c>
      <c r="N1930" s="106">
        <v>274.75</v>
      </c>
      <c r="O1930" s="106">
        <v>0</v>
      </c>
      <c r="P1930" s="106">
        <v>0</v>
      </c>
      <c r="Q1930" s="106">
        <v>1101.7474999999999</v>
      </c>
      <c r="R1930" s="106">
        <v>110174.75</v>
      </c>
      <c r="S1930" s="104" t="s">
        <v>1646</v>
      </c>
    </row>
    <row r="1931" spans="1:19" ht="25.5">
      <c r="A1931" s="104" t="s">
        <v>2787</v>
      </c>
      <c r="B1931" s="105">
        <v>44357</v>
      </c>
      <c r="C1931" s="104" t="s">
        <v>2788</v>
      </c>
      <c r="D1931" s="105">
        <v>44357</v>
      </c>
      <c r="E1931" s="104" t="s">
        <v>1643</v>
      </c>
      <c r="F1931" s="104" t="s">
        <v>57</v>
      </c>
      <c r="G1931" s="104" t="s">
        <v>980</v>
      </c>
      <c r="H1931" s="104" t="s">
        <v>49</v>
      </c>
      <c r="I1931" s="104" t="s">
        <v>1100</v>
      </c>
      <c r="J1931" s="106">
        <v>100</v>
      </c>
      <c r="K1931" s="106">
        <v>1030</v>
      </c>
      <c r="L1931" s="106">
        <v>103000</v>
      </c>
      <c r="M1931" s="106">
        <v>2.5750000000000002</v>
      </c>
      <c r="N1931" s="106">
        <v>257.5</v>
      </c>
      <c r="O1931" s="106">
        <v>0</v>
      </c>
      <c r="P1931" s="106">
        <v>0</v>
      </c>
      <c r="Q1931" s="106">
        <v>1032.575</v>
      </c>
      <c r="R1931" s="106">
        <v>103257.5</v>
      </c>
      <c r="S1931" s="104" t="s">
        <v>1646</v>
      </c>
    </row>
    <row r="1932" spans="1:19" ht="25.5">
      <c r="A1932" s="104" t="s">
        <v>2789</v>
      </c>
      <c r="B1932" s="105">
        <v>44357</v>
      </c>
      <c r="C1932" s="104" t="s">
        <v>2790</v>
      </c>
      <c r="D1932" s="105">
        <v>44357</v>
      </c>
      <c r="E1932" s="104" t="s">
        <v>1643</v>
      </c>
      <c r="F1932" s="104" t="s">
        <v>55</v>
      </c>
      <c r="G1932" s="104" t="s">
        <v>49</v>
      </c>
      <c r="H1932" s="104" t="s">
        <v>49</v>
      </c>
      <c r="I1932" s="104" t="s">
        <v>1264</v>
      </c>
      <c r="J1932" s="106">
        <v>10</v>
      </c>
      <c r="K1932" s="106">
        <v>1205</v>
      </c>
      <c r="L1932" s="106">
        <v>12050</v>
      </c>
      <c r="M1932" s="106">
        <v>3.0125000000000002</v>
      </c>
      <c r="N1932" s="106">
        <v>30.125</v>
      </c>
      <c r="O1932" s="106">
        <v>0</v>
      </c>
      <c r="P1932" s="106">
        <v>0</v>
      </c>
      <c r="Q1932" s="106">
        <v>1208.0125</v>
      </c>
      <c r="R1932" s="106">
        <v>12080.125</v>
      </c>
      <c r="S1932" s="104" t="s">
        <v>1646</v>
      </c>
    </row>
    <row r="1933" spans="1:19" ht="25.5">
      <c r="A1933" s="104" t="s">
        <v>2789</v>
      </c>
      <c r="B1933" s="105">
        <v>44357</v>
      </c>
      <c r="C1933" s="104" t="s">
        <v>2790</v>
      </c>
      <c r="D1933" s="105">
        <v>44357</v>
      </c>
      <c r="E1933" s="104" t="s">
        <v>1643</v>
      </c>
      <c r="F1933" s="104" t="s">
        <v>55</v>
      </c>
      <c r="G1933" s="104" t="s">
        <v>49</v>
      </c>
      <c r="H1933" s="104" t="s">
        <v>49</v>
      </c>
      <c r="I1933" s="104" t="s">
        <v>1099</v>
      </c>
      <c r="J1933" s="106">
        <v>40</v>
      </c>
      <c r="K1933" s="106">
        <v>894</v>
      </c>
      <c r="L1933" s="106">
        <v>35760</v>
      </c>
      <c r="M1933" s="106">
        <v>2.2349999999999999</v>
      </c>
      <c r="N1933" s="106">
        <v>89.4</v>
      </c>
      <c r="O1933" s="106">
        <v>0</v>
      </c>
      <c r="P1933" s="106">
        <v>0</v>
      </c>
      <c r="Q1933" s="106">
        <v>896.23500000000001</v>
      </c>
      <c r="R1933" s="106">
        <v>35849.4</v>
      </c>
      <c r="S1933" s="104" t="s">
        <v>1646</v>
      </c>
    </row>
    <row r="1934" spans="1:19" ht="25.5">
      <c r="A1934" s="104" t="s">
        <v>2789</v>
      </c>
      <c r="B1934" s="105">
        <v>44357</v>
      </c>
      <c r="C1934" s="104" t="s">
        <v>2790</v>
      </c>
      <c r="D1934" s="105">
        <v>44357</v>
      </c>
      <c r="E1934" s="104" t="s">
        <v>1643</v>
      </c>
      <c r="F1934" s="104" t="s">
        <v>55</v>
      </c>
      <c r="G1934" s="104" t="s">
        <v>49</v>
      </c>
      <c r="H1934" s="104" t="s">
        <v>49</v>
      </c>
      <c r="I1934" s="104" t="s">
        <v>1100</v>
      </c>
      <c r="J1934" s="106">
        <v>20</v>
      </c>
      <c r="K1934" s="106">
        <v>1030</v>
      </c>
      <c r="L1934" s="106">
        <v>20600</v>
      </c>
      <c r="M1934" s="106">
        <v>2.5750000000000002</v>
      </c>
      <c r="N1934" s="106">
        <v>51.5</v>
      </c>
      <c r="O1934" s="106">
        <v>0</v>
      </c>
      <c r="P1934" s="106">
        <v>0</v>
      </c>
      <c r="Q1934" s="106">
        <v>1032.575</v>
      </c>
      <c r="R1934" s="106">
        <v>20651.5</v>
      </c>
      <c r="S1934" s="104" t="s">
        <v>1646</v>
      </c>
    </row>
    <row r="1935" spans="1:19" ht="25.5">
      <c r="A1935" s="104" t="s">
        <v>2789</v>
      </c>
      <c r="B1935" s="105">
        <v>44357</v>
      </c>
      <c r="C1935" s="104" t="s">
        <v>2790</v>
      </c>
      <c r="D1935" s="105">
        <v>44357</v>
      </c>
      <c r="E1935" s="104" t="s">
        <v>1643</v>
      </c>
      <c r="F1935" s="104" t="s">
        <v>55</v>
      </c>
      <c r="G1935" s="104" t="s">
        <v>49</v>
      </c>
      <c r="H1935" s="104" t="s">
        <v>49</v>
      </c>
      <c r="I1935" s="104" t="s">
        <v>1104</v>
      </c>
      <c r="J1935" s="106">
        <v>20</v>
      </c>
      <c r="K1935" s="106">
        <v>914</v>
      </c>
      <c r="L1935" s="106">
        <v>18280</v>
      </c>
      <c r="M1935" s="106">
        <v>2.2850000000000001</v>
      </c>
      <c r="N1935" s="106">
        <v>45.7</v>
      </c>
      <c r="O1935" s="106">
        <v>0</v>
      </c>
      <c r="P1935" s="106">
        <v>0</v>
      </c>
      <c r="Q1935" s="106">
        <v>916.28499999999997</v>
      </c>
      <c r="R1935" s="106">
        <v>18325.7</v>
      </c>
      <c r="S1935" s="104" t="s">
        <v>1646</v>
      </c>
    </row>
    <row r="1936" spans="1:19" ht="25.5">
      <c r="A1936" s="104" t="s">
        <v>2789</v>
      </c>
      <c r="B1936" s="105">
        <v>44357</v>
      </c>
      <c r="C1936" s="104" t="s">
        <v>2790</v>
      </c>
      <c r="D1936" s="105">
        <v>44357</v>
      </c>
      <c r="E1936" s="104" t="s">
        <v>1643</v>
      </c>
      <c r="F1936" s="104" t="s">
        <v>55</v>
      </c>
      <c r="G1936" s="104" t="s">
        <v>49</v>
      </c>
      <c r="H1936" s="104" t="s">
        <v>49</v>
      </c>
      <c r="I1936" s="104" t="s">
        <v>1313</v>
      </c>
      <c r="J1936" s="106">
        <v>10</v>
      </c>
      <c r="K1936" s="106">
        <v>1303</v>
      </c>
      <c r="L1936" s="106">
        <v>13030</v>
      </c>
      <c r="M1936" s="106">
        <v>3.2574999999999998</v>
      </c>
      <c r="N1936" s="106">
        <v>32.575000000000003</v>
      </c>
      <c r="O1936" s="106">
        <v>0</v>
      </c>
      <c r="P1936" s="106">
        <v>0</v>
      </c>
      <c r="Q1936" s="106">
        <v>1306.2574999999999</v>
      </c>
      <c r="R1936" s="106">
        <v>13062.575000000001</v>
      </c>
      <c r="S1936" s="104" t="s">
        <v>1646</v>
      </c>
    </row>
    <row r="1937" spans="1:19" ht="25.5">
      <c r="A1937" s="104" t="s">
        <v>2791</v>
      </c>
      <c r="B1937" s="105">
        <v>44357</v>
      </c>
      <c r="C1937" s="104" t="s">
        <v>2792</v>
      </c>
      <c r="D1937" s="105">
        <v>44357</v>
      </c>
      <c r="E1937" s="104" t="s">
        <v>1643</v>
      </c>
      <c r="F1937" s="104" t="s">
        <v>927</v>
      </c>
      <c r="G1937" s="104" t="s">
        <v>1684</v>
      </c>
      <c r="H1937" s="104" t="s">
        <v>49</v>
      </c>
      <c r="I1937" s="104" t="s">
        <v>1099</v>
      </c>
      <c r="J1937" s="106">
        <v>200</v>
      </c>
      <c r="K1937" s="106">
        <v>894</v>
      </c>
      <c r="L1937" s="106">
        <v>178800</v>
      </c>
      <c r="M1937" s="106">
        <v>2.2349999999999999</v>
      </c>
      <c r="N1937" s="106">
        <v>447</v>
      </c>
      <c r="O1937" s="106">
        <v>0</v>
      </c>
      <c r="P1937" s="106">
        <v>0</v>
      </c>
      <c r="Q1937" s="106">
        <v>896.23500000000001</v>
      </c>
      <c r="R1937" s="106">
        <v>179247</v>
      </c>
      <c r="S1937" s="104" t="s">
        <v>1646</v>
      </c>
    </row>
    <row r="1938" spans="1:19" ht="25.5">
      <c r="A1938" s="104" t="s">
        <v>2791</v>
      </c>
      <c r="B1938" s="105">
        <v>44357</v>
      </c>
      <c r="C1938" s="104" t="s">
        <v>2792</v>
      </c>
      <c r="D1938" s="105">
        <v>44357</v>
      </c>
      <c r="E1938" s="104" t="s">
        <v>1643</v>
      </c>
      <c r="F1938" s="104" t="s">
        <v>927</v>
      </c>
      <c r="G1938" s="104" t="s">
        <v>1684</v>
      </c>
      <c r="H1938" s="104" t="s">
        <v>49</v>
      </c>
      <c r="I1938" s="104" t="s">
        <v>1104</v>
      </c>
      <c r="J1938" s="106">
        <v>200</v>
      </c>
      <c r="K1938" s="106">
        <v>914</v>
      </c>
      <c r="L1938" s="106">
        <v>182800</v>
      </c>
      <c r="M1938" s="106">
        <v>2.2850000000000001</v>
      </c>
      <c r="N1938" s="106">
        <v>457</v>
      </c>
      <c r="O1938" s="106">
        <v>0</v>
      </c>
      <c r="P1938" s="106">
        <v>0</v>
      </c>
      <c r="Q1938" s="106">
        <v>916.28499999999997</v>
      </c>
      <c r="R1938" s="106">
        <v>183257</v>
      </c>
      <c r="S1938" s="104" t="s">
        <v>1646</v>
      </c>
    </row>
    <row r="1939" spans="1:19" ht="25.5">
      <c r="A1939" s="104" t="s">
        <v>2791</v>
      </c>
      <c r="B1939" s="105">
        <v>44357</v>
      </c>
      <c r="C1939" s="104" t="s">
        <v>2792</v>
      </c>
      <c r="D1939" s="105">
        <v>44357</v>
      </c>
      <c r="E1939" s="104" t="s">
        <v>1643</v>
      </c>
      <c r="F1939" s="104" t="s">
        <v>927</v>
      </c>
      <c r="G1939" s="104" t="s">
        <v>1684</v>
      </c>
      <c r="H1939" s="104" t="s">
        <v>49</v>
      </c>
      <c r="I1939" s="104" t="s">
        <v>1100</v>
      </c>
      <c r="J1939" s="106">
        <v>200</v>
      </c>
      <c r="K1939" s="106">
        <v>1030</v>
      </c>
      <c r="L1939" s="106">
        <v>206000</v>
      </c>
      <c r="M1939" s="106">
        <v>2.5750000000000002</v>
      </c>
      <c r="N1939" s="106">
        <v>515</v>
      </c>
      <c r="O1939" s="106">
        <v>0</v>
      </c>
      <c r="P1939" s="106">
        <v>0</v>
      </c>
      <c r="Q1939" s="106">
        <v>1032.575</v>
      </c>
      <c r="R1939" s="106">
        <v>206515</v>
      </c>
      <c r="S1939" s="104" t="s">
        <v>1646</v>
      </c>
    </row>
    <row r="1940" spans="1:19" ht="25.5">
      <c r="A1940" s="104" t="s">
        <v>2791</v>
      </c>
      <c r="B1940" s="105">
        <v>44357</v>
      </c>
      <c r="C1940" s="104" t="s">
        <v>2792</v>
      </c>
      <c r="D1940" s="105">
        <v>44357</v>
      </c>
      <c r="E1940" s="104" t="s">
        <v>1643</v>
      </c>
      <c r="F1940" s="104" t="s">
        <v>927</v>
      </c>
      <c r="G1940" s="104" t="s">
        <v>1684</v>
      </c>
      <c r="H1940" s="104" t="s">
        <v>49</v>
      </c>
      <c r="I1940" s="104" t="s">
        <v>1264</v>
      </c>
      <c r="J1940" s="106">
        <v>20</v>
      </c>
      <c r="K1940" s="106">
        <v>1205</v>
      </c>
      <c r="L1940" s="106">
        <v>24100</v>
      </c>
      <c r="M1940" s="106">
        <v>3.0125000000000002</v>
      </c>
      <c r="N1940" s="106">
        <v>60.25</v>
      </c>
      <c r="O1940" s="106">
        <v>0</v>
      </c>
      <c r="P1940" s="106">
        <v>0</v>
      </c>
      <c r="Q1940" s="106">
        <v>1208.0125</v>
      </c>
      <c r="R1940" s="106">
        <v>24160.25</v>
      </c>
      <c r="S1940" s="104" t="s">
        <v>1646</v>
      </c>
    </row>
    <row r="1941" spans="1:19" ht="25.5">
      <c r="A1941" s="104" t="s">
        <v>2791</v>
      </c>
      <c r="B1941" s="105">
        <v>44357</v>
      </c>
      <c r="C1941" s="104" t="s">
        <v>2792</v>
      </c>
      <c r="D1941" s="105">
        <v>44357</v>
      </c>
      <c r="E1941" s="104" t="s">
        <v>1643</v>
      </c>
      <c r="F1941" s="104" t="s">
        <v>927</v>
      </c>
      <c r="G1941" s="104" t="s">
        <v>1684</v>
      </c>
      <c r="H1941" s="104" t="s">
        <v>49</v>
      </c>
      <c r="I1941" s="104" t="s">
        <v>1313</v>
      </c>
      <c r="J1941" s="106">
        <v>40</v>
      </c>
      <c r="K1941" s="106">
        <v>1303</v>
      </c>
      <c r="L1941" s="106">
        <v>52120</v>
      </c>
      <c r="M1941" s="106">
        <v>3.2574999999999998</v>
      </c>
      <c r="N1941" s="106">
        <v>130.30000000000001</v>
      </c>
      <c r="O1941" s="106">
        <v>0</v>
      </c>
      <c r="P1941" s="106">
        <v>0</v>
      </c>
      <c r="Q1941" s="106">
        <v>1306.2574999999999</v>
      </c>
      <c r="R1941" s="106">
        <v>52250.3</v>
      </c>
      <c r="S1941" s="104" t="s">
        <v>1646</v>
      </c>
    </row>
    <row r="1942" spans="1:19" ht="25.5">
      <c r="A1942" s="104" t="s">
        <v>2793</v>
      </c>
      <c r="B1942" s="105">
        <v>44357</v>
      </c>
      <c r="C1942" s="104" t="s">
        <v>2794</v>
      </c>
      <c r="D1942" s="105">
        <v>44357</v>
      </c>
      <c r="E1942" s="104" t="s">
        <v>1643</v>
      </c>
      <c r="F1942" s="104" t="s">
        <v>54</v>
      </c>
      <c r="G1942" s="104" t="s">
        <v>49</v>
      </c>
      <c r="H1942" s="104" t="s">
        <v>49</v>
      </c>
      <c r="I1942" s="104" t="s">
        <v>1100</v>
      </c>
      <c r="J1942" s="106">
        <v>160</v>
      </c>
      <c r="K1942" s="106">
        <v>1030</v>
      </c>
      <c r="L1942" s="106">
        <v>164800</v>
      </c>
      <c r="M1942" s="106">
        <v>2.5750000000000002</v>
      </c>
      <c r="N1942" s="106">
        <v>412</v>
      </c>
      <c r="O1942" s="106">
        <v>0</v>
      </c>
      <c r="P1942" s="106">
        <v>0</v>
      </c>
      <c r="Q1942" s="106">
        <v>1032.575</v>
      </c>
      <c r="R1942" s="106">
        <v>165212</v>
      </c>
      <c r="S1942" s="104" t="s">
        <v>1646</v>
      </c>
    </row>
    <row r="1943" spans="1:19" ht="25.5">
      <c r="A1943" s="104" t="s">
        <v>2793</v>
      </c>
      <c r="B1943" s="105">
        <v>44357</v>
      </c>
      <c r="C1943" s="104" t="s">
        <v>2794</v>
      </c>
      <c r="D1943" s="105">
        <v>44357</v>
      </c>
      <c r="E1943" s="104" t="s">
        <v>1643</v>
      </c>
      <c r="F1943" s="104" t="s">
        <v>54</v>
      </c>
      <c r="G1943" s="104" t="s">
        <v>49</v>
      </c>
      <c r="H1943" s="104" t="s">
        <v>49</v>
      </c>
      <c r="I1943" s="104" t="s">
        <v>1099</v>
      </c>
      <c r="J1943" s="106">
        <v>100</v>
      </c>
      <c r="K1943" s="106">
        <v>894</v>
      </c>
      <c r="L1943" s="106">
        <v>89400</v>
      </c>
      <c r="M1943" s="106">
        <v>2.2349999999999999</v>
      </c>
      <c r="N1943" s="106">
        <v>223.5</v>
      </c>
      <c r="O1943" s="106">
        <v>0</v>
      </c>
      <c r="P1943" s="106">
        <v>0</v>
      </c>
      <c r="Q1943" s="106">
        <v>896.23500000000001</v>
      </c>
      <c r="R1943" s="106">
        <v>89623.5</v>
      </c>
      <c r="S1943" s="104" t="s">
        <v>1646</v>
      </c>
    </row>
    <row r="1944" spans="1:19" ht="25.5">
      <c r="A1944" s="104" t="s">
        <v>2793</v>
      </c>
      <c r="B1944" s="105">
        <v>44357</v>
      </c>
      <c r="C1944" s="104" t="s">
        <v>2794</v>
      </c>
      <c r="D1944" s="105">
        <v>44357</v>
      </c>
      <c r="E1944" s="104" t="s">
        <v>1643</v>
      </c>
      <c r="F1944" s="104" t="s">
        <v>54</v>
      </c>
      <c r="G1944" s="104" t="s">
        <v>49</v>
      </c>
      <c r="H1944" s="104" t="s">
        <v>49</v>
      </c>
      <c r="I1944" s="104" t="s">
        <v>1104</v>
      </c>
      <c r="J1944" s="106">
        <v>60</v>
      </c>
      <c r="K1944" s="106">
        <v>914</v>
      </c>
      <c r="L1944" s="106">
        <v>54840</v>
      </c>
      <c r="M1944" s="106">
        <v>2.2850000000000001</v>
      </c>
      <c r="N1944" s="106">
        <v>137.1</v>
      </c>
      <c r="O1944" s="106">
        <v>0</v>
      </c>
      <c r="P1944" s="106">
        <v>0</v>
      </c>
      <c r="Q1944" s="106">
        <v>916.28499999999997</v>
      </c>
      <c r="R1944" s="106">
        <v>54977.1</v>
      </c>
      <c r="S1944" s="104" t="s">
        <v>1646</v>
      </c>
    </row>
    <row r="1945" spans="1:19" ht="25.5">
      <c r="A1945" s="104" t="s">
        <v>2795</v>
      </c>
      <c r="B1945" s="105">
        <v>44357</v>
      </c>
      <c r="C1945" s="104" t="s">
        <v>2796</v>
      </c>
      <c r="D1945" s="105">
        <v>44357</v>
      </c>
      <c r="E1945" s="104" t="s">
        <v>1643</v>
      </c>
      <c r="F1945" s="104" t="s">
        <v>5</v>
      </c>
      <c r="G1945" s="104" t="s">
        <v>1742</v>
      </c>
      <c r="H1945" s="104" t="s">
        <v>107</v>
      </c>
      <c r="I1945" s="104" t="s">
        <v>1104</v>
      </c>
      <c r="J1945" s="106">
        <v>100</v>
      </c>
      <c r="K1945" s="106">
        <v>914</v>
      </c>
      <c r="L1945" s="106">
        <v>91400</v>
      </c>
      <c r="M1945" s="106">
        <v>2.2850000000000001</v>
      </c>
      <c r="N1945" s="106">
        <v>228.5</v>
      </c>
      <c r="O1945" s="106">
        <v>0</v>
      </c>
      <c r="P1945" s="106">
        <v>0</v>
      </c>
      <c r="Q1945" s="106">
        <v>916.28499999999997</v>
      </c>
      <c r="R1945" s="106">
        <v>91628.5</v>
      </c>
      <c r="S1945" s="104" t="s">
        <v>1646</v>
      </c>
    </row>
    <row r="1946" spans="1:19" ht="25.5">
      <c r="A1946" s="104" t="s">
        <v>2795</v>
      </c>
      <c r="B1946" s="105">
        <v>44357</v>
      </c>
      <c r="C1946" s="104" t="s">
        <v>2796</v>
      </c>
      <c r="D1946" s="105">
        <v>44357</v>
      </c>
      <c r="E1946" s="104" t="s">
        <v>1643</v>
      </c>
      <c r="F1946" s="104" t="s">
        <v>5</v>
      </c>
      <c r="G1946" s="104" t="s">
        <v>1742</v>
      </c>
      <c r="H1946" s="104" t="s">
        <v>107</v>
      </c>
      <c r="I1946" s="104" t="s">
        <v>1099</v>
      </c>
      <c r="J1946" s="106">
        <v>40</v>
      </c>
      <c r="K1946" s="106">
        <v>894</v>
      </c>
      <c r="L1946" s="106">
        <v>35760</v>
      </c>
      <c r="M1946" s="106">
        <v>2.2349999999999999</v>
      </c>
      <c r="N1946" s="106">
        <v>89.4</v>
      </c>
      <c r="O1946" s="106">
        <v>0</v>
      </c>
      <c r="P1946" s="106">
        <v>0</v>
      </c>
      <c r="Q1946" s="106">
        <v>896.23500000000001</v>
      </c>
      <c r="R1946" s="106">
        <v>35849.4</v>
      </c>
      <c r="S1946" s="104" t="s">
        <v>1646</v>
      </c>
    </row>
    <row r="1947" spans="1:19" ht="25.5">
      <c r="A1947" s="104" t="s">
        <v>2797</v>
      </c>
      <c r="B1947" s="105">
        <v>44357</v>
      </c>
      <c r="C1947" s="104" t="s">
        <v>2798</v>
      </c>
      <c r="D1947" s="105">
        <v>44357</v>
      </c>
      <c r="E1947" s="104" t="s">
        <v>1643</v>
      </c>
      <c r="F1947" s="104" t="s">
        <v>1</v>
      </c>
      <c r="G1947" s="104" t="s">
        <v>1008</v>
      </c>
      <c r="H1947" s="104" t="s">
        <v>107</v>
      </c>
      <c r="I1947" s="104" t="s">
        <v>1102</v>
      </c>
      <c r="J1947" s="106">
        <v>200</v>
      </c>
      <c r="K1947" s="106">
        <v>1118</v>
      </c>
      <c r="L1947" s="106">
        <v>223600</v>
      </c>
      <c r="M1947" s="106">
        <v>2.7949999999999999</v>
      </c>
      <c r="N1947" s="106">
        <v>559</v>
      </c>
      <c r="O1947" s="106">
        <v>0</v>
      </c>
      <c r="P1947" s="106">
        <v>0</v>
      </c>
      <c r="Q1947" s="106">
        <v>1120.7950000000001</v>
      </c>
      <c r="R1947" s="106">
        <v>224159</v>
      </c>
      <c r="S1947" s="104" t="s">
        <v>1646</v>
      </c>
    </row>
    <row r="1948" spans="1:19" ht="25.5">
      <c r="A1948" s="104" t="s">
        <v>2797</v>
      </c>
      <c r="B1948" s="105">
        <v>44357</v>
      </c>
      <c r="C1948" s="104" t="s">
        <v>2798</v>
      </c>
      <c r="D1948" s="105">
        <v>44357</v>
      </c>
      <c r="E1948" s="104" t="s">
        <v>1643</v>
      </c>
      <c r="F1948" s="104" t="s">
        <v>1</v>
      </c>
      <c r="G1948" s="104" t="s">
        <v>1008</v>
      </c>
      <c r="H1948" s="104" t="s">
        <v>107</v>
      </c>
      <c r="I1948" s="104" t="s">
        <v>1263</v>
      </c>
      <c r="J1948" s="106">
        <v>100</v>
      </c>
      <c r="K1948" s="106">
        <v>1064</v>
      </c>
      <c r="L1948" s="106">
        <v>106400</v>
      </c>
      <c r="M1948" s="106">
        <v>2.66</v>
      </c>
      <c r="N1948" s="106">
        <v>266</v>
      </c>
      <c r="O1948" s="106">
        <v>0</v>
      </c>
      <c r="P1948" s="106">
        <v>0</v>
      </c>
      <c r="Q1948" s="106">
        <v>1066.6600000000001</v>
      </c>
      <c r="R1948" s="106">
        <v>106666</v>
      </c>
      <c r="S1948" s="104" t="s">
        <v>1646</v>
      </c>
    </row>
    <row r="1949" spans="1:19" ht="25.5">
      <c r="A1949" s="104" t="s">
        <v>2797</v>
      </c>
      <c r="B1949" s="105">
        <v>44357</v>
      </c>
      <c r="C1949" s="104" t="s">
        <v>2798</v>
      </c>
      <c r="D1949" s="105">
        <v>44357</v>
      </c>
      <c r="E1949" s="104" t="s">
        <v>1643</v>
      </c>
      <c r="F1949" s="104" t="s">
        <v>1</v>
      </c>
      <c r="G1949" s="104" t="s">
        <v>1008</v>
      </c>
      <c r="H1949" s="104" t="s">
        <v>107</v>
      </c>
      <c r="I1949" s="104" t="s">
        <v>1104</v>
      </c>
      <c r="J1949" s="106">
        <v>200</v>
      </c>
      <c r="K1949" s="106">
        <v>914</v>
      </c>
      <c r="L1949" s="106">
        <v>182800</v>
      </c>
      <c r="M1949" s="106">
        <v>2.2850000000000001</v>
      </c>
      <c r="N1949" s="106">
        <v>457</v>
      </c>
      <c r="O1949" s="106">
        <v>0</v>
      </c>
      <c r="P1949" s="106">
        <v>0</v>
      </c>
      <c r="Q1949" s="106">
        <v>916.28499999999997</v>
      </c>
      <c r="R1949" s="106">
        <v>183257</v>
      </c>
      <c r="S1949" s="104" t="s">
        <v>1646</v>
      </c>
    </row>
    <row r="1950" spans="1:19" ht="25.5">
      <c r="A1950" s="104" t="s">
        <v>2797</v>
      </c>
      <c r="B1950" s="105">
        <v>44357</v>
      </c>
      <c r="C1950" s="104" t="s">
        <v>2798</v>
      </c>
      <c r="D1950" s="105">
        <v>44357</v>
      </c>
      <c r="E1950" s="104" t="s">
        <v>1643</v>
      </c>
      <c r="F1950" s="104" t="s">
        <v>1</v>
      </c>
      <c r="G1950" s="104" t="s">
        <v>1008</v>
      </c>
      <c r="H1950" s="104" t="s">
        <v>107</v>
      </c>
      <c r="I1950" s="104" t="s">
        <v>1209</v>
      </c>
      <c r="J1950" s="106">
        <v>100</v>
      </c>
      <c r="K1950" s="106">
        <v>1099</v>
      </c>
      <c r="L1950" s="106">
        <v>109900</v>
      </c>
      <c r="M1950" s="106">
        <v>2.7475000000000001</v>
      </c>
      <c r="N1950" s="106">
        <v>274.75</v>
      </c>
      <c r="O1950" s="106">
        <v>0</v>
      </c>
      <c r="P1950" s="106">
        <v>0</v>
      </c>
      <c r="Q1950" s="106">
        <v>1101.7474999999999</v>
      </c>
      <c r="R1950" s="106">
        <v>110174.75</v>
      </c>
      <c r="S1950" s="104" t="s">
        <v>1646</v>
      </c>
    </row>
    <row r="1951" spans="1:19" ht="25.5">
      <c r="A1951" s="104" t="s">
        <v>2797</v>
      </c>
      <c r="B1951" s="105">
        <v>44357</v>
      </c>
      <c r="C1951" s="104" t="s">
        <v>2798</v>
      </c>
      <c r="D1951" s="105">
        <v>44357</v>
      </c>
      <c r="E1951" s="104" t="s">
        <v>1643</v>
      </c>
      <c r="F1951" s="104" t="s">
        <v>1</v>
      </c>
      <c r="G1951" s="104" t="s">
        <v>1008</v>
      </c>
      <c r="H1951" s="104" t="s">
        <v>107</v>
      </c>
      <c r="I1951" s="104" t="s">
        <v>1264</v>
      </c>
      <c r="J1951" s="106">
        <v>40</v>
      </c>
      <c r="K1951" s="106">
        <v>1205</v>
      </c>
      <c r="L1951" s="106">
        <v>48200</v>
      </c>
      <c r="M1951" s="106">
        <v>3.0125000000000002</v>
      </c>
      <c r="N1951" s="106">
        <v>120.5</v>
      </c>
      <c r="O1951" s="106">
        <v>0</v>
      </c>
      <c r="P1951" s="106">
        <v>0</v>
      </c>
      <c r="Q1951" s="106">
        <v>1208.0125</v>
      </c>
      <c r="R1951" s="106">
        <v>48320.5</v>
      </c>
      <c r="S1951" s="104" t="s">
        <v>1646</v>
      </c>
    </row>
    <row r="1952" spans="1:19" ht="25.5">
      <c r="A1952" s="104" t="s">
        <v>2797</v>
      </c>
      <c r="B1952" s="105">
        <v>44357</v>
      </c>
      <c r="C1952" s="104" t="s">
        <v>2798</v>
      </c>
      <c r="D1952" s="105">
        <v>44357</v>
      </c>
      <c r="E1952" s="104" t="s">
        <v>1643</v>
      </c>
      <c r="F1952" s="104" t="s">
        <v>1</v>
      </c>
      <c r="G1952" s="104" t="s">
        <v>1008</v>
      </c>
      <c r="H1952" s="104" t="s">
        <v>107</v>
      </c>
      <c r="I1952" s="104" t="s">
        <v>1099</v>
      </c>
      <c r="J1952" s="106">
        <v>400</v>
      </c>
      <c r="K1952" s="106">
        <v>894</v>
      </c>
      <c r="L1952" s="106">
        <v>357600</v>
      </c>
      <c r="M1952" s="106">
        <v>2.2349999999999999</v>
      </c>
      <c r="N1952" s="106">
        <v>894</v>
      </c>
      <c r="O1952" s="106">
        <v>0</v>
      </c>
      <c r="P1952" s="106">
        <v>0</v>
      </c>
      <c r="Q1952" s="106">
        <v>896.23500000000001</v>
      </c>
      <c r="R1952" s="106">
        <v>358494</v>
      </c>
      <c r="S1952" s="104" t="s">
        <v>1646</v>
      </c>
    </row>
    <row r="1953" spans="1:19" ht="25.5">
      <c r="A1953" s="104" t="s">
        <v>2799</v>
      </c>
      <c r="B1953" s="105">
        <v>44357</v>
      </c>
      <c r="C1953" s="104" t="s">
        <v>2800</v>
      </c>
      <c r="D1953" s="105">
        <v>44357</v>
      </c>
      <c r="E1953" s="104" t="s">
        <v>1643</v>
      </c>
      <c r="F1953" s="104" t="s">
        <v>1006</v>
      </c>
      <c r="G1953" s="104" t="s">
        <v>1008</v>
      </c>
      <c r="H1953" s="104" t="s">
        <v>107</v>
      </c>
      <c r="I1953" s="104" t="s">
        <v>1104</v>
      </c>
      <c r="J1953" s="106">
        <v>60</v>
      </c>
      <c r="K1953" s="106">
        <v>914</v>
      </c>
      <c r="L1953" s="106">
        <v>54840</v>
      </c>
      <c r="M1953" s="106">
        <v>2.2850000000000001</v>
      </c>
      <c r="N1953" s="106">
        <v>137.1</v>
      </c>
      <c r="O1953" s="106">
        <v>0</v>
      </c>
      <c r="P1953" s="106">
        <v>0</v>
      </c>
      <c r="Q1953" s="106">
        <v>916.28499999999997</v>
      </c>
      <c r="R1953" s="106">
        <v>54977.1</v>
      </c>
      <c r="S1953" s="104" t="s">
        <v>1646</v>
      </c>
    </row>
    <row r="1954" spans="1:19" ht="25.5">
      <c r="A1954" s="104" t="s">
        <v>2799</v>
      </c>
      <c r="B1954" s="105">
        <v>44357</v>
      </c>
      <c r="C1954" s="104" t="s">
        <v>2800</v>
      </c>
      <c r="D1954" s="105">
        <v>44357</v>
      </c>
      <c r="E1954" s="104" t="s">
        <v>1643</v>
      </c>
      <c r="F1954" s="104" t="s">
        <v>1006</v>
      </c>
      <c r="G1954" s="104" t="s">
        <v>1008</v>
      </c>
      <c r="H1954" s="104" t="s">
        <v>107</v>
      </c>
      <c r="I1954" s="104" t="s">
        <v>1099</v>
      </c>
      <c r="J1954" s="106">
        <v>160</v>
      </c>
      <c r="K1954" s="106">
        <v>894</v>
      </c>
      <c r="L1954" s="106">
        <v>143040</v>
      </c>
      <c r="M1954" s="106">
        <v>2.2349999999999999</v>
      </c>
      <c r="N1954" s="106">
        <v>357.6</v>
      </c>
      <c r="O1954" s="106">
        <v>0</v>
      </c>
      <c r="P1954" s="106">
        <v>0</v>
      </c>
      <c r="Q1954" s="106">
        <v>896.23500000000001</v>
      </c>
      <c r="R1954" s="106">
        <v>143397.6</v>
      </c>
      <c r="S1954" s="104" t="s">
        <v>1646</v>
      </c>
    </row>
    <row r="1955" spans="1:19" ht="25.5">
      <c r="A1955" s="104" t="s">
        <v>2801</v>
      </c>
      <c r="B1955" s="105">
        <v>44357</v>
      </c>
      <c r="C1955" s="104" t="s">
        <v>2802</v>
      </c>
      <c r="D1955" s="105">
        <v>44357</v>
      </c>
      <c r="E1955" s="104" t="s">
        <v>1643</v>
      </c>
      <c r="F1955" s="104" t="s">
        <v>1141</v>
      </c>
      <c r="G1955" s="104" t="s">
        <v>23</v>
      </c>
      <c r="H1955" s="104" t="s">
        <v>22</v>
      </c>
      <c r="I1955" s="104" t="s">
        <v>1099</v>
      </c>
      <c r="J1955" s="106">
        <v>300</v>
      </c>
      <c r="K1955" s="106">
        <v>894</v>
      </c>
      <c r="L1955" s="106">
        <v>268200</v>
      </c>
      <c r="M1955" s="106">
        <v>2.2349999999999999</v>
      </c>
      <c r="N1955" s="106">
        <v>670.5</v>
      </c>
      <c r="O1955" s="106">
        <v>0</v>
      </c>
      <c r="P1955" s="106">
        <v>0</v>
      </c>
      <c r="Q1955" s="106">
        <v>896.23500000000001</v>
      </c>
      <c r="R1955" s="106">
        <v>268870.5</v>
      </c>
      <c r="S1955" s="104" t="s">
        <v>1646</v>
      </c>
    </row>
    <row r="1956" spans="1:19" ht="25.5">
      <c r="A1956" s="104" t="s">
        <v>2801</v>
      </c>
      <c r="B1956" s="105">
        <v>44357</v>
      </c>
      <c r="C1956" s="104" t="s">
        <v>2802</v>
      </c>
      <c r="D1956" s="105">
        <v>44357</v>
      </c>
      <c r="E1956" s="104" t="s">
        <v>1643</v>
      </c>
      <c r="F1956" s="104" t="s">
        <v>1141</v>
      </c>
      <c r="G1956" s="104" t="s">
        <v>23</v>
      </c>
      <c r="H1956" s="104" t="s">
        <v>22</v>
      </c>
      <c r="I1956" s="104" t="s">
        <v>1264</v>
      </c>
      <c r="J1956" s="106">
        <v>60</v>
      </c>
      <c r="K1956" s="106">
        <v>1205</v>
      </c>
      <c r="L1956" s="106">
        <v>72300</v>
      </c>
      <c r="M1956" s="106">
        <v>3.0125000000000002</v>
      </c>
      <c r="N1956" s="106">
        <v>180.75</v>
      </c>
      <c r="O1956" s="106">
        <v>0</v>
      </c>
      <c r="P1956" s="106">
        <v>0</v>
      </c>
      <c r="Q1956" s="106">
        <v>1208.0125</v>
      </c>
      <c r="R1956" s="106">
        <v>72480.75</v>
      </c>
      <c r="S1956" s="104" t="s">
        <v>1646</v>
      </c>
    </row>
    <row r="1957" spans="1:19" ht="25.5">
      <c r="A1957" s="104" t="s">
        <v>2801</v>
      </c>
      <c r="B1957" s="105">
        <v>44357</v>
      </c>
      <c r="C1957" s="104" t="s">
        <v>2802</v>
      </c>
      <c r="D1957" s="105">
        <v>44357</v>
      </c>
      <c r="E1957" s="104" t="s">
        <v>1643</v>
      </c>
      <c r="F1957" s="104" t="s">
        <v>1141</v>
      </c>
      <c r="G1957" s="104" t="s">
        <v>23</v>
      </c>
      <c r="H1957" s="104" t="s">
        <v>22</v>
      </c>
      <c r="I1957" s="104" t="s">
        <v>1104</v>
      </c>
      <c r="J1957" s="106">
        <v>200</v>
      </c>
      <c r="K1957" s="106">
        <v>914</v>
      </c>
      <c r="L1957" s="106">
        <v>182800</v>
      </c>
      <c r="M1957" s="106">
        <v>2.2850000000000001</v>
      </c>
      <c r="N1957" s="106">
        <v>457</v>
      </c>
      <c r="O1957" s="106">
        <v>0</v>
      </c>
      <c r="P1957" s="106">
        <v>0</v>
      </c>
      <c r="Q1957" s="106">
        <v>916.28499999999997</v>
      </c>
      <c r="R1957" s="106">
        <v>183257</v>
      </c>
      <c r="S1957" s="104" t="s">
        <v>1646</v>
      </c>
    </row>
    <row r="1958" spans="1:19" ht="25.5">
      <c r="A1958" s="104" t="s">
        <v>2801</v>
      </c>
      <c r="B1958" s="105">
        <v>44357</v>
      </c>
      <c r="C1958" s="104" t="s">
        <v>2802</v>
      </c>
      <c r="D1958" s="105">
        <v>44357</v>
      </c>
      <c r="E1958" s="104" t="s">
        <v>1643</v>
      </c>
      <c r="F1958" s="104" t="s">
        <v>1141</v>
      </c>
      <c r="G1958" s="104" t="s">
        <v>23</v>
      </c>
      <c r="H1958" s="104" t="s">
        <v>22</v>
      </c>
      <c r="I1958" s="104" t="s">
        <v>1100</v>
      </c>
      <c r="J1958" s="106">
        <v>100</v>
      </c>
      <c r="K1958" s="106">
        <v>1030</v>
      </c>
      <c r="L1958" s="106">
        <v>103000</v>
      </c>
      <c r="M1958" s="106">
        <v>2.5750000000000002</v>
      </c>
      <c r="N1958" s="106">
        <v>257.5</v>
      </c>
      <c r="O1958" s="106">
        <v>0</v>
      </c>
      <c r="P1958" s="106">
        <v>0</v>
      </c>
      <c r="Q1958" s="106">
        <v>1032.575</v>
      </c>
      <c r="R1958" s="106">
        <v>103257.5</v>
      </c>
      <c r="S1958" s="104" t="s">
        <v>1646</v>
      </c>
    </row>
    <row r="1959" spans="1:19" ht="25.5">
      <c r="A1959" s="104" t="s">
        <v>2801</v>
      </c>
      <c r="B1959" s="105">
        <v>44357</v>
      </c>
      <c r="C1959" s="104" t="s">
        <v>2802</v>
      </c>
      <c r="D1959" s="105">
        <v>44357</v>
      </c>
      <c r="E1959" s="104" t="s">
        <v>1643</v>
      </c>
      <c r="F1959" s="104" t="s">
        <v>1141</v>
      </c>
      <c r="G1959" s="104" t="s">
        <v>23</v>
      </c>
      <c r="H1959" s="104" t="s">
        <v>22</v>
      </c>
      <c r="I1959" s="104" t="s">
        <v>1313</v>
      </c>
      <c r="J1959" s="106">
        <v>60</v>
      </c>
      <c r="K1959" s="106">
        <v>1303</v>
      </c>
      <c r="L1959" s="106">
        <v>78180</v>
      </c>
      <c r="M1959" s="106">
        <v>3.2574999999999998</v>
      </c>
      <c r="N1959" s="106">
        <v>195.45</v>
      </c>
      <c r="O1959" s="106">
        <v>0</v>
      </c>
      <c r="P1959" s="106">
        <v>0</v>
      </c>
      <c r="Q1959" s="106">
        <v>1306.2574999999999</v>
      </c>
      <c r="R1959" s="106">
        <v>78375.45</v>
      </c>
      <c r="S1959" s="104" t="s">
        <v>1646</v>
      </c>
    </row>
    <row r="1960" spans="1:19" ht="25.5">
      <c r="A1960" s="104" t="s">
        <v>2803</v>
      </c>
      <c r="B1960" s="105">
        <v>44357</v>
      </c>
      <c r="C1960" s="104" t="s">
        <v>2804</v>
      </c>
      <c r="D1960" s="105">
        <v>44357</v>
      </c>
      <c r="E1960" s="104" t="s">
        <v>1643</v>
      </c>
      <c r="F1960" s="104" t="s">
        <v>1322</v>
      </c>
      <c r="G1960" s="104" t="s">
        <v>52</v>
      </c>
      <c r="H1960" s="104" t="s">
        <v>49</v>
      </c>
      <c r="I1960" s="104" t="s">
        <v>1099</v>
      </c>
      <c r="J1960" s="106">
        <v>140</v>
      </c>
      <c r="K1960" s="106">
        <v>894</v>
      </c>
      <c r="L1960" s="106">
        <v>125160</v>
      </c>
      <c r="M1960" s="106">
        <v>2.2349999999999999</v>
      </c>
      <c r="N1960" s="106">
        <v>312.89999999999998</v>
      </c>
      <c r="O1960" s="106">
        <v>0</v>
      </c>
      <c r="P1960" s="106">
        <v>0</v>
      </c>
      <c r="Q1960" s="106">
        <v>896.23500000000001</v>
      </c>
      <c r="R1960" s="106">
        <v>125472.9</v>
      </c>
      <c r="S1960" s="104" t="s">
        <v>1646</v>
      </c>
    </row>
    <row r="1961" spans="1:19" ht="25.5">
      <c r="A1961" s="104" t="s">
        <v>2803</v>
      </c>
      <c r="B1961" s="105">
        <v>44357</v>
      </c>
      <c r="C1961" s="104" t="s">
        <v>2804</v>
      </c>
      <c r="D1961" s="105">
        <v>44357</v>
      </c>
      <c r="E1961" s="104" t="s">
        <v>1643</v>
      </c>
      <c r="F1961" s="104" t="s">
        <v>1322</v>
      </c>
      <c r="G1961" s="104" t="s">
        <v>52</v>
      </c>
      <c r="H1961" s="104" t="s">
        <v>49</v>
      </c>
      <c r="I1961" s="104" t="s">
        <v>1104</v>
      </c>
      <c r="J1961" s="106">
        <v>150</v>
      </c>
      <c r="K1961" s="106">
        <v>914</v>
      </c>
      <c r="L1961" s="106">
        <v>137100</v>
      </c>
      <c r="M1961" s="106">
        <v>2.2850000000000001</v>
      </c>
      <c r="N1961" s="106">
        <v>342.75</v>
      </c>
      <c r="O1961" s="106">
        <v>0</v>
      </c>
      <c r="P1961" s="106">
        <v>0</v>
      </c>
      <c r="Q1961" s="106">
        <v>916.28499999999997</v>
      </c>
      <c r="R1961" s="106">
        <v>137442.75</v>
      </c>
      <c r="S1961" s="104" t="s">
        <v>1646</v>
      </c>
    </row>
    <row r="1962" spans="1:19" ht="25.5">
      <c r="A1962" s="104" t="s">
        <v>2805</v>
      </c>
      <c r="B1962" s="105">
        <v>44357</v>
      </c>
      <c r="C1962" s="104" t="s">
        <v>2806</v>
      </c>
      <c r="D1962" s="105">
        <v>44357</v>
      </c>
      <c r="E1962" s="104" t="s">
        <v>1643</v>
      </c>
      <c r="F1962" s="104" t="s">
        <v>44</v>
      </c>
      <c r="G1962" s="104" t="s">
        <v>31</v>
      </c>
      <c r="H1962" s="104" t="s">
        <v>12</v>
      </c>
      <c r="I1962" s="104" t="s">
        <v>1099</v>
      </c>
      <c r="J1962" s="106">
        <v>240</v>
      </c>
      <c r="K1962" s="106">
        <v>894</v>
      </c>
      <c r="L1962" s="106">
        <v>214560</v>
      </c>
      <c r="M1962" s="106">
        <v>2.2349999999999999</v>
      </c>
      <c r="N1962" s="106">
        <v>536.4</v>
      </c>
      <c r="O1962" s="106">
        <v>0</v>
      </c>
      <c r="P1962" s="106">
        <v>0</v>
      </c>
      <c r="Q1962" s="106">
        <v>896.23500000000001</v>
      </c>
      <c r="R1962" s="106">
        <v>215096.4</v>
      </c>
      <c r="S1962" s="104" t="s">
        <v>1646</v>
      </c>
    </row>
    <row r="1963" spans="1:19" ht="25.5">
      <c r="A1963" s="104" t="s">
        <v>2805</v>
      </c>
      <c r="B1963" s="105">
        <v>44357</v>
      </c>
      <c r="C1963" s="104" t="s">
        <v>2806</v>
      </c>
      <c r="D1963" s="105">
        <v>44357</v>
      </c>
      <c r="E1963" s="104" t="s">
        <v>1643</v>
      </c>
      <c r="F1963" s="104" t="s">
        <v>44</v>
      </c>
      <c r="G1963" s="104" t="s">
        <v>31</v>
      </c>
      <c r="H1963" s="104" t="s">
        <v>12</v>
      </c>
      <c r="I1963" s="104" t="s">
        <v>1104</v>
      </c>
      <c r="J1963" s="106">
        <v>152</v>
      </c>
      <c r="K1963" s="106">
        <v>914</v>
      </c>
      <c r="L1963" s="106">
        <v>138928</v>
      </c>
      <c r="M1963" s="106">
        <v>2.2850000000000001</v>
      </c>
      <c r="N1963" s="106">
        <v>347.32</v>
      </c>
      <c r="O1963" s="106">
        <v>0</v>
      </c>
      <c r="P1963" s="106">
        <v>0</v>
      </c>
      <c r="Q1963" s="106">
        <v>916.28499999999997</v>
      </c>
      <c r="R1963" s="106">
        <v>139275.32</v>
      </c>
      <c r="S1963" s="104" t="s">
        <v>1646</v>
      </c>
    </row>
    <row r="1964" spans="1:19" ht="25.5">
      <c r="A1964" s="104" t="s">
        <v>2807</v>
      </c>
      <c r="B1964" s="105">
        <v>44357</v>
      </c>
      <c r="C1964" s="104" t="s">
        <v>2808</v>
      </c>
      <c r="D1964" s="105">
        <v>44357</v>
      </c>
      <c r="E1964" s="104" t="s">
        <v>1643</v>
      </c>
      <c r="F1964" s="104" t="s">
        <v>112</v>
      </c>
      <c r="G1964" s="104" t="s">
        <v>1996</v>
      </c>
      <c r="H1964" s="104" t="s">
        <v>22</v>
      </c>
      <c r="I1964" s="104" t="s">
        <v>1100</v>
      </c>
      <c r="J1964" s="106">
        <v>60</v>
      </c>
      <c r="K1964" s="106">
        <v>1030</v>
      </c>
      <c r="L1964" s="106">
        <v>61800</v>
      </c>
      <c r="M1964" s="106">
        <v>2.5750000000000002</v>
      </c>
      <c r="N1964" s="106">
        <v>154.5</v>
      </c>
      <c r="O1964" s="106">
        <v>0</v>
      </c>
      <c r="P1964" s="106">
        <v>0</v>
      </c>
      <c r="Q1964" s="106">
        <v>1032.575</v>
      </c>
      <c r="R1964" s="106">
        <v>61954.5</v>
      </c>
      <c r="S1964" s="104" t="s">
        <v>1646</v>
      </c>
    </row>
    <row r="1965" spans="1:19" ht="25.5">
      <c r="A1965" s="104" t="s">
        <v>2807</v>
      </c>
      <c r="B1965" s="105">
        <v>44357</v>
      </c>
      <c r="C1965" s="104" t="s">
        <v>2808</v>
      </c>
      <c r="D1965" s="105">
        <v>44357</v>
      </c>
      <c r="E1965" s="104" t="s">
        <v>1643</v>
      </c>
      <c r="F1965" s="104" t="s">
        <v>112</v>
      </c>
      <c r="G1965" s="104" t="s">
        <v>1996</v>
      </c>
      <c r="H1965" s="104" t="s">
        <v>22</v>
      </c>
      <c r="I1965" s="104" t="s">
        <v>1099</v>
      </c>
      <c r="J1965" s="106">
        <v>100</v>
      </c>
      <c r="K1965" s="106">
        <v>894</v>
      </c>
      <c r="L1965" s="106">
        <v>89400</v>
      </c>
      <c r="M1965" s="106">
        <v>2.2349999999999999</v>
      </c>
      <c r="N1965" s="106">
        <v>223.5</v>
      </c>
      <c r="O1965" s="106">
        <v>0</v>
      </c>
      <c r="P1965" s="106">
        <v>0</v>
      </c>
      <c r="Q1965" s="106">
        <v>896.23500000000001</v>
      </c>
      <c r="R1965" s="106">
        <v>89623.5</v>
      </c>
      <c r="S1965" s="104" t="s">
        <v>1646</v>
      </c>
    </row>
    <row r="1966" spans="1:19" ht="25.5">
      <c r="A1966" s="104" t="s">
        <v>2807</v>
      </c>
      <c r="B1966" s="105">
        <v>44357</v>
      </c>
      <c r="C1966" s="104" t="s">
        <v>2808</v>
      </c>
      <c r="D1966" s="105">
        <v>44357</v>
      </c>
      <c r="E1966" s="104" t="s">
        <v>1643</v>
      </c>
      <c r="F1966" s="104" t="s">
        <v>112</v>
      </c>
      <c r="G1966" s="104" t="s">
        <v>1996</v>
      </c>
      <c r="H1966" s="104" t="s">
        <v>22</v>
      </c>
      <c r="I1966" s="104" t="s">
        <v>1264</v>
      </c>
      <c r="J1966" s="106">
        <v>20</v>
      </c>
      <c r="K1966" s="106">
        <v>1205</v>
      </c>
      <c r="L1966" s="106">
        <v>24100</v>
      </c>
      <c r="M1966" s="106">
        <v>3.0125000000000002</v>
      </c>
      <c r="N1966" s="106">
        <v>60.25</v>
      </c>
      <c r="O1966" s="106">
        <v>0</v>
      </c>
      <c r="P1966" s="106">
        <v>0</v>
      </c>
      <c r="Q1966" s="106">
        <v>1208.0125</v>
      </c>
      <c r="R1966" s="106">
        <v>24160.25</v>
      </c>
      <c r="S1966" s="104" t="s">
        <v>1646</v>
      </c>
    </row>
    <row r="1967" spans="1:19" ht="25.5">
      <c r="A1967" s="104" t="s">
        <v>2807</v>
      </c>
      <c r="B1967" s="105">
        <v>44357</v>
      </c>
      <c r="C1967" s="104" t="s">
        <v>2808</v>
      </c>
      <c r="D1967" s="105">
        <v>44357</v>
      </c>
      <c r="E1967" s="104" t="s">
        <v>1643</v>
      </c>
      <c r="F1967" s="104" t="s">
        <v>112</v>
      </c>
      <c r="G1967" s="104" t="s">
        <v>1996</v>
      </c>
      <c r="H1967" s="104" t="s">
        <v>22</v>
      </c>
      <c r="I1967" s="104" t="s">
        <v>1209</v>
      </c>
      <c r="J1967" s="106">
        <v>40</v>
      </c>
      <c r="K1967" s="106">
        <v>1099</v>
      </c>
      <c r="L1967" s="106">
        <v>43960</v>
      </c>
      <c r="M1967" s="106">
        <v>2.7475000000000001</v>
      </c>
      <c r="N1967" s="106">
        <v>109.9</v>
      </c>
      <c r="O1967" s="106">
        <v>0</v>
      </c>
      <c r="P1967" s="106">
        <v>0</v>
      </c>
      <c r="Q1967" s="106">
        <v>1101.7474999999999</v>
      </c>
      <c r="R1967" s="106">
        <v>44069.9</v>
      </c>
      <c r="S1967" s="104" t="s">
        <v>1646</v>
      </c>
    </row>
    <row r="1968" spans="1:19" ht="25.5">
      <c r="A1968" s="104" t="s">
        <v>2807</v>
      </c>
      <c r="B1968" s="105">
        <v>44357</v>
      </c>
      <c r="C1968" s="104" t="s">
        <v>2808</v>
      </c>
      <c r="D1968" s="105">
        <v>44357</v>
      </c>
      <c r="E1968" s="104" t="s">
        <v>1643</v>
      </c>
      <c r="F1968" s="104" t="s">
        <v>112</v>
      </c>
      <c r="G1968" s="104" t="s">
        <v>1996</v>
      </c>
      <c r="H1968" s="104" t="s">
        <v>22</v>
      </c>
      <c r="I1968" s="104" t="s">
        <v>1105</v>
      </c>
      <c r="J1968" s="106">
        <v>20</v>
      </c>
      <c r="K1968" s="106">
        <v>1176</v>
      </c>
      <c r="L1968" s="106">
        <v>23520</v>
      </c>
      <c r="M1968" s="106">
        <v>2.94</v>
      </c>
      <c r="N1968" s="106">
        <v>58.8</v>
      </c>
      <c r="O1968" s="106">
        <v>0</v>
      </c>
      <c r="P1968" s="106">
        <v>0</v>
      </c>
      <c r="Q1968" s="106">
        <v>1178.94</v>
      </c>
      <c r="R1968" s="106">
        <v>23578.799999999999</v>
      </c>
      <c r="S1968" s="104" t="s">
        <v>1646</v>
      </c>
    </row>
    <row r="1969" spans="1:19" ht="25.5">
      <c r="A1969" s="104" t="s">
        <v>2807</v>
      </c>
      <c r="B1969" s="105">
        <v>44357</v>
      </c>
      <c r="C1969" s="104" t="s">
        <v>2808</v>
      </c>
      <c r="D1969" s="105">
        <v>44357</v>
      </c>
      <c r="E1969" s="104" t="s">
        <v>1643</v>
      </c>
      <c r="F1969" s="104" t="s">
        <v>112</v>
      </c>
      <c r="G1969" s="104" t="s">
        <v>1996</v>
      </c>
      <c r="H1969" s="104" t="s">
        <v>22</v>
      </c>
      <c r="I1969" s="104" t="s">
        <v>1263</v>
      </c>
      <c r="J1969" s="106">
        <v>100</v>
      </c>
      <c r="K1969" s="106">
        <v>1064</v>
      </c>
      <c r="L1969" s="106">
        <v>106400</v>
      </c>
      <c r="M1969" s="106">
        <v>2.66</v>
      </c>
      <c r="N1969" s="106">
        <v>266</v>
      </c>
      <c r="O1969" s="106">
        <v>0</v>
      </c>
      <c r="P1969" s="106">
        <v>0</v>
      </c>
      <c r="Q1969" s="106">
        <v>1066.6600000000001</v>
      </c>
      <c r="R1969" s="106">
        <v>106666</v>
      </c>
      <c r="S1969" s="104" t="s">
        <v>1646</v>
      </c>
    </row>
    <row r="1970" spans="1:19" ht="25.5">
      <c r="A1970" s="104" t="s">
        <v>2807</v>
      </c>
      <c r="B1970" s="105">
        <v>44357</v>
      </c>
      <c r="C1970" s="104" t="s">
        <v>2808</v>
      </c>
      <c r="D1970" s="105">
        <v>44357</v>
      </c>
      <c r="E1970" s="104" t="s">
        <v>1643</v>
      </c>
      <c r="F1970" s="104" t="s">
        <v>112</v>
      </c>
      <c r="G1970" s="104" t="s">
        <v>1996</v>
      </c>
      <c r="H1970" s="104" t="s">
        <v>22</v>
      </c>
      <c r="I1970" s="104" t="s">
        <v>1102</v>
      </c>
      <c r="J1970" s="106">
        <v>60</v>
      </c>
      <c r="K1970" s="106">
        <v>1118</v>
      </c>
      <c r="L1970" s="106">
        <v>67080</v>
      </c>
      <c r="M1970" s="106">
        <v>2.7949999999999999</v>
      </c>
      <c r="N1970" s="106">
        <v>167.7</v>
      </c>
      <c r="O1970" s="106">
        <v>0</v>
      </c>
      <c r="P1970" s="106">
        <v>0</v>
      </c>
      <c r="Q1970" s="106">
        <v>1120.7950000000001</v>
      </c>
      <c r="R1970" s="106">
        <v>67247.7</v>
      </c>
      <c r="S1970" s="104" t="s">
        <v>1646</v>
      </c>
    </row>
    <row r="1971" spans="1:19" ht="25.5">
      <c r="A1971" s="104" t="s">
        <v>2809</v>
      </c>
      <c r="B1971" s="105">
        <v>44357</v>
      </c>
      <c r="C1971" s="104" t="s">
        <v>2810</v>
      </c>
      <c r="D1971" s="105">
        <v>44357</v>
      </c>
      <c r="E1971" s="104" t="s">
        <v>1643</v>
      </c>
      <c r="F1971" s="104" t="s">
        <v>30</v>
      </c>
      <c r="G1971" s="104" t="s">
        <v>1992</v>
      </c>
      <c r="H1971" s="104" t="s">
        <v>22</v>
      </c>
      <c r="I1971" s="104" t="s">
        <v>1099</v>
      </c>
      <c r="J1971" s="106">
        <v>160</v>
      </c>
      <c r="K1971" s="106">
        <v>894</v>
      </c>
      <c r="L1971" s="106">
        <v>143040</v>
      </c>
      <c r="M1971" s="106">
        <v>2.2349999999999999</v>
      </c>
      <c r="N1971" s="106">
        <v>357.6</v>
      </c>
      <c r="O1971" s="106">
        <v>0</v>
      </c>
      <c r="P1971" s="106">
        <v>0</v>
      </c>
      <c r="Q1971" s="106">
        <v>896.23500000000001</v>
      </c>
      <c r="R1971" s="106">
        <v>143397.6</v>
      </c>
      <c r="S1971" s="104" t="s">
        <v>1646</v>
      </c>
    </row>
    <row r="1972" spans="1:19" ht="25.5">
      <c r="A1972" s="104" t="s">
        <v>2809</v>
      </c>
      <c r="B1972" s="105">
        <v>44357</v>
      </c>
      <c r="C1972" s="104" t="s">
        <v>2810</v>
      </c>
      <c r="D1972" s="105">
        <v>44357</v>
      </c>
      <c r="E1972" s="104" t="s">
        <v>1643</v>
      </c>
      <c r="F1972" s="104" t="s">
        <v>30</v>
      </c>
      <c r="G1972" s="104" t="s">
        <v>1992</v>
      </c>
      <c r="H1972" s="104" t="s">
        <v>22</v>
      </c>
      <c r="I1972" s="104" t="s">
        <v>1100</v>
      </c>
      <c r="J1972" s="106">
        <v>160</v>
      </c>
      <c r="K1972" s="106">
        <v>1030</v>
      </c>
      <c r="L1972" s="106">
        <v>164800</v>
      </c>
      <c r="M1972" s="106">
        <v>2.5750000000000002</v>
      </c>
      <c r="N1972" s="106">
        <v>412</v>
      </c>
      <c r="O1972" s="106">
        <v>0</v>
      </c>
      <c r="P1972" s="106">
        <v>0</v>
      </c>
      <c r="Q1972" s="106">
        <v>1032.575</v>
      </c>
      <c r="R1972" s="106">
        <v>165212</v>
      </c>
      <c r="S1972" s="104" t="s">
        <v>1646</v>
      </c>
    </row>
    <row r="1973" spans="1:19" ht="25.5">
      <c r="A1973" s="104" t="s">
        <v>2809</v>
      </c>
      <c r="B1973" s="105">
        <v>44357</v>
      </c>
      <c r="C1973" s="104" t="s">
        <v>2810</v>
      </c>
      <c r="D1973" s="105">
        <v>44357</v>
      </c>
      <c r="E1973" s="104" t="s">
        <v>1643</v>
      </c>
      <c r="F1973" s="104" t="s">
        <v>30</v>
      </c>
      <c r="G1973" s="104" t="s">
        <v>1992</v>
      </c>
      <c r="H1973" s="104" t="s">
        <v>22</v>
      </c>
      <c r="I1973" s="104" t="s">
        <v>1104</v>
      </c>
      <c r="J1973" s="106">
        <v>100</v>
      </c>
      <c r="K1973" s="106">
        <v>914</v>
      </c>
      <c r="L1973" s="106">
        <v>91400</v>
      </c>
      <c r="M1973" s="106">
        <v>2.2850000000000001</v>
      </c>
      <c r="N1973" s="106">
        <v>228.5</v>
      </c>
      <c r="O1973" s="106">
        <v>0</v>
      </c>
      <c r="P1973" s="106">
        <v>0</v>
      </c>
      <c r="Q1973" s="106">
        <v>916.28499999999997</v>
      </c>
      <c r="R1973" s="106">
        <v>91628.5</v>
      </c>
      <c r="S1973" s="104" t="s">
        <v>1646</v>
      </c>
    </row>
    <row r="1974" spans="1:19" ht="25.5">
      <c r="A1974" s="104" t="s">
        <v>2811</v>
      </c>
      <c r="B1974" s="105">
        <v>44357</v>
      </c>
      <c r="C1974" s="104" t="s">
        <v>2812</v>
      </c>
      <c r="D1974" s="105">
        <v>44357</v>
      </c>
      <c r="E1974" s="104" t="s">
        <v>1643</v>
      </c>
      <c r="F1974" s="104" t="s">
        <v>112</v>
      </c>
      <c r="G1974" s="104" t="s">
        <v>1996</v>
      </c>
      <c r="H1974" s="104" t="s">
        <v>22</v>
      </c>
      <c r="I1974" s="104" t="s">
        <v>1313</v>
      </c>
      <c r="J1974" s="106">
        <v>20</v>
      </c>
      <c r="K1974" s="106">
        <v>1303</v>
      </c>
      <c r="L1974" s="106">
        <v>26060</v>
      </c>
      <c r="M1974" s="106">
        <v>3.2574999999999998</v>
      </c>
      <c r="N1974" s="106">
        <v>65.150000000000006</v>
      </c>
      <c r="O1974" s="106">
        <v>0</v>
      </c>
      <c r="P1974" s="106">
        <v>0</v>
      </c>
      <c r="Q1974" s="106">
        <v>1306.2574999999999</v>
      </c>
      <c r="R1974" s="106">
        <v>26125.15</v>
      </c>
      <c r="S1974" s="104" t="s">
        <v>1646</v>
      </c>
    </row>
    <row r="1975" spans="1:19" ht="25.5">
      <c r="A1975" s="104" t="s">
        <v>2811</v>
      </c>
      <c r="B1975" s="105">
        <v>44357</v>
      </c>
      <c r="C1975" s="104" t="s">
        <v>2812</v>
      </c>
      <c r="D1975" s="105">
        <v>44357</v>
      </c>
      <c r="E1975" s="104" t="s">
        <v>1643</v>
      </c>
      <c r="F1975" s="104" t="s">
        <v>112</v>
      </c>
      <c r="G1975" s="104" t="s">
        <v>1996</v>
      </c>
      <c r="H1975" s="104" t="s">
        <v>22</v>
      </c>
      <c r="I1975" s="104" t="s">
        <v>1102</v>
      </c>
      <c r="J1975" s="106">
        <v>40</v>
      </c>
      <c r="K1975" s="106">
        <v>1118</v>
      </c>
      <c r="L1975" s="106">
        <v>44720</v>
      </c>
      <c r="M1975" s="106">
        <v>2.7949999999999999</v>
      </c>
      <c r="N1975" s="106">
        <v>111.8</v>
      </c>
      <c r="O1975" s="106">
        <v>0</v>
      </c>
      <c r="P1975" s="106">
        <v>0</v>
      </c>
      <c r="Q1975" s="106">
        <v>1120.7950000000001</v>
      </c>
      <c r="R1975" s="106">
        <v>44831.8</v>
      </c>
      <c r="S1975" s="104" t="s">
        <v>1646</v>
      </c>
    </row>
    <row r="1976" spans="1:19" ht="25.5">
      <c r="A1976" s="104" t="s">
        <v>2811</v>
      </c>
      <c r="B1976" s="105">
        <v>44357</v>
      </c>
      <c r="C1976" s="104" t="s">
        <v>2812</v>
      </c>
      <c r="D1976" s="105">
        <v>44357</v>
      </c>
      <c r="E1976" s="104" t="s">
        <v>1643</v>
      </c>
      <c r="F1976" s="104" t="s">
        <v>112</v>
      </c>
      <c r="G1976" s="104" t="s">
        <v>1996</v>
      </c>
      <c r="H1976" s="104" t="s">
        <v>22</v>
      </c>
      <c r="I1976" s="104" t="s">
        <v>1099</v>
      </c>
      <c r="J1976" s="106">
        <v>100</v>
      </c>
      <c r="K1976" s="106">
        <v>894</v>
      </c>
      <c r="L1976" s="106">
        <v>89400</v>
      </c>
      <c r="M1976" s="106">
        <v>2.2349999999999999</v>
      </c>
      <c r="N1976" s="106">
        <v>223.5</v>
      </c>
      <c r="O1976" s="106">
        <v>0</v>
      </c>
      <c r="P1976" s="106">
        <v>0</v>
      </c>
      <c r="Q1976" s="106">
        <v>896.23500000000001</v>
      </c>
      <c r="R1976" s="106">
        <v>89623.5</v>
      </c>
      <c r="S1976" s="104" t="s">
        <v>1646</v>
      </c>
    </row>
    <row r="1977" spans="1:19" ht="25.5">
      <c r="A1977" s="104" t="s">
        <v>2811</v>
      </c>
      <c r="B1977" s="105">
        <v>44357</v>
      </c>
      <c r="C1977" s="104" t="s">
        <v>2812</v>
      </c>
      <c r="D1977" s="105">
        <v>44357</v>
      </c>
      <c r="E1977" s="104" t="s">
        <v>1643</v>
      </c>
      <c r="F1977" s="104" t="s">
        <v>112</v>
      </c>
      <c r="G1977" s="104" t="s">
        <v>1996</v>
      </c>
      <c r="H1977" s="104" t="s">
        <v>22</v>
      </c>
      <c r="I1977" s="104" t="s">
        <v>1264</v>
      </c>
      <c r="J1977" s="106">
        <v>20</v>
      </c>
      <c r="K1977" s="106">
        <v>1205</v>
      </c>
      <c r="L1977" s="106">
        <v>24100</v>
      </c>
      <c r="M1977" s="106">
        <v>3.0125000000000002</v>
      </c>
      <c r="N1977" s="106">
        <v>60.25</v>
      </c>
      <c r="O1977" s="106">
        <v>0</v>
      </c>
      <c r="P1977" s="106">
        <v>0</v>
      </c>
      <c r="Q1977" s="106">
        <v>1208.0125</v>
      </c>
      <c r="R1977" s="106">
        <v>24160.25</v>
      </c>
      <c r="S1977" s="104" t="s">
        <v>1646</v>
      </c>
    </row>
    <row r="1978" spans="1:19" ht="25.5">
      <c r="A1978" s="104" t="s">
        <v>2811</v>
      </c>
      <c r="B1978" s="105">
        <v>44357</v>
      </c>
      <c r="C1978" s="104" t="s">
        <v>2812</v>
      </c>
      <c r="D1978" s="105">
        <v>44357</v>
      </c>
      <c r="E1978" s="104" t="s">
        <v>1643</v>
      </c>
      <c r="F1978" s="104" t="s">
        <v>112</v>
      </c>
      <c r="G1978" s="104" t="s">
        <v>1996</v>
      </c>
      <c r="H1978" s="104" t="s">
        <v>22</v>
      </c>
      <c r="I1978" s="104" t="s">
        <v>1100</v>
      </c>
      <c r="J1978" s="106">
        <v>60</v>
      </c>
      <c r="K1978" s="106">
        <v>1030</v>
      </c>
      <c r="L1978" s="106">
        <v>61800</v>
      </c>
      <c r="M1978" s="106">
        <v>2.5750000000000002</v>
      </c>
      <c r="N1978" s="106">
        <v>154.5</v>
      </c>
      <c r="O1978" s="106">
        <v>0</v>
      </c>
      <c r="P1978" s="106">
        <v>0</v>
      </c>
      <c r="Q1978" s="106">
        <v>1032.575</v>
      </c>
      <c r="R1978" s="106">
        <v>61954.5</v>
      </c>
      <c r="S1978" s="104" t="s">
        <v>1646</v>
      </c>
    </row>
    <row r="1979" spans="1:19" ht="25.5">
      <c r="A1979" s="104" t="s">
        <v>2811</v>
      </c>
      <c r="B1979" s="105">
        <v>44357</v>
      </c>
      <c r="C1979" s="104" t="s">
        <v>2812</v>
      </c>
      <c r="D1979" s="105">
        <v>44357</v>
      </c>
      <c r="E1979" s="104" t="s">
        <v>1643</v>
      </c>
      <c r="F1979" s="104" t="s">
        <v>112</v>
      </c>
      <c r="G1979" s="104" t="s">
        <v>1996</v>
      </c>
      <c r="H1979" s="104" t="s">
        <v>22</v>
      </c>
      <c r="I1979" s="104" t="s">
        <v>1263</v>
      </c>
      <c r="J1979" s="106">
        <v>100</v>
      </c>
      <c r="K1979" s="106">
        <v>1064</v>
      </c>
      <c r="L1979" s="106">
        <v>106400</v>
      </c>
      <c r="M1979" s="106">
        <v>2.66</v>
      </c>
      <c r="N1979" s="106">
        <v>266</v>
      </c>
      <c r="O1979" s="106">
        <v>0</v>
      </c>
      <c r="P1979" s="106">
        <v>0</v>
      </c>
      <c r="Q1979" s="106">
        <v>1066.6600000000001</v>
      </c>
      <c r="R1979" s="106">
        <v>106666</v>
      </c>
      <c r="S1979" s="104" t="s">
        <v>1646</v>
      </c>
    </row>
    <row r="1980" spans="1:19" ht="25.5">
      <c r="A1980" s="104" t="s">
        <v>2811</v>
      </c>
      <c r="B1980" s="105">
        <v>44357</v>
      </c>
      <c r="C1980" s="104" t="s">
        <v>2812</v>
      </c>
      <c r="D1980" s="105">
        <v>44357</v>
      </c>
      <c r="E1980" s="104" t="s">
        <v>1643</v>
      </c>
      <c r="F1980" s="104" t="s">
        <v>112</v>
      </c>
      <c r="G1980" s="104" t="s">
        <v>1996</v>
      </c>
      <c r="H1980" s="104" t="s">
        <v>22</v>
      </c>
      <c r="I1980" s="104" t="s">
        <v>1104</v>
      </c>
      <c r="J1980" s="106">
        <v>90</v>
      </c>
      <c r="K1980" s="106">
        <v>914</v>
      </c>
      <c r="L1980" s="106">
        <v>82260</v>
      </c>
      <c r="M1980" s="106">
        <v>2.2850000000000001</v>
      </c>
      <c r="N1980" s="106">
        <v>205.65</v>
      </c>
      <c r="O1980" s="106">
        <v>0</v>
      </c>
      <c r="P1980" s="106">
        <v>0</v>
      </c>
      <c r="Q1980" s="106">
        <v>916.28499999999997</v>
      </c>
      <c r="R1980" s="106">
        <v>82465.649999999994</v>
      </c>
      <c r="S1980" s="104" t="s">
        <v>1646</v>
      </c>
    </row>
    <row r="1981" spans="1:19" ht="25.5">
      <c r="A1981" s="104" t="s">
        <v>2811</v>
      </c>
      <c r="B1981" s="105">
        <v>44357</v>
      </c>
      <c r="C1981" s="104" t="s">
        <v>2812</v>
      </c>
      <c r="D1981" s="105">
        <v>44357</v>
      </c>
      <c r="E1981" s="104" t="s">
        <v>1643</v>
      </c>
      <c r="F1981" s="104" t="s">
        <v>112</v>
      </c>
      <c r="G1981" s="104" t="s">
        <v>1996</v>
      </c>
      <c r="H1981" s="104" t="s">
        <v>22</v>
      </c>
      <c r="I1981" s="104" t="s">
        <v>1105</v>
      </c>
      <c r="J1981" s="106">
        <v>40</v>
      </c>
      <c r="K1981" s="106">
        <v>1176</v>
      </c>
      <c r="L1981" s="106">
        <v>47040</v>
      </c>
      <c r="M1981" s="106">
        <v>2.94</v>
      </c>
      <c r="N1981" s="106">
        <v>117.6</v>
      </c>
      <c r="O1981" s="106">
        <v>0</v>
      </c>
      <c r="P1981" s="106">
        <v>0</v>
      </c>
      <c r="Q1981" s="106">
        <v>1178.94</v>
      </c>
      <c r="R1981" s="106">
        <v>47157.599999999999</v>
      </c>
      <c r="S1981" s="104" t="s">
        <v>1646</v>
      </c>
    </row>
    <row r="1982" spans="1:19" ht="25.5">
      <c r="A1982" s="104" t="s">
        <v>2811</v>
      </c>
      <c r="B1982" s="105">
        <v>44357</v>
      </c>
      <c r="C1982" s="104" t="s">
        <v>2812</v>
      </c>
      <c r="D1982" s="105">
        <v>44357</v>
      </c>
      <c r="E1982" s="104" t="s">
        <v>1643</v>
      </c>
      <c r="F1982" s="104" t="s">
        <v>112</v>
      </c>
      <c r="G1982" s="104" t="s">
        <v>1996</v>
      </c>
      <c r="H1982" s="104" t="s">
        <v>22</v>
      </c>
      <c r="I1982" s="104" t="s">
        <v>1209</v>
      </c>
      <c r="J1982" s="106">
        <v>40</v>
      </c>
      <c r="K1982" s="106">
        <v>1099</v>
      </c>
      <c r="L1982" s="106">
        <v>43960</v>
      </c>
      <c r="M1982" s="106">
        <v>2.7475000000000001</v>
      </c>
      <c r="N1982" s="106">
        <v>109.9</v>
      </c>
      <c r="O1982" s="106">
        <v>0</v>
      </c>
      <c r="P1982" s="106">
        <v>0</v>
      </c>
      <c r="Q1982" s="106">
        <v>1101.7474999999999</v>
      </c>
      <c r="R1982" s="106">
        <v>44069.9</v>
      </c>
      <c r="S1982" s="104" t="s">
        <v>1646</v>
      </c>
    </row>
    <row r="1983" spans="1:19" ht="25.5">
      <c r="A1983" s="104" t="s">
        <v>2813</v>
      </c>
      <c r="B1983" s="105">
        <v>44357</v>
      </c>
      <c r="C1983" s="104" t="s">
        <v>2814</v>
      </c>
      <c r="D1983" s="105">
        <v>44357</v>
      </c>
      <c r="E1983" s="104" t="s">
        <v>1643</v>
      </c>
      <c r="F1983" s="104" t="s">
        <v>41</v>
      </c>
      <c r="G1983" s="104" t="s">
        <v>1701</v>
      </c>
      <c r="H1983" s="104" t="s">
        <v>12</v>
      </c>
      <c r="I1983" s="104" t="s">
        <v>1100</v>
      </c>
      <c r="J1983" s="106">
        <v>40</v>
      </c>
      <c r="K1983" s="106">
        <v>1030</v>
      </c>
      <c r="L1983" s="106">
        <v>41200</v>
      </c>
      <c r="M1983" s="106">
        <v>2.5750000000000002</v>
      </c>
      <c r="N1983" s="106">
        <v>103</v>
      </c>
      <c r="O1983" s="106">
        <v>0</v>
      </c>
      <c r="P1983" s="106">
        <v>0</v>
      </c>
      <c r="Q1983" s="106">
        <v>1032.575</v>
      </c>
      <c r="R1983" s="106">
        <v>41303</v>
      </c>
      <c r="S1983" s="104" t="s">
        <v>1646</v>
      </c>
    </row>
    <row r="1984" spans="1:19" ht="25.5">
      <c r="A1984" s="104" t="s">
        <v>2813</v>
      </c>
      <c r="B1984" s="105">
        <v>44357</v>
      </c>
      <c r="C1984" s="104" t="s">
        <v>2814</v>
      </c>
      <c r="D1984" s="105">
        <v>44357</v>
      </c>
      <c r="E1984" s="104" t="s">
        <v>1643</v>
      </c>
      <c r="F1984" s="104" t="s">
        <v>41</v>
      </c>
      <c r="G1984" s="104" t="s">
        <v>1701</v>
      </c>
      <c r="H1984" s="104" t="s">
        <v>12</v>
      </c>
      <c r="I1984" s="104" t="s">
        <v>1104</v>
      </c>
      <c r="J1984" s="106">
        <v>198</v>
      </c>
      <c r="K1984" s="106">
        <v>914</v>
      </c>
      <c r="L1984" s="106">
        <v>180972</v>
      </c>
      <c r="M1984" s="106">
        <v>2.2850000000000001</v>
      </c>
      <c r="N1984" s="106">
        <v>452.43</v>
      </c>
      <c r="O1984" s="106">
        <v>0</v>
      </c>
      <c r="P1984" s="106">
        <v>0</v>
      </c>
      <c r="Q1984" s="106">
        <v>916.28499999999997</v>
      </c>
      <c r="R1984" s="106">
        <v>181424.43</v>
      </c>
      <c r="S1984" s="104" t="s">
        <v>1646</v>
      </c>
    </row>
    <row r="1985" spans="1:19" ht="25.5">
      <c r="A1985" s="104" t="s">
        <v>2813</v>
      </c>
      <c r="B1985" s="105">
        <v>44357</v>
      </c>
      <c r="C1985" s="104" t="s">
        <v>2814</v>
      </c>
      <c r="D1985" s="105">
        <v>44357</v>
      </c>
      <c r="E1985" s="104" t="s">
        <v>1643</v>
      </c>
      <c r="F1985" s="104" t="s">
        <v>41</v>
      </c>
      <c r="G1985" s="104" t="s">
        <v>1701</v>
      </c>
      <c r="H1985" s="104" t="s">
        <v>12</v>
      </c>
      <c r="I1985" s="104" t="s">
        <v>1099</v>
      </c>
      <c r="J1985" s="106">
        <v>260</v>
      </c>
      <c r="K1985" s="106">
        <v>894</v>
      </c>
      <c r="L1985" s="106">
        <v>232440</v>
      </c>
      <c r="M1985" s="106">
        <v>2.2349999999999999</v>
      </c>
      <c r="N1985" s="106">
        <v>581.1</v>
      </c>
      <c r="O1985" s="106">
        <v>0</v>
      </c>
      <c r="P1985" s="106">
        <v>0</v>
      </c>
      <c r="Q1985" s="106">
        <v>896.23500000000001</v>
      </c>
      <c r="R1985" s="106">
        <v>233021.1</v>
      </c>
      <c r="S1985" s="104" t="s">
        <v>1646</v>
      </c>
    </row>
    <row r="1986" spans="1:19" ht="25.5">
      <c r="A1986" s="104" t="s">
        <v>2815</v>
      </c>
      <c r="B1986" s="105">
        <v>44357</v>
      </c>
      <c r="C1986" s="104" t="s">
        <v>2816</v>
      </c>
      <c r="D1986" s="105">
        <v>44357</v>
      </c>
      <c r="E1986" s="104" t="s">
        <v>1643</v>
      </c>
      <c r="F1986" s="104" t="s">
        <v>76</v>
      </c>
      <c r="G1986" s="104" t="s">
        <v>69</v>
      </c>
      <c r="H1986" s="104" t="s">
        <v>1645</v>
      </c>
      <c r="I1986" s="104" t="s">
        <v>1099</v>
      </c>
      <c r="J1986" s="106">
        <v>200</v>
      </c>
      <c r="K1986" s="106">
        <v>894</v>
      </c>
      <c r="L1986" s="106">
        <v>178800</v>
      </c>
      <c r="M1986" s="106">
        <v>2.2349999999999999</v>
      </c>
      <c r="N1986" s="106">
        <v>447</v>
      </c>
      <c r="O1986" s="106">
        <v>0</v>
      </c>
      <c r="P1986" s="106">
        <v>0</v>
      </c>
      <c r="Q1986" s="106">
        <v>896.23500000000001</v>
      </c>
      <c r="R1986" s="106">
        <v>179247</v>
      </c>
      <c r="S1986" s="104" t="s">
        <v>1646</v>
      </c>
    </row>
    <row r="1987" spans="1:19" ht="25.5">
      <c r="A1987" s="104" t="s">
        <v>2817</v>
      </c>
      <c r="B1987" s="105">
        <v>44357</v>
      </c>
      <c r="C1987" s="104" t="s">
        <v>2818</v>
      </c>
      <c r="D1987" s="105">
        <v>44357</v>
      </c>
      <c r="E1987" s="104" t="s">
        <v>1643</v>
      </c>
      <c r="F1987" s="104" t="s">
        <v>16</v>
      </c>
      <c r="G1987" s="104" t="s">
        <v>17</v>
      </c>
      <c r="H1987" s="104" t="s">
        <v>12</v>
      </c>
      <c r="I1987" s="104" t="s">
        <v>1104</v>
      </c>
      <c r="J1987" s="106">
        <v>46</v>
      </c>
      <c r="K1987" s="106">
        <v>914</v>
      </c>
      <c r="L1987" s="106">
        <v>42044</v>
      </c>
      <c r="M1987" s="106">
        <v>2.2850000000000001</v>
      </c>
      <c r="N1987" s="106">
        <v>105.11</v>
      </c>
      <c r="O1987" s="106">
        <v>0</v>
      </c>
      <c r="P1987" s="106">
        <v>0</v>
      </c>
      <c r="Q1987" s="106">
        <v>916.28499999999997</v>
      </c>
      <c r="R1987" s="106">
        <v>42149.11</v>
      </c>
      <c r="S1987" s="104" t="s">
        <v>1646</v>
      </c>
    </row>
    <row r="1988" spans="1:19" ht="25.5">
      <c r="A1988" s="104" t="s">
        <v>2817</v>
      </c>
      <c r="B1988" s="105">
        <v>44357</v>
      </c>
      <c r="C1988" s="104" t="s">
        <v>2818</v>
      </c>
      <c r="D1988" s="105">
        <v>44357</v>
      </c>
      <c r="E1988" s="104" t="s">
        <v>1643</v>
      </c>
      <c r="F1988" s="104" t="s">
        <v>16</v>
      </c>
      <c r="G1988" s="104" t="s">
        <v>17</v>
      </c>
      <c r="H1988" s="104" t="s">
        <v>12</v>
      </c>
      <c r="I1988" s="104" t="s">
        <v>1099</v>
      </c>
      <c r="J1988" s="106">
        <v>60</v>
      </c>
      <c r="K1988" s="106">
        <v>894</v>
      </c>
      <c r="L1988" s="106">
        <v>53640</v>
      </c>
      <c r="M1988" s="106">
        <v>2.2349999999999999</v>
      </c>
      <c r="N1988" s="106">
        <v>134.1</v>
      </c>
      <c r="O1988" s="106">
        <v>0</v>
      </c>
      <c r="P1988" s="106">
        <v>0</v>
      </c>
      <c r="Q1988" s="106">
        <v>896.23500000000001</v>
      </c>
      <c r="R1988" s="106">
        <v>53774.1</v>
      </c>
      <c r="S1988" s="104" t="s">
        <v>1646</v>
      </c>
    </row>
    <row r="1989" spans="1:19" ht="25.5">
      <c r="A1989" s="104" t="s">
        <v>2817</v>
      </c>
      <c r="B1989" s="105">
        <v>44357</v>
      </c>
      <c r="C1989" s="104" t="s">
        <v>2818</v>
      </c>
      <c r="D1989" s="105">
        <v>44357</v>
      </c>
      <c r="E1989" s="104" t="s">
        <v>1643</v>
      </c>
      <c r="F1989" s="104" t="s">
        <v>16</v>
      </c>
      <c r="G1989" s="104" t="s">
        <v>17</v>
      </c>
      <c r="H1989" s="104" t="s">
        <v>12</v>
      </c>
      <c r="I1989" s="104" t="s">
        <v>1100</v>
      </c>
      <c r="J1989" s="106">
        <v>90</v>
      </c>
      <c r="K1989" s="106">
        <v>1030</v>
      </c>
      <c r="L1989" s="106">
        <v>92700</v>
      </c>
      <c r="M1989" s="106">
        <v>2.5750000000000002</v>
      </c>
      <c r="N1989" s="106">
        <v>231.75</v>
      </c>
      <c r="O1989" s="106">
        <v>0</v>
      </c>
      <c r="P1989" s="106">
        <v>0</v>
      </c>
      <c r="Q1989" s="106">
        <v>1032.575</v>
      </c>
      <c r="R1989" s="106">
        <v>92931.75</v>
      </c>
      <c r="S1989" s="104" t="s">
        <v>1646</v>
      </c>
    </row>
    <row r="1990" spans="1:19" ht="25.5">
      <c r="A1990" s="104" t="s">
        <v>2819</v>
      </c>
      <c r="B1990" s="105">
        <v>44357</v>
      </c>
      <c r="C1990" s="104" t="s">
        <v>2820</v>
      </c>
      <c r="D1990" s="105">
        <v>44357</v>
      </c>
      <c r="E1990" s="104" t="s">
        <v>1643</v>
      </c>
      <c r="F1990" s="104" t="s">
        <v>15</v>
      </c>
      <c r="G1990" s="104" t="s">
        <v>1009</v>
      </c>
      <c r="H1990" s="104" t="s">
        <v>12</v>
      </c>
      <c r="I1990" s="104" t="s">
        <v>1100</v>
      </c>
      <c r="J1990" s="106">
        <v>500</v>
      </c>
      <c r="K1990" s="106">
        <v>1030</v>
      </c>
      <c r="L1990" s="106">
        <v>515000</v>
      </c>
      <c r="M1990" s="106">
        <v>2.5750000000000002</v>
      </c>
      <c r="N1990" s="106">
        <v>1287.5</v>
      </c>
      <c r="O1990" s="106">
        <v>0</v>
      </c>
      <c r="P1990" s="106">
        <v>0</v>
      </c>
      <c r="Q1990" s="106">
        <v>1032.575</v>
      </c>
      <c r="R1990" s="106">
        <v>516287.5</v>
      </c>
      <c r="S1990" s="104" t="s">
        <v>1646</v>
      </c>
    </row>
    <row r="1991" spans="1:19" ht="25.5">
      <c r="A1991" s="104" t="s">
        <v>2819</v>
      </c>
      <c r="B1991" s="105">
        <v>44357</v>
      </c>
      <c r="C1991" s="104" t="s">
        <v>2820</v>
      </c>
      <c r="D1991" s="105">
        <v>44357</v>
      </c>
      <c r="E1991" s="104" t="s">
        <v>1643</v>
      </c>
      <c r="F1991" s="104" t="s">
        <v>15</v>
      </c>
      <c r="G1991" s="104" t="s">
        <v>1009</v>
      </c>
      <c r="H1991" s="104" t="s">
        <v>12</v>
      </c>
      <c r="I1991" s="104" t="s">
        <v>1104</v>
      </c>
      <c r="J1991" s="106">
        <v>456</v>
      </c>
      <c r="K1991" s="106">
        <v>914</v>
      </c>
      <c r="L1991" s="106">
        <v>416784</v>
      </c>
      <c r="M1991" s="106">
        <v>2.2850000000000001</v>
      </c>
      <c r="N1991" s="106">
        <v>1041.96</v>
      </c>
      <c r="O1991" s="106">
        <v>0</v>
      </c>
      <c r="P1991" s="106">
        <v>0</v>
      </c>
      <c r="Q1991" s="106">
        <v>916.28499999999997</v>
      </c>
      <c r="R1991" s="106">
        <v>417825.96</v>
      </c>
      <c r="S1991" s="104" t="s">
        <v>1646</v>
      </c>
    </row>
    <row r="1992" spans="1:19" ht="25.5">
      <c r="A1992" s="104" t="s">
        <v>2819</v>
      </c>
      <c r="B1992" s="105">
        <v>44357</v>
      </c>
      <c r="C1992" s="104" t="s">
        <v>2820</v>
      </c>
      <c r="D1992" s="105">
        <v>44357</v>
      </c>
      <c r="E1992" s="104" t="s">
        <v>1643</v>
      </c>
      <c r="F1992" s="104" t="s">
        <v>15</v>
      </c>
      <c r="G1992" s="104" t="s">
        <v>1009</v>
      </c>
      <c r="H1992" s="104" t="s">
        <v>12</v>
      </c>
      <c r="I1992" s="104" t="s">
        <v>1313</v>
      </c>
      <c r="J1992" s="106">
        <v>300</v>
      </c>
      <c r="K1992" s="106">
        <v>1303</v>
      </c>
      <c r="L1992" s="106">
        <v>390900</v>
      </c>
      <c r="M1992" s="106">
        <v>3.258</v>
      </c>
      <c r="N1992" s="106">
        <v>977.4</v>
      </c>
      <c r="O1992" s="106">
        <v>0</v>
      </c>
      <c r="P1992" s="106">
        <v>0</v>
      </c>
      <c r="Q1992" s="106">
        <v>1306.2574999999999</v>
      </c>
      <c r="R1992" s="106">
        <v>391877.25</v>
      </c>
      <c r="S1992" s="104" t="s">
        <v>1646</v>
      </c>
    </row>
    <row r="1993" spans="1:19" ht="25.5">
      <c r="A1993" s="104" t="s">
        <v>2819</v>
      </c>
      <c r="B1993" s="105">
        <v>44357</v>
      </c>
      <c r="C1993" s="104" t="s">
        <v>2820</v>
      </c>
      <c r="D1993" s="105">
        <v>44357</v>
      </c>
      <c r="E1993" s="104" t="s">
        <v>1643</v>
      </c>
      <c r="F1993" s="104" t="s">
        <v>15</v>
      </c>
      <c r="G1993" s="104" t="s">
        <v>1009</v>
      </c>
      <c r="H1993" s="104" t="s">
        <v>12</v>
      </c>
      <c r="I1993" s="104" t="s">
        <v>1099</v>
      </c>
      <c r="J1993" s="106">
        <v>800</v>
      </c>
      <c r="K1993" s="106">
        <v>894</v>
      </c>
      <c r="L1993" s="106">
        <v>715200</v>
      </c>
      <c r="M1993" s="106">
        <v>2.2349999999999999</v>
      </c>
      <c r="N1993" s="106">
        <v>1788</v>
      </c>
      <c r="O1993" s="106">
        <v>0</v>
      </c>
      <c r="P1993" s="106">
        <v>0</v>
      </c>
      <c r="Q1993" s="106">
        <v>896.23500000000001</v>
      </c>
      <c r="R1993" s="106">
        <v>716988</v>
      </c>
      <c r="S1993" s="104" t="s">
        <v>1646</v>
      </c>
    </row>
    <row r="1994" spans="1:19" ht="25.5">
      <c r="A1994" s="104" t="s">
        <v>2821</v>
      </c>
      <c r="B1994" s="105">
        <v>44357</v>
      </c>
      <c r="C1994" s="104" t="s">
        <v>1448</v>
      </c>
      <c r="D1994" s="105">
        <v>44357</v>
      </c>
      <c r="E1994" s="104" t="s">
        <v>1101</v>
      </c>
      <c r="F1994" s="104" t="s">
        <v>1370</v>
      </c>
      <c r="G1994" s="104" t="s">
        <v>1101</v>
      </c>
      <c r="H1994" s="104" t="s">
        <v>1101</v>
      </c>
      <c r="I1994" s="104" t="s">
        <v>1104</v>
      </c>
      <c r="J1994" s="106">
        <v>44</v>
      </c>
      <c r="K1994" s="106">
        <v>927</v>
      </c>
      <c r="L1994" s="106">
        <v>40788</v>
      </c>
      <c r="M1994" s="106">
        <v>2.3174999999999999</v>
      </c>
      <c r="N1994" s="106">
        <v>101.97</v>
      </c>
      <c r="O1994" s="106">
        <v>0</v>
      </c>
      <c r="P1994" s="106">
        <v>0</v>
      </c>
      <c r="Q1994" s="106">
        <v>929.3175</v>
      </c>
      <c r="R1994" s="106">
        <v>40889.97</v>
      </c>
      <c r="S1994" s="104" t="s">
        <v>1646</v>
      </c>
    </row>
    <row r="1995" spans="1:19" ht="25.5">
      <c r="A1995" s="104" t="s">
        <v>2821</v>
      </c>
      <c r="B1995" s="105">
        <v>44357</v>
      </c>
      <c r="C1995" s="104" t="s">
        <v>1448</v>
      </c>
      <c r="D1995" s="105">
        <v>44357</v>
      </c>
      <c r="E1995" s="104" t="s">
        <v>1101</v>
      </c>
      <c r="F1995" s="104" t="s">
        <v>1370</v>
      </c>
      <c r="G1995" s="104" t="s">
        <v>1101</v>
      </c>
      <c r="H1995" s="104" t="s">
        <v>1101</v>
      </c>
      <c r="I1995" s="104" t="s">
        <v>1102</v>
      </c>
      <c r="J1995" s="106">
        <v>10</v>
      </c>
      <c r="K1995" s="106">
        <v>1134</v>
      </c>
      <c r="L1995" s="106">
        <v>11340</v>
      </c>
      <c r="M1995" s="106">
        <v>2.835</v>
      </c>
      <c r="N1995" s="106">
        <v>28.35</v>
      </c>
      <c r="O1995" s="106">
        <v>0</v>
      </c>
      <c r="P1995" s="106">
        <v>0</v>
      </c>
      <c r="Q1995" s="106">
        <v>1136.835</v>
      </c>
      <c r="R1995" s="106">
        <v>11368.35</v>
      </c>
      <c r="S1995" s="104" t="s">
        <v>1646</v>
      </c>
    </row>
    <row r="1996" spans="1:19" ht="25.5">
      <c r="A1996" s="104" t="s">
        <v>2821</v>
      </c>
      <c r="B1996" s="105">
        <v>44357</v>
      </c>
      <c r="C1996" s="104" t="s">
        <v>1448</v>
      </c>
      <c r="D1996" s="105">
        <v>44357</v>
      </c>
      <c r="E1996" s="104" t="s">
        <v>1101</v>
      </c>
      <c r="F1996" s="104" t="s">
        <v>1370</v>
      </c>
      <c r="G1996" s="104" t="s">
        <v>1101</v>
      </c>
      <c r="H1996" s="104" t="s">
        <v>1101</v>
      </c>
      <c r="I1996" s="104" t="s">
        <v>1105</v>
      </c>
      <c r="J1996" s="106">
        <v>10</v>
      </c>
      <c r="K1996" s="106">
        <v>1193</v>
      </c>
      <c r="L1996" s="106">
        <v>11930</v>
      </c>
      <c r="M1996" s="106">
        <v>2.9824999999999999</v>
      </c>
      <c r="N1996" s="106">
        <v>29.824999999999999</v>
      </c>
      <c r="O1996" s="106">
        <v>0</v>
      </c>
      <c r="P1996" s="106">
        <v>0</v>
      </c>
      <c r="Q1996" s="106">
        <v>1195.9825000000001</v>
      </c>
      <c r="R1996" s="106">
        <v>11959.825000000001</v>
      </c>
      <c r="S1996" s="104" t="s">
        <v>1646</v>
      </c>
    </row>
    <row r="1997" spans="1:19" ht="25.5">
      <c r="A1997" s="104" t="s">
        <v>2821</v>
      </c>
      <c r="B1997" s="105">
        <v>44357</v>
      </c>
      <c r="C1997" s="104" t="s">
        <v>1448</v>
      </c>
      <c r="D1997" s="105">
        <v>44357</v>
      </c>
      <c r="E1997" s="104" t="s">
        <v>1101</v>
      </c>
      <c r="F1997" s="104" t="s">
        <v>1370</v>
      </c>
      <c r="G1997" s="104" t="s">
        <v>1101</v>
      </c>
      <c r="H1997" s="104" t="s">
        <v>1101</v>
      </c>
      <c r="I1997" s="104" t="s">
        <v>1264</v>
      </c>
      <c r="J1997" s="106">
        <v>10</v>
      </c>
      <c r="K1997" s="106">
        <v>1222.5</v>
      </c>
      <c r="L1997" s="106">
        <v>12225</v>
      </c>
      <c r="M1997" s="106">
        <v>3.0562999999999998</v>
      </c>
      <c r="N1997" s="106">
        <v>30.562999999999999</v>
      </c>
      <c r="O1997" s="106">
        <v>0</v>
      </c>
      <c r="P1997" s="106">
        <v>0</v>
      </c>
      <c r="Q1997" s="106">
        <v>1225.5563</v>
      </c>
      <c r="R1997" s="106">
        <v>12255.563</v>
      </c>
      <c r="S1997" s="104" t="s">
        <v>1646</v>
      </c>
    </row>
    <row r="1998" spans="1:19" ht="25.5">
      <c r="A1998" s="104" t="s">
        <v>2821</v>
      </c>
      <c r="B1998" s="105">
        <v>44357</v>
      </c>
      <c r="C1998" s="104" t="s">
        <v>1448</v>
      </c>
      <c r="D1998" s="105">
        <v>44357</v>
      </c>
      <c r="E1998" s="104" t="s">
        <v>1101</v>
      </c>
      <c r="F1998" s="104" t="s">
        <v>1370</v>
      </c>
      <c r="G1998" s="104" t="s">
        <v>1101</v>
      </c>
      <c r="H1998" s="104" t="s">
        <v>1101</v>
      </c>
      <c r="I1998" s="104" t="s">
        <v>1209</v>
      </c>
      <c r="J1998" s="106">
        <v>10</v>
      </c>
      <c r="K1998" s="106">
        <v>1114.5</v>
      </c>
      <c r="L1998" s="106">
        <v>11145</v>
      </c>
      <c r="M1998" s="106">
        <v>2.7863000000000002</v>
      </c>
      <c r="N1998" s="106">
        <v>27.863</v>
      </c>
      <c r="O1998" s="106">
        <v>0</v>
      </c>
      <c r="P1998" s="106">
        <v>0</v>
      </c>
      <c r="Q1998" s="106">
        <v>1117.2863</v>
      </c>
      <c r="R1998" s="106">
        <v>11172.862999999999</v>
      </c>
      <c r="S1998" s="104" t="s">
        <v>1646</v>
      </c>
    </row>
    <row r="1999" spans="1:19" ht="25.5">
      <c r="A1999" s="104" t="s">
        <v>2821</v>
      </c>
      <c r="B1999" s="105">
        <v>44357</v>
      </c>
      <c r="C1999" s="104" t="s">
        <v>1448</v>
      </c>
      <c r="D1999" s="105">
        <v>44357</v>
      </c>
      <c r="E1999" s="104" t="s">
        <v>1101</v>
      </c>
      <c r="F1999" s="104" t="s">
        <v>1370</v>
      </c>
      <c r="G1999" s="104" t="s">
        <v>1101</v>
      </c>
      <c r="H1999" s="104" t="s">
        <v>1101</v>
      </c>
      <c r="I1999" s="104" t="s">
        <v>1099</v>
      </c>
      <c r="J1999" s="106">
        <v>22</v>
      </c>
      <c r="K1999" s="106">
        <v>907</v>
      </c>
      <c r="L1999" s="106">
        <v>19954</v>
      </c>
      <c r="M1999" s="106">
        <v>2.2675000000000001</v>
      </c>
      <c r="N1999" s="106">
        <v>49.884999999999998</v>
      </c>
      <c r="O1999" s="106">
        <v>0</v>
      </c>
      <c r="P1999" s="106">
        <v>0</v>
      </c>
      <c r="Q1999" s="106">
        <v>909.26750000000004</v>
      </c>
      <c r="R1999" s="106">
        <v>20003.884999999998</v>
      </c>
      <c r="S1999" s="104" t="s">
        <v>1646</v>
      </c>
    </row>
    <row r="2000" spans="1:19" ht="25.5">
      <c r="A2000" s="104" t="s">
        <v>2821</v>
      </c>
      <c r="B2000" s="105">
        <v>44357</v>
      </c>
      <c r="C2000" s="104" t="s">
        <v>1448</v>
      </c>
      <c r="D2000" s="105">
        <v>44357</v>
      </c>
      <c r="E2000" s="104" t="s">
        <v>1101</v>
      </c>
      <c r="F2000" s="104" t="s">
        <v>1370</v>
      </c>
      <c r="G2000" s="104" t="s">
        <v>1101</v>
      </c>
      <c r="H2000" s="104" t="s">
        <v>1101</v>
      </c>
      <c r="I2000" s="104" t="s">
        <v>1100</v>
      </c>
      <c r="J2000" s="106">
        <v>10</v>
      </c>
      <c r="K2000" s="106">
        <v>1045</v>
      </c>
      <c r="L2000" s="106">
        <v>10450</v>
      </c>
      <c r="M2000" s="106">
        <v>2.6124999999999998</v>
      </c>
      <c r="N2000" s="106">
        <v>26.125</v>
      </c>
      <c r="O2000" s="106">
        <v>0</v>
      </c>
      <c r="P2000" s="106">
        <v>0</v>
      </c>
      <c r="Q2000" s="106">
        <v>1047.6125</v>
      </c>
      <c r="R2000" s="106">
        <v>10476.125</v>
      </c>
      <c r="S2000" s="104" t="s">
        <v>1646</v>
      </c>
    </row>
    <row r="2001" spans="1:19" ht="25.5">
      <c r="A2001" s="104" t="s">
        <v>2821</v>
      </c>
      <c r="B2001" s="105">
        <v>44357</v>
      </c>
      <c r="C2001" s="104" t="s">
        <v>1448</v>
      </c>
      <c r="D2001" s="105">
        <v>44357</v>
      </c>
      <c r="E2001" s="104" t="s">
        <v>1101</v>
      </c>
      <c r="F2001" s="104" t="s">
        <v>1370</v>
      </c>
      <c r="G2001" s="104" t="s">
        <v>1101</v>
      </c>
      <c r="H2001" s="104" t="s">
        <v>1101</v>
      </c>
      <c r="I2001" s="104" t="s">
        <v>1313</v>
      </c>
      <c r="J2001" s="106">
        <v>10</v>
      </c>
      <c r="K2001" s="106">
        <v>1321.5</v>
      </c>
      <c r="L2001" s="106">
        <v>13215</v>
      </c>
      <c r="M2001" s="106">
        <v>3.3037999999999998</v>
      </c>
      <c r="N2001" s="106">
        <v>33.037999999999997</v>
      </c>
      <c r="O2001" s="106">
        <v>0</v>
      </c>
      <c r="P2001" s="106">
        <v>0</v>
      </c>
      <c r="Q2001" s="106">
        <v>1324.8037999999999</v>
      </c>
      <c r="R2001" s="106">
        <v>13248.038</v>
      </c>
      <c r="S2001" s="104" t="s">
        <v>1646</v>
      </c>
    </row>
    <row r="2002" spans="1:19" ht="25.5">
      <c r="A2002" s="104" t="s">
        <v>2821</v>
      </c>
      <c r="B2002" s="105">
        <v>44357</v>
      </c>
      <c r="C2002" s="104" t="s">
        <v>1448</v>
      </c>
      <c r="D2002" s="105">
        <v>44357</v>
      </c>
      <c r="E2002" s="104" t="s">
        <v>1101</v>
      </c>
      <c r="F2002" s="104" t="s">
        <v>1370</v>
      </c>
      <c r="G2002" s="104" t="s">
        <v>1101</v>
      </c>
      <c r="H2002" s="104" t="s">
        <v>1101</v>
      </c>
      <c r="I2002" s="104" t="s">
        <v>1263</v>
      </c>
      <c r="J2002" s="106">
        <v>20</v>
      </c>
      <c r="K2002" s="106">
        <v>1079.5</v>
      </c>
      <c r="L2002" s="106">
        <v>21590</v>
      </c>
      <c r="M2002" s="106">
        <v>2.6987999999999999</v>
      </c>
      <c r="N2002" s="106">
        <v>53.975999999999999</v>
      </c>
      <c r="O2002" s="106">
        <v>0</v>
      </c>
      <c r="P2002" s="106">
        <v>0</v>
      </c>
      <c r="Q2002" s="106">
        <v>1082.1987999999999</v>
      </c>
      <c r="R2002" s="106">
        <v>21643.975999999999</v>
      </c>
      <c r="S2002" s="104" t="s">
        <v>1646</v>
      </c>
    </row>
    <row r="2003" spans="1:19" ht="25.5">
      <c r="A2003" s="104" t="s">
        <v>2822</v>
      </c>
      <c r="B2003" s="105">
        <v>44357</v>
      </c>
      <c r="C2003" s="104" t="s">
        <v>1449</v>
      </c>
      <c r="D2003" s="105">
        <v>44357</v>
      </c>
      <c r="E2003" s="104" t="s">
        <v>1101</v>
      </c>
      <c r="F2003" s="104" t="s">
        <v>1258</v>
      </c>
      <c r="G2003" s="104" t="s">
        <v>1101</v>
      </c>
      <c r="H2003" s="104" t="s">
        <v>1101</v>
      </c>
      <c r="I2003" s="104" t="s">
        <v>1099</v>
      </c>
      <c r="J2003" s="106">
        <v>11</v>
      </c>
      <c r="K2003" s="106">
        <v>907</v>
      </c>
      <c r="L2003" s="106">
        <v>9977</v>
      </c>
      <c r="M2003" s="106">
        <v>2.2675000000000001</v>
      </c>
      <c r="N2003" s="106">
        <v>24.942499999999999</v>
      </c>
      <c r="O2003" s="106">
        <v>0</v>
      </c>
      <c r="P2003" s="106">
        <v>0</v>
      </c>
      <c r="Q2003" s="106">
        <v>909.26750000000004</v>
      </c>
      <c r="R2003" s="106">
        <v>10001.942499999999</v>
      </c>
      <c r="S2003" s="104" t="s">
        <v>1646</v>
      </c>
    </row>
    <row r="2004" spans="1:19" ht="25.5">
      <c r="A2004" s="104" t="s">
        <v>2822</v>
      </c>
      <c r="B2004" s="105">
        <v>44357</v>
      </c>
      <c r="C2004" s="104" t="s">
        <v>1449</v>
      </c>
      <c r="D2004" s="105">
        <v>44357</v>
      </c>
      <c r="E2004" s="104" t="s">
        <v>1101</v>
      </c>
      <c r="F2004" s="104" t="s">
        <v>1258</v>
      </c>
      <c r="G2004" s="104" t="s">
        <v>1101</v>
      </c>
      <c r="H2004" s="104" t="s">
        <v>1101</v>
      </c>
      <c r="I2004" s="104" t="s">
        <v>1100</v>
      </c>
      <c r="J2004" s="106">
        <v>20</v>
      </c>
      <c r="K2004" s="106">
        <v>1045</v>
      </c>
      <c r="L2004" s="106">
        <v>20900</v>
      </c>
      <c r="M2004" s="106">
        <v>2.6124999999999998</v>
      </c>
      <c r="N2004" s="106">
        <v>52.25</v>
      </c>
      <c r="O2004" s="106">
        <v>0</v>
      </c>
      <c r="P2004" s="106">
        <v>0</v>
      </c>
      <c r="Q2004" s="106">
        <v>1047.6125</v>
      </c>
      <c r="R2004" s="106">
        <v>20952.25</v>
      </c>
      <c r="S2004" s="104" t="s">
        <v>1646</v>
      </c>
    </row>
    <row r="2005" spans="1:19" ht="25.5">
      <c r="A2005" s="104" t="s">
        <v>2822</v>
      </c>
      <c r="B2005" s="105">
        <v>44357</v>
      </c>
      <c r="C2005" s="104" t="s">
        <v>1449</v>
      </c>
      <c r="D2005" s="105">
        <v>44357</v>
      </c>
      <c r="E2005" s="104" t="s">
        <v>1101</v>
      </c>
      <c r="F2005" s="104" t="s">
        <v>1258</v>
      </c>
      <c r="G2005" s="104" t="s">
        <v>1101</v>
      </c>
      <c r="H2005" s="104" t="s">
        <v>1101</v>
      </c>
      <c r="I2005" s="104" t="s">
        <v>1104</v>
      </c>
      <c r="J2005" s="106">
        <v>20</v>
      </c>
      <c r="K2005" s="106">
        <v>927</v>
      </c>
      <c r="L2005" s="106">
        <v>18540</v>
      </c>
      <c r="M2005" s="106">
        <v>2.3174999999999999</v>
      </c>
      <c r="N2005" s="106">
        <v>46.35</v>
      </c>
      <c r="O2005" s="106">
        <v>0</v>
      </c>
      <c r="P2005" s="106">
        <v>0</v>
      </c>
      <c r="Q2005" s="106">
        <v>929.3175</v>
      </c>
      <c r="R2005" s="106">
        <v>18586.349999999999</v>
      </c>
      <c r="S2005" s="104" t="s">
        <v>1646</v>
      </c>
    </row>
    <row r="2006" spans="1:19" ht="25.5">
      <c r="A2006" s="104" t="s">
        <v>2823</v>
      </c>
      <c r="B2006" s="105">
        <v>44357</v>
      </c>
      <c r="C2006" s="104" t="s">
        <v>1450</v>
      </c>
      <c r="D2006" s="105">
        <v>44357</v>
      </c>
      <c r="E2006" s="104" t="s">
        <v>1101</v>
      </c>
      <c r="F2006" s="104" t="s">
        <v>1402</v>
      </c>
      <c r="G2006" s="104" t="s">
        <v>1101</v>
      </c>
      <c r="H2006" s="104" t="s">
        <v>1101</v>
      </c>
      <c r="I2006" s="104" t="s">
        <v>1263</v>
      </c>
      <c r="J2006" s="106">
        <v>20</v>
      </c>
      <c r="K2006" s="106">
        <v>1079.5</v>
      </c>
      <c r="L2006" s="106">
        <v>21590</v>
      </c>
      <c r="M2006" s="106">
        <v>2.6987999999999999</v>
      </c>
      <c r="N2006" s="106">
        <v>53.975999999999999</v>
      </c>
      <c r="O2006" s="106">
        <v>0</v>
      </c>
      <c r="P2006" s="106">
        <v>0</v>
      </c>
      <c r="Q2006" s="106">
        <v>1082.1987999999999</v>
      </c>
      <c r="R2006" s="106">
        <v>21643.975999999999</v>
      </c>
      <c r="S2006" s="104" t="s">
        <v>1646</v>
      </c>
    </row>
    <row r="2007" spans="1:19" ht="25.5">
      <c r="A2007" s="104" t="s">
        <v>2823</v>
      </c>
      <c r="B2007" s="105">
        <v>44357</v>
      </c>
      <c r="C2007" s="104" t="s">
        <v>1450</v>
      </c>
      <c r="D2007" s="105">
        <v>44357</v>
      </c>
      <c r="E2007" s="104" t="s">
        <v>1101</v>
      </c>
      <c r="F2007" s="104" t="s">
        <v>1402</v>
      </c>
      <c r="G2007" s="104" t="s">
        <v>1101</v>
      </c>
      <c r="H2007" s="104" t="s">
        <v>1101</v>
      </c>
      <c r="I2007" s="104" t="s">
        <v>1099</v>
      </c>
      <c r="J2007" s="106">
        <v>20</v>
      </c>
      <c r="K2007" s="106">
        <v>907</v>
      </c>
      <c r="L2007" s="106">
        <v>18140</v>
      </c>
      <c r="M2007" s="106">
        <v>2.2675000000000001</v>
      </c>
      <c r="N2007" s="106">
        <v>45.35</v>
      </c>
      <c r="O2007" s="106">
        <v>0</v>
      </c>
      <c r="P2007" s="106">
        <v>0</v>
      </c>
      <c r="Q2007" s="106">
        <v>909.26750000000004</v>
      </c>
      <c r="R2007" s="106">
        <v>18185.349999999999</v>
      </c>
      <c r="S2007" s="104" t="s">
        <v>1646</v>
      </c>
    </row>
    <row r="2008" spans="1:19" ht="25.5">
      <c r="A2008" s="104" t="s">
        <v>2823</v>
      </c>
      <c r="B2008" s="105">
        <v>44357</v>
      </c>
      <c r="C2008" s="104" t="s">
        <v>1450</v>
      </c>
      <c r="D2008" s="105">
        <v>44357</v>
      </c>
      <c r="E2008" s="104" t="s">
        <v>1101</v>
      </c>
      <c r="F2008" s="104" t="s">
        <v>1402</v>
      </c>
      <c r="G2008" s="104" t="s">
        <v>1101</v>
      </c>
      <c r="H2008" s="104" t="s">
        <v>1101</v>
      </c>
      <c r="I2008" s="104" t="s">
        <v>1104</v>
      </c>
      <c r="J2008" s="106">
        <v>20</v>
      </c>
      <c r="K2008" s="106">
        <v>927</v>
      </c>
      <c r="L2008" s="106">
        <v>18540</v>
      </c>
      <c r="M2008" s="106">
        <v>2.3174999999999999</v>
      </c>
      <c r="N2008" s="106">
        <v>46.35</v>
      </c>
      <c r="O2008" s="106">
        <v>0</v>
      </c>
      <c r="P2008" s="106">
        <v>0</v>
      </c>
      <c r="Q2008" s="106">
        <v>929.3175</v>
      </c>
      <c r="R2008" s="106">
        <v>18586.349999999999</v>
      </c>
      <c r="S2008" s="104" t="s">
        <v>1646</v>
      </c>
    </row>
    <row r="2009" spans="1:19" ht="25.5">
      <c r="A2009" s="104" t="s">
        <v>2823</v>
      </c>
      <c r="B2009" s="105">
        <v>44357</v>
      </c>
      <c r="C2009" s="104" t="s">
        <v>1450</v>
      </c>
      <c r="D2009" s="105">
        <v>44357</v>
      </c>
      <c r="E2009" s="104" t="s">
        <v>1101</v>
      </c>
      <c r="F2009" s="104" t="s">
        <v>1402</v>
      </c>
      <c r="G2009" s="104" t="s">
        <v>1101</v>
      </c>
      <c r="H2009" s="104" t="s">
        <v>1101</v>
      </c>
      <c r="I2009" s="104" t="s">
        <v>1100</v>
      </c>
      <c r="J2009" s="106">
        <v>20</v>
      </c>
      <c r="K2009" s="106">
        <v>1045</v>
      </c>
      <c r="L2009" s="106">
        <v>20900</v>
      </c>
      <c r="M2009" s="106">
        <v>2.6124999999999998</v>
      </c>
      <c r="N2009" s="106">
        <v>52.25</v>
      </c>
      <c r="O2009" s="106">
        <v>0</v>
      </c>
      <c r="P2009" s="106">
        <v>0</v>
      </c>
      <c r="Q2009" s="106">
        <v>1047.6125</v>
      </c>
      <c r="R2009" s="106">
        <v>20952.25</v>
      </c>
      <c r="S2009" s="104" t="s">
        <v>1646</v>
      </c>
    </row>
    <row r="2010" spans="1:19" ht="25.5">
      <c r="A2010" s="104" t="s">
        <v>2824</v>
      </c>
      <c r="B2010" s="105">
        <v>44357</v>
      </c>
      <c r="C2010" s="104" t="s">
        <v>1451</v>
      </c>
      <c r="D2010" s="105">
        <v>44357</v>
      </c>
      <c r="E2010" s="104" t="s">
        <v>1101</v>
      </c>
      <c r="F2010" s="104" t="s">
        <v>1365</v>
      </c>
      <c r="G2010" s="104" t="s">
        <v>1101</v>
      </c>
      <c r="H2010" s="104" t="s">
        <v>1101</v>
      </c>
      <c r="I2010" s="104" t="s">
        <v>1105</v>
      </c>
      <c r="J2010" s="106">
        <v>5</v>
      </c>
      <c r="K2010" s="106">
        <v>1193</v>
      </c>
      <c r="L2010" s="106">
        <v>5965</v>
      </c>
      <c r="M2010" s="106">
        <v>2.9824999999999999</v>
      </c>
      <c r="N2010" s="106">
        <v>14.9125</v>
      </c>
      <c r="O2010" s="106">
        <v>0</v>
      </c>
      <c r="P2010" s="106">
        <v>0</v>
      </c>
      <c r="Q2010" s="106">
        <v>1195.9825000000001</v>
      </c>
      <c r="R2010" s="106">
        <v>5979.9125000000004</v>
      </c>
      <c r="S2010" s="104" t="s">
        <v>1646</v>
      </c>
    </row>
    <row r="2011" spans="1:19" ht="25.5">
      <c r="A2011" s="104" t="s">
        <v>2824</v>
      </c>
      <c r="B2011" s="105">
        <v>44357</v>
      </c>
      <c r="C2011" s="104" t="s">
        <v>1451</v>
      </c>
      <c r="D2011" s="105">
        <v>44357</v>
      </c>
      <c r="E2011" s="104" t="s">
        <v>1101</v>
      </c>
      <c r="F2011" s="104" t="s">
        <v>1365</v>
      </c>
      <c r="G2011" s="104" t="s">
        <v>1101</v>
      </c>
      <c r="H2011" s="104" t="s">
        <v>1101</v>
      </c>
      <c r="I2011" s="104" t="s">
        <v>1209</v>
      </c>
      <c r="J2011" s="106">
        <v>5</v>
      </c>
      <c r="K2011" s="106">
        <v>1114.5</v>
      </c>
      <c r="L2011" s="106">
        <v>5572.5</v>
      </c>
      <c r="M2011" s="106">
        <v>2.7863000000000002</v>
      </c>
      <c r="N2011" s="106">
        <v>13.9315</v>
      </c>
      <c r="O2011" s="106">
        <v>0</v>
      </c>
      <c r="P2011" s="106">
        <v>0</v>
      </c>
      <c r="Q2011" s="106">
        <v>1117.2863</v>
      </c>
      <c r="R2011" s="106">
        <v>5586.4314999999997</v>
      </c>
      <c r="S2011" s="104" t="s">
        <v>1646</v>
      </c>
    </row>
    <row r="2012" spans="1:19" ht="25.5">
      <c r="A2012" s="104" t="s">
        <v>2824</v>
      </c>
      <c r="B2012" s="105">
        <v>44357</v>
      </c>
      <c r="C2012" s="104" t="s">
        <v>1451</v>
      </c>
      <c r="D2012" s="105">
        <v>44357</v>
      </c>
      <c r="E2012" s="104" t="s">
        <v>1101</v>
      </c>
      <c r="F2012" s="104" t="s">
        <v>1365</v>
      </c>
      <c r="G2012" s="104" t="s">
        <v>1101</v>
      </c>
      <c r="H2012" s="104" t="s">
        <v>1101</v>
      </c>
      <c r="I2012" s="104" t="s">
        <v>1102</v>
      </c>
      <c r="J2012" s="106">
        <v>5</v>
      </c>
      <c r="K2012" s="106">
        <v>1134</v>
      </c>
      <c r="L2012" s="106">
        <v>5670</v>
      </c>
      <c r="M2012" s="106">
        <v>2.835</v>
      </c>
      <c r="N2012" s="106">
        <v>14.175000000000001</v>
      </c>
      <c r="O2012" s="106">
        <v>0</v>
      </c>
      <c r="P2012" s="106">
        <v>0</v>
      </c>
      <c r="Q2012" s="106">
        <v>1136.835</v>
      </c>
      <c r="R2012" s="106">
        <v>5684.1750000000002</v>
      </c>
      <c r="S2012" s="104" t="s">
        <v>1646</v>
      </c>
    </row>
    <row r="2013" spans="1:19" ht="25.5">
      <c r="A2013" s="104" t="s">
        <v>2824</v>
      </c>
      <c r="B2013" s="105">
        <v>44357</v>
      </c>
      <c r="C2013" s="104" t="s">
        <v>1451</v>
      </c>
      <c r="D2013" s="105">
        <v>44357</v>
      </c>
      <c r="E2013" s="104" t="s">
        <v>1101</v>
      </c>
      <c r="F2013" s="104" t="s">
        <v>1365</v>
      </c>
      <c r="G2013" s="104" t="s">
        <v>1101</v>
      </c>
      <c r="H2013" s="104" t="s">
        <v>1101</v>
      </c>
      <c r="I2013" s="104" t="s">
        <v>1313</v>
      </c>
      <c r="J2013" s="106">
        <v>5</v>
      </c>
      <c r="K2013" s="106">
        <v>1321.5</v>
      </c>
      <c r="L2013" s="106">
        <v>6607.5</v>
      </c>
      <c r="M2013" s="106">
        <v>3.3037999999999998</v>
      </c>
      <c r="N2013" s="106">
        <v>16.518999999999998</v>
      </c>
      <c r="O2013" s="106">
        <v>0</v>
      </c>
      <c r="P2013" s="106">
        <v>0</v>
      </c>
      <c r="Q2013" s="106">
        <v>1324.8037999999999</v>
      </c>
      <c r="R2013" s="106">
        <v>6624.0190000000002</v>
      </c>
      <c r="S2013" s="104" t="s">
        <v>1646</v>
      </c>
    </row>
    <row r="2014" spans="1:19" ht="25.5">
      <c r="A2014" s="104" t="s">
        <v>2824</v>
      </c>
      <c r="B2014" s="105">
        <v>44357</v>
      </c>
      <c r="C2014" s="104" t="s">
        <v>1451</v>
      </c>
      <c r="D2014" s="105">
        <v>44357</v>
      </c>
      <c r="E2014" s="104" t="s">
        <v>1101</v>
      </c>
      <c r="F2014" s="104" t="s">
        <v>1365</v>
      </c>
      <c r="G2014" s="104" t="s">
        <v>1101</v>
      </c>
      <c r="H2014" s="104" t="s">
        <v>1101</v>
      </c>
      <c r="I2014" s="104" t="s">
        <v>1100</v>
      </c>
      <c r="J2014" s="106">
        <v>10</v>
      </c>
      <c r="K2014" s="106">
        <v>1045</v>
      </c>
      <c r="L2014" s="106">
        <v>10450</v>
      </c>
      <c r="M2014" s="106">
        <v>2.6124999999999998</v>
      </c>
      <c r="N2014" s="106">
        <v>26.125</v>
      </c>
      <c r="O2014" s="106">
        <v>0</v>
      </c>
      <c r="P2014" s="106">
        <v>0</v>
      </c>
      <c r="Q2014" s="106">
        <v>1047.6125</v>
      </c>
      <c r="R2014" s="106">
        <v>10476.125</v>
      </c>
      <c r="S2014" s="104" t="s">
        <v>1646</v>
      </c>
    </row>
    <row r="2015" spans="1:19" ht="25.5">
      <c r="A2015" s="104" t="s">
        <v>2824</v>
      </c>
      <c r="B2015" s="105">
        <v>44357</v>
      </c>
      <c r="C2015" s="104" t="s">
        <v>1451</v>
      </c>
      <c r="D2015" s="105">
        <v>44357</v>
      </c>
      <c r="E2015" s="104" t="s">
        <v>1101</v>
      </c>
      <c r="F2015" s="104" t="s">
        <v>1365</v>
      </c>
      <c r="G2015" s="104" t="s">
        <v>1101</v>
      </c>
      <c r="H2015" s="104" t="s">
        <v>1101</v>
      </c>
      <c r="I2015" s="104" t="s">
        <v>1104</v>
      </c>
      <c r="J2015" s="106">
        <v>5</v>
      </c>
      <c r="K2015" s="106">
        <v>927</v>
      </c>
      <c r="L2015" s="106">
        <v>4635</v>
      </c>
      <c r="M2015" s="106">
        <v>2.3174999999999999</v>
      </c>
      <c r="N2015" s="106">
        <v>11.5875</v>
      </c>
      <c r="O2015" s="106">
        <v>0</v>
      </c>
      <c r="P2015" s="106">
        <v>0</v>
      </c>
      <c r="Q2015" s="106">
        <v>929.3175</v>
      </c>
      <c r="R2015" s="106">
        <v>4646.5874999999996</v>
      </c>
      <c r="S2015" s="104" t="s">
        <v>1646</v>
      </c>
    </row>
    <row r="2016" spans="1:19" ht="25.5">
      <c r="A2016" s="104" t="s">
        <v>2824</v>
      </c>
      <c r="B2016" s="105">
        <v>44357</v>
      </c>
      <c r="C2016" s="104" t="s">
        <v>1451</v>
      </c>
      <c r="D2016" s="105">
        <v>44357</v>
      </c>
      <c r="E2016" s="104" t="s">
        <v>1101</v>
      </c>
      <c r="F2016" s="104" t="s">
        <v>1365</v>
      </c>
      <c r="G2016" s="104" t="s">
        <v>1101</v>
      </c>
      <c r="H2016" s="104" t="s">
        <v>1101</v>
      </c>
      <c r="I2016" s="104" t="s">
        <v>1099</v>
      </c>
      <c r="J2016" s="106">
        <v>10</v>
      </c>
      <c r="K2016" s="106">
        <v>907</v>
      </c>
      <c r="L2016" s="106">
        <v>9070</v>
      </c>
      <c r="M2016" s="106">
        <v>2.2675000000000001</v>
      </c>
      <c r="N2016" s="106">
        <v>22.675000000000001</v>
      </c>
      <c r="O2016" s="106">
        <v>0</v>
      </c>
      <c r="P2016" s="106">
        <v>0</v>
      </c>
      <c r="Q2016" s="106">
        <v>909.26750000000004</v>
      </c>
      <c r="R2016" s="106">
        <v>9092.6749999999993</v>
      </c>
      <c r="S2016" s="104" t="s">
        <v>1646</v>
      </c>
    </row>
    <row r="2017" spans="1:19" ht="25.5">
      <c r="A2017" s="104" t="s">
        <v>2825</v>
      </c>
      <c r="B2017" s="105">
        <v>44357</v>
      </c>
      <c r="C2017" s="104" t="s">
        <v>1452</v>
      </c>
      <c r="D2017" s="105">
        <v>44357</v>
      </c>
      <c r="E2017" s="104" t="s">
        <v>1101</v>
      </c>
      <c r="F2017" s="104" t="s">
        <v>1109</v>
      </c>
      <c r="G2017" s="104" t="s">
        <v>1101</v>
      </c>
      <c r="H2017" s="104" t="s">
        <v>1101</v>
      </c>
      <c r="I2017" s="104" t="s">
        <v>1099</v>
      </c>
      <c r="J2017" s="106">
        <v>10</v>
      </c>
      <c r="K2017" s="106">
        <v>907</v>
      </c>
      <c r="L2017" s="106">
        <v>9070</v>
      </c>
      <c r="M2017" s="106">
        <v>2.2675000000000001</v>
      </c>
      <c r="N2017" s="106">
        <v>22.675000000000001</v>
      </c>
      <c r="O2017" s="106">
        <v>0</v>
      </c>
      <c r="P2017" s="106">
        <v>0</v>
      </c>
      <c r="Q2017" s="106">
        <v>909.26750000000004</v>
      </c>
      <c r="R2017" s="106">
        <v>9092.6749999999993</v>
      </c>
      <c r="S2017" s="104" t="s">
        <v>1646</v>
      </c>
    </row>
    <row r="2018" spans="1:19" ht="25.5">
      <c r="A2018" s="104" t="s">
        <v>2825</v>
      </c>
      <c r="B2018" s="105">
        <v>44357</v>
      </c>
      <c r="C2018" s="104" t="s">
        <v>1452</v>
      </c>
      <c r="D2018" s="105">
        <v>44357</v>
      </c>
      <c r="E2018" s="104" t="s">
        <v>1101</v>
      </c>
      <c r="F2018" s="104" t="s">
        <v>1109</v>
      </c>
      <c r="G2018" s="104" t="s">
        <v>1101</v>
      </c>
      <c r="H2018" s="104" t="s">
        <v>1101</v>
      </c>
      <c r="I2018" s="104" t="s">
        <v>1100</v>
      </c>
      <c r="J2018" s="106">
        <v>10</v>
      </c>
      <c r="K2018" s="106">
        <v>1045</v>
      </c>
      <c r="L2018" s="106">
        <v>10450</v>
      </c>
      <c r="M2018" s="106">
        <v>2.6124999999999998</v>
      </c>
      <c r="N2018" s="106">
        <v>26.125</v>
      </c>
      <c r="O2018" s="106">
        <v>0</v>
      </c>
      <c r="P2018" s="106">
        <v>0</v>
      </c>
      <c r="Q2018" s="106">
        <v>1047.6125</v>
      </c>
      <c r="R2018" s="106">
        <v>10476.125</v>
      </c>
      <c r="S2018" s="104" t="s">
        <v>1646</v>
      </c>
    </row>
    <row r="2019" spans="1:19" ht="25.5">
      <c r="A2019" s="104" t="s">
        <v>2825</v>
      </c>
      <c r="B2019" s="105">
        <v>44357</v>
      </c>
      <c r="C2019" s="104" t="s">
        <v>1452</v>
      </c>
      <c r="D2019" s="105">
        <v>44357</v>
      </c>
      <c r="E2019" s="104" t="s">
        <v>1101</v>
      </c>
      <c r="F2019" s="104" t="s">
        <v>1109</v>
      </c>
      <c r="G2019" s="104" t="s">
        <v>1101</v>
      </c>
      <c r="H2019" s="104" t="s">
        <v>1101</v>
      </c>
      <c r="I2019" s="104" t="s">
        <v>1263</v>
      </c>
      <c r="J2019" s="106">
        <v>5</v>
      </c>
      <c r="K2019" s="106">
        <v>1079.5</v>
      </c>
      <c r="L2019" s="106">
        <v>5397.5</v>
      </c>
      <c r="M2019" s="106">
        <v>2.6987999999999999</v>
      </c>
      <c r="N2019" s="106">
        <v>13.494</v>
      </c>
      <c r="O2019" s="106">
        <v>0</v>
      </c>
      <c r="P2019" s="106">
        <v>0</v>
      </c>
      <c r="Q2019" s="106">
        <v>1082.1987999999999</v>
      </c>
      <c r="R2019" s="106">
        <v>5410.9939999999997</v>
      </c>
      <c r="S2019" s="104" t="s">
        <v>1646</v>
      </c>
    </row>
    <row r="2020" spans="1:19" ht="25.5">
      <c r="A2020" s="104" t="s">
        <v>2825</v>
      </c>
      <c r="B2020" s="105">
        <v>44357</v>
      </c>
      <c r="C2020" s="104" t="s">
        <v>1452</v>
      </c>
      <c r="D2020" s="105">
        <v>44357</v>
      </c>
      <c r="E2020" s="104" t="s">
        <v>1101</v>
      </c>
      <c r="F2020" s="104" t="s">
        <v>1109</v>
      </c>
      <c r="G2020" s="104" t="s">
        <v>1101</v>
      </c>
      <c r="H2020" s="104" t="s">
        <v>1101</v>
      </c>
      <c r="I2020" s="104" t="s">
        <v>1104</v>
      </c>
      <c r="J2020" s="106">
        <v>8</v>
      </c>
      <c r="K2020" s="106">
        <v>927</v>
      </c>
      <c r="L2020" s="106">
        <v>7416</v>
      </c>
      <c r="M2020" s="106">
        <v>2.3174999999999999</v>
      </c>
      <c r="N2020" s="106">
        <v>18.54</v>
      </c>
      <c r="O2020" s="106">
        <v>0</v>
      </c>
      <c r="P2020" s="106">
        <v>0</v>
      </c>
      <c r="Q2020" s="106">
        <v>929.3175</v>
      </c>
      <c r="R2020" s="106">
        <v>7434.54</v>
      </c>
      <c r="S2020" s="104" t="s">
        <v>1646</v>
      </c>
    </row>
    <row r="2021" spans="1:19" ht="25.5">
      <c r="A2021" s="104" t="s">
        <v>2826</v>
      </c>
      <c r="B2021" s="105">
        <v>44357</v>
      </c>
      <c r="C2021" s="104" t="s">
        <v>1453</v>
      </c>
      <c r="D2021" s="105">
        <v>44357</v>
      </c>
      <c r="E2021" s="104" t="s">
        <v>1101</v>
      </c>
      <c r="F2021" s="104" t="s">
        <v>2401</v>
      </c>
      <c r="G2021" s="104" t="s">
        <v>1101</v>
      </c>
      <c r="H2021" s="104" t="s">
        <v>1101</v>
      </c>
      <c r="I2021" s="104" t="s">
        <v>1104</v>
      </c>
      <c r="J2021" s="106">
        <v>7</v>
      </c>
      <c r="K2021" s="106">
        <v>927</v>
      </c>
      <c r="L2021" s="106">
        <v>6489</v>
      </c>
      <c r="M2021" s="106">
        <v>2.3174999999999999</v>
      </c>
      <c r="N2021" s="106">
        <v>16.2225</v>
      </c>
      <c r="O2021" s="106">
        <v>0</v>
      </c>
      <c r="P2021" s="106">
        <v>0</v>
      </c>
      <c r="Q2021" s="106">
        <v>929.3175</v>
      </c>
      <c r="R2021" s="106">
        <v>6505.2224999999999</v>
      </c>
      <c r="S2021" s="104" t="s">
        <v>1646</v>
      </c>
    </row>
    <row r="2022" spans="1:19" ht="25.5">
      <c r="A2022" s="104" t="s">
        <v>2826</v>
      </c>
      <c r="B2022" s="105">
        <v>44357</v>
      </c>
      <c r="C2022" s="104" t="s">
        <v>1453</v>
      </c>
      <c r="D2022" s="105">
        <v>44357</v>
      </c>
      <c r="E2022" s="104" t="s">
        <v>1101</v>
      </c>
      <c r="F2022" s="104" t="s">
        <v>2401</v>
      </c>
      <c r="G2022" s="104" t="s">
        <v>1101</v>
      </c>
      <c r="H2022" s="104" t="s">
        <v>1101</v>
      </c>
      <c r="I2022" s="104" t="s">
        <v>1099</v>
      </c>
      <c r="J2022" s="106">
        <v>2</v>
      </c>
      <c r="K2022" s="106">
        <v>907</v>
      </c>
      <c r="L2022" s="106">
        <v>1814</v>
      </c>
      <c r="M2022" s="106">
        <v>2.2675000000000001</v>
      </c>
      <c r="N2022" s="106">
        <v>4.5350000000000001</v>
      </c>
      <c r="O2022" s="106">
        <v>0</v>
      </c>
      <c r="P2022" s="106">
        <v>0</v>
      </c>
      <c r="Q2022" s="106">
        <v>909.26750000000004</v>
      </c>
      <c r="R2022" s="106">
        <v>1818.5350000000001</v>
      </c>
      <c r="S2022" s="104" t="s">
        <v>1646</v>
      </c>
    </row>
    <row r="2023" spans="1:19" ht="25.5">
      <c r="A2023" s="104" t="s">
        <v>2826</v>
      </c>
      <c r="B2023" s="105">
        <v>44357</v>
      </c>
      <c r="C2023" s="104" t="s">
        <v>1453</v>
      </c>
      <c r="D2023" s="105">
        <v>44357</v>
      </c>
      <c r="E2023" s="104" t="s">
        <v>1101</v>
      </c>
      <c r="F2023" s="104" t="s">
        <v>2401</v>
      </c>
      <c r="G2023" s="104" t="s">
        <v>1101</v>
      </c>
      <c r="H2023" s="104" t="s">
        <v>1101</v>
      </c>
      <c r="I2023" s="104" t="s">
        <v>1100</v>
      </c>
      <c r="J2023" s="106">
        <v>2</v>
      </c>
      <c r="K2023" s="106">
        <v>1045</v>
      </c>
      <c r="L2023" s="106">
        <v>2090</v>
      </c>
      <c r="M2023" s="106">
        <v>2.6124999999999998</v>
      </c>
      <c r="N2023" s="106">
        <v>5.2249999999999996</v>
      </c>
      <c r="O2023" s="106">
        <v>0</v>
      </c>
      <c r="P2023" s="106">
        <v>0</v>
      </c>
      <c r="Q2023" s="106">
        <v>1047.6125</v>
      </c>
      <c r="R2023" s="106">
        <v>2095.2249999999999</v>
      </c>
      <c r="S2023" s="104" t="s">
        <v>1646</v>
      </c>
    </row>
    <row r="2024" spans="1:19" ht="25.5">
      <c r="A2024" s="104" t="s">
        <v>2827</v>
      </c>
      <c r="B2024" s="105">
        <v>44357</v>
      </c>
      <c r="C2024" s="104" t="s">
        <v>1454</v>
      </c>
      <c r="D2024" s="105">
        <v>44357</v>
      </c>
      <c r="E2024" s="104" t="s">
        <v>1101</v>
      </c>
      <c r="F2024" s="104" t="s">
        <v>1874</v>
      </c>
      <c r="G2024" s="104" t="s">
        <v>1101</v>
      </c>
      <c r="H2024" s="104" t="s">
        <v>1101</v>
      </c>
      <c r="I2024" s="104" t="s">
        <v>1313</v>
      </c>
      <c r="J2024" s="106">
        <v>5</v>
      </c>
      <c r="K2024" s="106">
        <v>1321.5</v>
      </c>
      <c r="L2024" s="106">
        <v>6607.5</v>
      </c>
      <c r="M2024" s="106">
        <v>3.3037999999999998</v>
      </c>
      <c r="N2024" s="106">
        <v>16.518999999999998</v>
      </c>
      <c r="O2024" s="106">
        <v>0</v>
      </c>
      <c r="P2024" s="106">
        <v>0</v>
      </c>
      <c r="Q2024" s="106">
        <v>1324.8037999999999</v>
      </c>
      <c r="R2024" s="106">
        <v>6624.0190000000002</v>
      </c>
      <c r="S2024" s="104" t="s">
        <v>1646</v>
      </c>
    </row>
    <row r="2025" spans="1:19" ht="25.5">
      <c r="A2025" s="104" t="s">
        <v>2827</v>
      </c>
      <c r="B2025" s="105">
        <v>44357</v>
      </c>
      <c r="C2025" s="104" t="s">
        <v>1454</v>
      </c>
      <c r="D2025" s="105">
        <v>44357</v>
      </c>
      <c r="E2025" s="104" t="s">
        <v>1101</v>
      </c>
      <c r="F2025" s="104" t="s">
        <v>1874</v>
      </c>
      <c r="G2025" s="104" t="s">
        <v>1101</v>
      </c>
      <c r="H2025" s="104" t="s">
        <v>1101</v>
      </c>
      <c r="I2025" s="104" t="s">
        <v>1104</v>
      </c>
      <c r="J2025" s="106">
        <v>10</v>
      </c>
      <c r="K2025" s="106">
        <v>927</v>
      </c>
      <c r="L2025" s="106">
        <v>9270</v>
      </c>
      <c r="M2025" s="106">
        <v>2.3174999999999999</v>
      </c>
      <c r="N2025" s="106">
        <v>23.175000000000001</v>
      </c>
      <c r="O2025" s="106">
        <v>0</v>
      </c>
      <c r="P2025" s="106">
        <v>0</v>
      </c>
      <c r="Q2025" s="106">
        <v>929.3175</v>
      </c>
      <c r="R2025" s="106">
        <v>9293.1749999999993</v>
      </c>
      <c r="S2025" s="104" t="s">
        <v>1646</v>
      </c>
    </row>
    <row r="2026" spans="1:19" ht="25.5">
      <c r="A2026" s="104" t="s">
        <v>2827</v>
      </c>
      <c r="B2026" s="105">
        <v>44357</v>
      </c>
      <c r="C2026" s="104" t="s">
        <v>1454</v>
      </c>
      <c r="D2026" s="105">
        <v>44357</v>
      </c>
      <c r="E2026" s="104" t="s">
        <v>1101</v>
      </c>
      <c r="F2026" s="104" t="s">
        <v>1874</v>
      </c>
      <c r="G2026" s="104" t="s">
        <v>1101</v>
      </c>
      <c r="H2026" s="104" t="s">
        <v>1101</v>
      </c>
      <c r="I2026" s="104" t="s">
        <v>1099</v>
      </c>
      <c r="J2026" s="106">
        <v>10</v>
      </c>
      <c r="K2026" s="106">
        <v>907</v>
      </c>
      <c r="L2026" s="106">
        <v>9070</v>
      </c>
      <c r="M2026" s="106">
        <v>2.2675000000000001</v>
      </c>
      <c r="N2026" s="106">
        <v>22.675000000000001</v>
      </c>
      <c r="O2026" s="106">
        <v>0</v>
      </c>
      <c r="P2026" s="106">
        <v>0</v>
      </c>
      <c r="Q2026" s="106">
        <v>909.26750000000004</v>
      </c>
      <c r="R2026" s="106">
        <v>9092.6749999999993</v>
      </c>
      <c r="S2026" s="104" t="s">
        <v>1646</v>
      </c>
    </row>
    <row r="2027" spans="1:19" ht="25.5">
      <c r="A2027" s="104" t="s">
        <v>2828</v>
      </c>
      <c r="B2027" s="105">
        <v>44357</v>
      </c>
      <c r="C2027" s="104" t="s">
        <v>1455</v>
      </c>
      <c r="D2027" s="105">
        <v>44357</v>
      </c>
      <c r="E2027" s="104" t="s">
        <v>1101</v>
      </c>
      <c r="F2027" s="104" t="s">
        <v>1352</v>
      </c>
      <c r="G2027" s="104" t="s">
        <v>1101</v>
      </c>
      <c r="H2027" s="104" t="s">
        <v>1101</v>
      </c>
      <c r="I2027" s="104" t="s">
        <v>1104</v>
      </c>
      <c r="J2027" s="106">
        <v>8</v>
      </c>
      <c r="K2027" s="106">
        <v>927</v>
      </c>
      <c r="L2027" s="106">
        <v>7416</v>
      </c>
      <c r="M2027" s="106">
        <v>2.3174999999999999</v>
      </c>
      <c r="N2027" s="106">
        <v>18.54</v>
      </c>
      <c r="O2027" s="106">
        <v>0</v>
      </c>
      <c r="P2027" s="106">
        <v>0</v>
      </c>
      <c r="Q2027" s="106">
        <v>929.3175</v>
      </c>
      <c r="R2027" s="106">
        <v>7434.54</v>
      </c>
      <c r="S2027" s="104" t="s">
        <v>1646</v>
      </c>
    </row>
    <row r="2028" spans="1:19" ht="25.5">
      <c r="A2028" s="104" t="s">
        <v>2828</v>
      </c>
      <c r="B2028" s="105">
        <v>44357</v>
      </c>
      <c r="C2028" s="104" t="s">
        <v>1455</v>
      </c>
      <c r="D2028" s="105">
        <v>44357</v>
      </c>
      <c r="E2028" s="104" t="s">
        <v>1101</v>
      </c>
      <c r="F2028" s="104" t="s">
        <v>1352</v>
      </c>
      <c r="G2028" s="104" t="s">
        <v>1101</v>
      </c>
      <c r="H2028" s="104" t="s">
        <v>1101</v>
      </c>
      <c r="I2028" s="104" t="s">
        <v>1100</v>
      </c>
      <c r="J2028" s="106">
        <v>5</v>
      </c>
      <c r="K2028" s="106">
        <v>1045</v>
      </c>
      <c r="L2028" s="106">
        <v>5225</v>
      </c>
      <c r="M2028" s="106">
        <v>2.6124999999999998</v>
      </c>
      <c r="N2028" s="106">
        <v>13.0625</v>
      </c>
      <c r="O2028" s="106">
        <v>0</v>
      </c>
      <c r="P2028" s="106">
        <v>0</v>
      </c>
      <c r="Q2028" s="106">
        <v>1047.6125</v>
      </c>
      <c r="R2028" s="106">
        <v>5238.0625</v>
      </c>
      <c r="S2028" s="104" t="s">
        <v>1646</v>
      </c>
    </row>
    <row r="2029" spans="1:19" ht="25.5">
      <c r="A2029" s="104" t="s">
        <v>2828</v>
      </c>
      <c r="B2029" s="105">
        <v>44357</v>
      </c>
      <c r="C2029" s="104" t="s">
        <v>1455</v>
      </c>
      <c r="D2029" s="105">
        <v>44357</v>
      </c>
      <c r="E2029" s="104" t="s">
        <v>1101</v>
      </c>
      <c r="F2029" s="104" t="s">
        <v>1352</v>
      </c>
      <c r="G2029" s="104" t="s">
        <v>1101</v>
      </c>
      <c r="H2029" s="104" t="s">
        <v>1101</v>
      </c>
      <c r="I2029" s="104" t="s">
        <v>1263</v>
      </c>
      <c r="J2029" s="106">
        <v>5</v>
      </c>
      <c r="K2029" s="106">
        <v>1079.5</v>
      </c>
      <c r="L2029" s="106">
        <v>5397.5</v>
      </c>
      <c r="M2029" s="106">
        <v>2.6987999999999999</v>
      </c>
      <c r="N2029" s="106">
        <v>13.494</v>
      </c>
      <c r="O2029" s="106">
        <v>0</v>
      </c>
      <c r="P2029" s="106">
        <v>0</v>
      </c>
      <c r="Q2029" s="106">
        <v>1082.1987999999999</v>
      </c>
      <c r="R2029" s="106">
        <v>5410.9939999999997</v>
      </c>
      <c r="S2029" s="104" t="s">
        <v>1646</v>
      </c>
    </row>
    <row r="2030" spans="1:19" ht="25.5">
      <c r="A2030" s="104" t="s">
        <v>2828</v>
      </c>
      <c r="B2030" s="105">
        <v>44357</v>
      </c>
      <c r="C2030" s="104" t="s">
        <v>1455</v>
      </c>
      <c r="D2030" s="105">
        <v>44357</v>
      </c>
      <c r="E2030" s="104" t="s">
        <v>1101</v>
      </c>
      <c r="F2030" s="104" t="s">
        <v>1352</v>
      </c>
      <c r="G2030" s="104" t="s">
        <v>1101</v>
      </c>
      <c r="H2030" s="104" t="s">
        <v>1101</v>
      </c>
      <c r="I2030" s="104" t="s">
        <v>1264</v>
      </c>
      <c r="J2030" s="106">
        <v>6</v>
      </c>
      <c r="K2030" s="106">
        <v>1222.5</v>
      </c>
      <c r="L2030" s="106">
        <v>7335</v>
      </c>
      <c r="M2030" s="106">
        <v>3.0562999999999998</v>
      </c>
      <c r="N2030" s="106">
        <v>18.337800000000001</v>
      </c>
      <c r="O2030" s="106">
        <v>0</v>
      </c>
      <c r="P2030" s="106">
        <v>0</v>
      </c>
      <c r="Q2030" s="106">
        <v>1225.5563</v>
      </c>
      <c r="R2030" s="106">
        <v>7353.3378000000002</v>
      </c>
      <c r="S2030" s="104" t="s">
        <v>1646</v>
      </c>
    </row>
    <row r="2031" spans="1:19" ht="25.5">
      <c r="A2031" s="104" t="s">
        <v>2829</v>
      </c>
      <c r="B2031" s="105">
        <v>44357</v>
      </c>
      <c r="C2031" s="104" t="s">
        <v>2830</v>
      </c>
      <c r="D2031" s="105">
        <v>44357</v>
      </c>
      <c r="E2031" s="104" t="s">
        <v>1643</v>
      </c>
      <c r="F2031" s="104" t="s">
        <v>897</v>
      </c>
      <c r="G2031" s="104" t="s">
        <v>978</v>
      </c>
      <c r="H2031" s="104" t="s">
        <v>1645</v>
      </c>
      <c r="I2031" s="104" t="s">
        <v>1099</v>
      </c>
      <c r="J2031" s="106">
        <v>200</v>
      </c>
      <c r="K2031" s="106">
        <v>894</v>
      </c>
      <c r="L2031" s="106">
        <v>178800</v>
      </c>
      <c r="M2031" s="106">
        <v>2.2349999999999999</v>
      </c>
      <c r="N2031" s="106">
        <v>447</v>
      </c>
      <c r="O2031" s="106">
        <v>0</v>
      </c>
      <c r="P2031" s="106">
        <v>0</v>
      </c>
      <c r="Q2031" s="106">
        <v>896.23500000000001</v>
      </c>
      <c r="R2031" s="106">
        <v>179247</v>
      </c>
      <c r="S2031" s="104" t="s">
        <v>1646</v>
      </c>
    </row>
    <row r="2032" spans="1:19" ht="25.5">
      <c r="A2032" s="104" t="s">
        <v>2829</v>
      </c>
      <c r="B2032" s="105">
        <v>44357</v>
      </c>
      <c r="C2032" s="104" t="s">
        <v>2830</v>
      </c>
      <c r="D2032" s="105">
        <v>44357</v>
      </c>
      <c r="E2032" s="104" t="s">
        <v>1643</v>
      </c>
      <c r="F2032" s="104" t="s">
        <v>897</v>
      </c>
      <c r="G2032" s="104" t="s">
        <v>978</v>
      </c>
      <c r="H2032" s="104" t="s">
        <v>1645</v>
      </c>
      <c r="I2032" s="104" t="s">
        <v>1104</v>
      </c>
      <c r="J2032" s="106">
        <v>100</v>
      </c>
      <c r="K2032" s="106">
        <v>914</v>
      </c>
      <c r="L2032" s="106">
        <v>91400</v>
      </c>
      <c r="M2032" s="106">
        <v>2.2850000000000001</v>
      </c>
      <c r="N2032" s="106">
        <v>228.5</v>
      </c>
      <c r="O2032" s="106">
        <v>0</v>
      </c>
      <c r="P2032" s="106">
        <v>0</v>
      </c>
      <c r="Q2032" s="106">
        <v>916.28499999999997</v>
      </c>
      <c r="R2032" s="106">
        <v>91628.5</v>
      </c>
      <c r="S2032" s="104" t="s">
        <v>1646</v>
      </c>
    </row>
    <row r="2033" spans="1:19" ht="25.5">
      <c r="A2033" s="104" t="s">
        <v>2829</v>
      </c>
      <c r="B2033" s="105">
        <v>44357</v>
      </c>
      <c r="C2033" s="104" t="s">
        <v>2830</v>
      </c>
      <c r="D2033" s="105">
        <v>44357</v>
      </c>
      <c r="E2033" s="104" t="s">
        <v>1643</v>
      </c>
      <c r="F2033" s="104" t="s">
        <v>897</v>
      </c>
      <c r="G2033" s="104" t="s">
        <v>978</v>
      </c>
      <c r="H2033" s="104" t="s">
        <v>1645</v>
      </c>
      <c r="I2033" s="104" t="s">
        <v>1100</v>
      </c>
      <c r="J2033" s="106">
        <v>166</v>
      </c>
      <c r="K2033" s="106">
        <v>1030</v>
      </c>
      <c r="L2033" s="106">
        <v>170980</v>
      </c>
      <c r="M2033" s="106">
        <v>2.5750000000000002</v>
      </c>
      <c r="N2033" s="106">
        <v>427.45</v>
      </c>
      <c r="O2033" s="106">
        <v>0</v>
      </c>
      <c r="P2033" s="106">
        <v>0</v>
      </c>
      <c r="Q2033" s="106">
        <v>1032.575</v>
      </c>
      <c r="R2033" s="106">
        <v>171407.45</v>
      </c>
      <c r="S2033" s="104" t="s">
        <v>1646</v>
      </c>
    </row>
    <row r="2034" spans="1:19" ht="25.5">
      <c r="A2034" s="104" t="s">
        <v>2831</v>
      </c>
      <c r="B2034" s="105">
        <v>44357</v>
      </c>
      <c r="C2034" s="104" t="s">
        <v>2832</v>
      </c>
      <c r="D2034" s="105">
        <v>44357</v>
      </c>
      <c r="E2034" s="104" t="s">
        <v>1643</v>
      </c>
      <c r="F2034" s="104" t="s">
        <v>99</v>
      </c>
      <c r="G2034" s="104" t="s">
        <v>107</v>
      </c>
      <c r="H2034" s="104" t="s">
        <v>107</v>
      </c>
      <c r="I2034" s="104" t="s">
        <v>1313</v>
      </c>
      <c r="J2034" s="106">
        <v>200</v>
      </c>
      <c r="K2034" s="106">
        <v>1303</v>
      </c>
      <c r="L2034" s="106">
        <v>260600</v>
      </c>
      <c r="M2034" s="106">
        <v>3.2574999999999998</v>
      </c>
      <c r="N2034" s="106">
        <v>651.5</v>
      </c>
      <c r="O2034" s="106">
        <v>0</v>
      </c>
      <c r="P2034" s="106">
        <v>0</v>
      </c>
      <c r="Q2034" s="106">
        <v>1306.2574999999999</v>
      </c>
      <c r="R2034" s="106">
        <v>261251.5</v>
      </c>
      <c r="S2034" s="104" t="s">
        <v>1646</v>
      </c>
    </row>
    <row r="2035" spans="1:19" ht="25.5">
      <c r="A2035" s="104" t="s">
        <v>2831</v>
      </c>
      <c r="B2035" s="105">
        <v>44357</v>
      </c>
      <c r="C2035" s="104" t="s">
        <v>2832</v>
      </c>
      <c r="D2035" s="105">
        <v>44357</v>
      </c>
      <c r="E2035" s="104" t="s">
        <v>1643</v>
      </c>
      <c r="F2035" s="104" t="s">
        <v>99</v>
      </c>
      <c r="G2035" s="104" t="s">
        <v>107</v>
      </c>
      <c r="H2035" s="104" t="s">
        <v>107</v>
      </c>
      <c r="I2035" s="104" t="s">
        <v>1264</v>
      </c>
      <c r="J2035" s="106">
        <v>80</v>
      </c>
      <c r="K2035" s="106">
        <v>1205</v>
      </c>
      <c r="L2035" s="106">
        <v>96400</v>
      </c>
      <c r="M2035" s="106">
        <v>3.0125000000000002</v>
      </c>
      <c r="N2035" s="106">
        <v>241</v>
      </c>
      <c r="O2035" s="106">
        <v>0</v>
      </c>
      <c r="P2035" s="106">
        <v>0</v>
      </c>
      <c r="Q2035" s="106">
        <v>1208.0125</v>
      </c>
      <c r="R2035" s="106">
        <v>96641</v>
      </c>
      <c r="S2035" s="104" t="s">
        <v>1646</v>
      </c>
    </row>
    <row r="2036" spans="1:19" ht="25.5">
      <c r="A2036" s="104" t="s">
        <v>2831</v>
      </c>
      <c r="B2036" s="105">
        <v>44357</v>
      </c>
      <c r="C2036" s="104" t="s">
        <v>2832</v>
      </c>
      <c r="D2036" s="105">
        <v>44357</v>
      </c>
      <c r="E2036" s="104" t="s">
        <v>1643</v>
      </c>
      <c r="F2036" s="104" t="s">
        <v>99</v>
      </c>
      <c r="G2036" s="104" t="s">
        <v>107</v>
      </c>
      <c r="H2036" s="104" t="s">
        <v>107</v>
      </c>
      <c r="I2036" s="104" t="s">
        <v>1100</v>
      </c>
      <c r="J2036" s="106">
        <v>300</v>
      </c>
      <c r="K2036" s="106">
        <v>1030</v>
      </c>
      <c r="L2036" s="106">
        <v>309000</v>
      </c>
      <c r="M2036" s="106">
        <v>2.5750000000000002</v>
      </c>
      <c r="N2036" s="106">
        <v>772.5</v>
      </c>
      <c r="O2036" s="106">
        <v>0</v>
      </c>
      <c r="P2036" s="106">
        <v>0</v>
      </c>
      <c r="Q2036" s="106">
        <v>1032.575</v>
      </c>
      <c r="R2036" s="106">
        <v>309772.5</v>
      </c>
      <c r="S2036" s="104" t="s">
        <v>1646</v>
      </c>
    </row>
    <row r="2037" spans="1:19" ht="25.5">
      <c r="A2037" s="104" t="s">
        <v>2831</v>
      </c>
      <c r="B2037" s="105">
        <v>44357</v>
      </c>
      <c r="C2037" s="104" t="s">
        <v>2832</v>
      </c>
      <c r="D2037" s="105">
        <v>44357</v>
      </c>
      <c r="E2037" s="104" t="s">
        <v>1643</v>
      </c>
      <c r="F2037" s="104" t="s">
        <v>99</v>
      </c>
      <c r="G2037" s="104" t="s">
        <v>107</v>
      </c>
      <c r="H2037" s="104" t="s">
        <v>107</v>
      </c>
      <c r="I2037" s="104" t="s">
        <v>1263</v>
      </c>
      <c r="J2037" s="106">
        <v>300</v>
      </c>
      <c r="K2037" s="106">
        <v>1064</v>
      </c>
      <c r="L2037" s="106">
        <v>319200</v>
      </c>
      <c r="M2037" s="106">
        <v>2.66</v>
      </c>
      <c r="N2037" s="106">
        <v>798</v>
      </c>
      <c r="O2037" s="106">
        <v>0</v>
      </c>
      <c r="P2037" s="106">
        <v>0</v>
      </c>
      <c r="Q2037" s="106">
        <v>1066.6600000000001</v>
      </c>
      <c r="R2037" s="106">
        <v>319998</v>
      </c>
      <c r="S2037" s="104" t="s">
        <v>1646</v>
      </c>
    </row>
    <row r="2038" spans="1:19" ht="25.5">
      <c r="A2038" s="104" t="s">
        <v>2831</v>
      </c>
      <c r="B2038" s="105">
        <v>44357</v>
      </c>
      <c r="C2038" s="104" t="s">
        <v>2832</v>
      </c>
      <c r="D2038" s="105">
        <v>44357</v>
      </c>
      <c r="E2038" s="104" t="s">
        <v>1643</v>
      </c>
      <c r="F2038" s="104" t="s">
        <v>99</v>
      </c>
      <c r="G2038" s="104" t="s">
        <v>107</v>
      </c>
      <c r="H2038" s="104" t="s">
        <v>107</v>
      </c>
      <c r="I2038" s="104" t="s">
        <v>1099</v>
      </c>
      <c r="J2038" s="106">
        <v>1500</v>
      </c>
      <c r="K2038" s="106">
        <v>894</v>
      </c>
      <c r="L2038" s="106">
        <v>1341000</v>
      </c>
      <c r="M2038" s="106">
        <v>2.2349999999999999</v>
      </c>
      <c r="N2038" s="106">
        <v>3352.5</v>
      </c>
      <c r="O2038" s="106">
        <v>0</v>
      </c>
      <c r="P2038" s="106">
        <v>0</v>
      </c>
      <c r="Q2038" s="106">
        <v>896.23500000000001</v>
      </c>
      <c r="R2038" s="106">
        <v>1344352.5</v>
      </c>
      <c r="S2038" s="104" t="s">
        <v>1646</v>
      </c>
    </row>
    <row r="2039" spans="1:19" ht="25.5">
      <c r="A2039" s="104" t="s">
        <v>2831</v>
      </c>
      <c r="B2039" s="105">
        <v>44357</v>
      </c>
      <c r="C2039" s="104" t="s">
        <v>2832</v>
      </c>
      <c r="D2039" s="105">
        <v>44357</v>
      </c>
      <c r="E2039" s="104" t="s">
        <v>1643</v>
      </c>
      <c r="F2039" s="104" t="s">
        <v>99</v>
      </c>
      <c r="G2039" s="104" t="s">
        <v>107</v>
      </c>
      <c r="H2039" s="104" t="s">
        <v>107</v>
      </c>
      <c r="I2039" s="104" t="s">
        <v>1104</v>
      </c>
      <c r="J2039" s="106">
        <v>277</v>
      </c>
      <c r="K2039" s="106">
        <v>914</v>
      </c>
      <c r="L2039" s="106">
        <v>253178</v>
      </c>
      <c r="M2039" s="106">
        <v>2.2850000000000001</v>
      </c>
      <c r="N2039" s="106">
        <v>632.94500000000005</v>
      </c>
      <c r="O2039" s="106">
        <v>0</v>
      </c>
      <c r="P2039" s="106">
        <v>0</v>
      </c>
      <c r="Q2039" s="106">
        <v>916.28499999999997</v>
      </c>
      <c r="R2039" s="106">
        <v>253810.94500000001</v>
      </c>
      <c r="S2039" s="104" t="s">
        <v>1646</v>
      </c>
    </row>
    <row r="2040" spans="1:19" ht="25.5">
      <c r="A2040" s="104" t="s">
        <v>2833</v>
      </c>
      <c r="B2040" s="105">
        <v>44357</v>
      </c>
      <c r="C2040" s="104" t="s">
        <v>2834</v>
      </c>
      <c r="D2040" s="105">
        <v>44357</v>
      </c>
      <c r="E2040" s="104" t="s">
        <v>1643</v>
      </c>
      <c r="F2040" s="104" t="s">
        <v>7</v>
      </c>
      <c r="G2040" s="104" t="s">
        <v>1742</v>
      </c>
      <c r="H2040" s="104" t="s">
        <v>107</v>
      </c>
      <c r="I2040" s="104" t="s">
        <v>1263</v>
      </c>
      <c r="J2040" s="106">
        <v>20</v>
      </c>
      <c r="K2040" s="106">
        <v>1064</v>
      </c>
      <c r="L2040" s="106">
        <v>21280</v>
      </c>
      <c r="M2040" s="106">
        <v>2.66</v>
      </c>
      <c r="N2040" s="106">
        <v>53.2</v>
      </c>
      <c r="O2040" s="106">
        <v>0</v>
      </c>
      <c r="P2040" s="106">
        <v>0</v>
      </c>
      <c r="Q2040" s="106">
        <v>1066.6600000000001</v>
      </c>
      <c r="R2040" s="106">
        <v>21333.200000000001</v>
      </c>
      <c r="S2040" s="104" t="s">
        <v>1646</v>
      </c>
    </row>
    <row r="2041" spans="1:19" ht="25.5">
      <c r="A2041" s="104" t="s">
        <v>2833</v>
      </c>
      <c r="B2041" s="105">
        <v>44357</v>
      </c>
      <c r="C2041" s="104" t="s">
        <v>2834</v>
      </c>
      <c r="D2041" s="105">
        <v>44357</v>
      </c>
      <c r="E2041" s="104" t="s">
        <v>1643</v>
      </c>
      <c r="F2041" s="104" t="s">
        <v>7</v>
      </c>
      <c r="G2041" s="104" t="s">
        <v>1742</v>
      </c>
      <c r="H2041" s="104" t="s">
        <v>107</v>
      </c>
      <c r="I2041" s="104" t="s">
        <v>1099</v>
      </c>
      <c r="J2041" s="106">
        <v>100</v>
      </c>
      <c r="K2041" s="106">
        <v>894</v>
      </c>
      <c r="L2041" s="106">
        <v>89400</v>
      </c>
      <c r="M2041" s="106">
        <v>2.2349999999999999</v>
      </c>
      <c r="N2041" s="106">
        <v>223.5</v>
      </c>
      <c r="O2041" s="106">
        <v>0</v>
      </c>
      <c r="P2041" s="106">
        <v>0</v>
      </c>
      <c r="Q2041" s="106">
        <v>896.23500000000001</v>
      </c>
      <c r="R2041" s="106">
        <v>89623.5</v>
      </c>
      <c r="S2041" s="104" t="s">
        <v>1646</v>
      </c>
    </row>
    <row r="2042" spans="1:19" ht="25.5">
      <c r="A2042" s="104" t="s">
        <v>2833</v>
      </c>
      <c r="B2042" s="105">
        <v>44357</v>
      </c>
      <c r="C2042" s="104" t="s">
        <v>2834</v>
      </c>
      <c r="D2042" s="105">
        <v>44357</v>
      </c>
      <c r="E2042" s="104" t="s">
        <v>1643</v>
      </c>
      <c r="F2042" s="104" t="s">
        <v>7</v>
      </c>
      <c r="G2042" s="104" t="s">
        <v>1742</v>
      </c>
      <c r="H2042" s="104" t="s">
        <v>107</v>
      </c>
      <c r="I2042" s="104" t="s">
        <v>1209</v>
      </c>
      <c r="J2042" s="106">
        <v>20</v>
      </c>
      <c r="K2042" s="106">
        <v>1099</v>
      </c>
      <c r="L2042" s="106">
        <v>21980</v>
      </c>
      <c r="M2042" s="106">
        <v>2.7475000000000001</v>
      </c>
      <c r="N2042" s="106">
        <v>54.95</v>
      </c>
      <c r="O2042" s="106">
        <v>0</v>
      </c>
      <c r="P2042" s="106">
        <v>0</v>
      </c>
      <c r="Q2042" s="106">
        <v>1101.7474999999999</v>
      </c>
      <c r="R2042" s="106">
        <v>22034.95</v>
      </c>
      <c r="S2042" s="104" t="s">
        <v>1646</v>
      </c>
    </row>
    <row r="2043" spans="1:19" ht="25.5">
      <c r="A2043" s="104" t="s">
        <v>2835</v>
      </c>
      <c r="B2043" s="105">
        <v>44357</v>
      </c>
      <c r="C2043" s="104" t="s">
        <v>2836</v>
      </c>
      <c r="D2043" s="105">
        <v>44357</v>
      </c>
      <c r="E2043" s="104" t="s">
        <v>1643</v>
      </c>
      <c r="F2043" s="104" t="s">
        <v>6</v>
      </c>
      <c r="G2043" s="104" t="s">
        <v>1742</v>
      </c>
      <c r="H2043" s="104" t="s">
        <v>107</v>
      </c>
      <c r="I2043" s="104" t="s">
        <v>1099</v>
      </c>
      <c r="J2043" s="106">
        <v>20</v>
      </c>
      <c r="K2043" s="106">
        <v>894</v>
      </c>
      <c r="L2043" s="106">
        <v>17880</v>
      </c>
      <c r="M2043" s="106">
        <v>2.2349999999999999</v>
      </c>
      <c r="N2043" s="106">
        <v>44.7</v>
      </c>
      <c r="O2043" s="106">
        <v>0</v>
      </c>
      <c r="P2043" s="106">
        <v>0</v>
      </c>
      <c r="Q2043" s="106">
        <v>896.23500000000001</v>
      </c>
      <c r="R2043" s="106">
        <v>17924.7</v>
      </c>
      <c r="S2043" s="104" t="s">
        <v>1646</v>
      </c>
    </row>
    <row r="2044" spans="1:19" ht="25.5">
      <c r="A2044" s="104" t="s">
        <v>2835</v>
      </c>
      <c r="B2044" s="105">
        <v>44357</v>
      </c>
      <c r="C2044" s="104" t="s">
        <v>2836</v>
      </c>
      <c r="D2044" s="105">
        <v>44357</v>
      </c>
      <c r="E2044" s="104" t="s">
        <v>1643</v>
      </c>
      <c r="F2044" s="104" t="s">
        <v>6</v>
      </c>
      <c r="G2044" s="104" t="s">
        <v>1742</v>
      </c>
      <c r="H2044" s="104" t="s">
        <v>107</v>
      </c>
      <c r="I2044" s="104" t="s">
        <v>1104</v>
      </c>
      <c r="J2044" s="106">
        <v>80</v>
      </c>
      <c r="K2044" s="106">
        <v>914</v>
      </c>
      <c r="L2044" s="106">
        <v>73120</v>
      </c>
      <c r="M2044" s="106">
        <v>2.2850000000000001</v>
      </c>
      <c r="N2044" s="106">
        <v>182.8</v>
      </c>
      <c r="O2044" s="106">
        <v>0</v>
      </c>
      <c r="P2044" s="106">
        <v>0</v>
      </c>
      <c r="Q2044" s="106">
        <v>916.28499999999997</v>
      </c>
      <c r="R2044" s="106">
        <v>73302.8</v>
      </c>
      <c r="S2044" s="104" t="s">
        <v>1646</v>
      </c>
    </row>
    <row r="2045" spans="1:19" ht="25.5">
      <c r="A2045" s="104" t="s">
        <v>2837</v>
      </c>
      <c r="B2045" s="105">
        <v>44357</v>
      </c>
      <c r="C2045" s="104" t="s">
        <v>2838</v>
      </c>
      <c r="D2045" s="105">
        <v>44357</v>
      </c>
      <c r="E2045" s="104" t="s">
        <v>1643</v>
      </c>
      <c r="F2045" s="104" t="s">
        <v>1348</v>
      </c>
      <c r="G2045" s="104" t="s">
        <v>107</v>
      </c>
      <c r="H2045" s="104" t="s">
        <v>107</v>
      </c>
      <c r="I2045" s="104" t="s">
        <v>1099</v>
      </c>
      <c r="J2045" s="106">
        <v>100</v>
      </c>
      <c r="K2045" s="106">
        <v>894</v>
      </c>
      <c r="L2045" s="106">
        <v>89400</v>
      </c>
      <c r="M2045" s="106">
        <v>2.2349999999999999</v>
      </c>
      <c r="N2045" s="106">
        <v>223.5</v>
      </c>
      <c r="O2045" s="106">
        <v>0</v>
      </c>
      <c r="P2045" s="106">
        <v>0</v>
      </c>
      <c r="Q2045" s="106">
        <v>896.23500000000001</v>
      </c>
      <c r="R2045" s="106">
        <v>89623.5</v>
      </c>
      <c r="S2045" s="104" t="s">
        <v>1646</v>
      </c>
    </row>
    <row r="2046" spans="1:19" ht="25.5">
      <c r="A2046" s="104" t="s">
        <v>2839</v>
      </c>
      <c r="B2046" s="105">
        <v>44357</v>
      </c>
      <c r="C2046" s="104" t="s">
        <v>2840</v>
      </c>
      <c r="D2046" s="105">
        <v>44357</v>
      </c>
      <c r="E2046" s="104" t="s">
        <v>1643</v>
      </c>
      <c r="F2046" s="104" t="s">
        <v>982</v>
      </c>
      <c r="G2046" s="104" t="s">
        <v>1652</v>
      </c>
      <c r="H2046" s="104" t="s">
        <v>49</v>
      </c>
      <c r="I2046" s="104" t="s">
        <v>1100</v>
      </c>
      <c r="J2046" s="106">
        <v>60</v>
      </c>
      <c r="K2046" s="106">
        <v>1030</v>
      </c>
      <c r="L2046" s="106">
        <v>61800</v>
      </c>
      <c r="M2046" s="106">
        <v>2.5750000000000002</v>
      </c>
      <c r="N2046" s="106">
        <v>154.5</v>
      </c>
      <c r="O2046" s="106">
        <v>0</v>
      </c>
      <c r="P2046" s="106">
        <v>0</v>
      </c>
      <c r="Q2046" s="106">
        <v>1032.575</v>
      </c>
      <c r="R2046" s="106">
        <v>61954.5</v>
      </c>
      <c r="S2046" s="104" t="s">
        <v>1646</v>
      </c>
    </row>
    <row r="2047" spans="1:19" ht="25.5">
      <c r="A2047" s="104" t="s">
        <v>2839</v>
      </c>
      <c r="B2047" s="105">
        <v>44357</v>
      </c>
      <c r="C2047" s="104" t="s">
        <v>2840</v>
      </c>
      <c r="D2047" s="105">
        <v>44357</v>
      </c>
      <c r="E2047" s="104" t="s">
        <v>1643</v>
      </c>
      <c r="F2047" s="104" t="s">
        <v>982</v>
      </c>
      <c r="G2047" s="104" t="s">
        <v>1652</v>
      </c>
      <c r="H2047" s="104" t="s">
        <v>49</v>
      </c>
      <c r="I2047" s="104" t="s">
        <v>1104</v>
      </c>
      <c r="J2047" s="106">
        <v>160</v>
      </c>
      <c r="K2047" s="106">
        <v>914</v>
      </c>
      <c r="L2047" s="106">
        <v>146240</v>
      </c>
      <c r="M2047" s="106">
        <v>2.2850000000000001</v>
      </c>
      <c r="N2047" s="106">
        <v>365.6</v>
      </c>
      <c r="O2047" s="106">
        <v>0</v>
      </c>
      <c r="P2047" s="106">
        <v>0</v>
      </c>
      <c r="Q2047" s="106">
        <v>916.28499999999997</v>
      </c>
      <c r="R2047" s="106">
        <v>146605.6</v>
      </c>
      <c r="S2047" s="104" t="s">
        <v>1646</v>
      </c>
    </row>
    <row r="2048" spans="1:19" ht="25.5">
      <c r="A2048" s="104" t="s">
        <v>2839</v>
      </c>
      <c r="B2048" s="105">
        <v>44357</v>
      </c>
      <c r="C2048" s="104" t="s">
        <v>2840</v>
      </c>
      <c r="D2048" s="105">
        <v>44357</v>
      </c>
      <c r="E2048" s="104" t="s">
        <v>1643</v>
      </c>
      <c r="F2048" s="104" t="s">
        <v>982</v>
      </c>
      <c r="G2048" s="104" t="s">
        <v>1652</v>
      </c>
      <c r="H2048" s="104" t="s">
        <v>49</v>
      </c>
      <c r="I2048" s="104" t="s">
        <v>1263</v>
      </c>
      <c r="J2048" s="106">
        <v>60</v>
      </c>
      <c r="K2048" s="106">
        <v>1064</v>
      </c>
      <c r="L2048" s="106">
        <v>63840</v>
      </c>
      <c r="M2048" s="106">
        <v>2.66</v>
      </c>
      <c r="N2048" s="106">
        <v>159.6</v>
      </c>
      <c r="O2048" s="106">
        <v>0</v>
      </c>
      <c r="P2048" s="106">
        <v>0</v>
      </c>
      <c r="Q2048" s="106">
        <v>1066.6600000000001</v>
      </c>
      <c r="R2048" s="106">
        <v>63999.6</v>
      </c>
      <c r="S2048" s="104" t="s">
        <v>1646</v>
      </c>
    </row>
    <row r="2049" spans="1:19" ht="25.5">
      <c r="A2049" s="104" t="s">
        <v>2839</v>
      </c>
      <c r="B2049" s="105">
        <v>44357</v>
      </c>
      <c r="C2049" s="104" t="s">
        <v>2840</v>
      </c>
      <c r="D2049" s="105">
        <v>44357</v>
      </c>
      <c r="E2049" s="104" t="s">
        <v>1643</v>
      </c>
      <c r="F2049" s="104" t="s">
        <v>982</v>
      </c>
      <c r="G2049" s="104" t="s">
        <v>1652</v>
      </c>
      <c r="H2049" s="104" t="s">
        <v>49</v>
      </c>
      <c r="I2049" s="104" t="s">
        <v>1099</v>
      </c>
      <c r="J2049" s="106">
        <v>160</v>
      </c>
      <c r="K2049" s="106">
        <v>894</v>
      </c>
      <c r="L2049" s="106">
        <v>143040</v>
      </c>
      <c r="M2049" s="106">
        <v>2.2349999999999999</v>
      </c>
      <c r="N2049" s="106">
        <v>357.6</v>
      </c>
      <c r="O2049" s="106">
        <v>0</v>
      </c>
      <c r="P2049" s="106">
        <v>0</v>
      </c>
      <c r="Q2049" s="106">
        <v>896.23500000000001</v>
      </c>
      <c r="R2049" s="106">
        <v>143397.6</v>
      </c>
      <c r="S2049" s="104" t="s">
        <v>1646</v>
      </c>
    </row>
    <row r="2050" spans="1:19" ht="25.5">
      <c r="A2050" s="104" t="s">
        <v>2839</v>
      </c>
      <c r="B2050" s="105">
        <v>44357</v>
      </c>
      <c r="C2050" s="104" t="s">
        <v>2840</v>
      </c>
      <c r="D2050" s="105">
        <v>44357</v>
      </c>
      <c r="E2050" s="104" t="s">
        <v>1643</v>
      </c>
      <c r="F2050" s="104" t="s">
        <v>982</v>
      </c>
      <c r="G2050" s="104" t="s">
        <v>1652</v>
      </c>
      <c r="H2050" s="104" t="s">
        <v>49</v>
      </c>
      <c r="I2050" s="104" t="s">
        <v>1313</v>
      </c>
      <c r="J2050" s="106">
        <v>60</v>
      </c>
      <c r="K2050" s="106">
        <v>1303</v>
      </c>
      <c r="L2050" s="106">
        <v>78180</v>
      </c>
      <c r="M2050" s="106">
        <v>3.2574999999999998</v>
      </c>
      <c r="N2050" s="106">
        <v>195.45</v>
      </c>
      <c r="O2050" s="106">
        <v>0</v>
      </c>
      <c r="P2050" s="106">
        <v>0</v>
      </c>
      <c r="Q2050" s="106">
        <v>1306.2574999999999</v>
      </c>
      <c r="R2050" s="106">
        <v>78375.45</v>
      </c>
      <c r="S2050" s="104" t="s">
        <v>1646</v>
      </c>
    </row>
    <row r="2051" spans="1:19" ht="25.5">
      <c r="A2051" s="104" t="s">
        <v>2841</v>
      </c>
      <c r="B2051" s="105">
        <v>44357</v>
      </c>
      <c r="C2051" s="104" t="s">
        <v>2842</v>
      </c>
      <c r="D2051" s="105">
        <v>44357</v>
      </c>
      <c r="E2051" s="104" t="s">
        <v>1643</v>
      </c>
      <c r="F2051" s="104" t="s">
        <v>61</v>
      </c>
      <c r="G2051" s="104" t="s">
        <v>1652</v>
      </c>
      <c r="H2051" s="104" t="s">
        <v>49</v>
      </c>
      <c r="I2051" s="104" t="s">
        <v>1099</v>
      </c>
      <c r="J2051" s="106">
        <v>100</v>
      </c>
      <c r="K2051" s="106">
        <v>894</v>
      </c>
      <c r="L2051" s="106">
        <v>89400</v>
      </c>
      <c r="M2051" s="106">
        <v>2.2349999999999999</v>
      </c>
      <c r="N2051" s="106">
        <v>223.5</v>
      </c>
      <c r="O2051" s="106">
        <v>0</v>
      </c>
      <c r="P2051" s="106">
        <v>0</v>
      </c>
      <c r="Q2051" s="106">
        <v>896.23500000000001</v>
      </c>
      <c r="R2051" s="106">
        <v>89623.5</v>
      </c>
      <c r="S2051" s="104" t="s">
        <v>1646</v>
      </c>
    </row>
    <row r="2052" spans="1:19" ht="25.5">
      <c r="A2052" s="104" t="s">
        <v>2841</v>
      </c>
      <c r="B2052" s="105">
        <v>44357</v>
      </c>
      <c r="C2052" s="104" t="s">
        <v>2842</v>
      </c>
      <c r="D2052" s="105">
        <v>44357</v>
      </c>
      <c r="E2052" s="104" t="s">
        <v>1643</v>
      </c>
      <c r="F2052" s="104" t="s">
        <v>61</v>
      </c>
      <c r="G2052" s="104" t="s">
        <v>1652</v>
      </c>
      <c r="H2052" s="104" t="s">
        <v>49</v>
      </c>
      <c r="I2052" s="104" t="s">
        <v>1104</v>
      </c>
      <c r="J2052" s="106">
        <v>100</v>
      </c>
      <c r="K2052" s="106">
        <v>914</v>
      </c>
      <c r="L2052" s="106">
        <v>91400</v>
      </c>
      <c r="M2052" s="106">
        <v>2.2850000000000001</v>
      </c>
      <c r="N2052" s="106">
        <v>228.5</v>
      </c>
      <c r="O2052" s="106">
        <v>0</v>
      </c>
      <c r="P2052" s="106">
        <v>0</v>
      </c>
      <c r="Q2052" s="106">
        <v>916.28499999999997</v>
      </c>
      <c r="R2052" s="106">
        <v>91628.5</v>
      </c>
      <c r="S2052" s="104" t="s">
        <v>1646</v>
      </c>
    </row>
    <row r="2053" spans="1:19" ht="25.5">
      <c r="A2053" s="104" t="s">
        <v>2843</v>
      </c>
      <c r="B2053" s="105">
        <v>44357</v>
      </c>
      <c r="C2053" s="104" t="s">
        <v>2844</v>
      </c>
      <c r="D2053" s="105">
        <v>44357</v>
      </c>
      <c r="E2053" s="104" t="s">
        <v>1643</v>
      </c>
      <c r="F2053" s="104" t="s">
        <v>44</v>
      </c>
      <c r="G2053" s="104" t="s">
        <v>31</v>
      </c>
      <c r="H2053" s="104" t="s">
        <v>12</v>
      </c>
      <c r="I2053" s="104" t="s">
        <v>1100</v>
      </c>
      <c r="J2053" s="106">
        <v>200</v>
      </c>
      <c r="K2053" s="106">
        <v>1030</v>
      </c>
      <c r="L2053" s="106">
        <v>206000</v>
      </c>
      <c r="M2053" s="106">
        <v>2.5750000000000002</v>
      </c>
      <c r="N2053" s="106">
        <v>515</v>
      </c>
      <c r="O2053" s="106">
        <v>0</v>
      </c>
      <c r="P2053" s="106">
        <v>0</v>
      </c>
      <c r="Q2053" s="106">
        <v>1032.575</v>
      </c>
      <c r="R2053" s="106">
        <v>206515</v>
      </c>
      <c r="S2053" s="104" t="s">
        <v>1646</v>
      </c>
    </row>
    <row r="2054" spans="1:19" ht="25.5">
      <c r="A2054" s="104" t="s">
        <v>2843</v>
      </c>
      <c r="B2054" s="105">
        <v>44357</v>
      </c>
      <c r="C2054" s="104" t="s">
        <v>2844</v>
      </c>
      <c r="D2054" s="105">
        <v>44357</v>
      </c>
      <c r="E2054" s="104" t="s">
        <v>1643</v>
      </c>
      <c r="F2054" s="104" t="s">
        <v>44</v>
      </c>
      <c r="G2054" s="104" t="s">
        <v>31</v>
      </c>
      <c r="H2054" s="104" t="s">
        <v>12</v>
      </c>
      <c r="I2054" s="104" t="s">
        <v>1099</v>
      </c>
      <c r="J2054" s="106">
        <v>164</v>
      </c>
      <c r="K2054" s="106">
        <v>894</v>
      </c>
      <c r="L2054" s="106">
        <v>146616</v>
      </c>
      <c r="M2054" s="106">
        <v>2.2349999999999999</v>
      </c>
      <c r="N2054" s="106">
        <v>366.54</v>
      </c>
      <c r="O2054" s="106">
        <v>0</v>
      </c>
      <c r="P2054" s="106">
        <v>0</v>
      </c>
      <c r="Q2054" s="106">
        <v>896.23500000000001</v>
      </c>
      <c r="R2054" s="106">
        <v>146982.54</v>
      </c>
      <c r="S2054" s="104" t="s">
        <v>1646</v>
      </c>
    </row>
    <row r="2055" spans="1:19" ht="25.5">
      <c r="A2055" s="104" t="s">
        <v>2845</v>
      </c>
      <c r="B2055" s="105">
        <v>44357</v>
      </c>
      <c r="C2055" s="104" t="s">
        <v>2846</v>
      </c>
      <c r="D2055" s="105">
        <v>44357</v>
      </c>
      <c r="E2055" s="104" t="s">
        <v>1643</v>
      </c>
      <c r="F2055" s="104" t="s">
        <v>32</v>
      </c>
      <c r="G2055" s="104" t="s">
        <v>33</v>
      </c>
      <c r="H2055" s="104" t="s">
        <v>12</v>
      </c>
      <c r="I2055" s="104" t="s">
        <v>1099</v>
      </c>
      <c r="J2055" s="106">
        <v>300</v>
      </c>
      <c r="K2055" s="106">
        <v>894</v>
      </c>
      <c r="L2055" s="106">
        <v>268200</v>
      </c>
      <c r="M2055" s="106">
        <v>2.2349999999999999</v>
      </c>
      <c r="N2055" s="106">
        <v>670.5</v>
      </c>
      <c r="O2055" s="106">
        <v>0</v>
      </c>
      <c r="P2055" s="106">
        <v>0</v>
      </c>
      <c r="Q2055" s="106">
        <v>896.23500000000001</v>
      </c>
      <c r="R2055" s="106">
        <v>268870.5</v>
      </c>
      <c r="S2055" s="104" t="s">
        <v>1646</v>
      </c>
    </row>
    <row r="2056" spans="1:19" ht="25.5">
      <c r="A2056" s="104" t="s">
        <v>2845</v>
      </c>
      <c r="B2056" s="105">
        <v>44357</v>
      </c>
      <c r="C2056" s="104" t="s">
        <v>2846</v>
      </c>
      <c r="D2056" s="105">
        <v>44357</v>
      </c>
      <c r="E2056" s="104" t="s">
        <v>1643</v>
      </c>
      <c r="F2056" s="104" t="s">
        <v>32</v>
      </c>
      <c r="G2056" s="104" t="s">
        <v>33</v>
      </c>
      <c r="H2056" s="104" t="s">
        <v>12</v>
      </c>
      <c r="I2056" s="104" t="s">
        <v>1263</v>
      </c>
      <c r="J2056" s="106">
        <v>100</v>
      </c>
      <c r="K2056" s="106">
        <v>1064</v>
      </c>
      <c r="L2056" s="106">
        <v>106400</v>
      </c>
      <c r="M2056" s="106">
        <v>2.66</v>
      </c>
      <c r="N2056" s="106">
        <v>266</v>
      </c>
      <c r="O2056" s="106">
        <v>0</v>
      </c>
      <c r="P2056" s="106">
        <v>0</v>
      </c>
      <c r="Q2056" s="106">
        <v>1066.6600000000001</v>
      </c>
      <c r="R2056" s="106">
        <v>106666</v>
      </c>
      <c r="S2056" s="104" t="s">
        <v>1646</v>
      </c>
    </row>
    <row r="2057" spans="1:19" ht="25.5">
      <c r="A2057" s="104" t="s">
        <v>2845</v>
      </c>
      <c r="B2057" s="105">
        <v>44357</v>
      </c>
      <c r="C2057" s="104" t="s">
        <v>2846</v>
      </c>
      <c r="D2057" s="105">
        <v>44357</v>
      </c>
      <c r="E2057" s="104" t="s">
        <v>1643</v>
      </c>
      <c r="F2057" s="104" t="s">
        <v>32</v>
      </c>
      <c r="G2057" s="104" t="s">
        <v>33</v>
      </c>
      <c r="H2057" s="104" t="s">
        <v>12</v>
      </c>
      <c r="I2057" s="104" t="s">
        <v>1104</v>
      </c>
      <c r="J2057" s="106">
        <v>304</v>
      </c>
      <c r="K2057" s="106">
        <v>914</v>
      </c>
      <c r="L2057" s="106">
        <v>277856</v>
      </c>
      <c r="M2057" s="106">
        <v>2.2850000000000001</v>
      </c>
      <c r="N2057" s="106">
        <v>694.64</v>
      </c>
      <c r="O2057" s="106">
        <v>0</v>
      </c>
      <c r="P2057" s="106">
        <v>0</v>
      </c>
      <c r="Q2057" s="106">
        <v>916.28499999999997</v>
      </c>
      <c r="R2057" s="106">
        <v>278550.64</v>
      </c>
      <c r="S2057" s="104" t="s">
        <v>1646</v>
      </c>
    </row>
    <row r="2058" spans="1:19" ht="25.5">
      <c r="A2058" s="104" t="s">
        <v>2845</v>
      </c>
      <c r="B2058" s="105">
        <v>44357</v>
      </c>
      <c r="C2058" s="104" t="s">
        <v>2846</v>
      </c>
      <c r="D2058" s="105">
        <v>44357</v>
      </c>
      <c r="E2058" s="104" t="s">
        <v>1643</v>
      </c>
      <c r="F2058" s="104" t="s">
        <v>32</v>
      </c>
      <c r="G2058" s="104" t="s">
        <v>33</v>
      </c>
      <c r="H2058" s="104" t="s">
        <v>12</v>
      </c>
      <c r="I2058" s="104" t="s">
        <v>1100</v>
      </c>
      <c r="J2058" s="106">
        <v>186</v>
      </c>
      <c r="K2058" s="106">
        <v>1030</v>
      </c>
      <c r="L2058" s="106">
        <v>191580</v>
      </c>
      <c r="M2058" s="106">
        <v>2.5750000000000002</v>
      </c>
      <c r="N2058" s="106">
        <v>478.95</v>
      </c>
      <c r="O2058" s="106">
        <v>0</v>
      </c>
      <c r="P2058" s="106">
        <v>0</v>
      </c>
      <c r="Q2058" s="106">
        <v>1032.575</v>
      </c>
      <c r="R2058" s="106">
        <v>192058.95</v>
      </c>
      <c r="S2058" s="104" t="s">
        <v>1646</v>
      </c>
    </row>
    <row r="2059" spans="1:19" ht="25.5">
      <c r="A2059" s="104" t="s">
        <v>2847</v>
      </c>
      <c r="B2059" s="105">
        <v>44357</v>
      </c>
      <c r="C2059" s="104" t="s">
        <v>2848</v>
      </c>
      <c r="D2059" s="105">
        <v>44357</v>
      </c>
      <c r="E2059" s="104" t="s">
        <v>1643</v>
      </c>
      <c r="F2059" s="104" t="s">
        <v>45</v>
      </c>
      <c r="G2059" s="104" t="s">
        <v>1701</v>
      </c>
      <c r="H2059" s="104" t="s">
        <v>12</v>
      </c>
      <c r="I2059" s="104" t="s">
        <v>1104</v>
      </c>
      <c r="J2059" s="106">
        <v>152</v>
      </c>
      <c r="K2059" s="106">
        <v>914</v>
      </c>
      <c r="L2059" s="106">
        <v>138928</v>
      </c>
      <c r="M2059" s="106">
        <v>2.2850000000000001</v>
      </c>
      <c r="N2059" s="106">
        <v>347.32</v>
      </c>
      <c r="O2059" s="106">
        <v>0</v>
      </c>
      <c r="P2059" s="106">
        <v>0</v>
      </c>
      <c r="Q2059" s="106">
        <v>916.28499999999997</v>
      </c>
      <c r="R2059" s="106">
        <v>139275.32</v>
      </c>
      <c r="S2059" s="104" t="s">
        <v>1646</v>
      </c>
    </row>
    <row r="2060" spans="1:19" ht="25.5">
      <c r="A2060" s="104" t="s">
        <v>2847</v>
      </c>
      <c r="B2060" s="105">
        <v>44357</v>
      </c>
      <c r="C2060" s="104" t="s">
        <v>2848</v>
      </c>
      <c r="D2060" s="105">
        <v>44357</v>
      </c>
      <c r="E2060" s="104" t="s">
        <v>1643</v>
      </c>
      <c r="F2060" s="104" t="s">
        <v>45</v>
      </c>
      <c r="G2060" s="104" t="s">
        <v>1701</v>
      </c>
      <c r="H2060" s="104" t="s">
        <v>12</v>
      </c>
      <c r="I2060" s="104" t="s">
        <v>1099</v>
      </c>
      <c r="J2060" s="106">
        <v>320</v>
      </c>
      <c r="K2060" s="106">
        <v>894</v>
      </c>
      <c r="L2060" s="106">
        <v>286080</v>
      </c>
      <c r="M2060" s="106">
        <v>2.2349999999999999</v>
      </c>
      <c r="N2060" s="106">
        <v>715.2</v>
      </c>
      <c r="O2060" s="106">
        <v>0</v>
      </c>
      <c r="P2060" s="106">
        <v>0</v>
      </c>
      <c r="Q2060" s="106">
        <v>896.23500000000001</v>
      </c>
      <c r="R2060" s="106">
        <v>286795.2</v>
      </c>
      <c r="S2060" s="104" t="s">
        <v>1646</v>
      </c>
    </row>
    <row r="2061" spans="1:19" ht="25.5">
      <c r="A2061" s="104" t="s">
        <v>2849</v>
      </c>
      <c r="B2061" s="105">
        <v>44357</v>
      </c>
      <c r="C2061" s="104" t="s">
        <v>2850</v>
      </c>
      <c r="D2061" s="105">
        <v>44357</v>
      </c>
      <c r="E2061" s="104" t="s">
        <v>1643</v>
      </c>
      <c r="F2061" s="104" t="s">
        <v>47</v>
      </c>
      <c r="G2061" s="104" t="s">
        <v>1013</v>
      </c>
      <c r="H2061" s="104" t="s">
        <v>12</v>
      </c>
      <c r="I2061" s="104" t="s">
        <v>1104</v>
      </c>
      <c r="J2061" s="106">
        <v>304</v>
      </c>
      <c r="K2061" s="106">
        <v>914</v>
      </c>
      <c r="L2061" s="106">
        <v>277856</v>
      </c>
      <c r="M2061" s="106">
        <v>2.2850000000000001</v>
      </c>
      <c r="N2061" s="106">
        <v>694.64</v>
      </c>
      <c r="O2061" s="106">
        <v>0</v>
      </c>
      <c r="P2061" s="106">
        <v>0</v>
      </c>
      <c r="Q2061" s="106">
        <v>916.28499999999997</v>
      </c>
      <c r="R2061" s="106">
        <v>278550.64</v>
      </c>
      <c r="S2061" s="104" t="s">
        <v>1646</v>
      </c>
    </row>
    <row r="2062" spans="1:19" ht="25.5">
      <c r="A2062" s="104" t="s">
        <v>2849</v>
      </c>
      <c r="B2062" s="105">
        <v>44357</v>
      </c>
      <c r="C2062" s="104" t="s">
        <v>2850</v>
      </c>
      <c r="D2062" s="105">
        <v>44357</v>
      </c>
      <c r="E2062" s="104" t="s">
        <v>1643</v>
      </c>
      <c r="F2062" s="104" t="s">
        <v>47</v>
      </c>
      <c r="G2062" s="104" t="s">
        <v>1013</v>
      </c>
      <c r="H2062" s="104" t="s">
        <v>12</v>
      </c>
      <c r="I2062" s="104" t="s">
        <v>1099</v>
      </c>
      <c r="J2062" s="106">
        <v>400</v>
      </c>
      <c r="K2062" s="106">
        <v>894</v>
      </c>
      <c r="L2062" s="106">
        <v>357600</v>
      </c>
      <c r="M2062" s="106">
        <v>2.2349999999999999</v>
      </c>
      <c r="N2062" s="106">
        <v>894</v>
      </c>
      <c r="O2062" s="106">
        <v>0</v>
      </c>
      <c r="P2062" s="106">
        <v>0</v>
      </c>
      <c r="Q2062" s="106">
        <v>896.23500000000001</v>
      </c>
      <c r="R2062" s="106">
        <v>358494</v>
      </c>
      <c r="S2062" s="104" t="s">
        <v>1646</v>
      </c>
    </row>
    <row r="2063" spans="1:19" ht="25.5">
      <c r="A2063" s="104" t="s">
        <v>2849</v>
      </c>
      <c r="B2063" s="105">
        <v>44357</v>
      </c>
      <c r="C2063" s="104" t="s">
        <v>2850</v>
      </c>
      <c r="D2063" s="105">
        <v>44357</v>
      </c>
      <c r="E2063" s="104" t="s">
        <v>1643</v>
      </c>
      <c r="F2063" s="104" t="s">
        <v>47</v>
      </c>
      <c r="G2063" s="104" t="s">
        <v>1013</v>
      </c>
      <c r="H2063" s="104" t="s">
        <v>12</v>
      </c>
      <c r="I2063" s="104" t="s">
        <v>1313</v>
      </c>
      <c r="J2063" s="106">
        <v>200</v>
      </c>
      <c r="K2063" s="106">
        <v>1303</v>
      </c>
      <c r="L2063" s="106">
        <v>260600</v>
      </c>
      <c r="M2063" s="106">
        <v>3.2574999999999998</v>
      </c>
      <c r="N2063" s="106">
        <v>651.5</v>
      </c>
      <c r="O2063" s="106">
        <v>0</v>
      </c>
      <c r="P2063" s="106">
        <v>0</v>
      </c>
      <c r="Q2063" s="106">
        <v>1306.2574999999999</v>
      </c>
      <c r="R2063" s="106">
        <v>261251.5</v>
      </c>
      <c r="S2063" s="104" t="s">
        <v>1646</v>
      </c>
    </row>
    <row r="2064" spans="1:19" ht="25.5">
      <c r="A2064" s="104" t="s">
        <v>2849</v>
      </c>
      <c r="B2064" s="105">
        <v>44357</v>
      </c>
      <c r="C2064" s="104" t="s">
        <v>2850</v>
      </c>
      <c r="D2064" s="105">
        <v>44357</v>
      </c>
      <c r="E2064" s="104" t="s">
        <v>1643</v>
      </c>
      <c r="F2064" s="104" t="s">
        <v>47</v>
      </c>
      <c r="G2064" s="104" t="s">
        <v>1013</v>
      </c>
      <c r="H2064" s="104" t="s">
        <v>12</v>
      </c>
      <c r="I2064" s="104" t="s">
        <v>1100</v>
      </c>
      <c r="J2064" s="106">
        <v>200</v>
      </c>
      <c r="K2064" s="106">
        <v>1030</v>
      </c>
      <c r="L2064" s="106">
        <v>206000</v>
      </c>
      <c r="M2064" s="106">
        <v>2.5750000000000002</v>
      </c>
      <c r="N2064" s="106">
        <v>515</v>
      </c>
      <c r="O2064" s="106">
        <v>0</v>
      </c>
      <c r="P2064" s="106">
        <v>0</v>
      </c>
      <c r="Q2064" s="106">
        <v>1032.575</v>
      </c>
      <c r="R2064" s="106">
        <v>206515</v>
      </c>
      <c r="S2064" s="104" t="s">
        <v>1646</v>
      </c>
    </row>
    <row r="2065" spans="1:19" ht="25.5">
      <c r="A2065" s="104" t="s">
        <v>2851</v>
      </c>
      <c r="B2065" s="105">
        <v>44357</v>
      </c>
      <c r="C2065" s="104" t="s">
        <v>2852</v>
      </c>
      <c r="D2065" s="105">
        <v>44357</v>
      </c>
      <c r="E2065" s="104" t="s">
        <v>1643</v>
      </c>
      <c r="F2065" s="104" t="s">
        <v>13</v>
      </c>
      <c r="G2065" s="104" t="s">
        <v>1920</v>
      </c>
      <c r="H2065" s="104" t="s">
        <v>12</v>
      </c>
      <c r="I2065" s="104" t="s">
        <v>1100</v>
      </c>
      <c r="J2065" s="106">
        <v>110</v>
      </c>
      <c r="K2065" s="106">
        <v>1030</v>
      </c>
      <c r="L2065" s="106">
        <v>113300</v>
      </c>
      <c r="M2065" s="106">
        <v>2.5750000000000002</v>
      </c>
      <c r="N2065" s="106">
        <v>283.25</v>
      </c>
      <c r="O2065" s="106">
        <v>0</v>
      </c>
      <c r="P2065" s="106">
        <v>0</v>
      </c>
      <c r="Q2065" s="106">
        <v>1032.575</v>
      </c>
      <c r="R2065" s="106">
        <v>113583.25</v>
      </c>
      <c r="S2065" s="104" t="s">
        <v>1646</v>
      </c>
    </row>
    <row r="2066" spans="1:19" ht="25.5">
      <c r="A2066" s="104" t="s">
        <v>2851</v>
      </c>
      <c r="B2066" s="105">
        <v>44357</v>
      </c>
      <c r="C2066" s="104" t="s">
        <v>2852</v>
      </c>
      <c r="D2066" s="105">
        <v>44357</v>
      </c>
      <c r="E2066" s="104" t="s">
        <v>1643</v>
      </c>
      <c r="F2066" s="104" t="s">
        <v>13</v>
      </c>
      <c r="G2066" s="104" t="s">
        <v>1920</v>
      </c>
      <c r="H2066" s="104" t="s">
        <v>12</v>
      </c>
      <c r="I2066" s="104" t="s">
        <v>1099</v>
      </c>
      <c r="J2066" s="106">
        <v>400</v>
      </c>
      <c r="K2066" s="106">
        <v>894</v>
      </c>
      <c r="L2066" s="106">
        <v>357600</v>
      </c>
      <c r="M2066" s="106">
        <v>2.2349999999999999</v>
      </c>
      <c r="N2066" s="106">
        <v>894</v>
      </c>
      <c r="O2066" s="106">
        <v>0</v>
      </c>
      <c r="P2066" s="106">
        <v>0</v>
      </c>
      <c r="Q2066" s="106">
        <v>896.23500000000001</v>
      </c>
      <c r="R2066" s="106">
        <v>358494</v>
      </c>
      <c r="S2066" s="104" t="s">
        <v>1646</v>
      </c>
    </row>
    <row r="2067" spans="1:19" ht="25.5">
      <c r="A2067" s="104" t="s">
        <v>2851</v>
      </c>
      <c r="B2067" s="105">
        <v>44357</v>
      </c>
      <c r="C2067" s="104" t="s">
        <v>2852</v>
      </c>
      <c r="D2067" s="105">
        <v>44357</v>
      </c>
      <c r="E2067" s="104" t="s">
        <v>1643</v>
      </c>
      <c r="F2067" s="104" t="s">
        <v>13</v>
      </c>
      <c r="G2067" s="104" t="s">
        <v>1920</v>
      </c>
      <c r="H2067" s="104" t="s">
        <v>12</v>
      </c>
      <c r="I2067" s="104" t="s">
        <v>1104</v>
      </c>
      <c r="J2067" s="106">
        <v>304</v>
      </c>
      <c r="K2067" s="106">
        <v>914</v>
      </c>
      <c r="L2067" s="106">
        <v>277856</v>
      </c>
      <c r="M2067" s="106">
        <v>2.2850000000000001</v>
      </c>
      <c r="N2067" s="106">
        <v>694.64</v>
      </c>
      <c r="O2067" s="106">
        <v>0</v>
      </c>
      <c r="P2067" s="106">
        <v>0</v>
      </c>
      <c r="Q2067" s="106">
        <v>916.28499999999997</v>
      </c>
      <c r="R2067" s="106">
        <v>278550.64</v>
      </c>
      <c r="S2067" s="104" t="s">
        <v>1646</v>
      </c>
    </row>
    <row r="2068" spans="1:19" ht="25.5">
      <c r="A2068" s="104" t="s">
        <v>2853</v>
      </c>
      <c r="B2068" s="105">
        <v>44357</v>
      </c>
      <c r="C2068" s="104" t="s">
        <v>2854</v>
      </c>
      <c r="D2068" s="105">
        <v>44357</v>
      </c>
      <c r="E2068" s="104" t="s">
        <v>1643</v>
      </c>
      <c r="F2068" s="104" t="s">
        <v>99</v>
      </c>
      <c r="G2068" s="104" t="s">
        <v>107</v>
      </c>
      <c r="H2068" s="104" t="s">
        <v>107</v>
      </c>
      <c r="I2068" s="104" t="s">
        <v>1104</v>
      </c>
      <c r="J2068" s="106">
        <v>28</v>
      </c>
      <c r="K2068" s="106">
        <v>914</v>
      </c>
      <c r="L2068" s="106">
        <v>25592</v>
      </c>
      <c r="M2068" s="106">
        <v>2.2850000000000001</v>
      </c>
      <c r="N2068" s="106">
        <v>63.98</v>
      </c>
      <c r="O2068" s="106">
        <v>0</v>
      </c>
      <c r="P2068" s="106">
        <v>0</v>
      </c>
      <c r="Q2068" s="106">
        <v>916.28499999999997</v>
      </c>
      <c r="R2068" s="106">
        <v>25655.98</v>
      </c>
      <c r="S2068" s="104" t="s">
        <v>1646</v>
      </c>
    </row>
    <row r="2069" spans="1:19" ht="25.5">
      <c r="A2069" s="104" t="s">
        <v>2855</v>
      </c>
      <c r="B2069" s="105">
        <v>44359</v>
      </c>
      <c r="C2069" s="104" t="s">
        <v>2856</v>
      </c>
      <c r="D2069" s="105">
        <v>44359</v>
      </c>
      <c r="E2069" s="104" t="s">
        <v>1643</v>
      </c>
      <c r="F2069" s="104" t="s">
        <v>15</v>
      </c>
      <c r="G2069" s="104" t="s">
        <v>1009</v>
      </c>
      <c r="H2069" s="104" t="s">
        <v>12</v>
      </c>
      <c r="I2069" s="104" t="s">
        <v>1102</v>
      </c>
      <c r="J2069" s="106">
        <v>100</v>
      </c>
      <c r="K2069" s="106">
        <v>1118</v>
      </c>
      <c r="L2069" s="106">
        <v>111800</v>
      </c>
      <c r="M2069" s="106">
        <v>2.7949999999999999</v>
      </c>
      <c r="N2069" s="106">
        <v>279.5</v>
      </c>
      <c r="O2069" s="106">
        <v>0</v>
      </c>
      <c r="P2069" s="106">
        <v>0</v>
      </c>
      <c r="Q2069" s="106">
        <v>1120.7950000000001</v>
      </c>
      <c r="R2069" s="106">
        <v>112079.5</v>
      </c>
      <c r="S2069" s="104" t="s">
        <v>1646</v>
      </c>
    </row>
    <row r="2070" spans="1:19" ht="25.5">
      <c r="A2070" s="104" t="s">
        <v>2855</v>
      </c>
      <c r="B2070" s="105">
        <v>44359</v>
      </c>
      <c r="C2070" s="104" t="s">
        <v>2856</v>
      </c>
      <c r="D2070" s="105">
        <v>44359</v>
      </c>
      <c r="E2070" s="104" t="s">
        <v>1643</v>
      </c>
      <c r="F2070" s="104" t="s">
        <v>15</v>
      </c>
      <c r="G2070" s="104" t="s">
        <v>1009</v>
      </c>
      <c r="H2070" s="104" t="s">
        <v>12</v>
      </c>
      <c r="I2070" s="104" t="s">
        <v>1100</v>
      </c>
      <c r="J2070" s="106">
        <v>500</v>
      </c>
      <c r="K2070" s="106">
        <v>1030</v>
      </c>
      <c r="L2070" s="106">
        <v>515000</v>
      </c>
      <c r="M2070" s="106">
        <v>2.5750000000000002</v>
      </c>
      <c r="N2070" s="106">
        <v>1287.5</v>
      </c>
      <c r="O2070" s="106">
        <v>0</v>
      </c>
      <c r="P2070" s="106">
        <v>0</v>
      </c>
      <c r="Q2070" s="106">
        <v>1032.575</v>
      </c>
      <c r="R2070" s="106">
        <v>516287.5</v>
      </c>
      <c r="S2070" s="104" t="s">
        <v>1646</v>
      </c>
    </row>
    <row r="2071" spans="1:19" ht="25.5">
      <c r="A2071" s="104" t="s">
        <v>2855</v>
      </c>
      <c r="B2071" s="105">
        <v>44359</v>
      </c>
      <c r="C2071" s="104" t="s">
        <v>2856</v>
      </c>
      <c r="D2071" s="105">
        <v>44359</v>
      </c>
      <c r="E2071" s="104" t="s">
        <v>1643</v>
      </c>
      <c r="F2071" s="104" t="s">
        <v>15</v>
      </c>
      <c r="G2071" s="104" t="s">
        <v>1009</v>
      </c>
      <c r="H2071" s="104" t="s">
        <v>12</v>
      </c>
      <c r="I2071" s="104" t="s">
        <v>1264</v>
      </c>
      <c r="J2071" s="106">
        <v>200</v>
      </c>
      <c r="K2071" s="106">
        <v>1205</v>
      </c>
      <c r="L2071" s="106">
        <v>241000</v>
      </c>
      <c r="M2071" s="106">
        <v>3.012</v>
      </c>
      <c r="N2071" s="106">
        <v>602.4</v>
      </c>
      <c r="O2071" s="106">
        <v>0</v>
      </c>
      <c r="P2071" s="106">
        <v>0</v>
      </c>
      <c r="Q2071" s="106">
        <v>1208.0125</v>
      </c>
      <c r="R2071" s="106">
        <v>241602.5</v>
      </c>
      <c r="S2071" s="104" t="s">
        <v>1646</v>
      </c>
    </row>
    <row r="2072" spans="1:19" ht="25.5">
      <c r="A2072" s="104" t="s">
        <v>2855</v>
      </c>
      <c r="B2072" s="105">
        <v>44359</v>
      </c>
      <c r="C2072" s="104" t="s">
        <v>2856</v>
      </c>
      <c r="D2072" s="105">
        <v>44359</v>
      </c>
      <c r="E2072" s="104" t="s">
        <v>1643</v>
      </c>
      <c r="F2072" s="104" t="s">
        <v>15</v>
      </c>
      <c r="G2072" s="104" t="s">
        <v>1009</v>
      </c>
      <c r="H2072" s="104" t="s">
        <v>12</v>
      </c>
      <c r="I2072" s="104" t="s">
        <v>1105</v>
      </c>
      <c r="J2072" s="106">
        <v>100</v>
      </c>
      <c r="K2072" s="106">
        <v>1176</v>
      </c>
      <c r="L2072" s="106">
        <v>117600</v>
      </c>
      <c r="M2072" s="106">
        <v>2.94</v>
      </c>
      <c r="N2072" s="106">
        <v>294</v>
      </c>
      <c r="O2072" s="106">
        <v>0</v>
      </c>
      <c r="P2072" s="106">
        <v>0</v>
      </c>
      <c r="Q2072" s="106">
        <v>1178.94</v>
      </c>
      <c r="R2072" s="106">
        <v>117894</v>
      </c>
      <c r="S2072" s="104" t="s">
        <v>1646</v>
      </c>
    </row>
    <row r="2073" spans="1:19" ht="25.5">
      <c r="A2073" s="104" t="s">
        <v>2857</v>
      </c>
      <c r="B2073" s="105">
        <v>44359</v>
      </c>
      <c r="C2073" s="104" t="s">
        <v>2858</v>
      </c>
      <c r="D2073" s="105">
        <v>44359</v>
      </c>
      <c r="E2073" s="104" t="s">
        <v>1643</v>
      </c>
      <c r="F2073" s="104" t="s">
        <v>13</v>
      </c>
      <c r="G2073" s="104" t="s">
        <v>1920</v>
      </c>
      <c r="H2073" s="104" t="s">
        <v>12</v>
      </c>
      <c r="I2073" s="104" t="s">
        <v>1100</v>
      </c>
      <c r="J2073" s="106">
        <v>138</v>
      </c>
      <c r="K2073" s="106">
        <v>1030</v>
      </c>
      <c r="L2073" s="106">
        <v>142140</v>
      </c>
      <c r="M2073" s="106">
        <v>2.5750000000000002</v>
      </c>
      <c r="N2073" s="106">
        <v>355.35</v>
      </c>
      <c r="O2073" s="106">
        <v>0</v>
      </c>
      <c r="P2073" s="106">
        <v>0</v>
      </c>
      <c r="Q2073" s="106">
        <v>1032.575</v>
      </c>
      <c r="R2073" s="106">
        <v>142495.35</v>
      </c>
      <c r="S2073" s="104" t="s">
        <v>1646</v>
      </c>
    </row>
    <row r="2074" spans="1:19" ht="25.5">
      <c r="A2074" s="104" t="s">
        <v>2859</v>
      </c>
      <c r="B2074" s="105">
        <v>44360</v>
      </c>
      <c r="C2074" s="104" t="s">
        <v>2860</v>
      </c>
      <c r="D2074" s="105">
        <v>44360</v>
      </c>
      <c r="E2074" s="104" t="s">
        <v>1643</v>
      </c>
      <c r="F2074" s="104" t="s">
        <v>16</v>
      </c>
      <c r="G2074" s="104" t="s">
        <v>17</v>
      </c>
      <c r="H2074" s="104" t="s">
        <v>12</v>
      </c>
      <c r="I2074" s="104" t="s">
        <v>1100</v>
      </c>
      <c r="J2074" s="106">
        <v>320</v>
      </c>
      <c r="K2074" s="106">
        <v>1030</v>
      </c>
      <c r="L2074" s="106">
        <v>329600</v>
      </c>
      <c r="M2074" s="106">
        <v>2.5750000000000002</v>
      </c>
      <c r="N2074" s="106">
        <v>824</v>
      </c>
      <c r="O2074" s="106">
        <v>0</v>
      </c>
      <c r="P2074" s="106">
        <v>0</v>
      </c>
      <c r="Q2074" s="106">
        <v>1032.575</v>
      </c>
      <c r="R2074" s="106">
        <v>330424</v>
      </c>
      <c r="S2074" s="104" t="s">
        <v>1646</v>
      </c>
    </row>
    <row r="2075" spans="1:19" ht="25.5">
      <c r="A2075" s="104" t="s">
        <v>2859</v>
      </c>
      <c r="B2075" s="105">
        <v>44360</v>
      </c>
      <c r="C2075" s="104" t="s">
        <v>2860</v>
      </c>
      <c r="D2075" s="105">
        <v>44360</v>
      </c>
      <c r="E2075" s="104" t="s">
        <v>1643</v>
      </c>
      <c r="F2075" s="104" t="s">
        <v>16</v>
      </c>
      <c r="G2075" s="104" t="s">
        <v>17</v>
      </c>
      <c r="H2075" s="104" t="s">
        <v>12</v>
      </c>
      <c r="I2075" s="104" t="s">
        <v>1102</v>
      </c>
      <c r="J2075" s="106">
        <v>100</v>
      </c>
      <c r="K2075" s="106">
        <v>1118</v>
      </c>
      <c r="L2075" s="106">
        <v>111800</v>
      </c>
      <c r="M2075" s="106">
        <v>2.7949999999999999</v>
      </c>
      <c r="N2075" s="106">
        <v>279.5</v>
      </c>
      <c r="O2075" s="106">
        <v>0</v>
      </c>
      <c r="P2075" s="106">
        <v>0</v>
      </c>
      <c r="Q2075" s="106">
        <v>1120.7950000000001</v>
      </c>
      <c r="R2075" s="106">
        <v>112079.5</v>
      </c>
      <c r="S2075" s="104" t="s">
        <v>1646</v>
      </c>
    </row>
    <row r="2076" spans="1:19" ht="25.5">
      <c r="A2076" s="104" t="s">
        <v>2859</v>
      </c>
      <c r="B2076" s="105">
        <v>44360</v>
      </c>
      <c r="C2076" s="104" t="s">
        <v>2860</v>
      </c>
      <c r="D2076" s="105">
        <v>44360</v>
      </c>
      <c r="E2076" s="104" t="s">
        <v>1643</v>
      </c>
      <c r="F2076" s="104" t="s">
        <v>16</v>
      </c>
      <c r="G2076" s="104" t="s">
        <v>17</v>
      </c>
      <c r="H2076" s="104" t="s">
        <v>12</v>
      </c>
      <c r="I2076" s="104" t="s">
        <v>1209</v>
      </c>
      <c r="J2076" s="106">
        <v>200</v>
      </c>
      <c r="K2076" s="106">
        <v>1099</v>
      </c>
      <c r="L2076" s="106">
        <v>219800</v>
      </c>
      <c r="M2076" s="106">
        <v>2.7480000000000002</v>
      </c>
      <c r="N2076" s="106">
        <v>549.6</v>
      </c>
      <c r="O2076" s="106">
        <v>0</v>
      </c>
      <c r="P2076" s="106">
        <v>0</v>
      </c>
      <c r="Q2076" s="106">
        <v>1101.7474999999999</v>
      </c>
      <c r="R2076" s="106">
        <v>220349.5</v>
      </c>
      <c r="S2076" s="104" t="s">
        <v>1646</v>
      </c>
    </row>
    <row r="2077" spans="1:19" ht="25.5">
      <c r="A2077" s="104" t="s">
        <v>2859</v>
      </c>
      <c r="B2077" s="105">
        <v>44360</v>
      </c>
      <c r="C2077" s="104" t="s">
        <v>2860</v>
      </c>
      <c r="D2077" s="105">
        <v>44360</v>
      </c>
      <c r="E2077" s="104" t="s">
        <v>1643</v>
      </c>
      <c r="F2077" s="104" t="s">
        <v>16</v>
      </c>
      <c r="G2077" s="104" t="s">
        <v>17</v>
      </c>
      <c r="H2077" s="104" t="s">
        <v>12</v>
      </c>
      <c r="I2077" s="104" t="s">
        <v>1263</v>
      </c>
      <c r="J2077" s="106">
        <v>120</v>
      </c>
      <c r="K2077" s="106">
        <v>1064</v>
      </c>
      <c r="L2077" s="106">
        <v>127680</v>
      </c>
      <c r="M2077" s="106">
        <v>2.66</v>
      </c>
      <c r="N2077" s="106">
        <v>319.2</v>
      </c>
      <c r="O2077" s="106">
        <v>0</v>
      </c>
      <c r="P2077" s="106">
        <v>0</v>
      </c>
      <c r="Q2077" s="106">
        <v>1066.6600000000001</v>
      </c>
      <c r="R2077" s="106">
        <v>127999.2</v>
      </c>
      <c r="S2077" s="104" t="s">
        <v>1646</v>
      </c>
    </row>
    <row r="2078" spans="1:19" ht="25.5">
      <c r="A2078" s="104" t="s">
        <v>2861</v>
      </c>
      <c r="B2078" s="105">
        <v>44360</v>
      </c>
      <c r="C2078" s="104" t="s">
        <v>2862</v>
      </c>
      <c r="D2078" s="105">
        <v>44360</v>
      </c>
      <c r="E2078" s="104" t="s">
        <v>1643</v>
      </c>
      <c r="F2078" s="104" t="s">
        <v>45</v>
      </c>
      <c r="G2078" s="104" t="s">
        <v>1701</v>
      </c>
      <c r="H2078" s="104" t="s">
        <v>12</v>
      </c>
      <c r="I2078" s="104" t="s">
        <v>1209</v>
      </c>
      <c r="J2078" s="106">
        <v>200</v>
      </c>
      <c r="K2078" s="106">
        <v>1099</v>
      </c>
      <c r="L2078" s="106">
        <v>219800</v>
      </c>
      <c r="M2078" s="106">
        <v>2.7480000000000002</v>
      </c>
      <c r="N2078" s="106">
        <v>549.6</v>
      </c>
      <c r="O2078" s="106">
        <v>0</v>
      </c>
      <c r="P2078" s="106">
        <v>0</v>
      </c>
      <c r="Q2078" s="106">
        <v>1101.7474999999999</v>
      </c>
      <c r="R2078" s="106">
        <v>220349.5</v>
      </c>
      <c r="S2078" s="104" t="s">
        <v>1646</v>
      </c>
    </row>
    <row r="2079" spans="1:19" ht="25.5">
      <c r="A2079" s="104" t="s">
        <v>2861</v>
      </c>
      <c r="B2079" s="105">
        <v>44360</v>
      </c>
      <c r="C2079" s="104" t="s">
        <v>2862</v>
      </c>
      <c r="D2079" s="105">
        <v>44360</v>
      </c>
      <c r="E2079" s="104" t="s">
        <v>1643</v>
      </c>
      <c r="F2079" s="104" t="s">
        <v>45</v>
      </c>
      <c r="G2079" s="104" t="s">
        <v>1701</v>
      </c>
      <c r="H2079" s="104" t="s">
        <v>12</v>
      </c>
      <c r="I2079" s="104" t="s">
        <v>1100</v>
      </c>
      <c r="J2079" s="106">
        <v>200</v>
      </c>
      <c r="K2079" s="106">
        <v>1030</v>
      </c>
      <c r="L2079" s="106">
        <v>206000</v>
      </c>
      <c r="M2079" s="106">
        <v>2.5750000000000002</v>
      </c>
      <c r="N2079" s="106">
        <v>515</v>
      </c>
      <c r="O2079" s="106">
        <v>0</v>
      </c>
      <c r="P2079" s="106">
        <v>0</v>
      </c>
      <c r="Q2079" s="106">
        <v>1032.575</v>
      </c>
      <c r="R2079" s="106">
        <v>206515</v>
      </c>
      <c r="S2079" s="104" t="s">
        <v>1646</v>
      </c>
    </row>
    <row r="2080" spans="1:19" ht="25.5">
      <c r="A2080" s="104" t="s">
        <v>2861</v>
      </c>
      <c r="B2080" s="105">
        <v>44360</v>
      </c>
      <c r="C2080" s="104" t="s">
        <v>2862</v>
      </c>
      <c r="D2080" s="105">
        <v>44360</v>
      </c>
      <c r="E2080" s="104" t="s">
        <v>1643</v>
      </c>
      <c r="F2080" s="104" t="s">
        <v>45</v>
      </c>
      <c r="G2080" s="104" t="s">
        <v>1701</v>
      </c>
      <c r="H2080" s="104" t="s">
        <v>12</v>
      </c>
      <c r="I2080" s="104" t="s">
        <v>1263</v>
      </c>
      <c r="J2080" s="106">
        <v>200</v>
      </c>
      <c r="K2080" s="106">
        <v>1064</v>
      </c>
      <c r="L2080" s="106">
        <v>212800</v>
      </c>
      <c r="M2080" s="106">
        <v>2.66</v>
      </c>
      <c r="N2080" s="106">
        <v>532</v>
      </c>
      <c r="O2080" s="106">
        <v>0</v>
      </c>
      <c r="P2080" s="106">
        <v>0</v>
      </c>
      <c r="Q2080" s="106">
        <v>1066.6600000000001</v>
      </c>
      <c r="R2080" s="106">
        <v>213332</v>
      </c>
      <c r="S2080" s="104" t="s">
        <v>1646</v>
      </c>
    </row>
    <row r="2081" spans="1:19" ht="25.5">
      <c r="A2081" s="104" t="s">
        <v>2861</v>
      </c>
      <c r="B2081" s="105">
        <v>44360</v>
      </c>
      <c r="C2081" s="104" t="s">
        <v>2862</v>
      </c>
      <c r="D2081" s="105">
        <v>44360</v>
      </c>
      <c r="E2081" s="104" t="s">
        <v>1643</v>
      </c>
      <c r="F2081" s="104" t="s">
        <v>45</v>
      </c>
      <c r="G2081" s="104" t="s">
        <v>1701</v>
      </c>
      <c r="H2081" s="104" t="s">
        <v>12</v>
      </c>
      <c r="I2081" s="104" t="s">
        <v>1102</v>
      </c>
      <c r="J2081" s="106">
        <v>120</v>
      </c>
      <c r="K2081" s="106">
        <v>1118</v>
      </c>
      <c r="L2081" s="106">
        <v>134160</v>
      </c>
      <c r="M2081" s="106">
        <v>2.7949999999999999</v>
      </c>
      <c r="N2081" s="106">
        <v>335.4</v>
      </c>
      <c r="O2081" s="106">
        <v>0</v>
      </c>
      <c r="P2081" s="106">
        <v>0</v>
      </c>
      <c r="Q2081" s="106">
        <v>1120.7950000000001</v>
      </c>
      <c r="R2081" s="106">
        <v>134495.4</v>
      </c>
      <c r="S2081" s="104" t="s">
        <v>1646</v>
      </c>
    </row>
    <row r="2082" spans="1:19" ht="25.5">
      <c r="A2082" s="104" t="s">
        <v>2863</v>
      </c>
      <c r="B2082" s="105">
        <v>44360</v>
      </c>
      <c r="C2082" s="104" t="s">
        <v>2864</v>
      </c>
      <c r="D2082" s="105">
        <v>44360</v>
      </c>
      <c r="E2082" s="104" t="s">
        <v>1643</v>
      </c>
      <c r="F2082" s="104" t="s">
        <v>36</v>
      </c>
      <c r="G2082" s="104" t="s">
        <v>37</v>
      </c>
      <c r="H2082" s="104" t="s">
        <v>12</v>
      </c>
      <c r="I2082" s="104" t="s">
        <v>1209</v>
      </c>
      <c r="J2082" s="106">
        <v>100</v>
      </c>
      <c r="K2082" s="106">
        <v>1099</v>
      </c>
      <c r="L2082" s="106">
        <v>109900</v>
      </c>
      <c r="M2082" s="106">
        <v>2.7480000000000002</v>
      </c>
      <c r="N2082" s="106">
        <v>274.8</v>
      </c>
      <c r="O2082" s="106">
        <v>0</v>
      </c>
      <c r="P2082" s="106">
        <v>0</v>
      </c>
      <c r="Q2082" s="106">
        <v>1101.7474999999999</v>
      </c>
      <c r="R2082" s="106">
        <v>110174.75</v>
      </c>
      <c r="S2082" s="104" t="s">
        <v>1646</v>
      </c>
    </row>
    <row r="2083" spans="1:19" ht="25.5">
      <c r="A2083" s="104" t="s">
        <v>2863</v>
      </c>
      <c r="B2083" s="105">
        <v>44360</v>
      </c>
      <c r="C2083" s="104" t="s">
        <v>2864</v>
      </c>
      <c r="D2083" s="105">
        <v>44360</v>
      </c>
      <c r="E2083" s="104" t="s">
        <v>1643</v>
      </c>
      <c r="F2083" s="104" t="s">
        <v>36</v>
      </c>
      <c r="G2083" s="104" t="s">
        <v>37</v>
      </c>
      <c r="H2083" s="104" t="s">
        <v>12</v>
      </c>
      <c r="I2083" s="104" t="s">
        <v>1105</v>
      </c>
      <c r="J2083" s="106">
        <v>100</v>
      </c>
      <c r="K2083" s="106">
        <v>1176</v>
      </c>
      <c r="L2083" s="106">
        <v>117600</v>
      </c>
      <c r="M2083" s="106">
        <v>2.94</v>
      </c>
      <c r="N2083" s="106">
        <v>294</v>
      </c>
      <c r="O2083" s="106">
        <v>0</v>
      </c>
      <c r="P2083" s="106">
        <v>0</v>
      </c>
      <c r="Q2083" s="106">
        <v>1178.94</v>
      </c>
      <c r="R2083" s="106">
        <v>117894</v>
      </c>
      <c r="S2083" s="104" t="s">
        <v>1646</v>
      </c>
    </row>
    <row r="2084" spans="1:19" ht="25.5">
      <c r="A2084" s="104" t="s">
        <v>2863</v>
      </c>
      <c r="B2084" s="105">
        <v>44360</v>
      </c>
      <c r="C2084" s="104" t="s">
        <v>2864</v>
      </c>
      <c r="D2084" s="105">
        <v>44360</v>
      </c>
      <c r="E2084" s="104" t="s">
        <v>1643</v>
      </c>
      <c r="F2084" s="104" t="s">
        <v>36</v>
      </c>
      <c r="G2084" s="104" t="s">
        <v>37</v>
      </c>
      <c r="H2084" s="104" t="s">
        <v>12</v>
      </c>
      <c r="I2084" s="104" t="s">
        <v>1313</v>
      </c>
      <c r="J2084" s="106">
        <v>40</v>
      </c>
      <c r="K2084" s="106">
        <v>1303</v>
      </c>
      <c r="L2084" s="106">
        <v>52120</v>
      </c>
      <c r="M2084" s="106">
        <v>3.258</v>
      </c>
      <c r="N2084" s="106">
        <v>130.32</v>
      </c>
      <c r="O2084" s="106">
        <v>0</v>
      </c>
      <c r="P2084" s="106">
        <v>0</v>
      </c>
      <c r="Q2084" s="106">
        <v>1306.2574999999999</v>
      </c>
      <c r="R2084" s="106">
        <v>52250.3</v>
      </c>
      <c r="S2084" s="104" t="s">
        <v>1646</v>
      </c>
    </row>
    <row r="2085" spans="1:19" ht="25.5">
      <c r="A2085" s="104" t="s">
        <v>2863</v>
      </c>
      <c r="B2085" s="105">
        <v>44360</v>
      </c>
      <c r="C2085" s="104" t="s">
        <v>2864</v>
      </c>
      <c r="D2085" s="105">
        <v>44360</v>
      </c>
      <c r="E2085" s="104" t="s">
        <v>1643</v>
      </c>
      <c r="F2085" s="104" t="s">
        <v>36</v>
      </c>
      <c r="G2085" s="104" t="s">
        <v>37</v>
      </c>
      <c r="H2085" s="104" t="s">
        <v>12</v>
      </c>
      <c r="I2085" s="104" t="s">
        <v>1263</v>
      </c>
      <c r="J2085" s="106">
        <v>100</v>
      </c>
      <c r="K2085" s="106">
        <v>1064</v>
      </c>
      <c r="L2085" s="106">
        <v>106400</v>
      </c>
      <c r="M2085" s="106">
        <v>2.66</v>
      </c>
      <c r="N2085" s="106">
        <v>266</v>
      </c>
      <c r="O2085" s="106">
        <v>0</v>
      </c>
      <c r="P2085" s="106">
        <v>0</v>
      </c>
      <c r="Q2085" s="106">
        <v>1066.6600000000001</v>
      </c>
      <c r="R2085" s="106">
        <v>106666</v>
      </c>
      <c r="S2085" s="104" t="s">
        <v>1646</v>
      </c>
    </row>
    <row r="2086" spans="1:19" ht="25.5">
      <c r="A2086" s="104" t="s">
        <v>2863</v>
      </c>
      <c r="B2086" s="105">
        <v>44360</v>
      </c>
      <c r="C2086" s="104" t="s">
        <v>2864</v>
      </c>
      <c r="D2086" s="105">
        <v>44360</v>
      </c>
      <c r="E2086" s="104" t="s">
        <v>1643</v>
      </c>
      <c r="F2086" s="104" t="s">
        <v>36</v>
      </c>
      <c r="G2086" s="104" t="s">
        <v>37</v>
      </c>
      <c r="H2086" s="104" t="s">
        <v>12</v>
      </c>
      <c r="I2086" s="104" t="s">
        <v>1100</v>
      </c>
      <c r="J2086" s="106">
        <v>100</v>
      </c>
      <c r="K2086" s="106">
        <v>1030</v>
      </c>
      <c r="L2086" s="106">
        <v>103000</v>
      </c>
      <c r="M2086" s="106">
        <v>2.5750000000000002</v>
      </c>
      <c r="N2086" s="106">
        <v>257.5</v>
      </c>
      <c r="O2086" s="106">
        <v>0</v>
      </c>
      <c r="P2086" s="106">
        <v>0</v>
      </c>
      <c r="Q2086" s="106">
        <v>1032.575</v>
      </c>
      <c r="R2086" s="106">
        <v>103257.5</v>
      </c>
      <c r="S2086" s="104" t="s">
        <v>1646</v>
      </c>
    </row>
    <row r="2087" spans="1:19" ht="25.5">
      <c r="A2087" s="104" t="s">
        <v>2863</v>
      </c>
      <c r="B2087" s="105">
        <v>44360</v>
      </c>
      <c r="C2087" s="104" t="s">
        <v>2864</v>
      </c>
      <c r="D2087" s="105">
        <v>44360</v>
      </c>
      <c r="E2087" s="104" t="s">
        <v>1643</v>
      </c>
      <c r="F2087" s="104" t="s">
        <v>36</v>
      </c>
      <c r="G2087" s="104" t="s">
        <v>37</v>
      </c>
      <c r="H2087" s="104" t="s">
        <v>12</v>
      </c>
      <c r="I2087" s="104" t="s">
        <v>1102</v>
      </c>
      <c r="J2087" s="106">
        <v>180</v>
      </c>
      <c r="K2087" s="106">
        <v>1118</v>
      </c>
      <c r="L2087" s="106">
        <v>201240</v>
      </c>
      <c r="M2087" s="106">
        <v>2.7949999999999999</v>
      </c>
      <c r="N2087" s="106">
        <v>503.1</v>
      </c>
      <c r="O2087" s="106">
        <v>0</v>
      </c>
      <c r="P2087" s="106">
        <v>0</v>
      </c>
      <c r="Q2087" s="106">
        <v>1120.7950000000001</v>
      </c>
      <c r="R2087" s="106">
        <v>201743.1</v>
      </c>
      <c r="S2087" s="104" t="s">
        <v>1646</v>
      </c>
    </row>
    <row r="2088" spans="1:19" ht="25.5">
      <c r="A2088" s="104" t="s">
        <v>2865</v>
      </c>
      <c r="B2088" s="105">
        <v>44360</v>
      </c>
      <c r="C2088" s="104" t="s">
        <v>2866</v>
      </c>
      <c r="D2088" s="105">
        <v>44360</v>
      </c>
      <c r="E2088" s="104" t="s">
        <v>1643</v>
      </c>
      <c r="F2088" s="104" t="s">
        <v>13</v>
      </c>
      <c r="G2088" s="104" t="s">
        <v>1920</v>
      </c>
      <c r="H2088" s="104" t="s">
        <v>12</v>
      </c>
      <c r="I2088" s="104" t="s">
        <v>1263</v>
      </c>
      <c r="J2088" s="106">
        <v>200</v>
      </c>
      <c r="K2088" s="106">
        <v>1064</v>
      </c>
      <c r="L2088" s="106">
        <v>212800</v>
      </c>
      <c r="M2088" s="106">
        <v>2.66</v>
      </c>
      <c r="N2088" s="106">
        <v>532</v>
      </c>
      <c r="O2088" s="106">
        <v>0</v>
      </c>
      <c r="P2088" s="106">
        <v>0</v>
      </c>
      <c r="Q2088" s="106">
        <v>1066.6600000000001</v>
      </c>
      <c r="R2088" s="106">
        <v>213332</v>
      </c>
      <c r="S2088" s="104" t="s">
        <v>1646</v>
      </c>
    </row>
    <row r="2089" spans="1:19" ht="25.5">
      <c r="A2089" s="104" t="s">
        <v>2865</v>
      </c>
      <c r="B2089" s="105">
        <v>44360</v>
      </c>
      <c r="C2089" s="104" t="s">
        <v>2866</v>
      </c>
      <c r="D2089" s="105">
        <v>44360</v>
      </c>
      <c r="E2089" s="104" t="s">
        <v>1643</v>
      </c>
      <c r="F2089" s="104" t="s">
        <v>13</v>
      </c>
      <c r="G2089" s="104" t="s">
        <v>1920</v>
      </c>
      <c r="H2089" s="104" t="s">
        <v>12</v>
      </c>
      <c r="I2089" s="104" t="s">
        <v>1209</v>
      </c>
      <c r="J2089" s="106">
        <v>20</v>
      </c>
      <c r="K2089" s="106">
        <v>1099</v>
      </c>
      <c r="L2089" s="106">
        <v>21980</v>
      </c>
      <c r="M2089" s="106">
        <v>2.7480000000000002</v>
      </c>
      <c r="N2089" s="106">
        <v>54.96</v>
      </c>
      <c r="O2089" s="106">
        <v>0</v>
      </c>
      <c r="P2089" s="106">
        <v>0</v>
      </c>
      <c r="Q2089" s="106">
        <v>1101.7474999999999</v>
      </c>
      <c r="R2089" s="106">
        <v>22034.95</v>
      </c>
      <c r="S2089" s="104" t="s">
        <v>1646</v>
      </c>
    </row>
    <row r="2090" spans="1:19" ht="25.5">
      <c r="A2090" s="104" t="s">
        <v>2865</v>
      </c>
      <c r="B2090" s="105">
        <v>44360</v>
      </c>
      <c r="C2090" s="104" t="s">
        <v>2866</v>
      </c>
      <c r="D2090" s="105">
        <v>44360</v>
      </c>
      <c r="E2090" s="104" t="s">
        <v>1643</v>
      </c>
      <c r="F2090" s="104" t="s">
        <v>13</v>
      </c>
      <c r="G2090" s="104" t="s">
        <v>1920</v>
      </c>
      <c r="H2090" s="104" t="s">
        <v>12</v>
      </c>
      <c r="I2090" s="104" t="s">
        <v>1100</v>
      </c>
      <c r="J2090" s="106">
        <v>300</v>
      </c>
      <c r="K2090" s="106">
        <v>1030</v>
      </c>
      <c r="L2090" s="106">
        <v>309000</v>
      </c>
      <c r="M2090" s="106">
        <v>2.5750000000000002</v>
      </c>
      <c r="N2090" s="106">
        <v>772.5</v>
      </c>
      <c r="O2090" s="106">
        <v>0</v>
      </c>
      <c r="P2090" s="106">
        <v>0</v>
      </c>
      <c r="Q2090" s="106">
        <v>1032.575</v>
      </c>
      <c r="R2090" s="106">
        <v>309772.5</v>
      </c>
      <c r="S2090" s="104" t="s">
        <v>1646</v>
      </c>
    </row>
    <row r="2091" spans="1:19" ht="25.5">
      <c r="A2091" s="104" t="s">
        <v>2865</v>
      </c>
      <c r="B2091" s="105">
        <v>44360</v>
      </c>
      <c r="C2091" s="104" t="s">
        <v>2866</v>
      </c>
      <c r="D2091" s="105">
        <v>44360</v>
      </c>
      <c r="E2091" s="104" t="s">
        <v>1643</v>
      </c>
      <c r="F2091" s="104" t="s">
        <v>13</v>
      </c>
      <c r="G2091" s="104" t="s">
        <v>1920</v>
      </c>
      <c r="H2091" s="104" t="s">
        <v>12</v>
      </c>
      <c r="I2091" s="104" t="s">
        <v>1313</v>
      </c>
      <c r="J2091" s="106">
        <v>60</v>
      </c>
      <c r="K2091" s="106">
        <v>1303</v>
      </c>
      <c r="L2091" s="106">
        <v>78180</v>
      </c>
      <c r="M2091" s="106">
        <v>3.258</v>
      </c>
      <c r="N2091" s="106">
        <v>195.48</v>
      </c>
      <c r="O2091" s="106">
        <v>0</v>
      </c>
      <c r="P2091" s="106">
        <v>0</v>
      </c>
      <c r="Q2091" s="106">
        <v>1306.2574999999999</v>
      </c>
      <c r="R2091" s="106">
        <v>78375.45</v>
      </c>
      <c r="S2091" s="104" t="s">
        <v>1646</v>
      </c>
    </row>
    <row r="2092" spans="1:19" ht="25.5">
      <c r="A2092" s="104" t="s">
        <v>2865</v>
      </c>
      <c r="B2092" s="105">
        <v>44360</v>
      </c>
      <c r="C2092" s="104" t="s">
        <v>2866</v>
      </c>
      <c r="D2092" s="105">
        <v>44360</v>
      </c>
      <c r="E2092" s="104" t="s">
        <v>1643</v>
      </c>
      <c r="F2092" s="104" t="s">
        <v>13</v>
      </c>
      <c r="G2092" s="104" t="s">
        <v>1920</v>
      </c>
      <c r="H2092" s="104" t="s">
        <v>12</v>
      </c>
      <c r="I2092" s="104" t="s">
        <v>1105</v>
      </c>
      <c r="J2092" s="106">
        <v>40</v>
      </c>
      <c r="K2092" s="106">
        <v>1176</v>
      </c>
      <c r="L2092" s="106">
        <v>47040</v>
      </c>
      <c r="M2092" s="106">
        <v>2.94</v>
      </c>
      <c r="N2092" s="106">
        <v>117.6</v>
      </c>
      <c r="O2092" s="106">
        <v>0</v>
      </c>
      <c r="P2092" s="106">
        <v>0</v>
      </c>
      <c r="Q2092" s="106">
        <v>1178.94</v>
      </c>
      <c r="R2092" s="106">
        <v>47157.599999999999</v>
      </c>
      <c r="S2092" s="104" t="s">
        <v>1646</v>
      </c>
    </row>
    <row r="2093" spans="1:19" ht="25.5">
      <c r="A2093" s="104" t="s">
        <v>2865</v>
      </c>
      <c r="B2093" s="105">
        <v>44360</v>
      </c>
      <c r="C2093" s="104" t="s">
        <v>2866</v>
      </c>
      <c r="D2093" s="105">
        <v>44360</v>
      </c>
      <c r="E2093" s="104" t="s">
        <v>1643</v>
      </c>
      <c r="F2093" s="104" t="s">
        <v>13</v>
      </c>
      <c r="G2093" s="104" t="s">
        <v>1920</v>
      </c>
      <c r="H2093" s="104" t="s">
        <v>12</v>
      </c>
      <c r="I2093" s="104" t="s">
        <v>1102</v>
      </c>
      <c r="J2093" s="106">
        <v>40</v>
      </c>
      <c r="K2093" s="106">
        <v>1118</v>
      </c>
      <c r="L2093" s="106">
        <v>44720</v>
      </c>
      <c r="M2093" s="106">
        <v>2.7949999999999999</v>
      </c>
      <c r="N2093" s="106">
        <v>111.8</v>
      </c>
      <c r="O2093" s="106">
        <v>0</v>
      </c>
      <c r="P2093" s="106">
        <v>0</v>
      </c>
      <c r="Q2093" s="106">
        <v>1120.7950000000001</v>
      </c>
      <c r="R2093" s="106">
        <v>44831.8</v>
      </c>
      <c r="S2093" s="104" t="s">
        <v>1646</v>
      </c>
    </row>
    <row r="2094" spans="1:19" ht="25.5">
      <c r="A2094" s="104" t="s">
        <v>2867</v>
      </c>
      <c r="B2094" s="105">
        <v>44360</v>
      </c>
      <c r="C2094" s="104" t="s">
        <v>2868</v>
      </c>
      <c r="D2094" s="105">
        <v>44360</v>
      </c>
      <c r="E2094" s="104" t="s">
        <v>1643</v>
      </c>
      <c r="F2094" s="104" t="s">
        <v>15</v>
      </c>
      <c r="G2094" s="104" t="s">
        <v>1009</v>
      </c>
      <c r="H2094" s="104" t="s">
        <v>12</v>
      </c>
      <c r="I2094" s="104" t="s">
        <v>1100</v>
      </c>
      <c r="J2094" s="106">
        <v>360</v>
      </c>
      <c r="K2094" s="106">
        <v>1030</v>
      </c>
      <c r="L2094" s="106">
        <v>370800</v>
      </c>
      <c r="M2094" s="106">
        <v>2.5750000000000002</v>
      </c>
      <c r="N2094" s="106">
        <v>927</v>
      </c>
      <c r="O2094" s="106">
        <v>0</v>
      </c>
      <c r="P2094" s="106">
        <v>0</v>
      </c>
      <c r="Q2094" s="106">
        <v>1032.575</v>
      </c>
      <c r="R2094" s="106">
        <v>371727</v>
      </c>
      <c r="S2094" s="104" t="s">
        <v>1646</v>
      </c>
    </row>
    <row r="2095" spans="1:19" ht="25.5">
      <c r="A2095" s="104" t="s">
        <v>2867</v>
      </c>
      <c r="B2095" s="105">
        <v>44360</v>
      </c>
      <c r="C2095" s="104" t="s">
        <v>2868</v>
      </c>
      <c r="D2095" s="105">
        <v>44360</v>
      </c>
      <c r="E2095" s="104" t="s">
        <v>1643</v>
      </c>
      <c r="F2095" s="104" t="s">
        <v>15</v>
      </c>
      <c r="G2095" s="104" t="s">
        <v>1009</v>
      </c>
      <c r="H2095" s="104" t="s">
        <v>12</v>
      </c>
      <c r="I2095" s="104" t="s">
        <v>1102</v>
      </c>
      <c r="J2095" s="106">
        <v>100</v>
      </c>
      <c r="K2095" s="106">
        <v>1118</v>
      </c>
      <c r="L2095" s="106">
        <v>111800</v>
      </c>
      <c r="M2095" s="106">
        <v>2.7949999999999999</v>
      </c>
      <c r="N2095" s="106">
        <v>279.5</v>
      </c>
      <c r="O2095" s="106">
        <v>0</v>
      </c>
      <c r="P2095" s="106">
        <v>0</v>
      </c>
      <c r="Q2095" s="106">
        <v>1120.7950000000001</v>
      </c>
      <c r="R2095" s="106">
        <v>112079.5</v>
      </c>
      <c r="S2095" s="104" t="s">
        <v>1646</v>
      </c>
    </row>
    <row r="2096" spans="1:19" ht="25.5">
      <c r="A2096" s="104" t="s">
        <v>2867</v>
      </c>
      <c r="B2096" s="105">
        <v>44360</v>
      </c>
      <c r="C2096" s="104" t="s">
        <v>2868</v>
      </c>
      <c r="D2096" s="105">
        <v>44360</v>
      </c>
      <c r="E2096" s="104" t="s">
        <v>1643</v>
      </c>
      <c r="F2096" s="104" t="s">
        <v>15</v>
      </c>
      <c r="G2096" s="104" t="s">
        <v>1009</v>
      </c>
      <c r="H2096" s="104" t="s">
        <v>12</v>
      </c>
      <c r="I2096" s="104" t="s">
        <v>1264</v>
      </c>
      <c r="J2096" s="106">
        <v>120</v>
      </c>
      <c r="K2096" s="106">
        <v>1205</v>
      </c>
      <c r="L2096" s="106">
        <v>144600</v>
      </c>
      <c r="M2096" s="106">
        <v>3.012</v>
      </c>
      <c r="N2096" s="106">
        <v>361.44</v>
      </c>
      <c r="O2096" s="106">
        <v>0</v>
      </c>
      <c r="P2096" s="106">
        <v>0</v>
      </c>
      <c r="Q2096" s="106">
        <v>1208.0125</v>
      </c>
      <c r="R2096" s="106">
        <v>144961.5</v>
      </c>
      <c r="S2096" s="104" t="s">
        <v>1646</v>
      </c>
    </row>
    <row r="2097" spans="1:19" ht="25.5">
      <c r="A2097" s="104" t="s">
        <v>2867</v>
      </c>
      <c r="B2097" s="105">
        <v>44360</v>
      </c>
      <c r="C2097" s="104" t="s">
        <v>2868</v>
      </c>
      <c r="D2097" s="105">
        <v>44360</v>
      </c>
      <c r="E2097" s="104" t="s">
        <v>1643</v>
      </c>
      <c r="F2097" s="104" t="s">
        <v>15</v>
      </c>
      <c r="G2097" s="104" t="s">
        <v>1009</v>
      </c>
      <c r="H2097" s="104" t="s">
        <v>12</v>
      </c>
      <c r="I2097" s="104" t="s">
        <v>1263</v>
      </c>
      <c r="J2097" s="106">
        <v>120</v>
      </c>
      <c r="K2097" s="106">
        <v>1064</v>
      </c>
      <c r="L2097" s="106">
        <v>127680</v>
      </c>
      <c r="M2097" s="106">
        <v>2.66</v>
      </c>
      <c r="N2097" s="106">
        <v>319.2</v>
      </c>
      <c r="O2097" s="106">
        <v>0</v>
      </c>
      <c r="P2097" s="106">
        <v>0</v>
      </c>
      <c r="Q2097" s="106">
        <v>1066.6600000000001</v>
      </c>
      <c r="R2097" s="106">
        <v>127999.2</v>
      </c>
      <c r="S2097" s="104" t="s">
        <v>1646</v>
      </c>
    </row>
    <row r="2098" spans="1:19" ht="25.5">
      <c r="A2098" s="104" t="s">
        <v>2867</v>
      </c>
      <c r="B2098" s="105">
        <v>44360</v>
      </c>
      <c r="C2098" s="104" t="s">
        <v>2868</v>
      </c>
      <c r="D2098" s="105">
        <v>44360</v>
      </c>
      <c r="E2098" s="104" t="s">
        <v>1643</v>
      </c>
      <c r="F2098" s="104" t="s">
        <v>15</v>
      </c>
      <c r="G2098" s="104" t="s">
        <v>1009</v>
      </c>
      <c r="H2098" s="104" t="s">
        <v>12</v>
      </c>
      <c r="I2098" s="104" t="s">
        <v>1209</v>
      </c>
      <c r="J2098" s="106">
        <v>40</v>
      </c>
      <c r="K2098" s="106">
        <v>1099</v>
      </c>
      <c r="L2098" s="106">
        <v>43960</v>
      </c>
      <c r="M2098" s="106">
        <v>2.7480000000000002</v>
      </c>
      <c r="N2098" s="106">
        <v>109.92</v>
      </c>
      <c r="O2098" s="106">
        <v>0</v>
      </c>
      <c r="P2098" s="106">
        <v>0</v>
      </c>
      <c r="Q2098" s="106">
        <v>1101.7474999999999</v>
      </c>
      <c r="R2098" s="106">
        <v>44069.9</v>
      </c>
      <c r="S2098" s="104" t="s">
        <v>1646</v>
      </c>
    </row>
    <row r="2099" spans="1:19" ht="25.5">
      <c r="A2099" s="104" t="s">
        <v>2869</v>
      </c>
      <c r="B2099" s="105">
        <v>44360</v>
      </c>
      <c r="C2099" s="104" t="s">
        <v>2870</v>
      </c>
      <c r="D2099" s="105">
        <v>44360</v>
      </c>
      <c r="E2099" s="104" t="s">
        <v>1643</v>
      </c>
      <c r="F2099" s="104" t="s">
        <v>11</v>
      </c>
      <c r="G2099" s="104" t="s">
        <v>2318</v>
      </c>
      <c r="H2099" s="104" t="s">
        <v>12</v>
      </c>
      <c r="I2099" s="104" t="s">
        <v>1100</v>
      </c>
      <c r="J2099" s="106">
        <v>300</v>
      </c>
      <c r="K2099" s="106">
        <v>1030</v>
      </c>
      <c r="L2099" s="106">
        <v>309000</v>
      </c>
      <c r="M2099" s="106">
        <v>2.5750000000000002</v>
      </c>
      <c r="N2099" s="106">
        <v>772.5</v>
      </c>
      <c r="O2099" s="106">
        <v>0</v>
      </c>
      <c r="P2099" s="106">
        <v>0</v>
      </c>
      <c r="Q2099" s="106">
        <v>1032.575</v>
      </c>
      <c r="R2099" s="106">
        <v>309772.5</v>
      </c>
      <c r="S2099" s="104" t="s">
        <v>1646</v>
      </c>
    </row>
    <row r="2100" spans="1:19" ht="25.5">
      <c r="A2100" s="104" t="s">
        <v>2869</v>
      </c>
      <c r="B2100" s="105">
        <v>44360</v>
      </c>
      <c r="C2100" s="104" t="s">
        <v>2870</v>
      </c>
      <c r="D2100" s="105">
        <v>44360</v>
      </c>
      <c r="E2100" s="104" t="s">
        <v>1643</v>
      </c>
      <c r="F2100" s="104" t="s">
        <v>11</v>
      </c>
      <c r="G2100" s="104" t="s">
        <v>2318</v>
      </c>
      <c r="H2100" s="104" t="s">
        <v>12</v>
      </c>
      <c r="I2100" s="104" t="s">
        <v>1209</v>
      </c>
      <c r="J2100" s="106">
        <v>100</v>
      </c>
      <c r="K2100" s="106">
        <v>1099</v>
      </c>
      <c r="L2100" s="106">
        <v>109900</v>
      </c>
      <c r="M2100" s="106">
        <v>2.7480000000000002</v>
      </c>
      <c r="N2100" s="106">
        <v>274.8</v>
      </c>
      <c r="O2100" s="106">
        <v>0</v>
      </c>
      <c r="P2100" s="106">
        <v>0</v>
      </c>
      <c r="Q2100" s="106">
        <v>1101.7474999999999</v>
      </c>
      <c r="R2100" s="106">
        <v>110174.75</v>
      </c>
      <c r="S2100" s="104" t="s">
        <v>1646</v>
      </c>
    </row>
    <row r="2101" spans="1:19" ht="25.5">
      <c r="A2101" s="104" t="s">
        <v>2871</v>
      </c>
      <c r="B2101" s="105">
        <v>44360</v>
      </c>
      <c r="C2101" s="104" t="s">
        <v>2872</v>
      </c>
      <c r="D2101" s="105">
        <v>44360</v>
      </c>
      <c r="E2101" s="104" t="s">
        <v>1643</v>
      </c>
      <c r="F2101" s="104" t="s">
        <v>32</v>
      </c>
      <c r="G2101" s="104" t="s">
        <v>33</v>
      </c>
      <c r="H2101" s="104" t="s">
        <v>12</v>
      </c>
      <c r="I2101" s="104" t="s">
        <v>1100</v>
      </c>
      <c r="J2101" s="106">
        <v>100</v>
      </c>
      <c r="K2101" s="106">
        <v>1030</v>
      </c>
      <c r="L2101" s="106">
        <v>103000</v>
      </c>
      <c r="M2101" s="106">
        <v>2.5750000000000002</v>
      </c>
      <c r="N2101" s="106">
        <v>257.5</v>
      </c>
      <c r="O2101" s="106">
        <v>0</v>
      </c>
      <c r="P2101" s="106">
        <v>0</v>
      </c>
      <c r="Q2101" s="106">
        <v>1032.575</v>
      </c>
      <c r="R2101" s="106">
        <v>103257.5</v>
      </c>
      <c r="S2101" s="104" t="s">
        <v>1646</v>
      </c>
    </row>
    <row r="2102" spans="1:19" ht="25.5">
      <c r="A2102" s="104" t="s">
        <v>2871</v>
      </c>
      <c r="B2102" s="105">
        <v>44360</v>
      </c>
      <c r="C2102" s="104" t="s">
        <v>2872</v>
      </c>
      <c r="D2102" s="105">
        <v>44360</v>
      </c>
      <c r="E2102" s="104" t="s">
        <v>1643</v>
      </c>
      <c r="F2102" s="104" t="s">
        <v>32</v>
      </c>
      <c r="G2102" s="104" t="s">
        <v>33</v>
      </c>
      <c r="H2102" s="104" t="s">
        <v>12</v>
      </c>
      <c r="I2102" s="104" t="s">
        <v>1102</v>
      </c>
      <c r="J2102" s="106">
        <v>60</v>
      </c>
      <c r="K2102" s="106">
        <v>1118</v>
      </c>
      <c r="L2102" s="106">
        <v>67080</v>
      </c>
      <c r="M2102" s="106">
        <v>2.7949999999999999</v>
      </c>
      <c r="N2102" s="106">
        <v>167.7</v>
      </c>
      <c r="O2102" s="106">
        <v>0</v>
      </c>
      <c r="P2102" s="106">
        <v>0</v>
      </c>
      <c r="Q2102" s="106">
        <v>1120.7950000000001</v>
      </c>
      <c r="R2102" s="106">
        <v>67247.7</v>
      </c>
      <c r="S2102" s="104" t="s">
        <v>1646</v>
      </c>
    </row>
    <row r="2103" spans="1:19" ht="25.5">
      <c r="A2103" s="104" t="s">
        <v>2873</v>
      </c>
      <c r="B2103" s="105">
        <v>44360</v>
      </c>
      <c r="C2103" s="104" t="s">
        <v>2874</v>
      </c>
      <c r="D2103" s="105">
        <v>44360</v>
      </c>
      <c r="E2103" s="104" t="s">
        <v>1643</v>
      </c>
      <c r="F2103" s="104" t="s">
        <v>38</v>
      </c>
      <c r="G2103" s="104" t="s">
        <v>37</v>
      </c>
      <c r="H2103" s="104" t="s">
        <v>12</v>
      </c>
      <c r="I2103" s="104" t="s">
        <v>1100</v>
      </c>
      <c r="J2103" s="106">
        <v>200</v>
      </c>
      <c r="K2103" s="106">
        <v>1030</v>
      </c>
      <c r="L2103" s="106">
        <v>206000</v>
      </c>
      <c r="M2103" s="106">
        <v>2.5750000000000002</v>
      </c>
      <c r="N2103" s="106">
        <v>515</v>
      </c>
      <c r="O2103" s="106">
        <v>0</v>
      </c>
      <c r="P2103" s="106">
        <v>0</v>
      </c>
      <c r="Q2103" s="106">
        <v>1032.575</v>
      </c>
      <c r="R2103" s="106">
        <v>206515</v>
      </c>
      <c r="S2103" s="104" t="s">
        <v>1646</v>
      </c>
    </row>
    <row r="2104" spans="1:19" ht="25.5">
      <c r="A2104" s="104" t="s">
        <v>2873</v>
      </c>
      <c r="B2104" s="105">
        <v>44360</v>
      </c>
      <c r="C2104" s="104" t="s">
        <v>2874</v>
      </c>
      <c r="D2104" s="105">
        <v>44360</v>
      </c>
      <c r="E2104" s="104" t="s">
        <v>1643</v>
      </c>
      <c r="F2104" s="104" t="s">
        <v>38</v>
      </c>
      <c r="G2104" s="104" t="s">
        <v>37</v>
      </c>
      <c r="H2104" s="104" t="s">
        <v>12</v>
      </c>
      <c r="I2104" s="104" t="s">
        <v>1263</v>
      </c>
      <c r="J2104" s="106">
        <v>48</v>
      </c>
      <c r="K2104" s="106">
        <v>1064</v>
      </c>
      <c r="L2104" s="106">
        <v>51072</v>
      </c>
      <c r="M2104" s="106">
        <v>2.66</v>
      </c>
      <c r="N2104" s="106">
        <v>127.68</v>
      </c>
      <c r="O2104" s="106">
        <v>0</v>
      </c>
      <c r="P2104" s="106">
        <v>0</v>
      </c>
      <c r="Q2104" s="106">
        <v>1066.6600000000001</v>
      </c>
      <c r="R2104" s="106">
        <v>51199.68</v>
      </c>
      <c r="S2104" s="104" t="s">
        <v>1646</v>
      </c>
    </row>
    <row r="2105" spans="1:19" ht="25.5">
      <c r="A2105" s="104" t="s">
        <v>2873</v>
      </c>
      <c r="B2105" s="105">
        <v>44360</v>
      </c>
      <c r="C2105" s="104" t="s">
        <v>2874</v>
      </c>
      <c r="D2105" s="105">
        <v>44360</v>
      </c>
      <c r="E2105" s="104" t="s">
        <v>1643</v>
      </c>
      <c r="F2105" s="104" t="s">
        <v>38</v>
      </c>
      <c r="G2105" s="104" t="s">
        <v>37</v>
      </c>
      <c r="H2105" s="104" t="s">
        <v>12</v>
      </c>
      <c r="I2105" s="104" t="s">
        <v>1209</v>
      </c>
      <c r="J2105" s="106">
        <v>160</v>
      </c>
      <c r="K2105" s="106">
        <v>1099</v>
      </c>
      <c r="L2105" s="106">
        <v>175840</v>
      </c>
      <c r="M2105" s="106">
        <v>2.7480000000000002</v>
      </c>
      <c r="N2105" s="106">
        <v>439.68</v>
      </c>
      <c r="O2105" s="106">
        <v>0</v>
      </c>
      <c r="P2105" s="106">
        <v>0</v>
      </c>
      <c r="Q2105" s="106">
        <v>1101.7474999999999</v>
      </c>
      <c r="R2105" s="106">
        <v>176279.6</v>
      </c>
      <c r="S2105" s="104" t="s">
        <v>1646</v>
      </c>
    </row>
    <row r="2106" spans="1:19" ht="25.5">
      <c r="A2106" s="104" t="s">
        <v>2875</v>
      </c>
      <c r="B2106" s="105">
        <v>44360</v>
      </c>
      <c r="C2106" s="104" t="s">
        <v>2876</v>
      </c>
      <c r="D2106" s="105">
        <v>44360</v>
      </c>
      <c r="E2106" s="104" t="s">
        <v>1643</v>
      </c>
      <c r="F2106" s="104" t="s">
        <v>46</v>
      </c>
      <c r="G2106" s="104" t="s">
        <v>1013</v>
      </c>
      <c r="H2106" s="104" t="s">
        <v>12</v>
      </c>
      <c r="I2106" s="104" t="s">
        <v>1100</v>
      </c>
      <c r="J2106" s="106">
        <v>20</v>
      </c>
      <c r="K2106" s="106">
        <v>1030</v>
      </c>
      <c r="L2106" s="106">
        <v>20600</v>
      </c>
      <c r="M2106" s="106">
        <v>2.5750000000000002</v>
      </c>
      <c r="N2106" s="106">
        <v>51.5</v>
      </c>
      <c r="O2106" s="106">
        <v>0</v>
      </c>
      <c r="P2106" s="106">
        <v>0</v>
      </c>
      <c r="Q2106" s="106">
        <v>1032.575</v>
      </c>
      <c r="R2106" s="106">
        <v>20651.5</v>
      </c>
      <c r="S2106" s="104" t="s">
        <v>1646</v>
      </c>
    </row>
    <row r="2107" spans="1:19" ht="25.5">
      <c r="A2107" s="104" t="s">
        <v>2875</v>
      </c>
      <c r="B2107" s="105">
        <v>44360</v>
      </c>
      <c r="C2107" s="104" t="s">
        <v>2876</v>
      </c>
      <c r="D2107" s="105">
        <v>44360</v>
      </c>
      <c r="E2107" s="104" t="s">
        <v>1643</v>
      </c>
      <c r="F2107" s="104" t="s">
        <v>46</v>
      </c>
      <c r="G2107" s="104" t="s">
        <v>1013</v>
      </c>
      <c r="H2107" s="104" t="s">
        <v>12</v>
      </c>
      <c r="I2107" s="104" t="s">
        <v>1209</v>
      </c>
      <c r="J2107" s="106">
        <v>20</v>
      </c>
      <c r="K2107" s="106">
        <v>1099</v>
      </c>
      <c r="L2107" s="106">
        <v>21980</v>
      </c>
      <c r="M2107" s="106">
        <v>2.7480000000000002</v>
      </c>
      <c r="N2107" s="106">
        <v>54.96</v>
      </c>
      <c r="O2107" s="106">
        <v>0</v>
      </c>
      <c r="P2107" s="106">
        <v>0</v>
      </c>
      <c r="Q2107" s="106">
        <v>1101.7474999999999</v>
      </c>
      <c r="R2107" s="106">
        <v>22034.95</v>
      </c>
      <c r="S2107" s="104" t="s">
        <v>1646</v>
      </c>
    </row>
    <row r="2108" spans="1:19" ht="25.5">
      <c r="A2108" s="104" t="s">
        <v>2875</v>
      </c>
      <c r="B2108" s="105">
        <v>44360</v>
      </c>
      <c r="C2108" s="104" t="s">
        <v>2876</v>
      </c>
      <c r="D2108" s="105">
        <v>44360</v>
      </c>
      <c r="E2108" s="104" t="s">
        <v>1643</v>
      </c>
      <c r="F2108" s="104" t="s">
        <v>46</v>
      </c>
      <c r="G2108" s="104" t="s">
        <v>1013</v>
      </c>
      <c r="H2108" s="104" t="s">
        <v>12</v>
      </c>
      <c r="I2108" s="104" t="s">
        <v>1102</v>
      </c>
      <c r="J2108" s="106">
        <v>40</v>
      </c>
      <c r="K2108" s="106">
        <v>1118</v>
      </c>
      <c r="L2108" s="106">
        <v>44720</v>
      </c>
      <c r="M2108" s="106">
        <v>2.7949999999999999</v>
      </c>
      <c r="N2108" s="106">
        <v>111.8</v>
      </c>
      <c r="O2108" s="106">
        <v>0</v>
      </c>
      <c r="P2108" s="106">
        <v>0</v>
      </c>
      <c r="Q2108" s="106">
        <v>1120.7950000000001</v>
      </c>
      <c r="R2108" s="106">
        <v>44831.8</v>
      </c>
      <c r="S2108" s="104" t="s">
        <v>1646</v>
      </c>
    </row>
    <row r="2109" spans="1:19" ht="25.5">
      <c r="A2109" s="104" t="s">
        <v>2877</v>
      </c>
      <c r="B2109" s="105">
        <v>44360</v>
      </c>
      <c r="C2109" s="104" t="s">
        <v>2878</v>
      </c>
      <c r="D2109" s="105">
        <v>44360</v>
      </c>
      <c r="E2109" s="104" t="s">
        <v>1643</v>
      </c>
      <c r="F2109" s="104" t="s">
        <v>1919</v>
      </c>
      <c r="G2109" s="104" t="s">
        <v>1920</v>
      </c>
      <c r="H2109" s="104" t="s">
        <v>12</v>
      </c>
      <c r="I2109" s="104" t="s">
        <v>1100</v>
      </c>
      <c r="J2109" s="106">
        <v>240</v>
      </c>
      <c r="K2109" s="106">
        <v>1030</v>
      </c>
      <c r="L2109" s="106">
        <v>247200</v>
      </c>
      <c r="M2109" s="106">
        <v>2.5750000000000002</v>
      </c>
      <c r="N2109" s="106">
        <v>618</v>
      </c>
      <c r="O2109" s="106">
        <v>0</v>
      </c>
      <c r="P2109" s="106">
        <v>0</v>
      </c>
      <c r="Q2109" s="106">
        <v>1032.575</v>
      </c>
      <c r="R2109" s="106">
        <v>247818</v>
      </c>
      <c r="S2109" s="104" t="s">
        <v>1646</v>
      </c>
    </row>
    <row r="2110" spans="1:19" ht="25.5">
      <c r="A2110" s="104" t="s">
        <v>2877</v>
      </c>
      <c r="B2110" s="105">
        <v>44360</v>
      </c>
      <c r="C2110" s="104" t="s">
        <v>2878</v>
      </c>
      <c r="D2110" s="105">
        <v>44360</v>
      </c>
      <c r="E2110" s="104" t="s">
        <v>1643</v>
      </c>
      <c r="F2110" s="104" t="s">
        <v>1919</v>
      </c>
      <c r="G2110" s="104" t="s">
        <v>1920</v>
      </c>
      <c r="H2110" s="104" t="s">
        <v>12</v>
      </c>
      <c r="I2110" s="104" t="s">
        <v>1105</v>
      </c>
      <c r="J2110" s="106">
        <v>60</v>
      </c>
      <c r="K2110" s="106">
        <v>1176</v>
      </c>
      <c r="L2110" s="106">
        <v>70560</v>
      </c>
      <c r="M2110" s="106">
        <v>2.94</v>
      </c>
      <c r="N2110" s="106">
        <v>176.4</v>
      </c>
      <c r="O2110" s="106">
        <v>0</v>
      </c>
      <c r="P2110" s="106">
        <v>0</v>
      </c>
      <c r="Q2110" s="106">
        <v>1178.94</v>
      </c>
      <c r="R2110" s="106">
        <v>70736.399999999994</v>
      </c>
      <c r="S2110" s="104" t="s">
        <v>1646</v>
      </c>
    </row>
    <row r="2111" spans="1:19" ht="25.5">
      <c r="A2111" s="104" t="s">
        <v>2877</v>
      </c>
      <c r="B2111" s="105">
        <v>44360</v>
      </c>
      <c r="C2111" s="104" t="s">
        <v>2878</v>
      </c>
      <c r="D2111" s="105">
        <v>44360</v>
      </c>
      <c r="E2111" s="104" t="s">
        <v>1643</v>
      </c>
      <c r="F2111" s="104" t="s">
        <v>1919</v>
      </c>
      <c r="G2111" s="104" t="s">
        <v>1920</v>
      </c>
      <c r="H2111" s="104" t="s">
        <v>12</v>
      </c>
      <c r="I2111" s="104" t="s">
        <v>1209</v>
      </c>
      <c r="J2111" s="106">
        <v>40</v>
      </c>
      <c r="K2111" s="106">
        <v>1099</v>
      </c>
      <c r="L2111" s="106">
        <v>43960</v>
      </c>
      <c r="M2111" s="106">
        <v>2.7480000000000002</v>
      </c>
      <c r="N2111" s="106">
        <v>109.92</v>
      </c>
      <c r="O2111" s="106">
        <v>0</v>
      </c>
      <c r="P2111" s="106">
        <v>0</v>
      </c>
      <c r="Q2111" s="106">
        <v>1101.7474999999999</v>
      </c>
      <c r="R2111" s="106">
        <v>44069.9</v>
      </c>
      <c r="S2111" s="104" t="s">
        <v>1646</v>
      </c>
    </row>
    <row r="2112" spans="1:19" ht="25.5">
      <c r="A2112" s="104" t="s">
        <v>2877</v>
      </c>
      <c r="B2112" s="105">
        <v>44360</v>
      </c>
      <c r="C2112" s="104" t="s">
        <v>2878</v>
      </c>
      <c r="D2112" s="105">
        <v>44360</v>
      </c>
      <c r="E2112" s="104" t="s">
        <v>1643</v>
      </c>
      <c r="F2112" s="104" t="s">
        <v>1919</v>
      </c>
      <c r="G2112" s="104" t="s">
        <v>1920</v>
      </c>
      <c r="H2112" s="104" t="s">
        <v>12</v>
      </c>
      <c r="I2112" s="104" t="s">
        <v>1102</v>
      </c>
      <c r="J2112" s="106">
        <v>40</v>
      </c>
      <c r="K2112" s="106">
        <v>1118</v>
      </c>
      <c r="L2112" s="106">
        <v>44720</v>
      </c>
      <c r="M2112" s="106">
        <v>2.7949999999999999</v>
      </c>
      <c r="N2112" s="106">
        <v>111.8</v>
      </c>
      <c r="O2112" s="106">
        <v>0</v>
      </c>
      <c r="P2112" s="106">
        <v>0</v>
      </c>
      <c r="Q2112" s="106">
        <v>1120.7950000000001</v>
      </c>
      <c r="R2112" s="106">
        <v>44831.8</v>
      </c>
      <c r="S2112" s="104" t="s">
        <v>1646</v>
      </c>
    </row>
    <row r="2113" spans="1:19" ht="25.5">
      <c r="A2113" s="104" t="s">
        <v>2877</v>
      </c>
      <c r="B2113" s="105">
        <v>44360</v>
      </c>
      <c r="C2113" s="104" t="s">
        <v>2878</v>
      </c>
      <c r="D2113" s="105">
        <v>44360</v>
      </c>
      <c r="E2113" s="104" t="s">
        <v>1643</v>
      </c>
      <c r="F2113" s="104" t="s">
        <v>1919</v>
      </c>
      <c r="G2113" s="104" t="s">
        <v>1920</v>
      </c>
      <c r="H2113" s="104" t="s">
        <v>12</v>
      </c>
      <c r="I2113" s="104" t="s">
        <v>1264</v>
      </c>
      <c r="J2113" s="106">
        <v>60</v>
      </c>
      <c r="K2113" s="106">
        <v>1205</v>
      </c>
      <c r="L2113" s="106">
        <v>72300</v>
      </c>
      <c r="M2113" s="106">
        <v>3.012</v>
      </c>
      <c r="N2113" s="106">
        <v>180.72</v>
      </c>
      <c r="O2113" s="106">
        <v>0</v>
      </c>
      <c r="P2113" s="106">
        <v>0</v>
      </c>
      <c r="Q2113" s="106">
        <v>1208.0125</v>
      </c>
      <c r="R2113" s="106">
        <v>72480.75</v>
      </c>
      <c r="S2113" s="104" t="s">
        <v>1646</v>
      </c>
    </row>
    <row r="2114" spans="1:19" ht="25.5">
      <c r="A2114" s="104" t="s">
        <v>2879</v>
      </c>
      <c r="B2114" s="105">
        <v>44360</v>
      </c>
      <c r="C2114" s="104" t="s">
        <v>2880</v>
      </c>
      <c r="D2114" s="105">
        <v>44360</v>
      </c>
      <c r="E2114" s="104" t="s">
        <v>1643</v>
      </c>
      <c r="F2114" s="104" t="s">
        <v>83</v>
      </c>
      <c r="G2114" s="104" t="s">
        <v>1780</v>
      </c>
      <c r="H2114" s="104" t="s">
        <v>1645</v>
      </c>
      <c r="I2114" s="104" t="s">
        <v>1209</v>
      </c>
      <c r="J2114" s="106">
        <v>72</v>
      </c>
      <c r="K2114" s="106">
        <v>1099</v>
      </c>
      <c r="L2114" s="106">
        <v>79128</v>
      </c>
      <c r="M2114" s="106">
        <v>2.7475000000000001</v>
      </c>
      <c r="N2114" s="106">
        <v>197.82</v>
      </c>
      <c r="O2114" s="106">
        <v>0</v>
      </c>
      <c r="P2114" s="106">
        <v>0</v>
      </c>
      <c r="Q2114" s="106">
        <v>1101.7474999999999</v>
      </c>
      <c r="R2114" s="106">
        <v>79325.820000000007</v>
      </c>
      <c r="S2114" s="104" t="s">
        <v>1646</v>
      </c>
    </row>
    <row r="2115" spans="1:19" ht="25.5">
      <c r="A2115" s="104" t="s">
        <v>2879</v>
      </c>
      <c r="B2115" s="105">
        <v>44360</v>
      </c>
      <c r="C2115" s="104" t="s">
        <v>2880</v>
      </c>
      <c r="D2115" s="105">
        <v>44360</v>
      </c>
      <c r="E2115" s="104" t="s">
        <v>1643</v>
      </c>
      <c r="F2115" s="104" t="s">
        <v>83</v>
      </c>
      <c r="G2115" s="104" t="s">
        <v>1780</v>
      </c>
      <c r="H2115" s="104" t="s">
        <v>1645</v>
      </c>
      <c r="I2115" s="104" t="s">
        <v>1100</v>
      </c>
      <c r="J2115" s="106">
        <v>180</v>
      </c>
      <c r="K2115" s="106">
        <v>1030</v>
      </c>
      <c r="L2115" s="106">
        <v>185400</v>
      </c>
      <c r="M2115" s="106">
        <v>2.5750000000000002</v>
      </c>
      <c r="N2115" s="106">
        <v>463.5</v>
      </c>
      <c r="O2115" s="106">
        <v>0</v>
      </c>
      <c r="P2115" s="106">
        <v>0</v>
      </c>
      <c r="Q2115" s="106">
        <v>1032.575</v>
      </c>
      <c r="R2115" s="106">
        <v>185863.5</v>
      </c>
      <c r="S2115" s="104" t="s">
        <v>1646</v>
      </c>
    </row>
    <row r="2116" spans="1:19" ht="25.5">
      <c r="A2116" s="104" t="s">
        <v>2881</v>
      </c>
      <c r="B2116" s="105">
        <v>44360</v>
      </c>
      <c r="C2116" s="104" t="s">
        <v>2882</v>
      </c>
      <c r="D2116" s="105">
        <v>44360</v>
      </c>
      <c r="E2116" s="104" t="s">
        <v>1643</v>
      </c>
      <c r="F2116" s="104" t="s">
        <v>88</v>
      </c>
      <c r="G2116" s="104" t="s">
        <v>1810</v>
      </c>
      <c r="H2116" s="104" t="s">
        <v>1645</v>
      </c>
      <c r="I2116" s="104" t="s">
        <v>1100</v>
      </c>
      <c r="J2116" s="106">
        <v>60</v>
      </c>
      <c r="K2116" s="106">
        <v>1030</v>
      </c>
      <c r="L2116" s="106">
        <v>61800</v>
      </c>
      <c r="M2116" s="106">
        <v>2.5750000000000002</v>
      </c>
      <c r="N2116" s="106">
        <v>154.5</v>
      </c>
      <c r="O2116" s="106">
        <v>0</v>
      </c>
      <c r="P2116" s="106">
        <v>0</v>
      </c>
      <c r="Q2116" s="106">
        <v>1032.575</v>
      </c>
      <c r="R2116" s="106">
        <v>61954.5</v>
      </c>
      <c r="S2116" s="104" t="s">
        <v>1646</v>
      </c>
    </row>
    <row r="2117" spans="1:19" ht="25.5">
      <c r="A2117" s="104" t="s">
        <v>2883</v>
      </c>
      <c r="B2117" s="105">
        <v>44360</v>
      </c>
      <c r="C2117" s="104" t="s">
        <v>2884</v>
      </c>
      <c r="D2117" s="105">
        <v>44360</v>
      </c>
      <c r="E2117" s="104" t="s">
        <v>1643</v>
      </c>
      <c r="F2117" s="104" t="s">
        <v>1673</v>
      </c>
      <c r="G2117" s="104" t="s">
        <v>1649</v>
      </c>
      <c r="H2117" s="104" t="s">
        <v>1645</v>
      </c>
      <c r="I2117" s="104" t="s">
        <v>1100</v>
      </c>
      <c r="J2117" s="106">
        <v>50</v>
      </c>
      <c r="K2117" s="106">
        <v>1030</v>
      </c>
      <c r="L2117" s="106">
        <v>51500</v>
      </c>
      <c r="M2117" s="106">
        <v>2.5750000000000002</v>
      </c>
      <c r="N2117" s="106">
        <v>128.75</v>
      </c>
      <c r="O2117" s="106">
        <v>0</v>
      </c>
      <c r="P2117" s="106">
        <v>0</v>
      </c>
      <c r="Q2117" s="106">
        <v>1032.575</v>
      </c>
      <c r="R2117" s="106">
        <v>51628.75</v>
      </c>
      <c r="S2117" s="104" t="s">
        <v>1646</v>
      </c>
    </row>
    <row r="2118" spans="1:19" ht="25.5">
      <c r="A2118" s="104" t="s">
        <v>2885</v>
      </c>
      <c r="B2118" s="105">
        <v>44360</v>
      </c>
      <c r="C2118" s="104" t="s">
        <v>2886</v>
      </c>
      <c r="D2118" s="105">
        <v>44360</v>
      </c>
      <c r="E2118" s="104" t="s">
        <v>1643</v>
      </c>
      <c r="F2118" s="104" t="s">
        <v>822</v>
      </c>
      <c r="G2118" s="104" t="s">
        <v>976</v>
      </c>
      <c r="H2118" s="104" t="s">
        <v>1645</v>
      </c>
      <c r="I2118" s="104" t="s">
        <v>1102</v>
      </c>
      <c r="J2118" s="106">
        <v>19</v>
      </c>
      <c r="K2118" s="106">
        <v>1118</v>
      </c>
      <c r="L2118" s="106">
        <v>21242</v>
      </c>
      <c r="M2118" s="106">
        <v>2.7949999999999999</v>
      </c>
      <c r="N2118" s="106">
        <v>53.104999999999997</v>
      </c>
      <c r="O2118" s="106">
        <v>0</v>
      </c>
      <c r="P2118" s="106">
        <v>0</v>
      </c>
      <c r="Q2118" s="106">
        <v>1120.7950000000001</v>
      </c>
      <c r="R2118" s="106">
        <v>21295.105</v>
      </c>
      <c r="S2118" s="104" t="s">
        <v>1646</v>
      </c>
    </row>
    <row r="2119" spans="1:19" ht="25.5">
      <c r="A2119" s="104" t="s">
        <v>2885</v>
      </c>
      <c r="B2119" s="105">
        <v>44360</v>
      </c>
      <c r="C2119" s="104" t="s">
        <v>2886</v>
      </c>
      <c r="D2119" s="105">
        <v>44360</v>
      </c>
      <c r="E2119" s="104" t="s">
        <v>1643</v>
      </c>
      <c r="F2119" s="104" t="s">
        <v>822</v>
      </c>
      <c r="G2119" s="104" t="s">
        <v>976</v>
      </c>
      <c r="H2119" s="104" t="s">
        <v>1645</v>
      </c>
      <c r="I2119" s="104" t="s">
        <v>1100</v>
      </c>
      <c r="J2119" s="106">
        <v>40</v>
      </c>
      <c r="K2119" s="106">
        <v>1030</v>
      </c>
      <c r="L2119" s="106">
        <v>41200</v>
      </c>
      <c r="M2119" s="106">
        <v>2.5750000000000002</v>
      </c>
      <c r="N2119" s="106">
        <v>103</v>
      </c>
      <c r="O2119" s="106">
        <v>0</v>
      </c>
      <c r="P2119" s="106">
        <v>0</v>
      </c>
      <c r="Q2119" s="106">
        <v>1032.575</v>
      </c>
      <c r="R2119" s="106">
        <v>41303</v>
      </c>
      <c r="S2119" s="104" t="s">
        <v>1646</v>
      </c>
    </row>
    <row r="2120" spans="1:19" ht="25.5">
      <c r="A2120" s="104" t="s">
        <v>2887</v>
      </c>
      <c r="B2120" s="105">
        <v>44360</v>
      </c>
      <c r="C2120" s="104" t="s">
        <v>2888</v>
      </c>
      <c r="D2120" s="105">
        <v>44360</v>
      </c>
      <c r="E2120" s="104" t="s">
        <v>1643</v>
      </c>
      <c r="F2120" s="104" t="s">
        <v>74</v>
      </c>
      <c r="G2120" s="104" t="s">
        <v>1057</v>
      </c>
      <c r="H2120" s="104" t="s">
        <v>1645</v>
      </c>
      <c r="I2120" s="104" t="s">
        <v>1100</v>
      </c>
      <c r="J2120" s="106">
        <v>220</v>
      </c>
      <c r="K2120" s="106">
        <v>1030</v>
      </c>
      <c r="L2120" s="106">
        <v>226600</v>
      </c>
      <c r="M2120" s="106">
        <v>2.5750000000000002</v>
      </c>
      <c r="N2120" s="106">
        <v>566.5</v>
      </c>
      <c r="O2120" s="106">
        <v>0</v>
      </c>
      <c r="P2120" s="106">
        <v>0</v>
      </c>
      <c r="Q2120" s="106">
        <v>1032.575</v>
      </c>
      <c r="R2120" s="106">
        <v>227166.5</v>
      </c>
      <c r="S2120" s="104" t="s">
        <v>1646</v>
      </c>
    </row>
    <row r="2121" spans="1:19" ht="25.5">
      <c r="A2121" s="104" t="s">
        <v>2889</v>
      </c>
      <c r="B2121" s="105">
        <v>44360</v>
      </c>
      <c r="C2121" s="104" t="s">
        <v>2890</v>
      </c>
      <c r="D2121" s="105">
        <v>44360</v>
      </c>
      <c r="E2121" s="104" t="s">
        <v>1643</v>
      </c>
      <c r="F2121" s="104" t="s">
        <v>71</v>
      </c>
      <c r="G2121" s="104" t="s">
        <v>981</v>
      </c>
      <c r="H2121" s="104" t="s">
        <v>1645</v>
      </c>
      <c r="I2121" s="104" t="s">
        <v>1102</v>
      </c>
      <c r="J2121" s="106">
        <v>40</v>
      </c>
      <c r="K2121" s="106">
        <v>1118</v>
      </c>
      <c r="L2121" s="106">
        <v>44720</v>
      </c>
      <c r="M2121" s="106">
        <v>2.7949999999999999</v>
      </c>
      <c r="N2121" s="106">
        <v>111.8</v>
      </c>
      <c r="O2121" s="106">
        <v>0</v>
      </c>
      <c r="P2121" s="106">
        <v>0</v>
      </c>
      <c r="Q2121" s="106">
        <v>1120.7950000000001</v>
      </c>
      <c r="R2121" s="106">
        <v>44831.8</v>
      </c>
      <c r="S2121" s="104" t="s">
        <v>1646</v>
      </c>
    </row>
    <row r="2122" spans="1:19" ht="25.5">
      <c r="A2122" s="104" t="s">
        <v>2889</v>
      </c>
      <c r="B2122" s="105">
        <v>44360</v>
      </c>
      <c r="C2122" s="104" t="s">
        <v>2890</v>
      </c>
      <c r="D2122" s="105">
        <v>44360</v>
      </c>
      <c r="E2122" s="104" t="s">
        <v>1643</v>
      </c>
      <c r="F2122" s="104" t="s">
        <v>71</v>
      </c>
      <c r="G2122" s="104" t="s">
        <v>981</v>
      </c>
      <c r="H2122" s="104" t="s">
        <v>1645</v>
      </c>
      <c r="I2122" s="104" t="s">
        <v>1209</v>
      </c>
      <c r="J2122" s="106">
        <v>40</v>
      </c>
      <c r="K2122" s="106">
        <v>1099</v>
      </c>
      <c r="L2122" s="106">
        <v>43960</v>
      </c>
      <c r="M2122" s="106">
        <v>2.7475000000000001</v>
      </c>
      <c r="N2122" s="106">
        <v>109.9</v>
      </c>
      <c r="O2122" s="106">
        <v>0</v>
      </c>
      <c r="P2122" s="106">
        <v>0</v>
      </c>
      <c r="Q2122" s="106">
        <v>1101.7474999999999</v>
      </c>
      <c r="R2122" s="106">
        <v>44069.9</v>
      </c>
      <c r="S2122" s="104" t="s">
        <v>1646</v>
      </c>
    </row>
    <row r="2123" spans="1:19" ht="25.5">
      <c r="A2123" s="104" t="s">
        <v>2889</v>
      </c>
      <c r="B2123" s="105">
        <v>44360</v>
      </c>
      <c r="C2123" s="104" t="s">
        <v>2890</v>
      </c>
      <c r="D2123" s="105">
        <v>44360</v>
      </c>
      <c r="E2123" s="104" t="s">
        <v>1643</v>
      </c>
      <c r="F2123" s="104" t="s">
        <v>71</v>
      </c>
      <c r="G2123" s="104" t="s">
        <v>981</v>
      </c>
      <c r="H2123" s="104" t="s">
        <v>1645</v>
      </c>
      <c r="I2123" s="104" t="s">
        <v>1100</v>
      </c>
      <c r="J2123" s="106">
        <v>240</v>
      </c>
      <c r="K2123" s="106">
        <v>1030</v>
      </c>
      <c r="L2123" s="106">
        <v>247200</v>
      </c>
      <c r="M2123" s="106">
        <v>2.5750000000000002</v>
      </c>
      <c r="N2123" s="106">
        <v>618</v>
      </c>
      <c r="O2123" s="106">
        <v>0</v>
      </c>
      <c r="P2123" s="106">
        <v>0</v>
      </c>
      <c r="Q2123" s="106">
        <v>1032.575</v>
      </c>
      <c r="R2123" s="106">
        <v>247818</v>
      </c>
      <c r="S2123" s="104" t="s">
        <v>1646</v>
      </c>
    </row>
    <row r="2124" spans="1:19" ht="25.5">
      <c r="A2124" s="104" t="s">
        <v>2889</v>
      </c>
      <c r="B2124" s="105">
        <v>44360</v>
      </c>
      <c r="C2124" s="104" t="s">
        <v>2890</v>
      </c>
      <c r="D2124" s="105">
        <v>44360</v>
      </c>
      <c r="E2124" s="104" t="s">
        <v>1643</v>
      </c>
      <c r="F2124" s="104" t="s">
        <v>71</v>
      </c>
      <c r="G2124" s="104" t="s">
        <v>981</v>
      </c>
      <c r="H2124" s="104" t="s">
        <v>1645</v>
      </c>
      <c r="I2124" s="104" t="s">
        <v>1264</v>
      </c>
      <c r="J2124" s="106">
        <v>40</v>
      </c>
      <c r="K2124" s="106">
        <v>1205</v>
      </c>
      <c r="L2124" s="106">
        <v>48200</v>
      </c>
      <c r="M2124" s="106">
        <v>3.0125000000000002</v>
      </c>
      <c r="N2124" s="106">
        <v>120.5</v>
      </c>
      <c r="O2124" s="106">
        <v>0</v>
      </c>
      <c r="P2124" s="106">
        <v>0</v>
      </c>
      <c r="Q2124" s="106">
        <v>1208.0125</v>
      </c>
      <c r="R2124" s="106">
        <v>48320.5</v>
      </c>
      <c r="S2124" s="104" t="s">
        <v>1646</v>
      </c>
    </row>
    <row r="2125" spans="1:19" ht="25.5">
      <c r="A2125" s="104" t="s">
        <v>2891</v>
      </c>
      <c r="B2125" s="105">
        <v>44360</v>
      </c>
      <c r="C2125" s="104" t="s">
        <v>2892</v>
      </c>
      <c r="D2125" s="105">
        <v>44360</v>
      </c>
      <c r="E2125" s="104" t="s">
        <v>1643</v>
      </c>
      <c r="F2125" s="104" t="s">
        <v>41</v>
      </c>
      <c r="G2125" s="104" t="s">
        <v>1701</v>
      </c>
      <c r="H2125" s="104" t="s">
        <v>12</v>
      </c>
      <c r="I2125" s="104" t="s">
        <v>1100</v>
      </c>
      <c r="J2125" s="106">
        <v>80</v>
      </c>
      <c r="K2125" s="106">
        <v>1030</v>
      </c>
      <c r="L2125" s="106">
        <v>82400</v>
      </c>
      <c r="M2125" s="106">
        <v>2.5750000000000002</v>
      </c>
      <c r="N2125" s="106">
        <v>206</v>
      </c>
      <c r="O2125" s="106">
        <v>0</v>
      </c>
      <c r="P2125" s="106">
        <v>0</v>
      </c>
      <c r="Q2125" s="106">
        <v>1032.575</v>
      </c>
      <c r="R2125" s="106">
        <v>82606</v>
      </c>
      <c r="S2125" s="104" t="s">
        <v>1646</v>
      </c>
    </row>
    <row r="2126" spans="1:19" ht="25.5">
      <c r="A2126" s="104" t="s">
        <v>2891</v>
      </c>
      <c r="B2126" s="105">
        <v>44360</v>
      </c>
      <c r="C2126" s="104" t="s">
        <v>2892</v>
      </c>
      <c r="D2126" s="105">
        <v>44360</v>
      </c>
      <c r="E2126" s="104" t="s">
        <v>1643</v>
      </c>
      <c r="F2126" s="104" t="s">
        <v>41</v>
      </c>
      <c r="G2126" s="104" t="s">
        <v>1701</v>
      </c>
      <c r="H2126" s="104" t="s">
        <v>12</v>
      </c>
      <c r="I2126" s="104" t="s">
        <v>1263</v>
      </c>
      <c r="J2126" s="106">
        <v>80</v>
      </c>
      <c r="K2126" s="106">
        <v>1064</v>
      </c>
      <c r="L2126" s="106">
        <v>85120</v>
      </c>
      <c r="M2126" s="106">
        <v>2.66</v>
      </c>
      <c r="N2126" s="106">
        <v>212.8</v>
      </c>
      <c r="O2126" s="106">
        <v>0</v>
      </c>
      <c r="P2126" s="106">
        <v>0</v>
      </c>
      <c r="Q2126" s="106">
        <v>1066.6600000000001</v>
      </c>
      <c r="R2126" s="106">
        <v>85332.800000000003</v>
      </c>
      <c r="S2126" s="104" t="s">
        <v>1646</v>
      </c>
    </row>
    <row r="2127" spans="1:19" ht="25.5">
      <c r="A2127" s="104" t="s">
        <v>2891</v>
      </c>
      <c r="B2127" s="105">
        <v>44360</v>
      </c>
      <c r="C2127" s="104" t="s">
        <v>2892</v>
      </c>
      <c r="D2127" s="105">
        <v>44360</v>
      </c>
      <c r="E2127" s="104" t="s">
        <v>1643</v>
      </c>
      <c r="F2127" s="104" t="s">
        <v>41</v>
      </c>
      <c r="G2127" s="104" t="s">
        <v>1701</v>
      </c>
      <c r="H2127" s="104" t="s">
        <v>12</v>
      </c>
      <c r="I2127" s="104" t="s">
        <v>1209</v>
      </c>
      <c r="J2127" s="106">
        <v>80</v>
      </c>
      <c r="K2127" s="106">
        <v>1099</v>
      </c>
      <c r="L2127" s="106">
        <v>87920</v>
      </c>
      <c r="M2127" s="106">
        <v>2.7480000000000002</v>
      </c>
      <c r="N2127" s="106">
        <v>219.84</v>
      </c>
      <c r="O2127" s="106">
        <v>0</v>
      </c>
      <c r="P2127" s="106">
        <v>0</v>
      </c>
      <c r="Q2127" s="106">
        <v>1101.7474999999999</v>
      </c>
      <c r="R2127" s="106">
        <v>88139.8</v>
      </c>
      <c r="S2127" s="104" t="s">
        <v>1646</v>
      </c>
    </row>
    <row r="2128" spans="1:19" ht="25.5">
      <c r="A2128" s="104" t="s">
        <v>2893</v>
      </c>
      <c r="B2128" s="105">
        <v>44360</v>
      </c>
      <c r="C2128" s="104" t="s">
        <v>2894</v>
      </c>
      <c r="D2128" s="105">
        <v>44360</v>
      </c>
      <c r="E2128" s="104" t="s">
        <v>1643</v>
      </c>
      <c r="F2128" s="104" t="s">
        <v>91</v>
      </c>
      <c r="G2128" s="104" t="s">
        <v>978</v>
      </c>
      <c r="H2128" s="104" t="s">
        <v>1645</v>
      </c>
      <c r="I2128" s="104" t="s">
        <v>1100</v>
      </c>
      <c r="J2128" s="106">
        <v>60</v>
      </c>
      <c r="K2128" s="106">
        <v>1030</v>
      </c>
      <c r="L2128" s="106">
        <v>61800</v>
      </c>
      <c r="M2128" s="106">
        <v>2.5750000000000002</v>
      </c>
      <c r="N2128" s="106">
        <v>154.5</v>
      </c>
      <c r="O2128" s="106">
        <v>0</v>
      </c>
      <c r="P2128" s="106">
        <v>0</v>
      </c>
      <c r="Q2128" s="106">
        <v>1032.575</v>
      </c>
      <c r="R2128" s="106">
        <v>61954.5</v>
      </c>
      <c r="S2128" s="104" t="s">
        <v>1646</v>
      </c>
    </row>
    <row r="2129" spans="1:19" ht="25.5">
      <c r="A2129" s="104" t="s">
        <v>2893</v>
      </c>
      <c r="B2129" s="105">
        <v>44360</v>
      </c>
      <c r="C2129" s="104" t="s">
        <v>2894</v>
      </c>
      <c r="D2129" s="105">
        <v>44360</v>
      </c>
      <c r="E2129" s="104" t="s">
        <v>1643</v>
      </c>
      <c r="F2129" s="104" t="s">
        <v>91</v>
      </c>
      <c r="G2129" s="104" t="s">
        <v>978</v>
      </c>
      <c r="H2129" s="104" t="s">
        <v>1645</v>
      </c>
      <c r="I2129" s="104" t="s">
        <v>1209</v>
      </c>
      <c r="J2129" s="106">
        <v>20</v>
      </c>
      <c r="K2129" s="106">
        <v>1099</v>
      </c>
      <c r="L2129" s="106">
        <v>21980</v>
      </c>
      <c r="M2129" s="106">
        <v>2.7475000000000001</v>
      </c>
      <c r="N2129" s="106">
        <v>54.95</v>
      </c>
      <c r="O2129" s="106">
        <v>0</v>
      </c>
      <c r="P2129" s="106">
        <v>0</v>
      </c>
      <c r="Q2129" s="106">
        <v>1101.7474999999999</v>
      </c>
      <c r="R2129" s="106">
        <v>22034.95</v>
      </c>
      <c r="S2129" s="104" t="s">
        <v>1646</v>
      </c>
    </row>
    <row r="2130" spans="1:19" ht="25.5">
      <c r="A2130" s="104" t="s">
        <v>2893</v>
      </c>
      <c r="B2130" s="105">
        <v>44360</v>
      </c>
      <c r="C2130" s="104" t="s">
        <v>2894</v>
      </c>
      <c r="D2130" s="105">
        <v>44360</v>
      </c>
      <c r="E2130" s="104" t="s">
        <v>1643</v>
      </c>
      <c r="F2130" s="104" t="s">
        <v>91</v>
      </c>
      <c r="G2130" s="104" t="s">
        <v>978</v>
      </c>
      <c r="H2130" s="104" t="s">
        <v>1645</v>
      </c>
      <c r="I2130" s="104" t="s">
        <v>1313</v>
      </c>
      <c r="J2130" s="106">
        <v>20</v>
      </c>
      <c r="K2130" s="106">
        <v>1303</v>
      </c>
      <c r="L2130" s="106">
        <v>26060</v>
      </c>
      <c r="M2130" s="106">
        <v>3.2574999999999998</v>
      </c>
      <c r="N2130" s="106">
        <v>65.150000000000006</v>
      </c>
      <c r="O2130" s="106">
        <v>0</v>
      </c>
      <c r="P2130" s="106">
        <v>0</v>
      </c>
      <c r="Q2130" s="106">
        <v>1306.2574999999999</v>
      </c>
      <c r="R2130" s="106">
        <v>26125.15</v>
      </c>
      <c r="S2130" s="104" t="s">
        <v>1646</v>
      </c>
    </row>
    <row r="2131" spans="1:19" ht="25.5">
      <c r="A2131" s="104" t="s">
        <v>2895</v>
      </c>
      <c r="B2131" s="105">
        <v>44360</v>
      </c>
      <c r="C2131" s="104" t="s">
        <v>2896</v>
      </c>
      <c r="D2131" s="105">
        <v>44360</v>
      </c>
      <c r="E2131" s="104" t="s">
        <v>1643</v>
      </c>
      <c r="F2131" s="104" t="s">
        <v>81</v>
      </c>
      <c r="G2131" s="104" t="s">
        <v>978</v>
      </c>
      <c r="H2131" s="104" t="s">
        <v>1645</v>
      </c>
      <c r="I2131" s="104" t="s">
        <v>1100</v>
      </c>
      <c r="J2131" s="106">
        <v>40</v>
      </c>
      <c r="K2131" s="106">
        <v>1030</v>
      </c>
      <c r="L2131" s="106">
        <v>41200</v>
      </c>
      <c r="M2131" s="106">
        <v>2.5750000000000002</v>
      </c>
      <c r="N2131" s="106">
        <v>103</v>
      </c>
      <c r="O2131" s="106">
        <v>0</v>
      </c>
      <c r="P2131" s="106">
        <v>0</v>
      </c>
      <c r="Q2131" s="106">
        <v>1032.575</v>
      </c>
      <c r="R2131" s="106">
        <v>41303</v>
      </c>
      <c r="S2131" s="104" t="s">
        <v>1646</v>
      </c>
    </row>
    <row r="2132" spans="1:19" ht="25.5">
      <c r="A2132" s="104" t="s">
        <v>2895</v>
      </c>
      <c r="B2132" s="105">
        <v>44360</v>
      </c>
      <c r="C2132" s="104" t="s">
        <v>2896</v>
      </c>
      <c r="D2132" s="105">
        <v>44360</v>
      </c>
      <c r="E2132" s="104" t="s">
        <v>1643</v>
      </c>
      <c r="F2132" s="104" t="s">
        <v>81</v>
      </c>
      <c r="G2132" s="104" t="s">
        <v>978</v>
      </c>
      <c r="H2132" s="104" t="s">
        <v>1645</v>
      </c>
      <c r="I2132" s="104" t="s">
        <v>1313</v>
      </c>
      <c r="J2132" s="106">
        <v>20</v>
      </c>
      <c r="K2132" s="106">
        <v>1303</v>
      </c>
      <c r="L2132" s="106">
        <v>26060</v>
      </c>
      <c r="M2132" s="106">
        <v>3.2574999999999998</v>
      </c>
      <c r="N2132" s="106">
        <v>65.150000000000006</v>
      </c>
      <c r="O2132" s="106">
        <v>0</v>
      </c>
      <c r="P2132" s="106">
        <v>0</v>
      </c>
      <c r="Q2132" s="106">
        <v>1306.2574999999999</v>
      </c>
      <c r="R2132" s="106">
        <v>26125.15</v>
      </c>
      <c r="S2132" s="104" t="s">
        <v>1646</v>
      </c>
    </row>
    <row r="2133" spans="1:19" ht="25.5">
      <c r="A2133" s="104" t="s">
        <v>2895</v>
      </c>
      <c r="B2133" s="105">
        <v>44360</v>
      </c>
      <c r="C2133" s="104" t="s">
        <v>2896</v>
      </c>
      <c r="D2133" s="105">
        <v>44360</v>
      </c>
      <c r="E2133" s="104" t="s">
        <v>1643</v>
      </c>
      <c r="F2133" s="104" t="s">
        <v>81</v>
      </c>
      <c r="G2133" s="104" t="s">
        <v>978</v>
      </c>
      <c r="H2133" s="104" t="s">
        <v>1645</v>
      </c>
      <c r="I2133" s="104" t="s">
        <v>1264</v>
      </c>
      <c r="J2133" s="106">
        <v>20</v>
      </c>
      <c r="K2133" s="106">
        <v>1205</v>
      </c>
      <c r="L2133" s="106">
        <v>24100</v>
      </c>
      <c r="M2133" s="106">
        <v>3.0125000000000002</v>
      </c>
      <c r="N2133" s="106">
        <v>60.25</v>
      </c>
      <c r="O2133" s="106">
        <v>0</v>
      </c>
      <c r="P2133" s="106">
        <v>0</v>
      </c>
      <c r="Q2133" s="106">
        <v>1208.0125</v>
      </c>
      <c r="R2133" s="106">
        <v>24160.25</v>
      </c>
      <c r="S2133" s="104" t="s">
        <v>1646</v>
      </c>
    </row>
    <row r="2134" spans="1:19" ht="25.5">
      <c r="A2134" s="104" t="s">
        <v>2897</v>
      </c>
      <c r="B2134" s="105">
        <v>44360</v>
      </c>
      <c r="C2134" s="104" t="s">
        <v>2898</v>
      </c>
      <c r="D2134" s="105">
        <v>44360</v>
      </c>
      <c r="E2134" s="104" t="s">
        <v>1643</v>
      </c>
      <c r="F2134" s="104" t="s">
        <v>85</v>
      </c>
      <c r="G2134" s="104" t="s">
        <v>978</v>
      </c>
      <c r="H2134" s="104" t="s">
        <v>1645</v>
      </c>
      <c r="I2134" s="104" t="s">
        <v>1313</v>
      </c>
      <c r="J2134" s="106">
        <v>20</v>
      </c>
      <c r="K2134" s="106">
        <v>1303</v>
      </c>
      <c r="L2134" s="106">
        <v>26060</v>
      </c>
      <c r="M2134" s="106">
        <v>3.2574999999999998</v>
      </c>
      <c r="N2134" s="106">
        <v>65.150000000000006</v>
      </c>
      <c r="O2134" s="106">
        <v>0</v>
      </c>
      <c r="P2134" s="106">
        <v>0</v>
      </c>
      <c r="Q2134" s="106">
        <v>1306.2574999999999</v>
      </c>
      <c r="R2134" s="106">
        <v>26125.15</v>
      </c>
      <c r="S2134" s="104" t="s">
        <v>1646</v>
      </c>
    </row>
    <row r="2135" spans="1:19" ht="25.5">
      <c r="A2135" s="104" t="s">
        <v>2897</v>
      </c>
      <c r="B2135" s="105">
        <v>44360</v>
      </c>
      <c r="C2135" s="104" t="s">
        <v>2898</v>
      </c>
      <c r="D2135" s="105">
        <v>44360</v>
      </c>
      <c r="E2135" s="104" t="s">
        <v>1643</v>
      </c>
      <c r="F2135" s="104" t="s">
        <v>85</v>
      </c>
      <c r="G2135" s="104" t="s">
        <v>978</v>
      </c>
      <c r="H2135" s="104" t="s">
        <v>1645</v>
      </c>
      <c r="I2135" s="104" t="s">
        <v>1100</v>
      </c>
      <c r="J2135" s="106">
        <v>120</v>
      </c>
      <c r="K2135" s="106">
        <v>1030</v>
      </c>
      <c r="L2135" s="106">
        <v>123600</v>
      </c>
      <c r="M2135" s="106">
        <v>2.5750000000000002</v>
      </c>
      <c r="N2135" s="106">
        <v>309</v>
      </c>
      <c r="O2135" s="106">
        <v>0</v>
      </c>
      <c r="P2135" s="106">
        <v>0</v>
      </c>
      <c r="Q2135" s="106">
        <v>1032.575</v>
      </c>
      <c r="R2135" s="106">
        <v>123909</v>
      </c>
      <c r="S2135" s="104" t="s">
        <v>1646</v>
      </c>
    </row>
    <row r="2136" spans="1:19" ht="25.5">
      <c r="A2136" s="104" t="s">
        <v>2899</v>
      </c>
      <c r="B2136" s="105">
        <v>44360</v>
      </c>
      <c r="C2136" s="104" t="s">
        <v>2900</v>
      </c>
      <c r="D2136" s="105">
        <v>44360</v>
      </c>
      <c r="E2136" s="104" t="s">
        <v>1643</v>
      </c>
      <c r="F2136" s="104" t="s">
        <v>44</v>
      </c>
      <c r="G2136" s="104" t="s">
        <v>31</v>
      </c>
      <c r="H2136" s="104" t="s">
        <v>12</v>
      </c>
      <c r="I2136" s="104" t="s">
        <v>1209</v>
      </c>
      <c r="J2136" s="106">
        <v>100</v>
      </c>
      <c r="K2136" s="106">
        <v>1099</v>
      </c>
      <c r="L2136" s="106">
        <v>109900</v>
      </c>
      <c r="M2136" s="106">
        <v>2.7480000000000002</v>
      </c>
      <c r="N2136" s="106">
        <v>274.8</v>
      </c>
      <c r="O2136" s="106">
        <v>0</v>
      </c>
      <c r="P2136" s="106">
        <v>0</v>
      </c>
      <c r="Q2136" s="106">
        <v>1101.7474999999999</v>
      </c>
      <c r="R2136" s="106">
        <v>110174.75</v>
      </c>
      <c r="S2136" s="104" t="s">
        <v>1646</v>
      </c>
    </row>
    <row r="2137" spans="1:19" ht="25.5">
      <c r="A2137" s="104" t="s">
        <v>2899</v>
      </c>
      <c r="B2137" s="105">
        <v>44360</v>
      </c>
      <c r="C2137" s="104" t="s">
        <v>2900</v>
      </c>
      <c r="D2137" s="105">
        <v>44360</v>
      </c>
      <c r="E2137" s="104" t="s">
        <v>1643</v>
      </c>
      <c r="F2137" s="104" t="s">
        <v>44</v>
      </c>
      <c r="G2137" s="104" t="s">
        <v>31</v>
      </c>
      <c r="H2137" s="104" t="s">
        <v>12</v>
      </c>
      <c r="I2137" s="104" t="s">
        <v>1100</v>
      </c>
      <c r="J2137" s="106">
        <v>210</v>
      </c>
      <c r="K2137" s="106">
        <v>1030</v>
      </c>
      <c r="L2137" s="106">
        <v>216300</v>
      </c>
      <c r="M2137" s="106">
        <v>2.5750000000000002</v>
      </c>
      <c r="N2137" s="106">
        <v>540.75</v>
      </c>
      <c r="O2137" s="106">
        <v>0</v>
      </c>
      <c r="P2137" s="106">
        <v>0</v>
      </c>
      <c r="Q2137" s="106">
        <v>1032.575</v>
      </c>
      <c r="R2137" s="106">
        <v>216840.75</v>
      </c>
      <c r="S2137" s="104" t="s">
        <v>1646</v>
      </c>
    </row>
    <row r="2138" spans="1:19" ht="25.5">
      <c r="A2138" s="104" t="s">
        <v>2901</v>
      </c>
      <c r="B2138" s="105">
        <v>44360</v>
      </c>
      <c r="C2138" s="104" t="s">
        <v>2902</v>
      </c>
      <c r="D2138" s="105">
        <v>44360</v>
      </c>
      <c r="E2138" s="104" t="s">
        <v>1643</v>
      </c>
      <c r="F2138" s="104" t="s">
        <v>75</v>
      </c>
      <c r="G2138" s="104" t="s">
        <v>2569</v>
      </c>
      <c r="H2138" s="104" t="s">
        <v>1645</v>
      </c>
      <c r="I2138" s="104" t="s">
        <v>1100</v>
      </c>
      <c r="J2138" s="106">
        <v>100</v>
      </c>
      <c r="K2138" s="106">
        <v>1030</v>
      </c>
      <c r="L2138" s="106">
        <v>103000</v>
      </c>
      <c r="M2138" s="106">
        <v>2.5750000000000002</v>
      </c>
      <c r="N2138" s="106">
        <v>257.5</v>
      </c>
      <c r="O2138" s="106">
        <v>0</v>
      </c>
      <c r="P2138" s="106">
        <v>0</v>
      </c>
      <c r="Q2138" s="106">
        <v>1032.575</v>
      </c>
      <c r="R2138" s="106">
        <v>103257.5</v>
      </c>
      <c r="S2138" s="104" t="s">
        <v>1646</v>
      </c>
    </row>
    <row r="2139" spans="1:19" ht="25.5">
      <c r="A2139" s="104" t="s">
        <v>2901</v>
      </c>
      <c r="B2139" s="105">
        <v>44360</v>
      </c>
      <c r="C2139" s="104" t="s">
        <v>2902</v>
      </c>
      <c r="D2139" s="105">
        <v>44360</v>
      </c>
      <c r="E2139" s="104" t="s">
        <v>1643</v>
      </c>
      <c r="F2139" s="104" t="s">
        <v>75</v>
      </c>
      <c r="G2139" s="104" t="s">
        <v>2569</v>
      </c>
      <c r="H2139" s="104" t="s">
        <v>1645</v>
      </c>
      <c r="I2139" s="104" t="s">
        <v>1313</v>
      </c>
      <c r="J2139" s="106">
        <v>20</v>
      </c>
      <c r="K2139" s="106">
        <v>1303</v>
      </c>
      <c r="L2139" s="106">
        <v>26060</v>
      </c>
      <c r="M2139" s="106">
        <v>3.258</v>
      </c>
      <c r="N2139" s="106">
        <v>65.16</v>
      </c>
      <c r="O2139" s="106">
        <v>0</v>
      </c>
      <c r="P2139" s="106">
        <v>0</v>
      </c>
      <c r="Q2139" s="106">
        <v>1306.2574999999999</v>
      </c>
      <c r="R2139" s="106">
        <v>26125.15</v>
      </c>
      <c r="S2139" s="104" t="s">
        <v>1646</v>
      </c>
    </row>
    <row r="2140" spans="1:19" ht="25.5">
      <c r="A2140" s="104" t="s">
        <v>2903</v>
      </c>
      <c r="B2140" s="105">
        <v>44360</v>
      </c>
      <c r="C2140" s="104" t="s">
        <v>2904</v>
      </c>
      <c r="D2140" s="105">
        <v>44360</v>
      </c>
      <c r="E2140" s="104" t="s">
        <v>1643</v>
      </c>
      <c r="F2140" s="104" t="s">
        <v>84</v>
      </c>
      <c r="G2140" s="104" t="s">
        <v>978</v>
      </c>
      <c r="H2140" s="104" t="s">
        <v>1645</v>
      </c>
      <c r="I2140" s="104" t="s">
        <v>1100</v>
      </c>
      <c r="J2140" s="106">
        <v>80</v>
      </c>
      <c r="K2140" s="106">
        <v>1030</v>
      </c>
      <c r="L2140" s="106">
        <v>82400</v>
      </c>
      <c r="M2140" s="106">
        <v>2.5750000000000002</v>
      </c>
      <c r="N2140" s="106">
        <v>206</v>
      </c>
      <c r="O2140" s="106">
        <v>0</v>
      </c>
      <c r="P2140" s="106">
        <v>0</v>
      </c>
      <c r="Q2140" s="106">
        <v>1032.575</v>
      </c>
      <c r="R2140" s="106">
        <v>82606</v>
      </c>
      <c r="S2140" s="104" t="s">
        <v>1646</v>
      </c>
    </row>
    <row r="2141" spans="1:19" ht="25.5">
      <c r="A2141" s="104" t="s">
        <v>2905</v>
      </c>
      <c r="B2141" s="105">
        <v>44360</v>
      </c>
      <c r="C2141" s="104" t="s">
        <v>1541</v>
      </c>
      <c r="D2141" s="105">
        <v>44360</v>
      </c>
      <c r="E2141" s="104" t="s">
        <v>1101</v>
      </c>
      <c r="F2141" s="104" t="s">
        <v>1370</v>
      </c>
      <c r="G2141" s="104" t="s">
        <v>1101</v>
      </c>
      <c r="H2141" s="104" t="s">
        <v>1101</v>
      </c>
      <c r="I2141" s="104" t="s">
        <v>1102</v>
      </c>
      <c r="J2141" s="106">
        <v>20</v>
      </c>
      <c r="K2141" s="106">
        <v>1134</v>
      </c>
      <c r="L2141" s="106">
        <v>22680</v>
      </c>
      <c r="M2141" s="106">
        <v>2.835</v>
      </c>
      <c r="N2141" s="106">
        <v>56.7</v>
      </c>
      <c r="O2141" s="106">
        <v>0</v>
      </c>
      <c r="P2141" s="106">
        <v>0</v>
      </c>
      <c r="Q2141" s="106">
        <v>1136.835</v>
      </c>
      <c r="R2141" s="106">
        <v>22736.7</v>
      </c>
      <c r="S2141" s="104" t="s">
        <v>1646</v>
      </c>
    </row>
    <row r="2142" spans="1:19" ht="25.5">
      <c r="A2142" s="104" t="s">
        <v>2905</v>
      </c>
      <c r="B2142" s="105">
        <v>44360</v>
      </c>
      <c r="C2142" s="104" t="s">
        <v>1541</v>
      </c>
      <c r="D2142" s="105">
        <v>44360</v>
      </c>
      <c r="E2142" s="104" t="s">
        <v>1101</v>
      </c>
      <c r="F2142" s="104" t="s">
        <v>1370</v>
      </c>
      <c r="G2142" s="104" t="s">
        <v>1101</v>
      </c>
      <c r="H2142" s="104" t="s">
        <v>1101</v>
      </c>
      <c r="I2142" s="104" t="s">
        <v>1263</v>
      </c>
      <c r="J2142" s="106">
        <v>20</v>
      </c>
      <c r="K2142" s="106">
        <v>1079.5</v>
      </c>
      <c r="L2142" s="106">
        <v>21590</v>
      </c>
      <c r="M2142" s="106">
        <v>2.6987999999999999</v>
      </c>
      <c r="N2142" s="106">
        <v>53.975999999999999</v>
      </c>
      <c r="O2142" s="106">
        <v>0</v>
      </c>
      <c r="P2142" s="106">
        <v>0</v>
      </c>
      <c r="Q2142" s="106">
        <v>1082.1987999999999</v>
      </c>
      <c r="R2142" s="106">
        <v>21643.975999999999</v>
      </c>
      <c r="S2142" s="104" t="s">
        <v>1646</v>
      </c>
    </row>
    <row r="2143" spans="1:19" ht="25.5">
      <c r="A2143" s="104" t="s">
        <v>2905</v>
      </c>
      <c r="B2143" s="105">
        <v>44360</v>
      </c>
      <c r="C2143" s="104" t="s">
        <v>1541</v>
      </c>
      <c r="D2143" s="105">
        <v>44360</v>
      </c>
      <c r="E2143" s="104" t="s">
        <v>1101</v>
      </c>
      <c r="F2143" s="104" t="s">
        <v>1370</v>
      </c>
      <c r="G2143" s="104" t="s">
        <v>1101</v>
      </c>
      <c r="H2143" s="104" t="s">
        <v>1101</v>
      </c>
      <c r="I2143" s="104" t="s">
        <v>1313</v>
      </c>
      <c r="J2143" s="106">
        <v>20</v>
      </c>
      <c r="K2143" s="106">
        <v>1321.5</v>
      </c>
      <c r="L2143" s="106">
        <v>26430</v>
      </c>
      <c r="M2143" s="106">
        <v>3.3037999999999998</v>
      </c>
      <c r="N2143" s="106">
        <v>66.075999999999993</v>
      </c>
      <c r="O2143" s="106">
        <v>0</v>
      </c>
      <c r="P2143" s="106">
        <v>0</v>
      </c>
      <c r="Q2143" s="106">
        <v>1324.8037999999999</v>
      </c>
      <c r="R2143" s="106">
        <v>26496.076000000001</v>
      </c>
      <c r="S2143" s="104" t="s">
        <v>1646</v>
      </c>
    </row>
    <row r="2144" spans="1:19" ht="25.5">
      <c r="A2144" s="104" t="s">
        <v>2905</v>
      </c>
      <c r="B2144" s="105">
        <v>44360</v>
      </c>
      <c r="C2144" s="104" t="s">
        <v>1541</v>
      </c>
      <c r="D2144" s="105">
        <v>44360</v>
      </c>
      <c r="E2144" s="104" t="s">
        <v>1101</v>
      </c>
      <c r="F2144" s="104" t="s">
        <v>1370</v>
      </c>
      <c r="G2144" s="104" t="s">
        <v>1101</v>
      </c>
      <c r="H2144" s="104" t="s">
        <v>1101</v>
      </c>
      <c r="I2144" s="104" t="s">
        <v>1100</v>
      </c>
      <c r="J2144" s="106">
        <v>42</v>
      </c>
      <c r="K2144" s="106">
        <v>1045</v>
      </c>
      <c r="L2144" s="106">
        <v>43890</v>
      </c>
      <c r="M2144" s="106">
        <v>2.6124999999999998</v>
      </c>
      <c r="N2144" s="106">
        <v>109.72499999999999</v>
      </c>
      <c r="O2144" s="106">
        <v>0</v>
      </c>
      <c r="P2144" s="106">
        <v>0</v>
      </c>
      <c r="Q2144" s="106">
        <v>1047.6125</v>
      </c>
      <c r="R2144" s="106">
        <v>43999.724999999999</v>
      </c>
      <c r="S2144" s="104" t="s">
        <v>1646</v>
      </c>
    </row>
    <row r="2145" spans="1:19" ht="25.5">
      <c r="A2145" s="104" t="s">
        <v>2905</v>
      </c>
      <c r="B2145" s="105">
        <v>44360</v>
      </c>
      <c r="C2145" s="104" t="s">
        <v>1541</v>
      </c>
      <c r="D2145" s="105">
        <v>44360</v>
      </c>
      <c r="E2145" s="104" t="s">
        <v>1101</v>
      </c>
      <c r="F2145" s="104" t="s">
        <v>1370</v>
      </c>
      <c r="G2145" s="104" t="s">
        <v>1101</v>
      </c>
      <c r="H2145" s="104" t="s">
        <v>1101</v>
      </c>
      <c r="I2145" s="104" t="s">
        <v>1209</v>
      </c>
      <c r="J2145" s="106">
        <v>20</v>
      </c>
      <c r="K2145" s="106">
        <v>1114.5</v>
      </c>
      <c r="L2145" s="106">
        <v>22290</v>
      </c>
      <c r="M2145" s="106">
        <v>2.7863000000000002</v>
      </c>
      <c r="N2145" s="106">
        <v>55.725999999999999</v>
      </c>
      <c r="O2145" s="106">
        <v>0</v>
      </c>
      <c r="P2145" s="106">
        <v>0</v>
      </c>
      <c r="Q2145" s="106">
        <v>1117.2863</v>
      </c>
      <c r="R2145" s="106">
        <v>22345.725999999999</v>
      </c>
      <c r="S2145" s="104" t="s">
        <v>1646</v>
      </c>
    </row>
    <row r="2146" spans="1:19" ht="25.5">
      <c r="A2146" s="104" t="s">
        <v>2905</v>
      </c>
      <c r="B2146" s="105">
        <v>44360</v>
      </c>
      <c r="C2146" s="104" t="s">
        <v>1541</v>
      </c>
      <c r="D2146" s="105">
        <v>44360</v>
      </c>
      <c r="E2146" s="104" t="s">
        <v>1101</v>
      </c>
      <c r="F2146" s="104" t="s">
        <v>1370</v>
      </c>
      <c r="G2146" s="104" t="s">
        <v>1101</v>
      </c>
      <c r="H2146" s="104" t="s">
        <v>1101</v>
      </c>
      <c r="I2146" s="104" t="s">
        <v>1264</v>
      </c>
      <c r="J2146" s="106">
        <v>20</v>
      </c>
      <c r="K2146" s="106">
        <v>1222.5</v>
      </c>
      <c r="L2146" s="106">
        <v>24450</v>
      </c>
      <c r="M2146" s="106">
        <v>3.0562999999999998</v>
      </c>
      <c r="N2146" s="106">
        <v>61.125999999999998</v>
      </c>
      <c r="O2146" s="106">
        <v>0</v>
      </c>
      <c r="P2146" s="106">
        <v>0</v>
      </c>
      <c r="Q2146" s="106">
        <v>1225.5563</v>
      </c>
      <c r="R2146" s="106">
        <v>24511.126</v>
      </c>
      <c r="S2146" s="104" t="s">
        <v>1646</v>
      </c>
    </row>
    <row r="2147" spans="1:19" ht="25.5">
      <c r="A2147" s="104" t="s">
        <v>2905</v>
      </c>
      <c r="B2147" s="105">
        <v>44360</v>
      </c>
      <c r="C2147" s="104" t="s">
        <v>1541</v>
      </c>
      <c r="D2147" s="105">
        <v>44360</v>
      </c>
      <c r="E2147" s="104" t="s">
        <v>1101</v>
      </c>
      <c r="F2147" s="104" t="s">
        <v>1370</v>
      </c>
      <c r="G2147" s="104" t="s">
        <v>1101</v>
      </c>
      <c r="H2147" s="104" t="s">
        <v>1101</v>
      </c>
      <c r="I2147" s="104" t="s">
        <v>1105</v>
      </c>
      <c r="J2147" s="106">
        <v>20</v>
      </c>
      <c r="K2147" s="106">
        <v>1193</v>
      </c>
      <c r="L2147" s="106">
        <v>23860</v>
      </c>
      <c r="M2147" s="106">
        <v>2.9824999999999999</v>
      </c>
      <c r="N2147" s="106">
        <v>59.65</v>
      </c>
      <c r="O2147" s="106">
        <v>0</v>
      </c>
      <c r="P2147" s="106">
        <v>0</v>
      </c>
      <c r="Q2147" s="106">
        <v>1195.9825000000001</v>
      </c>
      <c r="R2147" s="106">
        <v>23919.65</v>
      </c>
      <c r="S2147" s="104" t="s">
        <v>1646</v>
      </c>
    </row>
    <row r="2148" spans="1:19" ht="25.5">
      <c r="A2148" s="104" t="s">
        <v>2906</v>
      </c>
      <c r="B2148" s="105">
        <v>44360</v>
      </c>
      <c r="C2148" s="104" t="s">
        <v>2907</v>
      </c>
      <c r="D2148" s="105">
        <v>44360</v>
      </c>
      <c r="E2148" s="104" t="s">
        <v>1643</v>
      </c>
      <c r="F2148" s="104" t="s">
        <v>47</v>
      </c>
      <c r="G2148" s="104" t="s">
        <v>1013</v>
      </c>
      <c r="H2148" s="104" t="s">
        <v>12</v>
      </c>
      <c r="I2148" s="104" t="s">
        <v>1209</v>
      </c>
      <c r="J2148" s="106">
        <v>300</v>
      </c>
      <c r="K2148" s="106">
        <v>1099</v>
      </c>
      <c r="L2148" s="106">
        <v>329700</v>
      </c>
      <c r="M2148" s="106">
        <v>2.7480000000000002</v>
      </c>
      <c r="N2148" s="106">
        <v>824.4</v>
      </c>
      <c r="O2148" s="106">
        <v>0</v>
      </c>
      <c r="P2148" s="106">
        <v>0</v>
      </c>
      <c r="Q2148" s="106">
        <v>1101.7474999999999</v>
      </c>
      <c r="R2148" s="106">
        <v>330524.25</v>
      </c>
      <c r="S2148" s="104" t="s">
        <v>1646</v>
      </c>
    </row>
    <row r="2149" spans="1:19" ht="25.5">
      <c r="A2149" s="104" t="s">
        <v>2906</v>
      </c>
      <c r="B2149" s="105">
        <v>44360</v>
      </c>
      <c r="C2149" s="104" t="s">
        <v>2907</v>
      </c>
      <c r="D2149" s="105">
        <v>44360</v>
      </c>
      <c r="E2149" s="104" t="s">
        <v>1643</v>
      </c>
      <c r="F2149" s="104" t="s">
        <v>47</v>
      </c>
      <c r="G2149" s="104" t="s">
        <v>1013</v>
      </c>
      <c r="H2149" s="104" t="s">
        <v>12</v>
      </c>
      <c r="I2149" s="104" t="s">
        <v>1102</v>
      </c>
      <c r="J2149" s="106">
        <v>200</v>
      </c>
      <c r="K2149" s="106">
        <v>1118</v>
      </c>
      <c r="L2149" s="106">
        <v>223600</v>
      </c>
      <c r="M2149" s="106">
        <v>2.7949999999999999</v>
      </c>
      <c r="N2149" s="106">
        <v>559</v>
      </c>
      <c r="O2149" s="106">
        <v>0</v>
      </c>
      <c r="P2149" s="106">
        <v>0</v>
      </c>
      <c r="Q2149" s="106">
        <v>1120.7950000000001</v>
      </c>
      <c r="R2149" s="106">
        <v>224159</v>
      </c>
      <c r="S2149" s="104" t="s">
        <v>1646</v>
      </c>
    </row>
    <row r="2150" spans="1:19" ht="25.5">
      <c r="A2150" s="104" t="s">
        <v>2906</v>
      </c>
      <c r="B2150" s="105">
        <v>44360</v>
      </c>
      <c r="C2150" s="104" t="s">
        <v>2907</v>
      </c>
      <c r="D2150" s="105">
        <v>44360</v>
      </c>
      <c r="E2150" s="104" t="s">
        <v>1643</v>
      </c>
      <c r="F2150" s="104" t="s">
        <v>47</v>
      </c>
      <c r="G2150" s="104" t="s">
        <v>1013</v>
      </c>
      <c r="H2150" s="104" t="s">
        <v>12</v>
      </c>
      <c r="I2150" s="104" t="s">
        <v>1100</v>
      </c>
      <c r="J2150" s="106">
        <v>500</v>
      </c>
      <c r="K2150" s="106">
        <v>1030</v>
      </c>
      <c r="L2150" s="106">
        <v>515000</v>
      </c>
      <c r="M2150" s="106">
        <v>2.5750000000000002</v>
      </c>
      <c r="N2150" s="106">
        <v>1287.5</v>
      </c>
      <c r="O2150" s="106">
        <v>0</v>
      </c>
      <c r="P2150" s="106">
        <v>0</v>
      </c>
      <c r="Q2150" s="106">
        <v>1032.575</v>
      </c>
      <c r="R2150" s="106">
        <v>516287.5</v>
      </c>
      <c r="S2150" s="104" t="s">
        <v>1646</v>
      </c>
    </row>
    <row r="2151" spans="1:19" ht="25.5">
      <c r="A2151" s="104" t="s">
        <v>2908</v>
      </c>
      <c r="B2151" s="105">
        <v>44360</v>
      </c>
      <c r="C2151" s="104" t="s">
        <v>2909</v>
      </c>
      <c r="D2151" s="105">
        <v>44360</v>
      </c>
      <c r="E2151" s="104" t="s">
        <v>1643</v>
      </c>
      <c r="F2151" s="104" t="s">
        <v>972</v>
      </c>
      <c r="G2151" s="104" t="s">
        <v>977</v>
      </c>
      <c r="H2151" s="104" t="s">
        <v>1645</v>
      </c>
      <c r="I2151" s="104" t="s">
        <v>1100</v>
      </c>
      <c r="J2151" s="106">
        <v>180</v>
      </c>
      <c r="K2151" s="106">
        <v>1030</v>
      </c>
      <c r="L2151" s="106">
        <v>185400</v>
      </c>
      <c r="M2151" s="106">
        <v>2.5750000000000002</v>
      </c>
      <c r="N2151" s="106">
        <v>463.5</v>
      </c>
      <c r="O2151" s="106">
        <v>0</v>
      </c>
      <c r="P2151" s="106">
        <v>0</v>
      </c>
      <c r="Q2151" s="106">
        <v>1032.575</v>
      </c>
      <c r="R2151" s="106">
        <v>185863.5</v>
      </c>
      <c r="S2151" s="104" t="s">
        <v>1646</v>
      </c>
    </row>
    <row r="2152" spans="1:19" ht="25.5">
      <c r="A2152" s="104" t="s">
        <v>2908</v>
      </c>
      <c r="B2152" s="105">
        <v>44360</v>
      </c>
      <c r="C2152" s="104" t="s">
        <v>2909</v>
      </c>
      <c r="D2152" s="105">
        <v>44360</v>
      </c>
      <c r="E2152" s="104" t="s">
        <v>1643</v>
      </c>
      <c r="F2152" s="104" t="s">
        <v>972</v>
      </c>
      <c r="G2152" s="104" t="s">
        <v>977</v>
      </c>
      <c r="H2152" s="104" t="s">
        <v>1645</v>
      </c>
      <c r="I2152" s="104" t="s">
        <v>1105</v>
      </c>
      <c r="J2152" s="106">
        <v>10</v>
      </c>
      <c r="K2152" s="106">
        <v>1176</v>
      </c>
      <c r="L2152" s="106">
        <v>11760</v>
      </c>
      <c r="M2152" s="106">
        <v>2.94</v>
      </c>
      <c r="N2152" s="106">
        <v>29.4</v>
      </c>
      <c r="O2152" s="106">
        <v>0</v>
      </c>
      <c r="P2152" s="106">
        <v>0</v>
      </c>
      <c r="Q2152" s="106">
        <v>1178.94</v>
      </c>
      <c r="R2152" s="106">
        <v>11789.4</v>
      </c>
      <c r="S2152" s="104" t="s">
        <v>1646</v>
      </c>
    </row>
    <row r="2153" spans="1:19" ht="25.5">
      <c r="A2153" s="104" t="s">
        <v>2910</v>
      </c>
      <c r="B2153" s="105">
        <v>44360</v>
      </c>
      <c r="C2153" s="104" t="s">
        <v>2911</v>
      </c>
      <c r="D2153" s="105">
        <v>44360</v>
      </c>
      <c r="E2153" s="104" t="s">
        <v>1643</v>
      </c>
      <c r="F2153" s="104" t="s">
        <v>777</v>
      </c>
      <c r="G2153" s="104" t="s">
        <v>977</v>
      </c>
      <c r="H2153" s="104" t="s">
        <v>1645</v>
      </c>
      <c r="I2153" s="104" t="s">
        <v>1100</v>
      </c>
      <c r="J2153" s="106">
        <v>20</v>
      </c>
      <c r="K2153" s="106">
        <v>1030</v>
      </c>
      <c r="L2153" s="106">
        <v>20600</v>
      </c>
      <c r="M2153" s="106">
        <v>2.5750000000000002</v>
      </c>
      <c r="N2153" s="106">
        <v>51.5</v>
      </c>
      <c r="O2153" s="106">
        <v>0</v>
      </c>
      <c r="P2153" s="106">
        <v>0</v>
      </c>
      <c r="Q2153" s="106">
        <v>1032.575</v>
      </c>
      <c r="R2153" s="106">
        <v>20651.5</v>
      </c>
      <c r="S2153" s="104" t="s">
        <v>1646</v>
      </c>
    </row>
    <row r="2154" spans="1:19" ht="25.5">
      <c r="A2154" s="104" t="s">
        <v>2912</v>
      </c>
      <c r="B2154" s="105">
        <v>44360</v>
      </c>
      <c r="C2154" s="104" t="s">
        <v>2913</v>
      </c>
      <c r="D2154" s="105">
        <v>44360</v>
      </c>
      <c r="E2154" s="104" t="s">
        <v>1643</v>
      </c>
      <c r="F2154" s="104" t="s">
        <v>86</v>
      </c>
      <c r="G2154" s="104" t="s">
        <v>977</v>
      </c>
      <c r="H2154" s="104" t="s">
        <v>1645</v>
      </c>
      <c r="I2154" s="104" t="s">
        <v>1102</v>
      </c>
      <c r="J2154" s="106">
        <v>60</v>
      </c>
      <c r="K2154" s="106">
        <v>1118</v>
      </c>
      <c r="L2154" s="106">
        <v>67080</v>
      </c>
      <c r="M2154" s="106">
        <v>2.7949999999999999</v>
      </c>
      <c r="N2154" s="106">
        <v>167.7</v>
      </c>
      <c r="O2154" s="106">
        <v>0</v>
      </c>
      <c r="P2154" s="106">
        <v>0</v>
      </c>
      <c r="Q2154" s="106">
        <v>1120.7950000000001</v>
      </c>
      <c r="R2154" s="106">
        <v>67247.7</v>
      </c>
      <c r="S2154" s="104" t="s">
        <v>1646</v>
      </c>
    </row>
    <row r="2155" spans="1:19" ht="25.5">
      <c r="A2155" s="104" t="s">
        <v>2912</v>
      </c>
      <c r="B2155" s="105">
        <v>44360</v>
      </c>
      <c r="C2155" s="104" t="s">
        <v>2913</v>
      </c>
      <c r="D2155" s="105">
        <v>44360</v>
      </c>
      <c r="E2155" s="104" t="s">
        <v>1643</v>
      </c>
      <c r="F2155" s="104" t="s">
        <v>86</v>
      </c>
      <c r="G2155" s="104" t="s">
        <v>977</v>
      </c>
      <c r="H2155" s="104" t="s">
        <v>1645</v>
      </c>
      <c r="I2155" s="104" t="s">
        <v>1100</v>
      </c>
      <c r="J2155" s="106">
        <v>40</v>
      </c>
      <c r="K2155" s="106">
        <v>1030</v>
      </c>
      <c r="L2155" s="106">
        <v>41200</v>
      </c>
      <c r="M2155" s="106">
        <v>2.5750000000000002</v>
      </c>
      <c r="N2155" s="106">
        <v>103</v>
      </c>
      <c r="O2155" s="106">
        <v>0</v>
      </c>
      <c r="P2155" s="106">
        <v>0</v>
      </c>
      <c r="Q2155" s="106">
        <v>1032.575</v>
      </c>
      <c r="R2155" s="106">
        <v>41303</v>
      </c>
      <c r="S2155" s="104" t="s">
        <v>1646</v>
      </c>
    </row>
    <row r="2156" spans="1:19" ht="25.5">
      <c r="A2156" s="104" t="s">
        <v>2912</v>
      </c>
      <c r="B2156" s="105">
        <v>44360</v>
      </c>
      <c r="C2156" s="104" t="s">
        <v>2913</v>
      </c>
      <c r="D2156" s="105">
        <v>44360</v>
      </c>
      <c r="E2156" s="104" t="s">
        <v>1643</v>
      </c>
      <c r="F2156" s="104" t="s">
        <v>86</v>
      </c>
      <c r="G2156" s="104" t="s">
        <v>977</v>
      </c>
      <c r="H2156" s="104" t="s">
        <v>1645</v>
      </c>
      <c r="I2156" s="104" t="s">
        <v>1209</v>
      </c>
      <c r="J2156" s="106">
        <v>80</v>
      </c>
      <c r="K2156" s="106">
        <v>1099</v>
      </c>
      <c r="L2156" s="106">
        <v>87920</v>
      </c>
      <c r="M2156" s="106">
        <v>2.7475000000000001</v>
      </c>
      <c r="N2156" s="106">
        <v>219.8</v>
      </c>
      <c r="O2156" s="106">
        <v>0</v>
      </c>
      <c r="P2156" s="106">
        <v>0</v>
      </c>
      <c r="Q2156" s="106">
        <v>1101.7474999999999</v>
      </c>
      <c r="R2156" s="106">
        <v>88139.8</v>
      </c>
      <c r="S2156" s="104" t="s">
        <v>1646</v>
      </c>
    </row>
    <row r="2157" spans="1:19" ht="25.5">
      <c r="A2157" s="104" t="s">
        <v>2914</v>
      </c>
      <c r="B2157" s="105">
        <v>44360</v>
      </c>
      <c r="C2157" s="104" t="s">
        <v>2915</v>
      </c>
      <c r="D2157" s="105">
        <v>44360</v>
      </c>
      <c r="E2157" s="104" t="s">
        <v>1643</v>
      </c>
      <c r="F2157" s="104" t="s">
        <v>94</v>
      </c>
      <c r="G2157" s="104" t="s">
        <v>1644</v>
      </c>
      <c r="H2157" s="104" t="s">
        <v>1645</v>
      </c>
      <c r="I2157" s="104" t="s">
        <v>1209</v>
      </c>
      <c r="J2157" s="106">
        <v>40</v>
      </c>
      <c r="K2157" s="106">
        <v>1099</v>
      </c>
      <c r="L2157" s="106">
        <v>43960</v>
      </c>
      <c r="M2157" s="106">
        <v>2.7475000000000001</v>
      </c>
      <c r="N2157" s="106">
        <v>109.9</v>
      </c>
      <c r="O2157" s="106">
        <v>0</v>
      </c>
      <c r="P2157" s="106">
        <v>0</v>
      </c>
      <c r="Q2157" s="106">
        <v>1101.7474999999999</v>
      </c>
      <c r="R2157" s="106">
        <v>44069.9</v>
      </c>
      <c r="S2157" s="104" t="s">
        <v>1646</v>
      </c>
    </row>
    <row r="2158" spans="1:19" ht="25.5">
      <c r="A2158" s="104" t="s">
        <v>2914</v>
      </c>
      <c r="B2158" s="105">
        <v>44360</v>
      </c>
      <c r="C2158" s="104" t="s">
        <v>2915</v>
      </c>
      <c r="D2158" s="105">
        <v>44360</v>
      </c>
      <c r="E2158" s="104" t="s">
        <v>1643</v>
      </c>
      <c r="F2158" s="104" t="s">
        <v>94</v>
      </c>
      <c r="G2158" s="104" t="s">
        <v>1644</v>
      </c>
      <c r="H2158" s="104" t="s">
        <v>1645</v>
      </c>
      <c r="I2158" s="104" t="s">
        <v>1105</v>
      </c>
      <c r="J2158" s="106">
        <v>20</v>
      </c>
      <c r="K2158" s="106">
        <v>1176</v>
      </c>
      <c r="L2158" s="106">
        <v>23520</v>
      </c>
      <c r="M2158" s="106">
        <v>2.94</v>
      </c>
      <c r="N2158" s="106">
        <v>58.8</v>
      </c>
      <c r="O2158" s="106">
        <v>0</v>
      </c>
      <c r="P2158" s="106">
        <v>0</v>
      </c>
      <c r="Q2158" s="106">
        <v>1178.94</v>
      </c>
      <c r="R2158" s="106">
        <v>23578.799999999999</v>
      </c>
      <c r="S2158" s="104" t="s">
        <v>1646</v>
      </c>
    </row>
    <row r="2159" spans="1:19" ht="25.5">
      <c r="A2159" s="104" t="s">
        <v>2914</v>
      </c>
      <c r="B2159" s="105">
        <v>44360</v>
      </c>
      <c r="C2159" s="104" t="s">
        <v>2915</v>
      </c>
      <c r="D2159" s="105">
        <v>44360</v>
      </c>
      <c r="E2159" s="104" t="s">
        <v>1643</v>
      </c>
      <c r="F2159" s="104" t="s">
        <v>94</v>
      </c>
      <c r="G2159" s="104" t="s">
        <v>1644</v>
      </c>
      <c r="H2159" s="104" t="s">
        <v>1645</v>
      </c>
      <c r="I2159" s="104" t="s">
        <v>1264</v>
      </c>
      <c r="J2159" s="106">
        <v>20</v>
      </c>
      <c r="K2159" s="106">
        <v>1205</v>
      </c>
      <c r="L2159" s="106">
        <v>24100</v>
      </c>
      <c r="M2159" s="106">
        <v>3.0125000000000002</v>
      </c>
      <c r="N2159" s="106">
        <v>60.25</v>
      </c>
      <c r="O2159" s="106">
        <v>0</v>
      </c>
      <c r="P2159" s="106">
        <v>0</v>
      </c>
      <c r="Q2159" s="106">
        <v>1208.0125</v>
      </c>
      <c r="R2159" s="106">
        <v>24160.25</v>
      </c>
      <c r="S2159" s="104" t="s">
        <v>1646</v>
      </c>
    </row>
    <row r="2160" spans="1:19" ht="25.5">
      <c r="A2160" s="104" t="s">
        <v>2914</v>
      </c>
      <c r="B2160" s="105">
        <v>44360</v>
      </c>
      <c r="C2160" s="104" t="s">
        <v>2915</v>
      </c>
      <c r="D2160" s="105">
        <v>44360</v>
      </c>
      <c r="E2160" s="104" t="s">
        <v>1643</v>
      </c>
      <c r="F2160" s="104" t="s">
        <v>94</v>
      </c>
      <c r="G2160" s="104" t="s">
        <v>1644</v>
      </c>
      <c r="H2160" s="104" t="s">
        <v>1645</v>
      </c>
      <c r="I2160" s="104" t="s">
        <v>1100</v>
      </c>
      <c r="J2160" s="106">
        <v>20</v>
      </c>
      <c r="K2160" s="106">
        <v>1030</v>
      </c>
      <c r="L2160" s="106">
        <v>20600</v>
      </c>
      <c r="M2160" s="106">
        <v>2.5750000000000002</v>
      </c>
      <c r="N2160" s="106">
        <v>51.5</v>
      </c>
      <c r="O2160" s="106">
        <v>0</v>
      </c>
      <c r="P2160" s="106">
        <v>0</v>
      </c>
      <c r="Q2160" s="106">
        <v>1032.575</v>
      </c>
      <c r="R2160" s="106">
        <v>20651.5</v>
      </c>
      <c r="S2160" s="104" t="s">
        <v>1646</v>
      </c>
    </row>
    <row r="2161" spans="1:19" ht="25.5">
      <c r="A2161" s="104" t="s">
        <v>2916</v>
      </c>
      <c r="B2161" s="105">
        <v>44360</v>
      </c>
      <c r="C2161" s="104" t="s">
        <v>2917</v>
      </c>
      <c r="D2161" s="105">
        <v>44360</v>
      </c>
      <c r="E2161" s="104" t="s">
        <v>1643</v>
      </c>
      <c r="F2161" s="104" t="s">
        <v>92</v>
      </c>
      <c r="G2161" s="104" t="s">
        <v>976</v>
      </c>
      <c r="H2161" s="104" t="s">
        <v>1645</v>
      </c>
      <c r="I2161" s="104" t="s">
        <v>1102</v>
      </c>
      <c r="J2161" s="106">
        <v>60</v>
      </c>
      <c r="K2161" s="106">
        <v>1118</v>
      </c>
      <c r="L2161" s="106">
        <v>67080</v>
      </c>
      <c r="M2161" s="106">
        <v>2.7949999999999999</v>
      </c>
      <c r="N2161" s="106">
        <v>167.7</v>
      </c>
      <c r="O2161" s="106">
        <v>0</v>
      </c>
      <c r="P2161" s="106">
        <v>0</v>
      </c>
      <c r="Q2161" s="106">
        <v>1120.7950000000001</v>
      </c>
      <c r="R2161" s="106">
        <v>67247.7</v>
      </c>
      <c r="S2161" s="104" t="s">
        <v>1646</v>
      </c>
    </row>
    <row r="2162" spans="1:19" ht="25.5">
      <c r="A2162" s="104" t="s">
        <v>2918</v>
      </c>
      <c r="B2162" s="105">
        <v>44360</v>
      </c>
      <c r="C2162" s="104" t="s">
        <v>2919</v>
      </c>
      <c r="D2162" s="105">
        <v>44360</v>
      </c>
      <c r="E2162" s="104" t="s">
        <v>1643</v>
      </c>
      <c r="F2162" s="104" t="s">
        <v>80</v>
      </c>
      <c r="G2162" s="104" t="s">
        <v>981</v>
      </c>
      <c r="H2162" s="104" t="s">
        <v>1645</v>
      </c>
      <c r="I2162" s="104" t="s">
        <v>1209</v>
      </c>
      <c r="J2162" s="106">
        <v>20</v>
      </c>
      <c r="K2162" s="106">
        <v>1099</v>
      </c>
      <c r="L2162" s="106">
        <v>21980</v>
      </c>
      <c r="M2162" s="106">
        <v>2.7475000000000001</v>
      </c>
      <c r="N2162" s="106">
        <v>54.95</v>
      </c>
      <c r="O2162" s="106">
        <v>0</v>
      </c>
      <c r="P2162" s="106">
        <v>0</v>
      </c>
      <c r="Q2162" s="106">
        <v>1101.7474999999999</v>
      </c>
      <c r="R2162" s="106">
        <v>22034.95</v>
      </c>
      <c r="S2162" s="104" t="s">
        <v>1646</v>
      </c>
    </row>
    <row r="2163" spans="1:19" ht="25.5">
      <c r="A2163" s="104" t="s">
        <v>2918</v>
      </c>
      <c r="B2163" s="105">
        <v>44360</v>
      </c>
      <c r="C2163" s="104" t="s">
        <v>2919</v>
      </c>
      <c r="D2163" s="105">
        <v>44360</v>
      </c>
      <c r="E2163" s="104" t="s">
        <v>1643</v>
      </c>
      <c r="F2163" s="104" t="s">
        <v>80</v>
      </c>
      <c r="G2163" s="104" t="s">
        <v>981</v>
      </c>
      <c r="H2163" s="104" t="s">
        <v>1645</v>
      </c>
      <c r="I2163" s="104" t="s">
        <v>1100</v>
      </c>
      <c r="J2163" s="106">
        <v>240</v>
      </c>
      <c r="K2163" s="106">
        <v>1030</v>
      </c>
      <c r="L2163" s="106">
        <v>247200</v>
      </c>
      <c r="M2163" s="106">
        <v>2.5750000000000002</v>
      </c>
      <c r="N2163" s="106">
        <v>618</v>
      </c>
      <c r="O2163" s="106">
        <v>0</v>
      </c>
      <c r="P2163" s="106">
        <v>0</v>
      </c>
      <c r="Q2163" s="106">
        <v>1032.575</v>
      </c>
      <c r="R2163" s="106">
        <v>247818</v>
      </c>
      <c r="S2163" s="104" t="s">
        <v>1646</v>
      </c>
    </row>
    <row r="2164" spans="1:19" ht="25.5">
      <c r="A2164" s="104" t="s">
        <v>2920</v>
      </c>
      <c r="B2164" s="105">
        <v>44360</v>
      </c>
      <c r="C2164" s="104" t="s">
        <v>2921</v>
      </c>
      <c r="D2164" s="105">
        <v>44360</v>
      </c>
      <c r="E2164" s="104" t="s">
        <v>1643</v>
      </c>
      <c r="F2164" s="104" t="s">
        <v>1363</v>
      </c>
      <c r="G2164" s="104" t="s">
        <v>1992</v>
      </c>
      <c r="H2164" s="104" t="s">
        <v>1645</v>
      </c>
      <c r="I2164" s="104" t="s">
        <v>1100</v>
      </c>
      <c r="J2164" s="106">
        <v>200</v>
      </c>
      <c r="K2164" s="106">
        <v>1030</v>
      </c>
      <c r="L2164" s="106">
        <v>206000</v>
      </c>
      <c r="M2164" s="106">
        <v>2.5750000000000002</v>
      </c>
      <c r="N2164" s="106">
        <v>515</v>
      </c>
      <c r="O2164" s="106">
        <v>0</v>
      </c>
      <c r="P2164" s="106">
        <v>0</v>
      </c>
      <c r="Q2164" s="106">
        <v>1032.575</v>
      </c>
      <c r="R2164" s="106">
        <v>206515</v>
      </c>
      <c r="S2164" s="104" t="s">
        <v>1646</v>
      </c>
    </row>
    <row r="2165" spans="1:19" ht="25.5">
      <c r="A2165" s="104" t="s">
        <v>2922</v>
      </c>
      <c r="B2165" s="105">
        <v>44360</v>
      </c>
      <c r="C2165" s="104" t="s">
        <v>2923</v>
      </c>
      <c r="D2165" s="105">
        <v>44360</v>
      </c>
      <c r="E2165" s="104" t="s">
        <v>1643</v>
      </c>
      <c r="F2165" s="104" t="s">
        <v>28</v>
      </c>
      <c r="G2165" s="104" t="s">
        <v>23</v>
      </c>
      <c r="H2165" s="104" t="s">
        <v>22</v>
      </c>
      <c r="I2165" s="104" t="s">
        <v>1100</v>
      </c>
      <c r="J2165" s="106">
        <v>200</v>
      </c>
      <c r="K2165" s="106">
        <v>1030</v>
      </c>
      <c r="L2165" s="106">
        <v>206000</v>
      </c>
      <c r="M2165" s="106">
        <v>2.5750000000000002</v>
      </c>
      <c r="N2165" s="106">
        <v>515</v>
      </c>
      <c r="O2165" s="106">
        <v>0</v>
      </c>
      <c r="P2165" s="106">
        <v>0</v>
      </c>
      <c r="Q2165" s="106">
        <v>1032.575</v>
      </c>
      <c r="R2165" s="106">
        <v>206515</v>
      </c>
      <c r="S2165" s="104" t="s">
        <v>1646</v>
      </c>
    </row>
    <row r="2166" spans="1:19" ht="25.5">
      <c r="A2166" s="104" t="s">
        <v>2924</v>
      </c>
      <c r="B2166" s="105">
        <v>44360</v>
      </c>
      <c r="C2166" s="104" t="s">
        <v>2925</v>
      </c>
      <c r="D2166" s="105">
        <v>44360</v>
      </c>
      <c r="E2166" s="104" t="s">
        <v>1643</v>
      </c>
      <c r="F2166" s="104" t="s">
        <v>18</v>
      </c>
      <c r="G2166" s="104" t="s">
        <v>1010</v>
      </c>
      <c r="H2166" s="104" t="s">
        <v>22</v>
      </c>
      <c r="I2166" s="104" t="s">
        <v>1209</v>
      </c>
      <c r="J2166" s="106">
        <v>100</v>
      </c>
      <c r="K2166" s="106">
        <v>1099</v>
      </c>
      <c r="L2166" s="106">
        <v>109900</v>
      </c>
      <c r="M2166" s="106">
        <v>2.7475000000000001</v>
      </c>
      <c r="N2166" s="106">
        <v>274.75</v>
      </c>
      <c r="O2166" s="106">
        <v>0</v>
      </c>
      <c r="P2166" s="106">
        <v>0</v>
      </c>
      <c r="Q2166" s="106">
        <v>1101.7474999999999</v>
      </c>
      <c r="R2166" s="106">
        <v>110174.75</v>
      </c>
      <c r="S2166" s="104" t="s">
        <v>1646</v>
      </c>
    </row>
    <row r="2167" spans="1:19" ht="25.5">
      <c r="A2167" s="104" t="s">
        <v>2924</v>
      </c>
      <c r="B2167" s="105">
        <v>44360</v>
      </c>
      <c r="C2167" s="104" t="s">
        <v>2925</v>
      </c>
      <c r="D2167" s="105">
        <v>44360</v>
      </c>
      <c r="E2167" s="104" t="s">
        <v>1643</v>
      </c>
      <c r="F2167" s="104" t="s">
        <v>18</v>
      </c>
      <c r="G2167" s="104" t="s">
        <v>1010</v>
      </c>
      <c r="H2167" s="104" t="s">
        <v>22</v>
      </c>
      <c r="I2167" s="104" t="s">
        <v>1313</v>
      </c>
      <c r="J2167" s="106">
        <v>100</v>
      </c>
      <c r="K2167" s="106">
        <v>1303</v>
      </c>
      <c r="L2167" s="106">
        <v>130300</v>
      </c>
      <c r="M2167" s="106">
        <v>3.2574999999999998</v>
      </c>
      <c r="N2167" s="106">
        <v>325.75</v>
      </c>
      <c r="O2167" s="106">
        <v>0</v>
      </c>
      <c r="P2167" s="106">
        <v>0</v>
      </c>
      <c r="Q2167" s="106">
        <v>1306.2574999999999</v>
      </c>
      <c r="R2167" s="106">
        <v>130625.75</v>
      </c>
      <c r="S2167" s="104" t="s">
        <v>1646</v>
      </c>
    </row>
    <row r="2168" spans="1:19" ht="25.5">
      <c r="A2168" s="104" t="s">
        <v>2924</v>
      </c>
      <c r="B2168" s="105">
        <v>44360</v>
      </c>
      <c r="C2168" s="104" t="s">
        <v>2925</v>
      </c>
      <c r="D2168" s="105">
        <v>44360</v>
      </c>
      <c r="E2168" s="104" t="s">
        <v>1643</v>
      </c>
      <c r="F2168" s="104" t="s">
        <v>18</v>
      </c>
      <c r="G2168" s="104" t="s">
        <v>1010</v>
      </c>
      <c r="H2168" s="104" t="s">
        <v>22</v>
      </c>
      <c r="I2168" s="104" t="s">
        <v>1263</v>
      </c>
      <c r="J2168" s="106">
        <v>100</v>
      </c>
      <c r="K2168" s="106">
        <v>1064</v>
      </c>
      <c r="L2168" s="106">
        <v>106400</v>
      </c>
      <c r="M2168" s="106">
        <v>2.66</v>
      </c>
      <c r="N2168" s="106">
        <v>266</v>
      </c>
      <c r="O2168" s="106">
        <v>0</v>
      </c>
      <c r="P2168" s="106">
        <v>0</v>
      </c>
      <c r="Q2168" s="106">
        <v>1066.6600000000001</v>
      </c>
      <c r="R2168" s="106">
        <v>106666</v>
      </c>
      <c r="S2168" s="104" t="s">
        <v>1646</v>
      </c>
    </row>
    <row r="2169" spans="1:19" ht="25.5">
      <c r="A2169" s="104" t="s">
        <v>2924</v>
      </c>
      <c r="B2169" s="105">
        <v>44360</v>
      </c>
      <c r="C2169" s="104" t="s">
        <v>2925</v>
      </c>
      <c r="D2169" s="105">
        <v>44360</v>
      </c>
      <c r="E2169" s="104" t="s">
        <v>1643</v>
      </c>
      <c r="F2169" s="104" t="s">
        <v>18</v>
      </c>
      <c r="G2169" s="104" t="s">
        <v>1010</v>
      </c>
      <c r="H2169" s="104" t="s">
        <v>22</v>
      </c>
      <c r="I2169" s="104" t="s">
        <v>1102</v>
      </c>
      <c r="J2169" s="106">
        <v>100</v>
      </c>
      <c r="K2169" s="106">
        <v>1118</v>
      </c>
      <c r="L2169" s="106">
        <v>111800</v>
      </c>
      <c r="M2169" s="106">
        <v>2.7949999999999999</v>
      </c>
      <c r="N2169" s="106">
        <v>279.5</v>
      </c>
      <c r="O2169" s="106">
        <v>0</v>
      </c>
      <c r="P2169" s="106">
        <v>0</v>
      </c>
      <c r="Q2169" s="106">
        <v>1120.7950000000001</v>
      </c>
      <c r="R2169" s="106">
        <v>112079.5</v>
      </c>
      <c r="S2169" s="104" t="s">
        <v>1646</v>
      </c>
    </row>
    <row r="2170" spans="1:19" ht="25.5">
      <c r="A2170" s="104" t="s">
        <v>2924</v>
      </c>
      <c r="B2170" s="105">
        <v>44360</v>
      </c>
      <c r="C2170" s="104" t="s">
        <v>2925</v>
      </c>
      <c r="D2170" s="105">
        <v>44360</v>
      </c>
      <c r="E2170" s="104" t="s">
        <v>1643</v>
      </c>
      <c r="F2170" s="104" t="s">
        <v>18</v>
      </c>
      <c r="G2170" s="104" t="s">
        <v>1010</v>
      </c>
      <c r="H2170" s="104" t="s">
        <v>22</v>
      </c>
      <c r="I2170" s="104" t="s">
        <v>1264</v>
      </c>
      <c r="J2170" s="106">
        <v>60</v>
      </c>
      <c r="K2170" s="106">
        <v>1205</v>
      </c>
      <c r="L2170" s="106">
        <v>72300</v>
      </c>
      <c r="M2170" s="106">
        <v>3.0125000000000002</v>
      </c>
      <c r="N2170" s="106">
        <v>180.75</v>
      </c>
      <c r="O2170" s="106">
        <v>0</v>
      </c>
      <c r="P2170" s="106">
        <v>0</v>
      </c>
      <c r="Q2170" s="106">
        <v>1208.0125</v>
      </c>
      <c r="R2170" s="106">
        <v>72480.75</v>
      </c>
      <c r="S2170" s="104" t="s">
        <v>1646</v>
      </c>
    </row>
    <row r="2171" spans="1:19" ht="25.5">
      <c r="A2171" s="104" t="s">
        <v>2924</v>
      </c>
      <c r="B2171" s="105">
        <v>44360</v>
      </c>
      <c r="C2171" s="104" t="s">
        <v>2925</v>
      </c>
      <c r="D2171" s="105">
        <v>44360</v>
      </c>
      <c r="E2171" s="104" t="s">
        <v>1643</v>
      </c>
      <c r="F2171" s="104" t="s">
        <v>18</v>
      </c>
      <c r="G2171" s="104" t="s">
        <v>1010</v>
      </c>
      <c r="H2171" s="104" t="s">
        <v>22</v>
      </c>
      <c r="I2171" s="104" t="s">
        <v>1100</v>
      </c>
      <c r="J2171" s="106">
        <v>300</v>
      </c>
      <c r="K2171" s="106">
        <v>1030</v>
      </c>
      <c r="L2171" s="106">
        <v>309000</v>
      </c>
      <c r="M2171" s="106">
        <v>2.5750000000000002</v>
      </c>
      <c r="N2171" s="106">
        <v>772.5</v>
      </c>
      <c r="O2171" s="106">
        <v>0</v>
      </c>
      <c r="P2171" s="106">
        <v>0</v>
      </c>
      <c r="Q2171" s="106">
        <v>1032.575</v>
      </c>
      <c r="R2171" s="106">
        <v>309772.5</v>
      </c>
      <c r="S2171" s="104" t="s">
        <v>1646</v>
      </c>
    </row>
    <row r="2172" spans="1:19" ht="25.5">
      <c r="A2172" s="104" t="s">
        <v>2926</v>
      </c>
      <c r="B2172" s="105">
        <v>44360</v>
      </c>
      <c r="C2172" s="104" t="s">
        <v>2927</v>
      </c>
      <c r="D2172" s="105">
        <v>44360</v>
      </c>
      <c r="E2172" s="104" t="s">
        <v>1643</v>
      </c>
      <c r="F2172" s="104" t="s">
        <v>90</v>
      </c>
      <c r="G2172" s="104" t="s">
        <v>1810</v>
      </c>
      <c r="H2172" s="104" t="s">
        <v>1645</v>
      </c>
      <c r="I2172" s="104" t="s">
        <v>1102</v>
      </c>
      <c r="J2172" s="106">
        <v>30</v>
      </c>
      <c r="K2172" s="106">
        <v>1118</v>
      </c>
      <c r="L2172" s="106">
        <v>33540</v>
      </c>
      <c r="M2172" s="106">
        <v>2.7949999999999999</v>
      </c>
      <c r="N2172" s="106">
        <v>83.85</v>
      </c>
      <c r="O2172" s="106">
        <v>0</v>
      </c>
      <c r="P2172" s="106">
        <v>0</v>
      </c>
      <c r="Q2172" s="106">
        <v>1120.7950000000001</v>
      </c>
      <c r="R2172" s="106">
        <v>33623.85</v>
      </c>
      <c r="S2172" s="104" t="s">
        <v>1646</v>
      </c>
    </row>
    <row r="2173" spans="1:19" ht="25.5">
      <c r="A2173" s="104" t="s">
        <v>2926</v>
      </c>
      <c r="B2173" s="105">
        <v>44360</v>
      </c>
      <c r="C2173" s="104" t="s">
        <v>2927</v>
      </c>
      <c r="D2173" s="105">
        <v>44360</v>
      </c>
      <c r="E2173" s="104" t="s">
        <v>1643</v>
      </c>
      <c r="F2173" s="104" t="s">
        <v>90</v>
      </c>
      <c r="G2173" s="104" t="s">
        <v>1810</v>
      </c>
      <c r="H2173" s="104" t="s">
        <v>1645</v>
      </c>
      <c r="I2173" s="104" t="s">
        <v>1100</v>
      </c>
      <c r="J2173" s="106">
        <v>60</v>
      </c>
      <c r="K2173" s="106">
        <v>1030</v>
      </c>
      <c r="L2173" s="106">
        <v>61800</v>
      </c>
      <c r="M2173" s="106">
        <v>2.5750000000000002</v>
      </c>
      <c r="N2173" s="106">
        <v>154.5</v>
      </c>
      <c r="O2173" s="106">
        <v>0</v>
      </c>
      <c r="P2173" s="106">
        <v>0</v>
      </c>
      <c r="Q2173" s="106">
        <v>1032.575</v>
      </c>
      <c r="R2173" s="106">
        <v>61954.5</v>
      </c>
      <c r="S2173" s="104" t="s">
        <v>1646</v>
      </c>
    </row>
    <row r="2174" spans="1:19" ht="25.5">
      <c r="A2174" s="104" t="s">
        <v>2928</v>
      </c>
      <c r="B2174" s="105">
        <v>44360</v>
      </c>
      <c r="C2174" s="104" t="s">
        <v>2929</v>
      </c>
      <c r="D2174" s="105">
        <v>44360</v>
      </c>
      <c r="E2174" s="104" t="s">
        <v>1643</v>
      </c>
      <c r="F2174" s="104" t="s">
        <v>89</v>
      </c>
      <c r="G2174" s="104" t="s">
        <v>1810</v>
      </c>
      <c r="H2174" s="104" t="s">
        <v>1645</v>
      </c>
      <c r="I2174" s="104" t="s">
        <v>1100</v>
      </c>
      <c r="J2174" s="106">
        <v>100</v>
      </c>
      <c r="K2174" s="106">
        <v>1030</v>
      </c>
      <c r="L2174" s="106">
        <v>103000</v>
      </c>
      <c r="M2174" s="106">
        <v>2.5750000000000002</v>
      </c>
      <c r="N2174" s="106">
        <v>257.5</v>
      </c>
      <c r="O2174" s="106">
        <v>0</v>
      </c>
      <c r="P2174" s="106">
        <v>0</v>
      </c>
      <c r="Q2174" s="106">
        <v>1032.575</v>
      </c>
      <c r="R2174" s="106">
        <v>103257.5</v>
      </c>
      <c r="S2174" s="104" t="s">
        <v>1646</v>
      </c>
    </row>
    <row r="2175" spans="1:19" ht="25.5">
      <c r="A2175" s="104" t="s">
        <v>2930</v>
      </c>
      <c r="B2175" s="105">
        <v>44360</v>
      </c>
      <c r="C2175" s="104" t="s">
        <v>2931</v>
      </c>
      <c r="D2175" s="105">
        <v>44360</v>
      </c>
      <c r="E2175" s="104" t="s">
        <v>1643</v>
      </c>
      <c r="F2175" s="104" t="s">
        <v>20</v>
      </c>
      <c r="G2175" s="104" t="s">
        <v>1010</v>
      </c>
      <c r="H2175" s="104" t="s">
        <v>12</v>
      </c>
      <c r="I2175" s="104" t="s">
        <v>1209</v>
      </c>
      <c r="J2175" s="106">
        <v>100</v>
      </c>
      <c r="K2175" s="106">
        <v>1099</v>
      </c>
      <c r="L2175" s="106">
        <v>109900</v>
      </c>
      <c r="M2175" s="106">
        <v>2.7480000000000002</v>
      </c>
      <c r="N2175" s="106">
        <v>274.8</v>
      </c>
      <c r="O2175" s="106">
        <v>0</v>
      </c>
      <c r="P2175" s="106">
        <v>0</v>
      </c>
      <c r="Q2175" s="106">
        <v>1101.7474999999999</v>
      </c>
      <c r="R2175" s="106">
        <v>110174.75</v>
      </c>
      <c r="S2175" s="104" t="s">
        <v>1646</v>
      </c>
    </row>
    <row r="2176" spans="1:19" ht="25.5">
      <c r="A2176" s="104" t="s">
        <v>2930</v>
      </c>
      <c r="B2176" s="105">
        <v>44360</v>
      </c>
      <c r="C2176" s="104" t="s">
        <v>2931</v>
      </c>
      <c r="D2176" s="105">
        <v>44360</v>
      </c>
      <c r="E2176" s="104" t="s">
        <v>1643</v>
      </c>
      <c r="F2176" s="104" t="s">
        <v>20</v>
      </c>
      <c r="G2176" s="104" t="s">
        <v>1010</v>
      </c>
      <c r="H2176" s="104" t="s">
        <v>12</v>
      </c>
      <c r="I2176" s="104" t="s">
        <v>1100</v>
      </c>
      <c r="J2176" s="106">
        <v>200</v>
      </c>
      <c r="K2176" s="106">
        <v>1030</v>
      </c>
      <c r="L2176" s="106">
        <v>206000</v>
      </c>
      <c r="M2176" s="106">
        <v>2.5750000000000002</v>
      </c>
      <c r="N2176" s="106">
        <v>515</v>
      </c>
      <c r="O2176" s="106">
        <v>0</v>
      </c>
      <c r="P2176" s="106">
        <v>0</v>
      </c>
      <c r="Q2176" s="106">
        <v>1032.575</v>
      </c>
      <c r="R2176" s="106">
        <v>206515</v>
      </c>
      <c r="S2176" s="104" t="s">
        <v>1646</v>
      </c>
    </row>
    <row r="2177" spans="1:19" ht="25.5">
      <c r="A2177" s="104" t="s">
        <v>2932</v>
      </c>
      <c r="B2177" s="105">
        <v>44360</v>
      </c>
      <c r="C2177" s="104" t="s">
        <v>2933</v>
      </c>
      <c r="D2177" s="105">
        <v>44360</v>
      </c>
      <c r="E2177" s="104" t="s">
        <v>1643</v>
      </c>
      <c r="F2177" s="104" t="s">
        <v>34</v>
      </c>
      <c r="G2177" s="104" t="s">
        <v>33</v>
      </c>
      <c r="H2177" s="104" t="s">
        <v>12</v>
      </c>
      <c r="I2177" s="104" t="s">
        <v>1100</v>
      </c>
      <c r="J2177" s="106">
        <v>1400</v>
      </c>
      <c r="K2177" s="106">
        <v>1030</v>
      </c>
      <c r="L2177" s="106">
        <v>1442000</v>
      </c>
      <c r="M2177" s="106">
        <v>2.5750000000000002</v>
      </c>
      <c r="N2177" s="106">
        <v>3605</v>
      </c>
      <c r="O2177" s="106">
        <v>0</v>
      </c>
      <c r="P2177" s="106">
        <v>0</v>
      </c>
      <c r="Q2177" s="106">
        <v>1032.575</v>
      </c>
      <c r="R2177" s="106">
        <v>1445605</v>
      </c>
      <c r="S2177" s="104" t="s">
        <v>1646</v>
      </c>
    </row>
    <row r="2178" spans="1:19" ht="25.5">
      <c r="A2178" s="104" t="s">
        <v>2932</v>
      </c>
      <c r="B2178" s="105">
        <v>44360</v>
      </c>
      <c r="C2178" s="104" t="s">
        <v>2933</v>
      </c>
      <c r="D2178" s="105">
        <v>44360</v>
      </c>
      <c r="E2178" s="104" t="s">
        <v>1643</v>
      </c>
      <c r="F2178" s="104" t="s">
        <v>34</v>
      </c>
      <c r="G2178" s="104" t="s">
        <v>33</v>
      </c>
      <c r="H2178" s="104" t="s">
        <v>12</v>
      </c>
      <c r="I2178" s="104" t="s">
        <v>1209</v>
      </c>
      <c r="J2178" s="106">
        <v>300</v>
      </c>
      <c r="K2178" s="106">
        <v>1099</v>
      </c>
      <c r="L2178" s="106">
        <v>329700</v>
      </c>
      <c r="M2178" s="106">
        <v>2.7480000000000002</v>
      </c>
      <c r="N2178" s="106">
        <v>824.4</v>
      </c>
      <c r="O2178" s="106">
        <v>0</v>
      </c>
      <c r="P2178" s="106">
        <v>0</v>
      </c>
      <c r="Q2178" s="106">
        <v>1101.7474999999999</v>
      </c>
      <c r="R2178" s="106">
        <v>330524.25</v>
      </c>
      <c r="S2178" s="104" t="s">
        <v>1646</v>
      </c>
    </row>
    <row r="2179" spans="1:19" ht="25.5">
      <c r="A2179" s="104" t="s">
        <v>2934</v>
      </c>
      <c r="B2179" s="105">
        <v>44360</v>
      </c>
      <c r="C2179" s="104" t="s">
        <v>2935</v>
      </c>
      <c r="D2179" s="105">
        <v>44360</v>
      </c>
      <c r="E2179" s="104" t="s">
        <v>1643</v>
      </c>
      <c r="F2179" s="104" t="s">
        <v>93</v>
      </c>
      <c r="G2179" s="104" t="s">
        <v>1649</v>
      </c>
      <c r="H2179" s="104" t="s">
        <v>1645</v>
      </c>
      <c r="I2179" s="104" t="s">
        <v>1209</v>
      </c>
      <c r="J2179" s="106">
        <v>60</v>
      </c>
      <c r="K2179" s="106">
        <v>1099</v>
      </c>
      <c r="L2179" s="106">
        <v>65940</v>
      </c>
      <c r="M2179" s="106">
        <v>2.7480000000000002</v>
      </c>
      <c r="N2179" s="106">
        <v>164.88</v>
      </c>
      <c r="O2179" s="106">
        <v>0</v>
      </c>
      <c r="P2179" s="106">
        <v>0</v>
      </c>
      <c r="Q2179" s="106">
        <v>1101.7474999999999</v>
      </c>
      <c r="R2179" s="106">
        <v>66104.850000000006</v>
      </c>
      <c r="S2179" s="104" t="s">
        <v>1646</v>
      </c>
    </row>
    <row r="2180" spans="1:19" ht="25.5">
      <c r="A2180" s="104" t="s">
        <v>2934</v>
      </c>
      <c r="B2180" s="105">
        <v>44360</v>
      </c>
      <c r="C2180" s="104" t="s">
        <v>2935</v>
      </c>
      <c r="D2180" s="105">
        <v>44360</v>
      </c>
      <c r="E2180" s="104" t="s">
        <v>1643</v>
      </c>
      <c r="F2180" s="104" t="s">
        <v>93</v>
      </c>
      <c r="G2180" s="104" t="s">
        <v>1649</v>
      </c>
      <c r="H2180" s="104" t="s">
        <v>1645</v>
      </c>
      <c r="I2180" s="104" t="s">
        <v>1100</v>
      </c>
      <c r="J2180" s="106">
        <v>600</v>
      </c>
      <c r="K2180" s="106">
        <v>1030</v>
      </c>
      <c r="L2180" s="106">
        <v>618000</v>
      </c>
      <c r="M2180" s="106">
        <v>2.5750000000000002</v>
      </c>
      <c r="N2180" s="106">
        <v>1545</v>
      </c>
      <c r="O2180" s="106">
        <v>0</v>
      </c>
      <c r="P2180" s="106">
        <v>0</v>
      </c>
      <c r="Q2180" s="106">
        <v>1032.575</v>
      </c>
      <c r="R2180" s="106">
        <v>619545</v>
      </c>
      <c r="S2180" s="104" t="s">
        <v>1646</v>
      </c>
    </row>
    <row r="2181" spans="1:19" ht="25.5">
      <c r="A2181" s="104" t="s">
        <v>2936</v>
      </c>
      <c r="B2181" s="105">
        <v>44360</v>
      </c>
      <c r="C2181" s="104" t="s">
        <v>2937</v>
      </c>
      <c r="D2181" s="105">
        <v>44360</v>
      </c>
      <c r="E2181" s="104" t="s">
        <v>1643</v>
      </c>
      <c r="F2181" s="104" t="s">
        <v>79</v>
      </c>
      <c r="G2181" s="104" t="s">
        <v>69</v>
      </c>
      <c r="H2181" s="104" t="s">
        <v>1645</v>
      </c>
      <c r="I2181" s="104" t="s">
        <v>1100</v>
      </c>
      <c r="J2181" s="106">
        <v>300</v>
      </c>
      <c r="K2181" s="106">
        <v>1030</v>
      </c>
      <c r="L2181" s="106">
        <v>309000</v>
      </c>
      <c r="M2181" s="106">
        <v>2.5750000000000002</v>
      </c>
      <c r="N2181" s="106">
        <v>772.5</v>
      </c>
      <c r="O2181" s="106">
        <v>0</v>
      </c>
      <c r="P2181" s="106">
        <v>0</v>
      </c>
      <c r="Q2181" s="106">
        <v>1032.575</v>
      </c>
      <c r="R2181" s="106">
        <v>309772.5</v>
      </c>
      <c r="S2181" s="104" t="s">
        <v>1646</v>
      </c>
    </row>
    <row r="2182" spans="1:19" ht="25.5">
      <c r="A2182" s="104" t="s">
        <v>2936</v>
      </c>
      <c r="B2182" s="105">
        <v>44360</v>
      </c>
      <c r="C2182" s="104" t="s">
        <v>2937</v>
      </c>
      <c r="D2182" s="105">
        <v>44360</v>
      </c>
      <c r="E2182" s="104" t="s">
        <v>1643</v>
      </c>
      <c r="F2182" s="104" t="s">
        <v>79</v>
      </c>
      <c r="G2182" s="104" t="s">
        <v>69</v>
      </c>
      <c r="H2182" s="104" t="s">
        <v>1645</v>
      </c>
      <c r="I2182" s="104" t="s">
        <v>1102</v>
      </c>
      <c r="J2182" s="106">
        <v>20</v>
      </c>
      <c r="K2182" s="106">
        <v>1118</v>
      </c>
      <c r="L2182" s="106">
        <v>22360</v>
      </c>
      <c r="M2182" s="106">
        <v>2.7949999999999999</v>
      </c>
      <c r="N2182" s="106">
        <v>55.9</v>
      </c>
      <c r="O2182" s="106">
        <v>0</v>
      </c>
      <c r="P2182" s="106">
        <v>0</v>
      </c>
      <c r="Q2182" s="106">
        <v>1120.7950000000001</v>
      </c>
      <c r="R2182" s="106">
        <v>22415.9</v>
      </c>
      <c r="S2182" s="104" t="s">
        <v>1646</v>
      </c>
    </row>
    <row r="2183" spans="1:19" ht="25.5">
      <c r="A2183" s="104" t="s">
        <v>2938</v>
      </c>
      <c r="B2183" s="105">
        <v>44360</v>
      </c>
      <c r="C2183" s="104" t="s">
        <v>2939</v>
      </c>
      <c r="D2183" s="105">
        <v>44360</v>
      </c>
      <c r="E2183" s="104" t="s">
        <v>1643</v>
      </c>
      <c r="F2183" s="104" t="s">
        <v>76</v>
      </c>
      <c r="G2183" s="104" t="s">
        <v>69</v>
      </c>
      <c r="H2183" s="104" t="s">
        <v>1645</v>
      </c>
      <c r="I2183" s="104" t="s">
        <v>1100</v>
      </c>
      <c r="J2183" s="106">
        <v>500</v>
      </c>
      <c r="K2183" s="106">
        <v>1030</v>
      </c>
      <c r="L2183" s="106">
        <v>515000</v>
      </c>
      <c r="M2183" s="106">
        <v>2.5750000000000002</v>
      </c>
      <c r="N2183" s="106">
        <v>1287.5</v>
      </c>
      <c r="O2183" s="106">
        <v>0</v>
      </c>
      <c r="P2183" s="106">
        <v>0</v>
      </c>
      <c r="Q2183" s="106">
        <v>1032.575</v>
      </c>
      <c r="R2183" s="106">
        <v>516287.5</v>
      </c>
      <c r="S2183" s="104" t="s">
        <v>1646</v>
      </c>
    </row>
    <row r="2184" spans="1:19" ht="25.5">
      <c r="A2184" s="104" t="s">
        <v>2938</v>
      </c>
      <c r="B2184" s="105">
        <v>44360</v>
      </c>
      <c r="C2184" s="104" t="s">
        <v>2939</v>
      </c>
      <c r="D2184" s="105">
        <v>44360</v>
      </c>
      <c r="E2184" s="104" t="s">
        <v>1643</v>
      </c>
      <c r="F2184" s="104" t="s">
        <v>76</v>
      </c>
      <c r="G2184" s="104" t="s">
        <v>69</v>
      </c>
      <c r="H2184" s="104" t="s">
        <v>1645</v>
      </c>
      <c r="I2184" s="104" t="s">
        <v>1263</v>
      </c>
      <c r="J2184" s="106">
        <v>120</v>
      </c>
      <c r="K2184" s="106">
        <v>1064</v>
      </c>
      <c r="L2184" s="106">
        <v>127680</v>
      </c>
      <c r="M2184" s="106">
        <v>2.66</v>
      </c>
      <c r="N2184" s="106">
        <v>319.2</v>
      </c>
      <c r="O2184" s="106">
        <v>0</v>
      </c>
      <c r="P2184" s="106">
        <v>0</v>
      </c>
      <c r="Q2184" s="106">
        <v>1066.6600000000001</v>
      </c>
      <c r="R2184" s="106">
        <v>127999.2</v>
      </c>
      <c r="S2184" s="104" t="s">
        <v>1646</v>
      </c>
    </row>
    <row r="2185" spans="1:19" ht="25.5">
      <c r="A2185" s="104" t="s">
        <v>2938</v>
      </c>
      <c r="B2185" s="105">
        <v>44360</v>
      </c>
      <c r="C2185" s="104" t="s">
        <v>2939</v>
      </c>
      <c r="D2185" s="105">
        <v>44360</v>
      </c>
      <c r="E2185" s="104" t="s">
        <v>1643</v>
      </c>
      <c r="F2185" s="104" t="s">
        <v>76</v>
      </c>
      <c r="G2185" s="104" t="s">
        <v>69</v>
      </c>
      <c r="H2185" s="104" t="s">
        <v>1645</v>
      </c>
      <c r="I2185" s="104" t="s">
        <v>1102</v>
      </c>
      <c r="J2185" s="106">
        <v>120</v>
      </c>
      <c r="K2185" s="106">
        <v>1118</v>
      </c>
      <c r="L2185" s="106">
        <v>134160</v>
      </c>
      <c r="M2185" s="106">
        <v>2.7949999999999999</v>
      </c>
      <c r="N2185" s="106">
        <v>335.4</v>
      </c>
      <c r="O2185" s="106">
        <v>0</v>
      </c>
      <c r="P2185" s="106">
        <v>0</v>
      </c>
      <c r="Q2185" s="106">
        <v>1120.7950000000001</v>
      </c>
      <c r="R2185" s="106">
        <v>134495.4</v>
      </c>
      <c r="S2185" s="104" t="s">
        <v>1646</v>
      </c>
    </row>
    <row r="2186" spans="1:19" ht="25.5">
      <c r="A2186" s="104" t="s">
        <v>2940</v>
      </c>
      <c r="B2186" s="105">
        <v>44360</v>
      </c>
      <c r="C2186" s="104" t="s">
        <v>2941</v>
      </c>
      <c r="D2186" s="105">
        <v>44360</v>
      </c>
      <c r="E2186" s="104" t="s">
        <v>1643</v>
      </c>
      <c r="F2186" s="104" t="s">
        <v>87</v>
      </c>
      <c r="G2186" s="104" t="s">
        <v>976</v>
      </c>
      <c r="H2186" s="104" t="s">
        <v>1645</v>
      </c>
      <c r="I2186" s="104" t="s">
        <v>1100</v>
      </c>
      <c r="J2186" s="106">
        <v>60</v>
      </c>
      <c r="K2186" s="106">
        <v>1030</v>
      </c>
      <c r="L2186" s="106">
        <v>61800</v>
      </c>
      <c r="M2186" s="106">
        <v>2.5750000000000002</v>
      </c>
      <c r="N2186" s="106">
        <v>154.5</v>
      </c>
      <c r="O2186" s="106">
        <v>0</v>
      </c>
      <c r="P2186" s="106">
        <v>0</v>
      </c>
      <c r="Q2186" s="106">
        <v>1032.575</v>
      </c>
      <c r="R2186" s="106">
        <v>61954.5</v>
      </c>
      <c r="S2186" s="104" t="s">
        <v>1646</v>
      </c>
    </row>
    <row r="2187" spans="1:19" ht="25.5">
      <c r="A2187" s="104" t="s">
        <v>2940</v>
      </c>
      <c r="B2187" s="105">
        <v>44360</v>
      </c>
      <c r="C2187" s="104" t="s">
        <v>2941</v>
      </c>
      <c r="D2187" s="105">
        <v>44360</v>
      </c>
      <c r="E2187" s="104" t="s">
        <v>1643</v>
      </c>
      <c r="F2187" s="104" t="s">
        <v>87</v>
      </c>
      <c r="G2187" s="104" t="s">
        <v>976</v>
      </c>
      <c r="H2187" s="104" t="s">
        <v>1645</v>
      </c>
      <c r="I2187" s="104" t="s">
        <v>1102</v>
      </c>
      <c r="J2187" s="106">
        <v>40</v>
      </c>
      <c r="K2187" s="106">
        <v>1118</v>
      </c>
      <c r="L2187" s="106">
        <v>44720</v>
      </c>
      <c r="M2187" s="106">
        <v>2.7949999999999999</v>
      </c>
      <c r="N2187" s="106">
        <v>111.8</v>
      </c>
      <c r="O2187" s="106">
        <v>0</v>
      </c>
      <c r="P2187" s="106">
        <v>0</v>
      </c>
      <c r="Q2187" s="106">
        <v>1120.7950000000001</v>
      </c>
      <c r="R2187" s="106">
        <v>44831.8</v>
      </c>
      <c r="S2187" s="104" t="s">
        <v>1646</v>
      </c>
    </row>
    <row r="2188" spans="1:19" ht="25.5">
      <c r="A2188" s="104" t="s">
        <v>2942</v>
      </c>
      <c r="B2188" s="105">
        <v>44360</v>
      </c>
      <c r="C2188" s="104" t="s">
        <v>1542</v>
      </c>
      <c r="D2188" s="105">
        <v>44360</v>
      </c>
      <c r="E2188" s="104" t="s">
        <v>1101</v>
      </c>
      <c r="F2188" s="104" t="s">
        <v>1372</v>
      </c>
      <c r="G2188" s="104" t="s">
        <v>1101</v>
      </c>
      <c r="H2188" s="104" t="s">
        <v>1101</v>
      </c>
      <c r="I2188" s="104" t="s">
        <v>1102</v>
      </c>
      <c r="J2188" s="106">
        <v>6</v>
      </c>
      <c r="K2188" s="106">
        <v>1134</v>
      </c>
      <c r="L2188" s="106">
        <v>6804</v>
      </c>
      <c r="M2188" s="106">
        <v>2.835</v>
      </c>
      <c r="N2188" s="106">
        <v>17.010000000000002</v>
      </c>
      <c r="O2188" s="106">
        <v>0</v>
      </c>
      <c r="P2188" s="106">
        <v>0</v>
      </c>
      <c r="Q2188" s="106">
        <v>1136.835</v>
      </c>
      <c r="R2188" s="106">
        <v>6821.01</v>
      </c>
      <c r="S2188" s="104" t="s">
        <v>1646</v>
      </c>
    </row>
    <row r="2189" spans="1:19" ht="25.5">
      <c r="A2189" s="104" t="s">
        <v>2943</v>
      </c>
      <c r="B2189" s="105">
        <v>44360</v>
      </c>
      <c r="C2189" s="104" t="s">
        <v>2944</v>
      </c>
      <c r="D2189" s="105">
        <v>44360</v>
      </c>
      <c r="E2189" s="104" t="s">
        <v>1643</v>
      </c>
      <c r="F2189" s="104" t="s">
        <v>54</v>
      </c>
      <c r="G2189" s="104" t="s">
        <v>49</v>
      </c>
      <c r="H2189" s="104" t="s">
        <v>49</v>
      </c>
      <c r="I2189" s="104" t="s">
        <v>1263</v>
      </c>
      <c r="J2189" s="106">
        <v>20</v>
      </c>
      <c r="K2189" s="106">
        <v>1064</v>
      </c>
      <c r="L2189" s="106">
        <v>21280</v>
      </c>
      <c r="M2189" s="106">
        <v>2.66</v>
      </c>
      <c r="N2189" s="106">
        <v>53.2</v>
      </c>
      <c r="O2189" s="106">
        <v>0</v>
      </c>
      <c r="P2189" s="106">
        <v>0</v>
      </c>
      <c r="Q2189" s="106">
        <v>1066.6600000000001</v>
      </c>
      <c r="R2189" s="106">
        <v>21333.200000000001</v>
      </c>
      <c r="S2189" s="104" t="s">
        <v>1646</v>
      </c>
    </row>
    <row r="2190" spans="1:19" ht="25.5">
      <c r="A2190" s="104" t="s">
        <v>2943</v>
      </c>
      <c r="B2190" s="105">
        <v>44360</v>
      </c>
      <c r="C2190" s="104" t="s">
        <v>2944</v>
      </c>
      <c r="D2190" s="105">
        <v>44360</v>
      </c>
      <c r="E2190" s="104" t="s">
        <v>1643</v>
      </c>
      <c r="F2190" s="104" t="s">
        <v>54</v>
      </c>
      <c r="G2190" s="104" t="s">
        <v>49</v>
      </c>
      <c r="H2190" s="104" t="s">
        <v>49</v>
      </c>
      <c r="I2190" s="104" t="s">
        <v>1100</v>
      </c>
      <c r="J2190" s="106">
        <v>200</v>
      </c>
      <c r="K2190" s="106">
        <v>1030</v>
      </c>
      <c r="L2190" s="106">
        <v>206000</v>
      </c>
      <c r="M2190" s="106">
        <v>2.5750000000000002</v>
      </c>
      <c r="N2190" s="106">
        <v>515</v>
      </c>
      <c r="O2190" s="106">
        <v>0</v>
      </c>
      <c r="P2190" s="106">
        <v>0</v>
      </c>
      <c r="Q2190" s="106">
        <v>1032.575</v>
      </c>
      <c r="R2190" s="106">
        <v>206515</v>
      </c>
      <c r="S2190" s="104" t="s">
        <v>1646</v>
      </c>
    </row>
    <row r="2191" spans="1:19" ht="25.5">
      <c r="A2191" s="104" t="s">
        <v>2943</v>
      </c>
      <c r="B2191" s="105">
        <v>44360</v>
      </c>
      <c r="C2191" s="104" t="s">
        <v>2944</v>
      </c>
      <c r="D2191" s="105">
        <v>44360</v>
      </c>
      <c r="E2191" s="104" t="s">
        <v>1643</v>
      </c>
      <c r="F2191" s="104" t="s">
        <v>54</v>
      </c>
      <c r="G2191" s="104" t="s">
        <v>49</v>
      </c>
      <c r="H2191" s="104" t="s">
        <v>49</v>
      </c>
      <c r="I2191" s="104" t="s">
        <v>1102</v>
      </c>
      <c r="J2191" s="106">
        <v>20</v>
      </c>
      <c r="K2191" s="106">
        <v>1118</v>
      </c>
      <c r="L2191" s="106">
        <v>22360</v>
      </c>
      <c r="M2191" s="106">
        <v>2.7949999999999999</v>
      </c>
      <c r="N2191" s="106">
        <v>55.9</v>
      </c>
      <c r="O2191" s="106">
        <v>0</v>
      </c>
      <c r="P2191" s="106">
        <v>0</v>
      </c>
      <c r="Q2191" s="106">
        <v>1120.7950000000001</v>
      </c>
      <c r="R2191" s="106">
        <v>22415.9</v>
      </c>
      <c r="S2191" s="104" t="s">
        <v>1646</v>
      </c>
    </row>
    <row r="2192" spans="1:19" ht="25.5">
      <c r="A2192" s="104" t="s">
        <v>2945</v>
      </c>
      <c r="B2192" s="105">
        <v>44360</v>
      </c>
      <c r="C2192" s="104" t="s">
        <v>2946</v>
      </c>
      <c r="D2192" s="105">
        <v>44360</v>
      </c>
      <c r="E2192" s="104" t="s">
        <v>1643</v>
      </c>
      <c r="F2192" s="104" t="s">
        <v>102</v>
      </c>
      <c r="G2192" s="104" t="s">
        <v>975</v>
      </c>
      <c r="H2192" s="104" t="s">
        <v>107</v>
      </c>
      <c r="I2192" s="104" t="s">
        <v>1100</v>
      </c>
      <c r="J2192" s="106">
        <v>250</v>
      </c>
      <c r="K2192" s="106">
        <v>1030</v>
      </c>
      <c r="L2192" s="106">
        <v>257500</v>
      </c>
      <c r="M2192" s="106">
        <v>2.5750000000000002</v>
      </c>
      <c r="N2192" s="106">
        <v>643.75</v>
      </c>
      <c r="O2192" s="106">
        <v>0</v>
      </c>
      <c r="P2192" s="106">
        <v>0</v>
      </c>
      <c r="Q2192" s="106">
        <v>1032.575</v>
      </c>
      <c r="R2192" s="106">
        <v>258143.75</v>
      </c>
      <c r="S2192" s="104" t="s">
        <v>1646</v>
      </c>
    </row>
    <row r="2193" spans="1:19" ht="25.5">
      <c r="A2193" s="104" t="s">
        <v>2945</v>
      </c>
      <c r="B2193" s="105">
        <v>44360</v>
      </c>
      <c r="C2193" s="104" t="s">
        <v>2946</v>
      </c>
      <c r="D2193" s="105">
        <v>44360</v>
      </c>
      <c r="E2193" s="104" t="s">
        <v>1643</v>
      </c>
      <c r="F2193" s="104" t="s">
        <v>102</v>
      </c>
      <c r="G2193" s="104" t="s">
        <v>975</v>
      </c>
      <c r="H2193" s="104" t="s">
        <v>107</v>
      </c>
      <c r="I2193" s="104" t="s">
        <v>1102</v>
      </c>
      <c r="J2193" s="106">
        <v>100</v>
      </c>
      <c r="K2193" s="106">
        <v>1118</v>
      </c>
      <c r="L2193" s="106">
        <v>111800</v>
      </c>
      <c r="M2193" s="106">
        <v>2.7949999999999999</v>
      </c>
      <c r="N2193" s="106">
        <v>279.5</v>
      </c>
      <c r="O2193" s="106">
        <v>0</v>
      </c>
      <c r="P2193" s="106">
        <v>0</v>
      </c>
      <c r="Q2193" s="106">
        <v>1120.7950000000001</v>
      </c>
      <c r="R2193" s="106">
        <v>112079.5</v>
      </c>
      <c r="S2193" s="104" t="s">
        <v>1646</v>
      </c>
    </row>
    <row r="2194" spans="1:19" ht="25.5">
      <c r="A2194" s="104" t="s">
        <v>2947</v>
      </c>
      <c r="B2194" s="105">
        <v>44360</v>
      </c>
      <c r="C2194" s="104" t="s">
        <v>2948</v>
      </c>
      <c r="D2194" s="105">
        <v>44360</v>
      </c>
      <c r="E2194" s="104" t="s">
        <v>1643</v>
      </c>
      <c r="F2194" s="104" t="s">
        <v>95</v>
      </c>
      <c r="G2194" s="104" t="s">
        <v>1657</v>
      </c>
      <c r="H2194" s="104" t="s">
        <v>107</v>
      </c>
      <c r="I2194" s="104" t="s">
        <v>1102</v>
      </c>
      <c r="J2194" s="106">
        <v>40</v>
      </c>
      <c r="K2194" s="106">
        <v>1118</v>
      </c>
      <c r="L2194" s="106">
        <v>44720</v>
      </c>
      <c r="M2194" s="106">
        <v>2.7949999999999999</v>
      </c>
      <c r="N2194" s="106">
        <v>111.8</v>
      </c>
      <c r="O2194" s="106">
        <v>0</v>
      </c>
      <c r="P2194" s="106">
        <v>0</v>
      </c>
      <c r="Q2194" s="106">
        <v>1120.7950000000001</v>
      </c>
      <c r="R2194" s="106">
        <v>44831.8</v>
      </c>
      <c r="S2194" s="104" t="s">
        <v>1646</v>
      </c>
    </row>
    <row r="2195" spans="1:19" ht="25.5">
      <c r="A2195" s="104" t="s">
        <v>2947</v>
      </c>
      <c r="B2195" s="105">
        <v>44360</v>
      </c>
      <c r="C2195" s="104" t="s">
        <v>2948</v>
      </c>
      <c r="D2195" s="105">
        <v>44360</v>
      </c>
      <c r="E2195" s="104" t="s">
        <v>1643</v>
      </c>
      <c r="F2195" s="104" t="s">
        <v>95</v>
      </c>
      <c r="G2195" s="104" t="s">
        <v>1657</v>
      </c>
      <c r="H2195" s="104" t="s">
        <v>107</v>
      </c>
      <c r="I2195" s="104" t="s">
        <v>1100</v>
      </c>
      <c r="J2195" s="106">
        <v>60</v>
      </c>
      <c r="K2195" s="106">
        <v>1030</v>
      </c>
      <c r="L2195" s="106">
        <v>61800</v>
      </c>
      <c r="M2195" s="106">
        <v>2.5750000000000002</v>
      </c>
      <c r="N2195" s="106">
        <v>154.5</v>
      </c>
      <c r="O2195" s="106">
        <v>0</v>
      </c>
      <c r="P2195" s="106">
        <v>0</v>
      </c>
      <c r="Q2195" s="106">
        <v>1032.575</v>
      </c>
      <c r="R2195" s="106">
        <v>61954.5</v>
      </c>
      <c r="S2195" s="104" t="s">
        <v>1646</v>
      </c>
    </row>
    <row r="2196" spans="1:19" ht="25.5">
      <c r="A2196" s="104" t="s">
        <v>2949</v>
      </c>
      <c r="B2196" s="105">
        <v>44360</v>
      </c>
      <c r="C2196" s="104" t="s">
        <v>2950</v>
      </c>
      <c r="D2196" s="105">
        <v>44360</v>
      </c>
      <c r="E2196" s="104" t="s">
        <v>1643</v>
      </c>
      <c r="F2196" s="104" t="s">
        <v>50</v>
      </c>
      <c r="G2196" s="104" t="s">
        <v>1014</v>
      </c>
      <c r="H2196" s="104" t="s">
        <v>49</v>
      </c>
      <c r="I2196" s="104" t="s">
        <v>1264</v>
      </c>
      <c r="J2196" s="106">
        <v>20</v>
      </c>
      <c r="K2196" s="106">
        <v>1205</v>
      </c>
      <c r="L2196" s="106">
        <v>24100</v>
      </c>
      <c r="M2196" s="106">
        <v>3.0125000000000002</v>
      </c>
      <c r="N2196" s="106">
        <v>60.25</v>
      </c>
      <c r="O2196" s="106">
        <v>0</v>
      </c>
      <c r="P2196" s="106">
        <v>0</v>
      </c>
      <c r="Q2196" s="106">
        <v>1208.0125</v>
      </c>
      <c r="R2196" s="106">
        <v>24160.25</v>
      </c>
      <c r="S2196" s="104" t="s">
        <v>1646</v>
      </c>
    </row>
    <row r="2197" spans="1:19" ht="25.5">
      <c r="A2197" s="104" t="s">
        <v>2949</v>
      </c>
      <c r="B2197" s="105">
        <v>44360</v>
      </c>
      <c r="C2197" s="104" t="s">
        <v>2950</v>
      </c>
      <c r="D2197" s="105">
        <v>44360</v>
      </c>
      <c r="E2197" s="104" t="s">
        <v>1643</v>
      </c>
      <c r="F2197" s="104" t="s">
        <v>50</v>
      </c>
      <c r="G2197" s="104" t="s">
        <v>1014</v>
      </c>
      <c r="H2197" s="104" t="s">
        <v>49</v>
      </c>
      <c r="I2197" s="104" t="s">
        <v>1100</v>
      </c>
      <c r="J2197" s="106">
        <v>160</v>
      </c>
      <c r="K2197" s="106">
        <v>1030</v>
      </c>
      <c r="L2197" s="106">
        <v>164800</v>
      </c>
      <c r="M2197" s="106">
        <v>2.5750000000000002</v>
      </c>
      <c r="N2197" s="106">
        <v>412</v>
      </c>
      <c r="O2197" s="106">
        <v>0</v>
      </c>
      <c r="P2197" s="106">
        <v>0</v>
      </c>
      <c r="Q2197" s="106">
        <v>1032.575</v>
      </c>
      <c r="R2197" s="106">
        <v>165212</v>
      </c>
      <c r="S2197" s="104" t="s">
        <v>1646</v>
      </c>
    </row>
    <row r="2198" spans="1:19" ht="25.5">
      <c r="A2198" s="104" t="s">
        <v>2949</v>
      </c>
      <c r="B2198" s="105">
        <v>44360</v>
      </c>
      <c r="C2198" s="104" t="s">
        <v>2950</v>
      </c>
      <c r="D2198" s="105">
        <v>44360</v>
      </c>
      <c r="E2198" s="104" t="s">
        <v>1643</v>
      </c>
      <c r="F2198" s="104" t="s">
        <v>50</v>
      </c>
      <c r="G2198" s="104" t="s">
        <v>1014</v>
      </c>
      <c r="H2198" s="104" t="s">
        <v>49</v>
      </c>
      <c r="I2198" s="104" t="s">
        <v>1209</v>
      </c>
      <c r="J2198" s="106">
        <v>20</v>
      </c>
      <c r="K2198" s="106">
        <v>1099</v>
      </c>
      <c r="L2198" s="106">
        <v>21980</v>
      </c>
      <c r="M2198" s="106">
        <v>2.7475000000000001</v>
      </c>
      <c r="N2198" s="106">
        <v>54.95</v>
      </c>
      <c r="O2198" s="106">
        <v>0</v>
      </c>
      <c r="P2198" s="106">
        <v>0</v>
      </c>
      <c r="Q2198" s="106">
        <v>1101.7474999999999</v>
      </c>
      <c r="R2198" s="106">
        <v>22034.95</v>
      </c>
      <c r="S2198" s="104" t="s">
        <v>1646</v>
      </c>
    </row>
    <row r="2199" spans="1:19" ht="25.5">
      <c r="A2199" s="104" t="s">
        <v>2949</v>
      </c>
      <c r="B2199" s="105">
        <v>44360</v>
      </c>
      <c r="C2199" s="104" t="s">
        <v>2950</v>
      </c>
      <c r="D2199" s="105">
        <v>44360</v>
      </c>
      <c r="E2199" s="104" t="s">
        <v>1643</v>
      </c>
      <c r="F2199" s="104" t="s">
        <v>50</v>
      </c>
      <c r="G2199" s="104" t="s">
        <v>1014</v>
      </c>
      <c r="H2199" s="104" t="s">
        <v>49</v>
      </c>
      <c r="I2199" s="104" t="s">
        <v>1263</v>
      </c>
      <c r="J2199" s="106">
        <v>20</v>
      </c>
      <c r="K2199" s="106">
        <v>1064</v>
      </c>
      <c r="L2199" s="106">
        <v>21280</v>
      </c>
      <c r="M2199" s="106">
        <v>2.66</v>
      </c>
      <c r="N2199" s="106">
        <v>53.2</v>
      </c>
      <c r="O2199" s="106">
        <v>0</v>
      </c>
      <c r="P2199" s="106">
        <v>0</v>
      </c>
      <c r="Q2199" s="106">
        <v>1066.6600000000001</v>
      </c>
      <c r="R2199" s="106">
        <v>21333.200000000001</v>
      </c>
      <c r="S2199" s="104" t="s">
        <v>1646</v>
      </c>
    </row>
    <row r="2200" spans="1:19" ht="25.5">
      <c r="A2200" s="104" t="s">
        <v>2949</v>
      </c>
      <c r="B2200" s="105">
        <v>44360</v>
      </c>
      <c r="C2200" s="104" t="s">
        <v>2950</v>
      </c>
      <c r="D2200" s="105">
        <v>44360</v>
      </c>
      <c r="E2200" s="104" t="s">
        <v>1643</v>
      </c>
      <c r="F2200" s="104" t="s">
        <v>50</v>
      </c>
      <c r="G2200" s="104" t="s">
        <v>1014</v>
      </c>
      <c r="H2200" s="104" t="s">
        <v>49</v>
      </c>
      <c r="I2200" s="104" t="s">
        <v>1102</v>
      </c>
      <c r="J2200" s="106">
        <v>60</v>
      </c>
      <c r="K2200" s="106">
        <v>1118</v>
      </c>
      <c r="L2200" s="106">
        <v>67080</v>
      </c>
      <c r="M2200" s="106">
        <v>2.7949999999999999</v>
      </c>
      <c r="N2200" s="106">
        <v>167.7</v>
      </c>
      <c r="O2200" s="106">
        <v>0</v>
      </c>
      <c r="P2200" s="106">
        <v>0</v>
      </c>
      <c r="Q2200" s="106">
        <v>1120.7950000000001</v>
      </c>
      <c r="R2200" s="106">
        <v>67247.7</v>
      </c>
      <c r="S2200" s="104" t="s">
        <v>1646</v>
      </c>
    </row>
    <row r="2201" spans="1:19" ht="25.5">
      <c r="A2201" s="104" t="s">
        <v>2951</v>
      </c>
      <c r="B2201" s="105">
        <v>44360</v>
      </c>
      <c r="C2201" s="104" t="s">
        <v>2952</v>
      </c>
      <c r="D2201" s="105">
        <v>44360</v>
      </c>
      <c r="E2201" s="104" t="s">
        <v>1643</v>
      </c>
      <c r="F2201" s="104" t="s">
        <v>48</v>
      </c>
      <c r="G2201" s="104" t="s">
        <v>1014</v>
      </c>
      <c r="H2201" s="104" t="s">
        <v>49</v>
      </c>
      <c r="I2201" s="104" t="s">
        <v>1102</v>
      </c>
      <c r="J2201" s="106">
        <v>160</v>
      </c>
      <c r="K2201" s="106">
        <v>1118</v>
      </c>
      <c r="L2201" s="106">
        <v>178880</v>
      </c>
      <c r="M2201" s="106">
        <v>2.7949999999999999</v>
      </c>
      <c r="N2201" s="106">
        <v>447.2</v>
      </c>
      <c r="O2201" s="106">
        <v>0</v>
      </c>
      <c r="P2201" s="106">
        <v>0</v>
      </c>
      <c r="Q2201" s="106">
        <v>1120.7950000000001</v>
      </c>
      <c r="R2201" s="106">
        <v>179327.2</v>
      </c>
      <c r="S2201" s="104" t="s">
        <v>1646</v>
      </c>
    </row>
    <row r="2202" spans="1:19" ht="25.5">
      <c r="A2202" s="104" t="s">
        <v>2951</v>
      </c>
      <c r="B2202" s="105">
        <v>44360</v>
      </c>
      <c r="C2202" s="104" t="s">
        <v>2952</v>
      </c>
      <c r="D2202" s="105">
        <v>44360</v>
      </c>
      <c r="E2202" s="104" t="s">
        <v>1643</v>
      </c>
      <c r="F2202" s="104" t="s">
        <v>48</v>
      </c>
      <c r="G2202" s="104" t="s">
        <v>1014</v>
      </c>
      <c r="H2202" s="104" t="s">
        <v>49</v>
      </c>
      <c r="I2202" s="104" t="s">
        <v>1100</v>
      </c>
      <c r="J2202" s="106">
        <v>200</v>
      </c>
      <c r="K2202" s="106">
        <v>1030</v>
      </c>
      <c r="L2202" s="106">
        <v>206000</v>
      </c>
      <c r="M2202" s="106">
        <v>2.5750000000000002</v>
      </c>
      <c r="N2202" s="106">
        <v>515</v>
      </c>
      <c r="O2202" s="106">
        <v>0</v>
      </c>
      <c r="P2202" s="106">
        <v>0</v>
      </c>
      <c r="Q2202" s="106">
        <v>1032.575</v>
      </c>
      <c r="R2202" s="106">
        <v>206515</v>
      </c>
      <c r="S2202" s="104" t="s">
        <v>1646</v>
      </c>
    </row>
    <row r="2203" spans="1:19" ht="25.5">
      <c r="A2203" s="104" t="s">
        <v>2953</v>
      </c>
      <c r="B2203" s="105">
        <v>44360</v>
      </c>
      <c r="C2203" s="104" t="s">
        <v>2954</v>
      </c>
      <c r="D2203" s="105">
        <v>44360</v>
      </c>
      <c r="E2203" s="104" t="s">
        <v>1643</v>
      </c>
      <c r="F2203" s="104" t="s">
        <v>53</v>
      </c>
      <c r="G2203" s="104" t="s">
        <v>49</v>
      </c>
      <c r="H2203" s="104" t="s">
        <v>49</v>
      </c>
      <c r="I2203" s="104" t="s">
        <v>1102</v>
      </c>
      <c r="J2203" s="106">
        <v>60</v>
      </c>
      <c r="K2203" s="106">
        <v>1118</v>
      </c>
      <c r="L2203" s="106">
        <v>67080</v>
      </c>
      <c r="M2203" s="106">
        <v>2.7949999999999999</v>
      </c>
      <c r="N2203" s="106">
        <v>167.7</v>
      </c>
      <c r="O2203" s="106">
        <v>0</v>
      </c>
      <c r="P2203" s="106">
        <v>0</v>
      </c>
      <c r="Q2203" s="106">
        <v>1120.7950000000001</v>
      </c>
      <c r="R2203" s="106">
        <v>67247.7</v>
      </c>
      <c r="S2203" s="104" t="s">
        <v>1646</v>
      </c>
    </row>
    <row r="2204" spans="1:19" ht="25.5">
      <c r="A2204" s="104" t="s">
        <v>2953</v>
      </c>
      <c r="B2204" s="105">
        <v>44360</v>
      </c>
      <c r="C2204" s="104" t="s">
        <v>2954</v>
      </c>
      <c r="D2204" s="105">
        <v>44360</v>
      </c>
      <c r="E2204" s="104" t="s">
        <v>1643</v>
      </c>
      <c r="F2204" s="104" t="s">
        <v>53</v>
      </c>
      <c r="G2204" s="104" t="s">
        <v>49</v>
      </c>
      <c r="H2204" s="104" t="s">
        <v>49</v>
      </c>
      <c r="I2204" s="104" t="s">
        <v>1100</v>
      </c>
      <c r="J2204" s="106">
        <v>500</v>
      </c>
      <c r="K2204" s="106">
        <v>1030</v>
      </c>
      <c r="L2204" s="106">
        <v>515000</v>
      </c>
      <c r="M2204" s="106">
        <v>2.5750000000000002</v>
      </c>
      <c r="N2204" s="106">
        <v>1287.5</v>
      </c>
      <c r="O2204" s="106">
        <v>0</v>
      </c>
      <c r="P2204" s="106">
        <v>0</v>
      </c>
      <c r="Q2204" s="106">
        <v>1032.575</v>
      </c>
      <c r="R2204" s="106">
        <v>516287.5</v>
      </c>
      <c r="S2204" s="104" t="s">
        <v>1646</v>
      </c>
    </row>
    <row r="2205" spans="1:19" ht="25.5">
      <c r="A2205" s="104" t="s">
        <v>2955</v>
      </c>
      <c r="B2205" s="105">
        <v>44360</v>
      </c>
      <c r="C2205" s="104" t="s">
        <v>2956</v>
      </c>
      <c r="D2205" s="105">
        <v>44360</v>
      </c>
      <c r="E2205" s="104" t="s">
        <v>1643</v>
      </c>
      <c r="F2205" s="104" t="s">
        <v>103</v>
      </c>
      <c r="G2205" s="104" t="s">
        <v>975</v>
      </c>
      <c r="H2205" s="104" t="s">
        <v>107</v>
      </c>
      <c r="I2205" s="104" t="s">
        <v>1100</v>
      </c>
      <c r="J2205" s="106">
        <v>350</v>
      </c>
      <c r="K2205" s="106">
        <v>1030</v>
      </c>
      <c r="L2205" s="106">
        <v>360500</v>
      </c>
      <c r="M2205" s="106">
        <v>2.5750000000000002</v>
      </c>
      <c r="N2205" s="106">
        <v>901.25</v>
      </c>
      <c r="O2205" s="106">
        <v>0</v>
      </c>
      <c r="P2205" s="106">
        <v>0</v>
      </c>
      <c r="Q2205" s="106">
        <v>1032.575</v>
      </c>
      <c r="R2205" s="106">
        <v>361401.25</v>
      </c>
      <c r="S2205" s="104" t="s">
        <v>1646</v>
      </c>
    </row>
    <row r="2206" spans="1:19" ht="25.5">
      <c r="A2206" s="104" t="s">
        <v>2957</v>
      </c>
      <c r="B2206" s="105">
        <v>44360</v>
      </c>
      <c r="C2206" s="104" t="s">
        <v>2958</v>
      </c>
      <c r="D2206" s="105">
        <v>44360</v>
      </c>
      <c r="E2206" s="104" t="s">
        <v>1643</v>
      </c>
      <c r="F2206" s="104" t="s">
        <v>57</v>
      </c>
      <c r="G2206" s="104" t="s">
        <v>980</v>
      </c>
      <c r="H2206" s="104" t="s">
        <v>49</v>
      </c>
      <c r="I2206" s="104" t="s">
        <v>1100</v>
      </c>
      <c r="J2206" s="106">
        <v>200</v>
      </c>
      <c r="K2206" s="106">
        <v>1030</v>
      </c>
      <c r="L2206" s="106">
        <v>206000</v>
      </c>
      <c r="M2206" s="106">
        <v>2.5750000000000002</v>
      </c>
      <c r="N2206" s="106">
        <v>515</v>
      </c>
      <c r="O2206" s="106">
        <v>0</v>
      </c>
      <c r="P2206" s="106">
        <v>0</v>
      </c>
      <c r="Q2206" s="106">
        <v>1032.575</v>
      </c>
      <c r="R2206" s="106">
        <v>206515</v>
      </c>
      <c r="S2206" s="104" t="s">
        <v>1646</v>
      </c>
    </row>
    <row r="2207" spans="1:19" ht="25.5">
      <c r="A2207" s="104" t="s">
        <v>2957</v>
      </c>
      <c r="B2207" s="105">
        <v>44360</v>
      </c>
      <c r="C2207" s="104" t="s">
        <v>2958</v>
      </c>
      <c r="D2207" s="105">
        <v>44360</v>
      </c>
      <c r="E2207" s="104" t="s">
        <v>1643</v>
      </c>
      <c r="F2207" s="104" t="s">
        <v>57</v>
      </c>
      <c r="G2207" s="104" t="s">
        <v>980</v>
      </c>
      <c r="H2207" s="104" t="s">
        <v>49</v>
      </c>
      <c r="I2207" s="104" t="s">
        <v>1105</v>
      </c>
      <c r="J2207" s="106">
        <v>60</v>
      </c>
      <c r="K2207" s="106">
        <v>1176</v>
      </c>
      <c r="L2207" s="106">
        <v>70560</v>
      </c>
      <c r="M2207" s="106">
        <v>2.94</v>
      </c>
      <c r="N2207" s="106">
        <v>176.4</v>
      </c>
      <c r="O2207" s="106">
        <v>0</v>
      </c>
      <c r="P2207" s="106">
        <v>0</v>
      </c>
      <c r="Q2207" s="106">
        <v>1178.94</v>
      </c>
      <c r="R2207" s="106">
        <v>70736.399999999994</v>
      </c>
      <c r="S2207" s="104" t="s">
        <v>1646</v>
      </c>
    </row>
    <row r="2208" spans="1:19" ht="25.5">
      <c r="A2208" s="104" t="s">
        <v>2957</v>
      </c>
      <c r="B2208" s="105">
        <v>44360</v>
      </c>
      <c r="C2208" s="104" t="s">
        <v>2958</v>
      </c>
      <c r="D2208" s="105">
        <v>44360</v>
      </c>
      <c r="E2208" s="104" t="s">
        <v>1643</v>
      </c>
      <c r="F2208" s="104" t="s">
        <v>57</v>
      </c>
      <c r="G2208" s="104" t="s">
        <v>980</v>
      </c>
      <c r="H2208" s="104" t="s">
        <v>49</v>
      </c>
      <c r="I2208" s="104" t="s">
        <v>1102</v>
      </c>
      <c r="J2208" s="106">
        <v>60</v>
      </c>
      <c r="K2208" s="106">
        <v>1118</v>
      </c>
      <c r="L2208" s="106">
        <v>67080</v>
      </c>
      <c r="M2208" s="106">
        <v>2.7949999999999999</v>
      </c>
      <c r="N2208" s="106">
        <v>167.7</v>
      </c>
      <c r="O2208" s="106">
        <v>0</v>
      </c>
      <c r="P2208" s="106">
        <v>0</v>
      </c>
      <c r="Q2208" s="106">
        <v>1120.7950000000001</v>
      </c>
      <c r="R2208" s="106">
        <v>67247.7</v>
      </c>
      <c r="S2208" s="104" t="s">
        <v>1646</v>
      </c>
    </row>
    <row r="2209" spans="1:19" ht="25.5">
      <c r="A2209" s="104" t="s">
        <v>2959</v>
      </c>
      <c r="B2209" s="105">
        <v>44360</v>
      </c>
      <c r="C2209" s="104" t="s">
        <v>2960</v>
      </c>
      <c r="D2209" s="105">
        <v>44360</v>
      </c>
      <c r="E2209" s="104" t="s">
        <v>1643</v>
      </c>
      <c r="F2209" s="104" t="s">
        <v>64</v>
      </c>
      <c r="G2209" s="104" t="s">
        <v>2007</v>
      </c>
      <c r="H2209" s="104" t="s">
        <v>49</v>
      </c>
      <c r="I2209" s="104" t="s">
        <v>1263</v>
      </c>
      <c r="J2209" s="106">
        <v>40</v>
      </c>
      <c r="K2209" s="106">
        <v>1064</v>
      </c>
      <c r="L2209" s="106">
        <v>42560</v>
      </c>
      <c r="M2209" s="106">
        <v>2.66</v>
      </c>
      <c r="N2209" s="106">
        <v>106.4</v>
      </c>
      <c r="O2209" s="106">
        <v>0</v>
      </c>
      <c r="P2209" s="106">
        <v>0</v>
      </c>
      <c r="Q2209" s="106">
        <v>1066.6600000000001</v>
      </c>
      <c r="R2209" s="106">
        <v>42666.400000000001</v>
      </c>
      <c r="S2209" s="104" t="s">
        <v>1646</v>
      </c>
    </row>
    <row r="2210" spans="1:19" ht="25.5">
      <c r="A2210" s="104" t="s">
        <v>2959</v>
      </c>
      <c r="B2210" s="105">
        <v>44360</v>
      </c>
      <c r="C2210" s="104" t="s">
        <v>2960</v>
      </c>
      <c r="D2210" s="105">
        <v>44360</v>
      </c>
      <c r="E2210" s="104" t="s">
        <v>1643</v>
      </c>
      <c r="F2210" s="104" t="s">
        <v>64</v>
      </c>
      <c r="G2210" s="104" t="s">
        <v>2007</v>
      </c>
      <c r="H2210" s="104" t="s">
        <v>49</v>
      </c>
      <c r="I2210" s="104" t="s">
        <v>1100</v>
      </c>
      <c r="J2210" s="106">
        <v>40</v>
      </c>
      <c r="K2210" s="106">
        <v>1030</v>
      </c>
      <c r="L2210" s="106">
        <v>41200</v>
      </c>
      <c r="M2210" s="106">
        <v>2.5750000000000002</v>
      </c>
      <c r="N2210" s="106">
        <v>103</v>
      </c>
      <c r="O2210" s="106">
        <v>0</v>
      </c>
      <c r="P2210" s="106">
        <v>0</v>
      </c>
      <c r="Q2210" s="106">
        <v>1032.575</v>
      </c>
      <c r="R2210" s="106">
        <v>41303</v>
      </c>
      <c r="S2210" s="104" t="s">
        <v>1646</v>
      </c>
    </row>
    <row r="2211" spans="1:19" ht="25.5">
      <c r="A2211" s="104" t="s">
        <v>2961</v>
      </c>
      <c r="B2211" s="105">
        <v>44360</v>
      </c>
      <c r="C2211" s="104" t="s">
        <v>2962</v>
      </c>
      <c r="D2211" s="105">
        <v>44360</v>
      </c>
      <c r="E2211" s="104" t="s">
        <v>1643</v>
      </c>
      <c r="F2211" s="104" t="s">
        <v>58</v>
      </c>
      <c r="G2211" s="104" t="s">
        <v>59</v>
      </c>
      <c r="H2211" s="104" t="s">
        <v>49</v>
      </c>
      <c r="I2211" s="104" t="s">
        <v>1263</v>
      </c>
      <c r="J2211" s="106">
        <v>20</v>
      </c>
      <c r="K2211" s="106">
        <v>1064</v>
      </c>
      <c r="L2211" s="106">
        <v>21280</v>
      </c>
      <c r="M2211" s="106">
        <v>2.66</v>
      </c>
      <c r="N2211" s="106">
        <v>53.2</v>
      </c>
      <c r="O2211" s="106">
        <v>0</v>
      </c>
      <c r="P2211" s="106">
        <v>0</v>
      </c>
      <c r="Q2211" s="106">
        <v>1066.6600000000001</v>
      </c>
      <c r="R2211" s="106">
        <v>21333.200000000001</v>
      </c>
      <c r="S2211" s="104" t="s">
        <v>1646</v>
      </c>
    </row>
    <row r="2212" spans="1:19" ht="25.5">
      <c r="A2212" s="104" t="s">
        <v>2961</v>
      </c>
      <c r="B2212" s="105">
        <v>44360</v>
      </c>
      <c r="C2212" s="104" t="s">
        <v>2962</v>
      </c>
      <c r="D2212" s="105">
        <v>44360</v>
      </c>
      <c r="E2212" s="104" t="s">
        <v>1643</v>
      </c>
      <c r="F2212" s="104" t="s">
        <v>58</v>
      </c>
      <c r="G2212" s="104" t="s">
        <v>59</v>
      </c>
      <c r="H2212" s="104" t="s">
        <v>49</v>
      </c>
      <c r="I2212" s="104" t="s">
        <v>1102</v>
      </c>
      <c r="J2212" s="106">
        <v>20</v>
      </c>
      <c r="K2212" s="106">
        <v>1118</v>
      </c>
      <c r="L2212" s="106">
        <v>22360</v>
      </c>
      <c r="M2212" s="106">
        <v>2.7949999999999999</v>
      </c>
      <c r="N2212" s="106">
        <v>55.9</v>
      </c>
      <c r="O2212" s="106">
        <v>0</v>
      </c>
      <c r="P2212" s="106">
        <v>0</v>
      </c>
      <c r="Q2212" s="106">
        <v>1120.7950000000001</v>
      </c>
      <c r="R2212" s="106">
        <v>22415.9</v>
      </c>
      <c r="S2212" s="104" t="s">
        <v>1646</v>
      </c>
    </row>
    <row r="2213" spans="1:19" ht="25.5">
      <c r="A2213" s="104" t="s">
        <v>2961</v>
      </c>
      <c r="B2213" s="105">
        <v>44360</v>
      </c>
      <c r="C2213" s="104" t="s">
        <v>2962</v>
      </c>
      <c r="D2213" s="105">
        <v>44360</v>
      </c>
      <c r="E2213" s="104" t="s">
        <v>1643</v>
      </c>
      <c r="F2213" s="104" t="s">
        <v>58</v>
      </c>
      <c r="G2213" s="104" t="s">
        <v>59</v>
      </c>
      <c r="H2213" s="104" t="s">
        <v>49</v>
      </c>
      <c r="I2213" s="104" t="s">
        <v>1209</v>
      </c>
      <c r="J2213" s="106">
        <v>20</v>
      </c>
      <c r="K2213" s="106">
        <v>1099</v>
      </c>
      <c r="L2213" s="106">
        <v>21980</v>
      </c>
      <c r="M2213" s="106">
        <v>2.7475000000000001</v>
      </c>
      <c r="N2213" s="106">
        <v>54.95</v>
      </c>
      <c r="O2213" s="106">
        <v>0</v>
      </c>
      <c r="P2213" s="106">
        <v>0</v>
      </c>
      <c r="Q2213" s="106">
        <v>1101.7474999999999</v>
      </c>
      <c r="R2213" s="106">
        <v>22034.95</v>
      </c>
      <c r="S2213" s="104" t="s">
        <v>1646</v>
      </c>
    </row>
    <row r="2214" spans="1:19" ht="25.5">
      <c r="A2214" s="104" t="s">
        <v>2961</v>
      </c>
      <c r="B2214" s="105">
        <v>44360</v>
      </c>
      <c r="C2214" s="104" t="s">
        <v>2962</v>
      </c>
      <c r="D2214" s="105">
        <v>44360</v>
      </c>
      <c r="E2214" s="104" t="s">
        <v>1643</v>
      </c>
      <c r="F2214" s="104" t="s">
        <v>58</v>
      </c>
      <c r="G2214" s="104" t="s">
        <v>59</v>
      </c>
      <c r="H2214" s="104" t="s">
        <v>49</v>
      </c>
      <c r="I2214" s="104" t="s">
        <v>1105</v>
      </c>
      <c r="J2214" s="106">
        <v>20</v>
      </c>
      <c r="K2214" s="106">
        <v>1176</v>
      </c>
      <c r="L2214" s="106">
        <v>23520</v>
      </c>
      <c r="M2214" s="106">
        <v>2.94</v>
      </c>
      <c r="N2214" s="106">
        <v>58.8</v>
      </c>
      <c r="O2214" s="106">
        <v>0</v>
      </c>
      <c r="P2214" s="106">
        <v>0</v>
      </c>
      <c r="Q2214" s="106">
        <v>1178.94</v>
      </c>
      <c r="R2214" s="106">
        <v>23578.799999999999</v>
      </c>
      <c r="S2214" s="104" t="s">
        <v>1646</v>
      </c>
    </row>
    <row r="2215" spans="1:19" ht="25.5">
      <c r="A2215" s="104" t="s">
        <v>2961</v>
      </c>
      <c r="B2215" s="105">
        <v>44360</v>
      </c>
      <c r="C2215" s="104" t="s">
        <v>2962</v>
      </c>
      <c r="D2215" s="105">
        <v>44360</v>
      </c>
      <c r="E2215" s="104" t="s">
        <v>1643</v>
      </c>
      <c r="F2215" s="104" t="s">
        <v>58</v>
      </c>
      <c r="G2215" s="104" t="s">
        <v>59</v>
      </c>
      <c r="H2215" s="104" t="s">
        <v>49</v>
      </c>
      <c r="I2215" s="104" t="s">
        <v>1313</v>
      </c>
      <c r="J2215" s="106">
        <v>40</v>
      </c>
      <c r="K2215" s="106">
        <v>1303</v>
      </c>
      <c r="L2215" s="106">
        <v>52120</v>
      </c>
      <c r="M2215" s="106">
        <v>3.2574999999999998</v>
      </c>
      <c r="N2215" s="106">
        <v>130.30000000000001</v>
      </c>
      <c r="O2215" s="106">
        <v>0</v>
      </c>
      <c r="P2215" s="106">
        <v>0</v>
      </c>
      <c r="Q2215" s="106">
        <v>1306.2574999999999</v>
      </c>
      <c r="R2215" s="106">
        <v>52250.3</v>
      </c>
      <c r="S2215" s="104" t="s">
        <v>1646</v>
      </c>
    </row>
    <row r="2216" spans="1:19" ht="25.5">
      <c r="A2216" s="104" t="s">
        <v>2963</v>
      </c>
      <c r="B2216" s="105">
        <v>44360</v>
      </c>
      <c r="C2216" s="104" t="s">
        <v>2964</v>
      </c>
      <c r="D2216" s="105">
        <v>44360</v>
      </c>
      <c r="E2216" s="104" t="s">
        <v>1643</v>
      </c>
      <c r="F2216" s="104" t="s">
        <v>106</v>
      </c>
      <c r="G2216" s="104" t="s">
        <v>980</v>
      </c>
      <c r="H2216" s="104" t="s">
        <v>49</v>
      </c>
      <c r="I2216" s="104" t="s">
        <v>1105</v>
      </c>
      <c r="J2216" s="106">
        <v>20</v>
      </c>
      <c r="K2216" s="106">
        <v>1176</v>
      </c>
      <c r="L2216" s="106">
        <v>23520</v>
      </c>
      <c r="M2216" s="106">
        <v>2.94</v>
      </c>
      <c r="N2216" s="106">
        <v>58.8</v>
      </c>
      <c r="O2216" s="106">
        <v>0</v>
      </c>
      <c r="P2216" s="106">
        <v>0</v>
      </c>
      <c r="Q2216" s="106">
        <v>1178.94</v>
      </c>
      <c r="R2216" s="106">
        <v>23578.799999999999</v>
      </c>
      <c r="S2216" s="104" t="s">
        <v>1646</v>
      </c>
    </row>
    <row r="2217" spans="1:19" ht="25.5">
      <c r="A2217" s="104" t="s">
        <v>2963</v>
      </c>
      <c r="B2217" s="105">
        <v>44360</v>
      </c>
      <c r="C2217" s="104" t="s">
        <v>2964</v>
      </c>
      <c r="D2217" s="105">
        <v>44360</v>
      </c>
      <c r="E2217" s="104" t="s">
        <v>1643</v>
      </c>
      <c r="F2217" s="104" t="s">
        <v>106</v>
      </c>
      <c r="G2217" s="104" t="s">
        <v>980</v>
      </c>
      <c r="H2217" s="104" t="s">
        <v>49</v>
      </c>
      <c r="I2217" s="104" t="s">
        <v>1263</v>
      </c>
      <c r="J2217" s="106">
        <v>20</v>
      </c>
      <c r="K2217" s="106">
        <v>1064</v>
      </c>
      <c r="L2217" s="106">
        <v>21280</v>
      </c>
      <c r="M2217" s="106">
        <v>2.66</v>
      </c>
      <c r="N2217" s="106">
        <v>53.2</v>
      </c>
      <c r="O2217" s="106">
        <v>0</v>
      </c>
      <c r="P2217" s="106">
        <v>0</v>
      </c>
      <c r="Q2217" s="106">
        <v>1066.6600000000001</v>
      </c>
      <c r="R2217" s="106">
        <v>21333.200000000001</v>
      </c>
      <c r="S2217" s="104" t="s">
        <v>1646</v>
      </c>
    </row>
    <row r="2218" spans="1:19" ht="25.5">
      <c r="A2218" s="104" t="s">
        <v>2965</v>
      </c>
      <c r="B2218" s="105">
        <v>44360</v>
      </c>
      <c r="C2218" s="104" t="s">
        <v>2966</v>
      </c>
      <c r="D2218" s="105">
        <v>44360</v>
      </c>
      <c r="E2218" s="104" t="s">
        <v>1643</v>
      </c>
      <c r="F2218" s="104" t="s">
        <v>101</v>
      </c>
      <c r="G2218" s="104" t="s">
        <v>975</v>
      </c>
      <c r="H2218" s="104" t="s">
        <v>107</v>
      </c>
      <c r="I2218" s="104" t="s">
        <v>1102</v>
      </c>
      <c r="J2218" s="106">
        <v>10</v>
      </c>
      <c r="K2218" s="106">
        <v>1118</v>
      </c>
      <c r="L2218" s="106">
        <v>11180</v>
      </c>
      <c r="M2218" s="106">
        <v>2.7949999999999999</v>
      </c>
      <c r="N2218" s="106">
        <v>27.95</v>
      </c>
      <c r="O2218" s="106">
        <v>0</v>
      </c>
      <c r="P2218" s="106">
        <v>0</v>
      </c>
      <c r="Q2218" s="106">
        <v>1120.7950000000001</v>
      </c>
      <c r="R2218" s="106">
        <v>11207.95</v>
      </c>
      <c r="S2218" s="104" t="s">
        <v>1646</v>
      </c>
    </row>
    <row r="2219" spans="1:19" ht="25.5">
      <c r="A2219" s="104" t="s">
        <v>2965</v>
      </c>
      <c r="B2219" s="105">
        <v>44360</v>
      </c>
      <c r="C2219" s="104" t="s">
        <v>2966</v>
      </c>
      <c r="D2219" s="105">
        <v>44360</v>
      </c>
      <c r="E2219" s="104" t="s">
        <v>1643</v>
      </c>
      <c r="F2219" s="104" t="s">
        <v>101</v>
      </c>
      <c r="G2219" s="104" t="s">
        <v>975</v>
      </c>
      <c r="H2219" s="104" t="s">
        <v>107</v>
      </c>
      <c r="I2219" s="104" t="s">
        <v>1100</v>
      </c>
      <c r="J2219" s="106">
        <v>200</v>
      </c>
      <c r="K2219" s="106">
        <v>1030</v>
      </c>
      <c r="L2219" s="106">
        <v>206000</v>
      </c>
      <c r="M2219" s="106">
        <v>2.5750000000000002</v>
      </c>
      <c r="N2219" s="106">
        <v>515</v>
      </c>
      <c r="O2219" s="106">
        <v>0</v>
      </c>
      <c r="P2219" s="106">
        <v>0</v>
      </c>
      <c r="Q2219" s="106">
        <v>1032.575</v>
      </c>
      <c r="R2219" s="106">
        <v>206515</v>
      </c>
      <c r="S2219" s="104" t="s">
        <v>1646</v>
      </c>
    </row>
    <row r="2220" spans="1:19" ht="25.5">
      <c r="A2220" s="104" t="s">
        <v>2967</v>
      </c>
      <c r="B2220" s="105">
        <v>44360</v>
      </c>
      <c r="C2220" s="104" t="s">
        <v>2968</v>
      </c>
      <c r="D2220" s="105">
        <v>44360</v>
      </c>
      <c r="E2220" s="104" t="s">
        <v>1643</v>
      </c>
      <c r="F2220" s="104" t="s">
        <v>943</v>
      </c>
      <c r="G2220" s="104" t="s">
        <v>67</v>
      </c>
      <c r="H2220" s="104" t="s">
        <v>49</v>
      </c>
      <c r="I2220" s="104" t="s">
        <v>1100</v>
      </c>
      <c r="J2220" s="106">
        <v>60</v>
      </c>
      <c r="K2220" s="106">
        <v>1030</v>
      </c>
      <c r="L2220" s="106">
        <v>61800</v>
      </c>
      <c r="M2220" s="106">
        <v>2.5750000000000002</v>
      </c>
      <c r="N2220" s="106">
        <v>154.5</v>
      </c>
      <c r="O2220" s="106">
        <v>0</v>
      </c>
      <c r="P2220" s="106">
        <v>0</v>
      </c>
      <c r="Q2220" s="106">
        <v>1032.575</v>
      </c>
      <c r="R2220" s="106">
        <v>61954.5</v>
      </c>
      <c r="S2220" s="104" t="s">
        <v>1646</v>
      </c>
    </row>
    <row r="2221" spans="1:19" ht="25.5">
      <c r="A2221" s="104" t="s">
        <v>2967</v>
      </c>
      <c r="B2221" s="105">
        <v>44360</v>
      </c>
      <c r="C2221" s="104" t="s">
        <v>2968</v>
      </c>
      <c r="D2221" s="105">
        <v>44360</v>
      </c>
      <c r="E2221" s="104" t="s">
        <v>1643</v>
      </c>
      <c r="F2221" s="104" t="s">
        <v>943</v>
      </c>
      <c r="G2221" s="104" t="s">
        <v>67</v>
      </c>
      <c r="H2221" s="104" t="s">
        <v>49</v>
      </c>
      <c r="I2221" s="104" t="s">
        <v>1263</v>
      </c>
      <c r="J2221" s="106">
        <v>100</v>
      </c>
      <c r="K2221" s="106">
        <v>1064</v>
      </c>
      <c r="L2221" s="106">
        <v>106400</v>
      </c>
      <c r="M2221" s="106">
        <v>2.66</v>
      </c>
      <c r="N2221" s="106">
        <v>266</v>
      </c>
      <c r="O2221" s="106">
        <v>0</v>
      </c>
      <c r="P2221" s="106">
        <v>0</v>
      </c>
      <c r="Q2221" s="106">
        <v>1066.6600000000001</v>
      </c>
      <c r="R2221" s="106">
        <v>106666</v>
      </c>
      <c r="S2221" s="104" t="s">
        <v>1646</v>
      </c>
    </row>
    <row r="2222" spans="1:19" ht="25.5">
      <c r="A2222" s="104" t="s">
        <v>2969</v>
      </c>
      <c r="B2222" s="105">
        <v>44360</v>
      </c>
      <c r="C2222" s="104" t="s">
        <v>2970</v>
      </c>
      <c r="D2222" s="105">
        <v>44360</v>
      </c>
      <c r="E2222" s="104" t="s">
        <v>1643</v>
      </c>
      <c r="F2222" s="104" t="s">
        <v>1348</v>
      </c>
      <c r="G2222" s="104" t="s">
        <v>107</v>
      </c>
      <c r="H2222" s="104" t="s">
        <v>107</v>
      </c>
      <c r="I2222" s="104" t="s">
        <v>1102</v>
      </c>
      <c r="J2222" s="106">
        <v>22</v>
      </c>
      <c r="K2222" s="106">
        <v>1118</v>
      </c>
      <c r="L2222" s="106">
        <v>24596</v>
      </c>
      <c r="M2222" s="106">
        <v>2.7949999999999999</v>
      </c>
      <c r="N2222" s="106">
        <v>61.49</v>
      </c>
      <c r="O2222" s="106">
        <v>0</v>
      </c>
      <c r="P2222" s="106">
        <v>0</v>
      </c>
      <c r="Q2222" s="106">
        <v>1120.7950000000001</v>
      </c>
      <c r="R2222" s="106">
        <v>24657.49</v>
      </c>
      <c r="S2222" s="104" t="s">
        <v>1646</v>
      </c>
    </row>
    <row r="2223" spans="1:19" ht="25.5">
      <c r="A2223" s="104" t="s">
        <v>2969</v>
      </c>
      <c r="B2223" s="105">
        <v>44360</v>
      </c>
      <c r="C2223" s="104" t="s">
        <v>2970</v>
      </c>
      <c r="D2223" s="105">
        <v>44360</v>
      </c>
      <c r="E2223" s="104" t="s">
        <v>1643</v>
      </c>
      <c r="F2223" s="104" t="s">
        <v>1348</v>
      </c>
      <c r="G2223" s="104" t="s">
        <v>107</v>
      </c>
      <c r="H2223" s="104" t="s">
        <v>107</v>
      </c>
      <c r="I2223" s="104" t="s">
        <v>1100</v>
      </c>
      <c r="J2223" s="106">
        <v>100</v>
      </c>
      <c r="K2223" s="106">
        <v>1030</v>
      </c>
      <c r="L2223" s="106">
        <v>103000</v>
      </c>
      <c r="M2223" s="106">
        <v>2.5750000000000002</v>
      </c>
      <c r="N2223" s="106">
        <v>257.5</v>
      </c>
      <c r="O2223" s="106">
        <v>0</v>
      </c>
      <c r="P2223" s="106">
        <v>0</v>
      </c>
      <c r="Q2223" s="106">
        <v>1032.575</v>
      </c>
      <c r="R2223" s="106">
        <v>103257.5</v>
      </c>
      <c r="S2223" s="104" t="s">
        <v>1646</v>
      </c>
    </row>
    <row r="2224" spans="1:19" ht="25.5">
      <c r="A2224" s="104" t="s">
        <v>2971</v>
      </c>
      <c r="B2224" s="105">
        <v>44360</v>
      </c>
      <c r="C2224" s="104" t="s">
        <v>2972</v>
      </c>
      <c r="D2224" s="105">
        <v>44360</v>
      </c>
      <c r="E2224" s="104" t="s">
        <v>1643</v>
      </c>
      <c r="F2224" s="104" t="s">
        <v>868</v>
      </c>
      <c r="G2224" s="104" t="s">
        <v>1692</v>
      </c>
      <c r="H2224" s="104" t="s">
        <v>107</v>
      </c>
      <c r="I2224" s="104" t="s">
        <v>1100</v>
      </c>
      <c r="J2224" s="106">
        <v>100</v>
      </c>
      <c r="K2224" s="106">
        <v>1030</v>
      </c>
      <c r="L2224" s="106">
        <v>103000</v>
      </c>
      <c r="M2224" s="106">
        <v>2.5750000000000002</v>
      </c>
      <c r="N2224" s="106">
        <v>257.5</v>
      </c>
      <c r="O2224" s="106">
        <v>0</v>
      </c>
      <c r="P2224" s="106">
        <v>0</v>
      </c>
      <c r="Q2224" s="106">
        <v>1032.575</v>
      </c>
      <c r="R2224" s="106">
        <v>103257.5</v>
      </c>
      <c r="S2224" s="104" t="s">
        <v>1646</v>
      </c>
    </row>
    <row r="2225" spans="1:19" ht="25.5">
      <c r="A2225" s="104" t="s">
        <v>2971</v>
      </c>
      <c r="B2225" s="105">
        <v>44360</v>
      </c>
      <c r="C2225" s="104" t="s">
        <v>2972</v>
      </c>
      <c r="D2225" s="105">
        <v>44360</v>
      </c>
      <c r="E2225" s="104" t="s">
        <v>1643</v>
      </c>
      <c r="F2225" s="104" t="s">
        <v>868</v>
      </c>
      <c r="G2225" s="104" t="s">
        <v>1692</v>
      </c>
      <c r="H2225" s="104" t="s">
        <v>107</v>
      </c>
      <c r="I2225" s="104" t="s">
        <v>1102</v>
      </c>
      <c r="J2225" s="106">
        <v>60</v>
      </c>
      <c r="K2225" s="106">
        <v>1118</v>
      </c>
      <c r="L2225" s="106">
        <v>67080</v>
      </c>
      <c r="M2225" s="106">
        <v>2.7949999999999999</v>
      </c>
      <c r="N2225" s="106">
        <v>167.7</v>
      </c>
      <c r="O2225" s="106">
        <v>0</v>
      </c>
      <c r="P2225" s="106">
        <v>0</v>
      </c>
      <c r="Q2225" s="106">
        <v>1120.7950000000001</v>
      </c>
      <c r="R2225" s="106">
        <v>67247.7</v>
      </c>
      <c r="S2225" s="104" t="s">
        <v>1646</v>
      </c>
    </row>
    <row r="2226" spans="1:19" ht="25.5">
      <c r="A2226" s="104" t="s">
        <v>2973</v>
      </c>
      <c r="B2226" s="105">
        <v>44360</v>
      </c>
      <c r="C2226" s="104" t="s">
        <v>2974</v>
      </c>
      <c r="D2226" s="105">
        <v>44360</v>
      </c>
      <c r="E2226" s="104" t="s">
        <v>1643</v>
      </c>
      <c r="F2226" s="104" t="s">
        <v>10</v>
      </c>
      <c r="G2226" s="104" t="s">
        <v>1692</v>
      </c>
      <c r="H2226" s="104" t="s">
        <v>107</v>
      </c>
      <c r="I2226" s="104" t="s">
        <v>1100</v>
      </c>
      <c r="J2226" s="106">
        <v>300</v>
      </c>
      <c r="K2226" s="106">
        <v>1030</v>
      </c>
      <c r="L2226" s="106">
        <v>309000</v>
      </c>
      <c r="M2226" s="106">
        <v>2.5750000000000002</v>
      </c>
      <c r="N2226" s="106">
        <v>772.5</v>
      </c>
      <c r="O2226" s="106">
        <v>0</v>
      </c>
      <c r="P2226" s="106">
        <v>0</v>
      </c>
      <c r="Q2226" s="106">
        <v>1032.575</v>
      </c>
      <c r="R2226" s="106">
        <v>309772.5</v>
      </c>
      <c r="S2226" s="104" t="s">
        <v>1646</v>
      </c>
    </row>
    <row r="2227" spans="1:19" ht="25.5">
      <c r="A2227" s="104" t="s">
        <v>2973</v>
      </c>
      <c r="B2227" s="105">
        <v>44360</v>
      </c>
      <c r="C2227" s="104" t="s">
        <v>2974</v>
      </c>
      <c r="D2227" s="105">
        <v>44360</v>
      </c>
      <c r="E2227" s="104" t="s">
        <v>1643</v>
      </c>
      <c r="F2227" s="104" t="s">
        <v>10</v>
      </c>
      <c r="G2227" s="104" t="s">
        <v>1692</v>
      </c>
      <c r="H2227" s="104" t="s">
        <v>107</v>
      </c>
      <c r="I2227" s="104" t="s">
        <v>1102</v>
      </c>
      <c r="J2227" s="106">
        <v>200</v>
      </c>
      <c r="K2227" s="106">
        <v>1118</v>
      </c>
      <c r="L2227" s="106">
        <v>223600</v>
      </c>
      <c r="M2227" s="106">
        <v>2.7949999999999999</v>
      </c>
      <c r="N2227" s="106">
        <v>559</v>
      </c>
      <c r="O2227" s="106">
        <v>0</v>
      </c>
      <c r="P2227" s="106">
        <v>0</v>
      </c>
      <c r="Q2227" s="106">
        <v>1120.7950000000001</v>
      </c>
      <c r="R2227" s="106">
        <v>224159</v>
      </c>
      <c r="S2227" s="104" t="s">
        <v>1646</v>
      </c>
    </row>
    <row r="2228" spans="1:19" ht="25.5">
      <c r="A2228" s="104" t="s">
        <v>2975</v>
      </c>
      <c r="B2228" s="105">
        <v>44360</v>
      </c>
      <c r="C2228" s="104" t="s">
        <v>2976</v>
      </c>
      <c r="D2228" s="105">
        <v>44360</v>
      </c>
      <c r="E2228" s="104" t="s">
        <v>1643</v>
      </c>
      <c r="F2228" s="104" t="s">
        <v>100</v>
      </c>
      <c r="G2228" s="104" t="s">
        <v>1056</v>
      </c>
      <c r="H2228" s="104" t="s">
        <v>107</v>
      </c>
      <c r="I2228" s="104" t="s">
        <v>1100</v>
      </c>
      <c r="J2228" s="106">
        <v>300</v>
      </c>
      <c r="K2228" s="106">
        <v>1030</v>
      </c>
      <c r="L2228" s="106">
        <v>309000</v>
      </c>
      <c r="M2228" s="106">
        <v>2.5750000000000002</v>
      </c>
      <c r="N2228" s="106">
        <v>772.5</v>
      </c>
      <c r="O2228" s="106">
        <v>0</v>
      </c>
      <c r="P2228" s="106">
        <v>0</v>
      </c>
      <c r="Q2228" s="106">
        <v>1032.575</v>
      </c>
      <c r="R2228" s="106">
        <v>309772.5</v>
      </c>
      <c r="S2228" s="104" t="s">
        <v>1646</v>
      </c>
    </row>
    <row r="2229" spans="1:19" ht="25.5">
      <c r="A2229" s="104" t="s">
        <v>2977</v>
      </c>
      <c r="B2229" s="105">
        <v>44360</v>
      </c>
      <c r="C2229" s="104" t="s">
        <v>2978</v>
      </c>
      <c r="D2229" s="105">
        <v>44360</v>
      </c>
      <c r="E2229" s="104" t="s">
        <v>1643</v>
      </c>
      <c r="F2229" s="104" t="s">
        <v>66</v>
      </c>
      <c r="G2229" s="104" t="s">
        <v>67</v>
      </c>
      <c r="H2229" s="104" t="s">
        <v>49</v>
      </c>
      <c r="I2229" s="104" t="s">
        <v>1102</v>
      </c>
      <c r="J2229" s="106">
        <v>40</v>
      </c>
      <c r="K2229" s="106">
        <v>1118</v>
      </c>
      <c r="L2229" s="106">
        <v>44720</v>
      </c>
      <c r="M2229" s="106">
        <v>2.7949999999999999</v>
      </c>
      <c r="N2229" s="106">
        <v>111.8</v>
      </c>
      <c r="O2229" s="106">
        <v>0</v>
      </c>
      <c r="P2229" s="106">
        <v>0</v>
      </c>
      <c r="Q2229" s="106">
        <v>1120.7950000000001</v>
      </c>
      <c r="R2229" s="106">
        <v>44831.8</v>
      </c>
      <c r="S2229" s="104" t="s">
        <v>1646</v>
      </c>
    </row>
    <row r="2230" spans="1:19" ht="25.5">
      <c r="A2230" s="104" t="s">
        <v>2979</v>
      </c>
      <c r="B2230" s="105">
        <v>44360</v>
      </c>
      <c r="C2230" s="104" t="s">
        <v>2980</v>
      </c>
      <c r="D2230" s="105">
        <v>44360</v>
      </c>
      <c r="E2230" s="104" t="s">
        <v>1643</v>
      </c>
      <c r="F2230" s="104" t="s">
        <v>65</v>
      </c>
      <c r="G2230" s="104" t="s">
        <v>1015</v>
      </c>
      <c r="H2230" s="104" t="s">
        <v>49</v>
      </c>
      <c r="I2230" s="104" t="s">
        <v>1102</v>
      </c>
      <c r="J2230" s="106">
        <v>80</v>
      </c>
      <c r="K2230" s="106">
        <v>1118</v>
      </c>
      <c r="L2230" s="106">
        <v>89440</v>
      </c>
      <c r="M2230" s="106">
        <v>2.7949999999999999</v>
      </c>
      <c r="N2230" s="106">
        <v>223.6</v>
      </c>
      <c r="O2230" s="106">
        <v>0</v>
      </c>
      <c r="P2230" s="106">
        <v>0</v>
      </c>
      <c r="Q2230" s="106">
        <v>1120.7950000000001</v>
      </c>
      <c r="R2230" s="106">
        <v>89663.6</v>
      </c>
      <c r="S2230" s="104" t="s">
        <v>1646</v>
      </c>
    </row>
    <row r="2231" spans="1:19" ht="25.5">
      <c r="A2231" s="104" t="s">
        <v>2979</v>
      </c>
      <c r="B2231" s="105">
        <v>44360</v>
      </c>
      <c r="C2231" s="104" t="s">
        <v>2980</v>
      </c>
      <c r="D2231" s="105">
        <v>44360</v>
      </c>
      <c r="E2231" s="104" t="s">
        <v>1643</v>
      </c>
      <c r="F2231" s="104" t="s">
        <v>65</v>
      </c>
      <c r="G2231" s="104" t="s">
        <v>1015</v>
      </c>
      <c r="H2231" s="104" t="s">
        <v>49</v>
      </c>
      <c r="I2231" s="104" t="s">
        <v>1264</v>
      </c>
      <c r="J2231" s="106">
        <v>20</v>
      </c>
      <c r="K2231" s="106">
        <v>1205</v>
      </c>
      <c r="L2231" s="106">
        <v>24100</v>
      </c>
      <c r="M2231" s="106">
        <v>3.0125000000000002</v>
      </c>
      <c r="N2231" s="106">
        <v>60.25</v>
      </c>
      <c r="O2231" s="106">
        <v>0</v>
      </c>
      <c r="P2231" s="106">
        <v>0</v>
      </c>
      <c r="Q2231" s="106">
        <v>1208.0125</v>
      </c>
      <c r="R2231" s="106">
        <v>24160.25</v>
      </c>
      <c r="S2231" s="104" t="s">
        <v>1646</v>
      </c>
    </row>
    <row r="2232" spans="1:19" ht="25.5">
      <c r="A2232" s="104" t="s">
        <v>2979</v>
      </c>
      <c r="B2232" s="105">
        <v>44360</v>
      </c>
      <c r="C2232" s="104" t="s">
        <v>2980</v>
      </c>
      <c r="D2232" s="105">
        <v>44360</v>
      </c>
      <c r="E2232" s="104" t="s">
        <v>1643</v>
      </c>
      <c r="F2232" s="104" t="s">
        <v>65</v>
      </c>
      <c r="G2232" s="104" t="s">
        <v>1015</v>
      </c>
      <c r="H2232" s="104" t="s">
        <v>49</v>
      </c>
      <c r="I2232" s="104" t="s">
        <v>1100</v>
      </c>
      <c r="J2232" s="106">
        <v>150</v>
      </c>
      <c r="K2232" s="106">
        <v>1030</v>
      </c>
      <c r="L2232" s="106">
        <v>154500</v>
      </c>
      <c r="M2232" s="106">
        <v>2.5750000000000002</v>
      </c>
      <c r="N2232" s="106">
        <v>386.25</v>
      </c>
      <c r="O2232" s="106">
        <v>0</v>
      </c>
      <c r="P2232" s="106">
        <v>0</v>
      </c>
      <c r="Q2232" s="106">
        <v>1032.575</v>
      </c>
      <c r="R2232" s="106">
        <v>154886.25</v>
      </c>
      <c r="S2232" s="104" t="s">
        <v>1646</v>
      </c>
    </row>
    <row r="2233" spans="1:19" ht="25.5">
      <c r="A2233" s="104" t="s">
        <v>2979</v>
      </c>
      <c r="B2233" s="105">
        <v>44360</v>
      </c>
      <c r="C2233" s="104" t="s">
        <v>2980</v>
      </c>
      <c r="D2233" s="105">
        <v>44360</v>
      </c>
      <c r="E2233" s="104" t="s">
        <v>1643</v>
      </c>
      <c r="F2233" s="104" t="s">
        <v>65</v>
      </c>
      <c r="G2233" s="104" t="s">
        <v>1015</v>
      </c>
      <c r="H2233" s="104" t="s">
        <v>49</v>
      </c>
      <c r="I2233" s="104" t="s">
        <v>1105</v>
      </c>
      <c r="J2233" s="106">
        <v>60</v>
      </c>
      <c r="K2233" s="106">
        <v>1176</v>
      </c>
      <c r="L2233" s="106">
        <v>70560</v>
      </c>
      <c r="M2233" s="106">
        <v>2.94</v>
      </c>
      <c r="N2233" s="106">
        <v>176.4</v>
      </c>
      <c r="O2233" s="106">
        <v>0</v>
      </c>
      <c r="P2233" s="106">
        <v>0</v>
      </c>
      <c r="Q2233" s="106">
        <v>1178.94</v>
      </c>
      <c r="R2233" s="106">
        <v>70736.399999999994</v>
      </c>
      <c r="S2233" s="104" t="s">
        <v>1646</v>
      </c>
    </row>
    <row r="2234" spans="1:19" ht="25.5">
      <c r="A2234" s="104" t="s">
        <v>2981</v>
      </c>
      <c r="B2234" s="105">
        <v>44360</v>
      </c>
      <c r="C2234" s="104" t="s">
        <v>2982</v>
      </c>
      <c r="D2234" s="105">
        <v>44360</v>
      </c>
      <c r="E2234" s="104" t="s">
        <v>1643</v>
      </c>
      <c r="F2234" s="104" t="s">
        <v>63</v>
      </c>
      <c r="G2234" s="104" t="s">
        <v>1015</v>
      </c>
      <c r="H2234" s="104" t="s">
        <v>49</v>
      </c>
      <c r="I2234" s="104" t="s">
        <v>1105</v>
      </c>
      <c r="J2234" s="106">
        <v>80</v>
      </c>
      <c r="K2234" s="106">
        <v>1176</v>
      </c>
      <c r="L2234" s="106">
        <v>94080</v>
      </c>
      <c r="M2234" s="106">
        <v>2.94</v>
      </c>
      <c r="N2234" s="106">
        <v>235.2</v>
      </c>
      <c r="O2234" s="106">
        <v>0</v>
      </c>
      <c r="P2234" s="106">
        <v>0</v>
      </c>
      <c r="Q2234" s="106">
        <v>1178.94</v>
      </c>
      <c r="R2234" s="106">
        <v>94315.199999999997</v>
      </c>
      <c r="S2234" s="104" t="s">
        <v>1646</v>
      </c>
    </row>
    <row r="2235" spans="1:19" ht="25.5">
      <c r="A2235" s="104" t="s">
        <v>2981</v>
      </c>
      <c r="B2235" s="105">
        <v>44360</v>
      </c>
      <c r="C2235" s="104" t="s">
        <v>2982</v>
      </c>
      <c r="D2235" s="105">
        <v>44360</v>
      </c>
      <c r="E2235" s="104" t="s">
        <v>1643</v>
      </c>
      <c r="F2235" s="104" t="s">
        <v>63</v>
      </c>
      <c r="G2235" s="104" t="s">
        <v>1015</v>
      </c>
      <c r="H2235" s="104" t="s">
        <v>49</v>
      </c>
      <c r="I2235" s="104" t="s">
        <v>1313</v>
      </c>
      <c r="J2235" s="106">
        <v>50</v>
      </c>
      <c r="K2235" s="106">
        <v>1303</v>
      </c>
      <c r="L2235" s="106">
        <v>65150</v>
      </c>
      <c r="M2235" s="106">
        <v>3.2574999999999998</v>
      </c>
      <c r="N2235" s="106">
        <v>162.875</v>
      </c>
      <c r="O2235" s="106">
        <v>0</v>
      </c>
      <c r="P2235" s="106">
        <v>0</v>
      </c>
      <c r="Q2235" s="106">
        <v>1306.2574999999999</v>
      </c>
      <c r="R2235" s="106">
        <v>65312.875</v>
      </c>
      <c r="S2235" s="104" t="s">
        <v>1646</v>
      </c>
    </row>
    <row r="2236" spans="1:19" ht="25.5">
      <c r="A2236" s="104" t="s">
        <v>2981</v>
      </c>
      <c r="B2236" s="105">
        <v>44360</v>
      </c>
      <c r="C2236" s="104" t="s">
        <v>2982</v>
      </c>
      <c r="D2236" s="105">
        <v>44360</v>
      </c>
      <c r="E2236" s="104" t="s">
        <v>1643</v>
      </c>
      <c r="F2236" s="104" t="s">
        <v>63</v>
      </c>
      <c r="G2236" s="104" t="s">
        <v>1015</v>
      </c>
      <c r="H2236" s="104" t="s">
        <v>49</v>
      </c>
      <c r="I2236" s="104" t="s">
        <v>1102</v>
      </c>
      <c r="J2236" s="106">
        <v>61</v>
      </c>
      <c r="K2236" s="106">
        <v>1118</v>
      </c>
      <c r="L2236" s="106">
        <v>68198</v>
      </c>
      <c r="M2236" s="106">
        <v>2.7949999999999999</v>
      </c>
      <c r="N2236" s="106">
        <v>170.495</v>
      </c>
      <c r="O2236" s="106">
        <v>0</v>
      </c>
      <c r="P2236" s="106">
        <v>0</v>
      </c>
      <c r="Q2236" s="106">
        <v>1120.7950000000001</v>
      </c>
      <c r="R2236" s="106">
        <v>68368.494999999995</v>
      </c>
      <c r="S2236" s="104" t="s">
        <v>1646</v>
      </c>
    </row>
    <row r="2237" spans="1:19" ht="25.5">
      <c r="A2237" s="104" t="s">
        <v>2981</v>
      </c>
      <c r="B2237" s="105">
        <v>44360</v>
      </c>
      <c r="C2237" s="104" t="s">
        <v>2982</v>
      </c>
      <c r="D2237" s="105">
        <v>44360</v>
      </c>
      <c r="E2237" s="104" t="s">
        <v>1643</v>
      </c>
      <c r="F2237" s="104" t="s">
        <v>63</v>
      </c>
      <c r="G2237" s="104" t="s">
        <v>1015</v>
      </c>
      <c r="H2237" s="104" t="s">
        <v>49</v>
      </c>
      <c r="I2237" s="104" t="s">
        <v>1100</v>
      </c>
      <c r="J2237" s="106">
        <v>100</v>
      </c>
      <c r="K2237" s="106">
        <v>1030</v>
      </c>
      <c r="L2237" s="106">
        <v>103000</v>
      </c>
      <c r="M2237" s="106">
        <v>2.5750000000000002</v>
      </c>
      <c r="N2237" s="106">
        <v>257.5</v>
      </c>
      <c r="O2237" s="106">
        <v>0</v>
      </c>
      <c r="P2237" s="106">
        <v>0</v>
      </c>
      <c r="Q2237" s="106">
        <v>1032.575</v>
      </c>
      <c r="R2237" s="106">
        <v>103257.5</v>
      </c>
      <c r="S2237" s="104" t="s">
        <v>1646</v>
      </c>
    </row>
    <row r="2238" spans="1:19" ht="25.5">
      <c r="A2238" s="104" t="s">
        <v>2981</v>
      </c>
      <c r="B2238" s="105">
        <v>44360</v>
      </c>
      <c r="C2238" s="104" t="s">
        <v>2982</v>
      </c>
      <c r="D2238" s="105">
        <v>44360</v>
      </c>
      <c r="E2238" s="104" t="s">
        <v>1643</v>
      </c>
      <c r="F2238" s="104" t="s">
        <v>63</v>
      </c>
      <c r="G2238" s="104" t="s">
        <v>1015</v>
      </c>
      <c r="H2238" s="104" t="s">
        <v>49</v>
      </c>
      <c r="I2238" s="104" t="s">
        <v>1264</v>
      </c>
      <c r="J2238" s="106">
        <v>80</v>
      </c>
      <c r="K2238" s="106">
        <v>1205</v>
      </c>
      <c r="L2238" s="106">
        <v>96400</v>
      </c>
      <c r="M2238" s="106">
        <v>3.0125000000000002</v>
      </c>
      <c r="N2238" s="106">
        <v>241</v>
      </c>
      <c r="O2238" s="106">
        <v>0</v>
      </c>
      <c r="P2238" s="106">
        <v>0</v>
      </c>
      <c r="Q2238" s="106">
        <v>1208.0125</v>
      </c>
      <c r="R2238" s="106">
        <v>96641</v>
      </c>
      <c r="S2238" s="104" t="s">
        <v>1646</v>
      </c>
    </row>
    <row r="2239" spans="1:19" ht="25.5">
      <c r="A2239" s="104" t="s">
        <v>2981</v>
      </c>
      <c r="B2239" s="105">
        <v>44360</v>
      </c>
      <c r="C2239" s="104" t="s">
        <v>2982</v>
      </c>
      <c r="D2239" s="105">
        <v>44360</v>
      </c>
      <c r="E2239" s="104" t="s">
        <v>1643</v>
      </c>
      <c r="F2239" s="104" t="s">
        <v>63</v>
      </c>
      <c r="G2239" s="104" t="s">
        <v>1015</v>
      </c>
      <c r="H2239" s="104" t="s">
        <v>49</v>
      </c>
      <c r="I2239" s="104" t="s">
        <v>1263</v>
      </c>
      <c r="J2239" s="106">
        <v>125</v>
      </c>
      <c r="K2239" s="106">
        <v>1064</v>
      </c>
      <c r="L2239" s="106">
        <v>133000</v>
      </c>
      <c r="M2239" s="106">
        <v>2.66</v>
      </c>
      <c r="N2239" s="106">
        <v>332.5</v>
      </c>
      <c r="O2239" s="106">
        <v>0</v>
      </c>
      <c r="P2239" s="106">
        <v>0</v>
      </c>
      <c r="Q2239" s="106">
        <v>1066.6600000000001</v>
      </c>
      <c r="R2239" s="106">
        <v>133332.5</v>
      </c>
      <c r="S2239" s="104" t="s">
        <v>1646</v>
      </c>
    </row>
    <row r="2240" spans="1:19" ht="25.5">
      <c r="A2240" s="104" t="s">
        <v>2983</v>
      </c>
      <c r="B2240" s="105">
        <v>44360</v>
      </c>
      <c r="C2240" s="104" t="s">
        <v>2984</v>
      </c>
      <c r="D2240" s="105">
        <v>44360</v>
      </c>
      <c r="E2240" s="104" t="s">
        <v>1643</v>
      </c>
      <c r="F2240" s="104" t="s">
        <v>982</v>
      </c>
      <c r="G2240" s="104" t="s">
        <v>1652</v>
      </c>
      <c r="H2240" s="104" t="s">
        <v>49</v>
      </c>
      <c r="I2240" s="104" t="s">
        <v>1100</v>
      </c>
      <c r="J2240" s="106">
        <v>80</v>
      </c>
      <c r="K2240" s="106">
        <v>1030</v>
      </c>
      <c r="L2240" s="106">
        <v>82400</v>
      </c>
      <c r="M2240" s="106">
        <v>2.5750000000000002</v>
      </c>
      <c r="N2240" s="106">
        <v>206</v>
      </c>
      <c r="O2240" s="106">
        <v>0</v>
      </c>
      <c r="P2240" s="106">
        <v>0</v>
      </c>
      <c r="Q2240" s="106">
        <v>1032.575</v>
      </c>
      <c r="R2240" s="106">
        <v>82606</v>
      </c>
      <c r="S2240" s="104" t="s">
        <v>1646</v>
      </c>
    </row>
    <row r="2241" spans="1:19" ht="25.5">
      <c r="A2241" s="104" t="s">
        <v>2983</v>
      </c>
      <c r="B2241" s="105">
        <v>44360</v>
      </c>
      <c r="C2241" s="104" t="s">
        <v>2984</v>
      </c>
      <c r="D2241" s="105">
        <v>44360</v>
      </c>
      <c r="E2241" s="104" t="s">
        <v>1643</v>
      </c>
      <c r="F2241" s="104" t="s">
        <v>982</v>
      </c>
      <c r="G2241" s="104" t="s">
        <v>1652</v>
      </c>
      <c r="H2241" s="104" t="s">
        <v>49</v>
      </c>
      <c r="I2241" s="104" t="s">
        <v>1102</v>
      </c>
      <c r="J2241" s="106">
        <v>40</v>
      </c>
      <c r="K2241" s="106">
        <v>1118</v>
      </c>
      <c r="L2241" s="106">
        <v>44720</v>
      </c>
      <c r="M2241" s="106">
        <v>2.7949999999999999</v>
      </c>
      <c r="N2241" s="106">
        <v>111.8</v>
      </c>
      <c r="O2241" s="106">
        <v>0</v>
      </c>
      <c r="P2241" s="106">
        <v>0</v>
      </c>
      <c r="Q2241" s="106">
        <v>1120.7950000000001</v>
      </c>
      <c r="R2241" s="106">
        <v>44831.8</v>
      </c>
      <c r="S2241" s="104" t="s">
        <v>1646</v>
      </c>
    </row>
    <row r="2242" spans="1:19" ht="25.5">
      <c r="A2242" s="104" t="s">
        <v>2985</v>
      </c>
      <c r="B2242" s="105">
        <v>44360</v>
      </c>
      <c r="C2242" s="104" t="s">
        <v>2986</v>
      </c>
      <c r="D2242" s="105">
        <v>44360</v>
      </c>
      <c r="E2242" s="104" t="s">
        <v>1643</v>
      </c>
      <c r="F2242" s="104" t="s">
        <v>8</v>
      </c>
      <c r="G2242" s="104" t="s">
        <v>1008</v>
      </c>
      <c r="H2242" s="104" t="s">
        <v>107</v>
      </c>
      <c r="I2242" s="104" t="s">
        <v>1100</v>
      </c>
      <c r="J2242" s="106">
        <v>300</v>
      </c>
      <c r="K2242" s="106">
        <v>1030</v>
      </c>
      <c r="L2242" s="106">
        <v>309000</v>
      </c>
      <c r="M2242" s="106">
        <v>2.5750000000000002</v>
      </c>
      <c r="N2242" s="106">
        <v>772.5</v>
      </c>
      <c r="O2242" s="106">
        <v>0</v>
      </c>
      <c r="P2242" s="106">
        <v>0</v>
      </c>
      <c r="Q2242" s="106">
        <v>1032.575</v>
      </c>
      <c r="R2242" s="106">
        <v>309772.5</v>
      </c>
      <c r="S2242" s="104" t="s">
        <v>1646</v>
      </c>
    </row>
    <row r="2243" spans="1:19" ht="25.5">
      <c r="A2243" s="104" t="s">
        <v>2985</v>
      </c>
      <c r="B2243" s="105">
        <v>44360</v>
      </c>
      <c r="C2243" s="104" t="s">
        <v>2986</v>
      </c>
      <c r="D2243" s="105">
        <v>44360</v>
      </c>
      <c r="E2243" s="104" t="s">
        <v>1643</v>
      </c>
      <c r="F2243" s="104" t="s">
        <v>8</v>
      </c>
      <c r="G2243" s="104" t="s">
        <v>1008</v>
      </c>
      <c r="H2243" s="104" t="s">
        <v>107</v>
      </c>
      <c r="I2243" s="104" t="s">
        <v>1264</v>
      </c>
      <c r="J2243" s="106">
        <v>100</v>
      </c>
      <c r="K2243" s="106">
        <v>1205</v>
      </c>
      <c r="L2243" s="106">
        <v>120500</v>
      </c>
      <c r="M2243" s="106">
        <v>3.0125000000000002</v>
      </c>
      <c r="N2243" s="106">
        <v>301.25</v>
      </c>
      <c r="O2243" s="106">
        <v>0</v>
      </c>
      <c r="P2243" s="106">
        <v>0</v>
      </c>
      <c r="Q2243" s="106">
        <v>1208.0125</v>
      </c>
      <c r="R2243" s="106">
        <v>120801.25</v>
      </c>
      <c r="S2243" s="104" t="s">
        <v>1646</v>
      </c>
    </row>
    <row r="2244" spans="1:19" ht="25.5">
      <c r="A2244" s="104" t="s">
        <v>2985</v>
      </c>
      <c r="B2244" s="105">
        <v>44360</v>
      </c>
      <c r="C2244" s="104" t="s">
        <v>2986</v>
      </c>
      <c r="D2244" s="105">
        <v>44360</v>
      </c>
      <c r="E2244" s="104" t="s">
        <v>1643</v>
      </c>
      <c r="F2244" s="104" t="s">
        <v>8</v>
      </c>
      <c r="G2244" s="104" t="s">
        <v>1008</v>
      </c>
      <c r="H2244" s="104" t="s">
        <v>107</v>
      </c>
      <c r="I2244" s="104" t="s">
        <v>1102</v>
      </c>
      <c r="J2244" s="106">
        <v>400</v>
      </c>
      <c r="K2244" s="106">
        <v>1118</v>
      </c>
      <c r="L2244" s="106">
        <v>447200</v>
      </c>
      <c r="M2244" s="106">
        <v>2.7949999999999999</v>
      </c>
      <c r="N2244" s="106">
        <v>1118</v>
      </c>
      <c r="O2244" s="106">
        <v>0</v>
      </c>
      <c r="P2244" s="106">
        <v>0</v>
      </c>
      <c r="Q2244" s="106">
        <v>1120.7950000000001</v>
      </c>
      <c r="R2244" s="106">
        <v>448318</v>
      </c>
      <c r="S2244" s="104" t="s">
        <v>1646</v>
      </c>
    </row>
    <row r="2245" spans="1:19" ht="25.5">
      <c r="A2245" s="104" t="s">
        <v>2985</v>
      </c>
      <c r="B2245" s="105">
        <v>44360</v>
      </c>
      <c r="C2245" s="104" t="s">
        <v>2986</v>
      </c>
      <c r="D2245" s="105">
        <v>44360</v>
      </c>
      <c r="E2245" s="104" t="s">
        <v>1643</v>
      </c>
      <c r="F2245" s="104" t="s">
        <v>8</v>
      </c>
      <c r="G2245" s="104" t="s">
        <v>1008</v>
      </c>
      <c r="H2245" s="104" t="s">
        <v>107</v>
      </c>
      <c r="I2245" s="104" t="s">
        <v>1263</v>
      </c>
      <c r="J2245" s="106">
        <v>300</v>
      </c>
      <c r="K2245" s="106">
        <v>1064</v>
      </c>
      <c r="L2245" s="106">
        <v>319200</v>
      </c>
      <c r="M2245" s="106">
        <v>2.66</v>
      </c>
      <c r="N2245" s="106">
        <v>798</v>
      </c>
      <c r="O2245" s="106">
        <v>0</v>
      </c>
      <c r="P2245" s="106">
        <v>0</v>
      </c>
      <c r="Q2245" s="106">
        <v>1066.6600000000001</v>
      </c>
      <c r="R2245" s="106">
        <v>319998</v>
      </c>
      <c r="S2245" s="104" t="s">
        <v>1646</v>
      </c>
    </row>
    <row r="2246" spans="1:19" ht="25.5">
      <c r="A2246" s="104" t="s">
        <v>2987</v>
      </c>
      <c r="B2246" s="105">
        <v>44360</v>
      </c>
      <c r="C2246" s="104" t="s">
        <v>2988</v>
      </c>
      <c r="D2246" s="105">
        <v>44360</v>
      </c>
      <c r="E2246" s="104" t="s">
        <v>1643</v>
      </c>
      <c r="F2246" s="104" t="s">
        <v>62</v>
      </c>
      <c r="G2246" s="104" t="s">
        <v>67</v>
      </c>
      <c r="H2246" s="104" t="s">
        <v>49</v>
      </c>
      <c r="I2246" s="104" t="s">
        <v>1102</v>
      </c>
      <c r="J2246" s="106">
        <v>200</v>
      </c>
      <c r="K2246" s="106">
        <v>1118</v>
      </c>
      <c r="L2246" s="106">
        <v>223600</v>
      </c>
      <c r="M2246" s="106">
        <v>2.7949999999999999</v>
      </c>
      <c r="N2246" s="106">
        <v>559</v>
      </c>
      <c r="O2246" s="106">
        <v>0</v>
      </c>
      <c r="P2246" s="106">
        <v>0</v>
      </c>
      <c r="Q2246" s="106">
        <v>1120.7950000000001</v>
      </c>
      <c r="R2246" s="106">
        <v>224159</v>
      </c>
      <c r="S2246" s="104" t="s">
        <v>1646</v>
      </c>
    </row>
    <row r="2247" spans="1:19" ht="25.5">
      <c r="A2247" s="104" t="s">
        <v>2989</v>
      </c>
      <c r="B2247" s="105">
        <v>44360</v>
      </c>
      <c r="C2247" s="104" t="s">
        <v>2990</v>
      </c>
      <c r="D2247" s="105">
        <v>44360</v>
      </c>
      <c r="E2247" s="104" t="s">
        <v>1643</v>
      </c>
      <c r="F2247" s="104" t="s">
        <v>56</v>
      </c>
      <c r="G2247" s="104" t="s">
        <v>1709</v>
      </c>
      <c r="H2247" s="104" t="s">
        <v>49</v>
      </c>
      <c r="I2247" s="104" t="s">
        <v>1100</v>
      </c>
      <c r="J2247" s="106">
        <v>300</v>
      </c>
      <c r="K2247" s="106">
        <v>1030</v>
      </c>
      <c r="L2247" s="106">
        <v>309000</v>
      </c>
      <c r="M2247" s="106">
        <v>2.5750000000000002</v>
      </c>
      <c r="N2247" s="106">
        <v>772.5</v>
      </c>
      <c r="O2247" s="106">
        <v>0</v>
      </c>
      <c r="P2247" s="106">
        <v>0</v>
      </c>
      <c r="Q2247" s="106">
        <v>1032.575</v>
      </c>
      <c r="R2247" s="106">
        <v>309772.5</v>
      </c>
      <c r="S2247" s="104" t="s">
        <v>1646</v>
      </c>
    </row>
    <row r="2248" spans="1:19" ht="25.5">
      <c r="A2248" s="104" t="s">
        <v>2991</v>
      </c>
      <c r="B2248" s="105">
        <v>44360</v>
      </c>
      <c r="C2248" s="104" t="s">
        <v>2992</v>
      </c>
      <c r="D2248" s="105">
        <v>44360</v>
      </c>
      <c r="E2248" s="104" t="s">
        <v>1643</v>
      </c>
      <c r="F2248" s="104" t="s">
        <v>1708</v>
      </c>
      <c r="G2248" s="104" t="s">
        <v>1709</v>
      </c>
      <c r="H2248" s="104" t="s">
        <v>49</v>
      </c>
      <c r="I2248" s="104" t="s">
        <v>1100</v>
      </c>
      <c r="J2248" s="106">
        <v>180</v>
      </c>
      <c r="K2248" s="106">
        <v>1030</v>
      </c>
      <c r="L2248" s="106">
        <v>185400</v>
      </c>
      <c r="M2248" s="106">
        <v>2.5750000000000002</v>
      </c>
      <c r="N2248" s="106">
        <v>463.5</v>
      </c>
      <c r="O2248" s="106">
        <v>0</v>
      </c>
      <c r="P2248" s="106">
        <v>0</v>
      </c>
      <c r="Q2248" s="106">
        <v>1032.575</v>
      </c>
      <c r="R2248" s="106">
        <v>185863.5</v>
      </c>
      <c r="S2248" s="104" t="s">
        <v>1646</v>
      </c>
    </row>
    <row r="2249" spans="1:19" ht="25.5">
      <c r="A2249" s="104" t="s">
        <v>2993</v>
      </c>
      <c r="B2249" s="105">
        <v>44360</v>
      </c>
      <c r="C2249" s="104" t="s">
        <v>2994</v>
      </c>
      <c r="D2249" s="105">
        <v>44360</v>
      </c>
      <c r="E2249" s="104" t="s">
        <v>1643</v>
      </c>
      <c r="F2249" s="104" t="s">
        <v>97</v>
      </c>
      <c r="G2249" s="104" t="s">
        <v>1055</v>
      </c>
      <c r="H2249" s="104" t="s">
        <v>107</v>
      </c>
      <c r="I2249" s="104" t="s">
        <v>1100</v>
      </c>
      <c r="J2249" s="106">
        <v>300</v>
      </c>
      <c r="K2249" s="106">
        <v>1030</v>
      </c>
      <c r="L2249" s="106">
        <v>309000</v>
      </c>
      <c r="M2249" s="106">
        <v>2.5750000000000002</v>
      </c>
      <c r="N2249" s="106">
        <v>772.5</v>
      </c>
      <c r="O2249" s="106">
        <v>0</v>
      </c>
      <c r="P2249" s="106">
        <v>0</v>
      </c>
      <c r="Q2249" s="106">
        <v>1032.575</v>
      </c>
      <c r="R2249" s="106">
        <v>309772.5</v>
      </c>
      <c r="S2249" s="104" t="s">
        <v>1646</v>
      </c>
    </row>
    <row r="2250" spans="1:19" ht="25.5">
      <c r="A2250" s="104" t="s">
        <v>2995</v>
      </c>
      <c r="B2250" s="105">
        <v>44360</v>
      </c>
      <c r="C2250" s="104" t="s">
        <v>2996</v>
      </c>
      <c r="D2250" s="105">
        <v>44360</v>
      </c>
      <c r="E2250" s="104" t="s">
        <v>1643</v>
      </c>
      <c r="F2250" s="104" t="s">
        <v>927</v>
      </c>
      <c r="G2250" s="104" t="s">
        <v>1684</v>
      </c>
      <c r="H2250" s="104" t="s">
        <v>49</v>
      </c>
      <c r="I2250" s="104" t="s">
        <v>1100</v>
      </c>
      <c r="J2250" s="106">
        <v>200</v>
      </c>
      <c r="K2250" s="106">
        <v>1030</v>
      </c>
      <c r="L2250" s="106">
        <v>206000</v>
      </c>
      <c r="M2250" s="106">
        <v>2.5750000000000002</v>
      </c>
      <c r="N2250" s="106">
        <v>515</v>
      </c>
      <c r="O2250" s="106">
        <v>0</v>
      </c>
      <c r="P2250" s="106">
        <v>0</v>
      </c>
      <c r="Q2250" s="106">
        <v>1032.575</v>
      </c>
      <c r="R2250" s="106">
        <v>206515</v>
      </c>
      <c r="S2250" s="104" t="s">
        <v>1646</v>
      </c>
    </row>
    <row r="2251" spans="1:19" ht="25.5">
      <c r="A2251" s="104" t="s">
        <v>2995</v>
      </c>
      <c r="B2251" s="105">
        <v>44360</v>
      </c>
      <c r="C2251" s="104" t="s">
        <v>2996</v>
      </c>
      <c r="D2251" s="105">
        <v>44360</v>
      </c>
      <c r="E2251" s="104" t="s">
        <v>1643</v>
      </c>
      <c r="F2251" s="104" t="s">
        <v>927</v>
      </c>
      <c r="G2251" s="104" t="s">
        <v>1684</v>
      </c>
      <c r="H2251" s="104" t="s">
        <v>49</v>
      </c>
      <c r="I2251" s="104" t="s">
        <v>1209</v>
      </c>
      <c r="J2251" s="106">
        <v>20</v>
      </c>
      <c r="K2251" s="106">
        <v>1099</v>
      </c>
      <c r="L2251" s="106">
        <v>21980</v>
      </c>
      <c r="M2251" s="106">
        <v>2.7475000000000001</v>
      </c>
      <c r="N2251" s="106">
        <v>54.95</v>
      </c>
      <c r="O2251" s="106">
        <v>0</v>
      </c>
      <c r="P2251" s="106">
        <v>0</v>
      </c>
      <c r="Q2251" s="106">
        <v>1101.7474999999999</v>
      </c>
      <c r="R2251" s="106">
        <v>22034.95</v>
      </c>
      <c r="S2251" s="104" t="s">
        <v>1646</v>
      </c>
    </row>
    <row r="2252" spans="1:19" ht="25.5">
      <c r="A2252" s="104" t="s">
        <v>2995</v>
      </c>
      <c r="B2252" s="105">
        <v>44360</v>
      </c>
      <c r="C2252" s="104" t="s">
        <v>2996</v>
      </c>
      <c r="D2252" s="105">
        <v>44360</v>
      </c>
      <c r="E2252" s="104" t="s">
        <v>1643</v>
      </c>
      <c r="F2252" s="104" t="s">
        <v>927</v>
      </c>
      <c r="G2252" s="104" t="s">
        <v>1684</v>
      </c>
      <c r="H2252" s="104" t="s">
        <v>49</v>
      </c>
      <c r="I2252" s="104" t="s">
        <v>1263</v>
      </c>
      <c r="J2252" s="106">
        <v>40</v>
      </c>
      <c r="K2252" s="106">
        <v>1064</v>
      </c>
      <c r="L2252" s="106">
        <v>42560</v>
      </c>
      <c r="M2252" s="106">
        <v>2.66</v>
      </c>
      <c r="N2252" s="106">
        <v>106.4</v>
      </c>
      <c r="O2252" s="106">
        <v>0</v>
      </c>
      <c r="P2252" s="106">
        <v>0</v>
      </c>
      <c r="Q2252" s="106">
        <v>1066.6600000000001</v>
      </c>
      <c r="R2252" s="106">
        <v>42666.400000000001</v>
      </c>
      <c r="S2252" s="104" t="s">
        <v>1646</v>
      </c>
    </row>
    <row r="2253" spans="1:19" ht="25.5">
      <c r="A2253" s="104" t="s">
        <v>2995</v>
      </c>
      <c r="B2253" s="105">
        <v>44360</v>
      </c>
      <c r="C2253" s="104" t="s">
        <v>2996</v>
      </c>
      <c r="D2253" s="105">
        <v>44360</v>
      </c>
      <c r="E2253" s="104" t="s">
        <v>1643</v>
      </c>
      <c r="F2253" s="104" t="s">
        <v>927</v>
      </c>
      <c r="G2253" s="104" t="s">
        <v>1684</v>
      </c>
      <c r="H2253" s="104" t="s">
        <v>49</v>
      </c>
      <c r="I2253" s="104" t="s">
        <v>1102</v>
      </c>
      <c r="J2253" s="106">
        <v>40</v>
      </c>
      <c r="K2253" s="106">
        <v>1118</v>
      </c>
      <c r="L2253" s="106">
        <v>44720</v>
      </c>
      <c r="M2253" s="106">
        <v>2.7949999999999999</v>
      </c>
      <c r="N2253" s="106">
        <v>111.8</v>
      </c>
      <c r="O2253" s="106">
        <v>0</v>
      </c>
      <c r="P2253" s="106">
        <v>0</v>
      </c>
      <c r="Q2253" s="106">
        <v>1120.7950000000001</v>
      </c>
      <c r="R2253" s="106">
        <v>44831.8</v>
      </c>
      <c r="S2253" s="104" t="s">
        <v>1646</v>
      </c>
    </row>
    <row r="2254" spans="1:19" ht="25.5">
      <c r="A2254" s="104" t="s">
        <v>2995</v>
      </c>
      <c r="B2254" s="105">
        <v>44360</v>
      </c>
      <c r="C2254" s="104" t="s">
        <v>2996</v>
      </c>
      <c r="D2254" s="105">
        <v>44360</v>
      </c>
      <c r="E2254" s="104" t="s">
        <v>1643</v>
      </c>
      <c r="F2254" s="104" t="s">
        <v>927</v>
      </c>
      <c r="G2254" s="104" t="s">
        <v>1684</v>
      </c>
      <c r="H2254" s="104" t="s">
        <v>49</v>
      </c>
      <c r="I2254" s="104" t="s">
        <v>1105</v>
      </c>
      <c r="J2254" s="106">
        <v>20</v>
      </c>
      <c r="K2254" s="106">
        <v>1176</v>
      </c>
      <c r="L2254" s="106">
        <v>23520</v>
      </c>
      <c r="M2254" s="106">
        <v>2.94</v>
      </c>
      <c r="N2254" s="106">
        <v>58.8</v>
      </c>
      <c r="O2254" s="106">
        <v>0</v>
      </c>
      <c r="P2254" s="106">
        <v>0</v>
      </c>
      <c r="Q2254" s="106">
        <v>1178.94</v>
      </c>
      <c r="R2254" s="106">
        <v>23578.799999999999</v>
      </c>
      <c r="S2254" s="104" t="s">
        <v>1646</v>
      </c>
    </row>
    <row r="2255" spans="1:19" ht="25.5">
      <c r="A2255" s="104" t="s">
        <v>2997</v>
      </c>
      <c r="B2255" s="105">
        <v>44360</v>
      </c>
      <c r="C2255" s="104" t="s">
        <v>2998</v>
      </c>
      <c r="D2255" s="105">
        <v>44360</v>
      </c>
      <c r="E2255" s="104" t="s">
        <v>1643</v>
      </c>
      <c r="F2255" s="104" t="s">
        <v>7</v>
      </c>
      <c r="G2255" s="104" t="s">
        <v>1742</v>
      </c>
      <c r="H2255" s="104" t="s">
        <v>107</v>
      </c>
      <c r="I2255" s="104" t="s">
        <v>1100</v>
      </c>
      <c r="J2255" s="106">
        <v>100</v>
      </c>
      <c r="K2255" s="106">
        <v>1030</v>
      </c>
      <c r="L2255" s="106">
        <v>103000</v>
      </c>
      <c r="M2255" s="106">
        <v>2.5750000000000002</v>
      </c>
      <c r="N2255" s="106">
        <v>257.5</v>
      </c>
      <c r="O2255" s="106">
        <v>0</v>
      </c>
      <c r="P2255" s="106">
        <v>0</v>
      </c>
      <c r="Q2255" s="106">
        <v>1032.575</v>
      </c>
      <c r="R2255" s="106">
        <v>103257.5</v>
      </c>
      <c r="S2255" s="104" t="s">
        <v>1646</v>
      </c>
    </row>
    <row r="2256" spans="1:19" ht="25.5">
      <c r="A2256" s="104" t="s">
        <v>2997</v>
      </c>
      <c r="B2256" s="105">
        <v>44360</v>
      </c>
      <c r="C2256" s="104" t="s">
        <v>2998</v>
      </c>
      <c r="D2256" s="105">
        <v>44360</v>
      </c>
      <c r="E2256" s="104" t="s">
        <v>1643</v>
      </c>
      <c r="F2256" s="104" t="s">
        <v>7</v>
      </c>
      <c r="G2256" s="104" t="s">
        <v>1742</v>
      </c>
      <c r="H2256" s="104" t="s">
        <v>107</v>
      </c>
      <c r="I2256" s="104" t="s">
        <v>1102</v>
      </c>
      <c r="J2256" s="106">
        <v>20</v>
      </c>
      <c r="K2256" s="106">
        <v>1118</v>
      </c>
      <c r="L2256" s="106">
        <v>22360</v>
      </c>
      <c r="M2256" s="106">
        <v>2.7949999999999999</v>
      </c>
      <c r="N2256" s="106">
        <v>55.9</v>
      </c>
      <c r="O2256" s="106">
        <v>0</v>
      </c>
      <c r="P2256" s="106">
        <v>0</v>
      </c>
      <c r="Q2256" s="106">
        <v>1120.7950000000001</v>
      </c>
      <c r="R2256" s="106">
        <v>22415.9</v>
      </c>
      <c r="S2256" s="104" t="s">
        <v>1646</v>
      </c>
    </row>
    <row r="2257" spans="1:19" ht="25.5">
      <c r="A2257" s="104" t="s">
        <v>2999</v>
      </c>
      <c r="B2257" s="105">
        <v>44360</v>
      </c>
      <c r="C2257" s="104" t="s">
        <v>1543</v>
      </c>
      <c r="D2257" s="105">
        <v>44360</v>
      </c>
      <c r="E2257" s="104" t="s">
        <v>1101</v>
      </c>
      <c r="F2257" s="104" t="s">
        <v>1260</v>
      </c>
      <c r="G2257" s="104" t="s">
        <v>1101</v>
      </c>
      <c r="H2257" s="104" t="s">
        <v>1101</v>
      </c>
      <c r="I2257" s="104" t="s">
        <v>1263</v>
      </c>
      <c r="J2257" s="106">
        <v>3</v>
      </c>
      <c r="K2257" s="106">
        <v>1079.5</v>
      </c>
      <c r="L2257" s="106">
        <v>3238.5</v>
      </c>
      <c r="M2257" s="106">
        <v>2.6987999999999999</v>
      </c>
      <c r="N2257" s="106">
        <v>8.0963999999999992</v>
      </c>
      <c r="O2257" s="106">
        <v>0</v>
      </c>
      <c r="P2257" s="106">
        <v>0</v>
      </c>
      <c r="Q2257" s="106">
        <v>1082.1987999999999</v>
      </c>
      <c r="R2257" s="106">
        <v>3246.5963999999999</v>
      </c>
      <c r="S2257" s="104" t="s">
        <v>1646</v>
      </c>
    </row>
    <row r="2258" spans="1:19" ht="25.5">
      <c r="A2258" s="104" t="s">
        <v>2999</v>
      </c>
      <c r="B2258" s="105">
        <v>44360</v>
      </c>
      <c r="C2258" s="104" t="s">
        <v>1543</v>
      </c>
      <c r="D2258" s="105">
        <v>44360</v>
      </c>
      <c r="E2258" s="104" t="s">
        <v>1101</v>
      </c>
      <c r="F2258" s="104" t="s">
        <v>1260</v>
      </c>
      <c r="G2258" s="104" t="s">
        <v>1101</v>
      </c>
      <c r="H2258" s="104" t="s">
        <v>1101</v>
      </c>
      <c r="I2258" s="104" t="s">
        <v>1264</v>
      </c>
      <c r="J2258" s="106">
        <v>3</v>
      </c>
      <c r="K2258" s="106">
        <v>1222.5</v>
      </c>
      <c r="L2258" s="106">
        <v>3667.5</v>
      </c>
      <c r="M2258" s="106">
        <v>3.0562999999999998</v>
      </c>
      <c r="N2258" s="106">
        <v>9.1689000000000007</v>
      </c>
      <c r="O2258" s="106">
        <v>0</v>
      </c>
      <c r="P2258" s="106">
        <v>0</v>
      </c>
      <c r="Q2258" s="106">
        <v>1225.5563</v>
      </c>
      <c r="R2258" s="106">
        <v>3676.6689000000001</v>
      </c>
      <c r="S2258" s="104" t="s">
        <v>1646</v>
      </c>
    </row>
    <row r="2259" spans="1:19" ht="25.5">
      <c r="A2259" s="104" t="s">
        <v>3000</v>
      </c>
      <c r="B2259" s="105">
        <v>44360</v>
      </c>
      <c r="C2259" s="104" t="s">
        <v>1544</v>
      </c>
      <c r="D2259" s="105">
        <v>44360</v>
      </c>
      <c r="E2259" s="104" t="s">
        <v>1101</v>
      </c>
      <c r="F2259" s="104" t="s">
        <v>1536</v>
      </c>
      <c r="G2259" s="104" t="s">
        <v>1101</v>
      </c>
      <c r="H2259" s="104" t="s">
        <v>1101</v>
      </c>
      <c r="I2259" s="104" t="s">
        <v>1209</v>
      </c>
      <c r="J2259" s="106">
        <v>5</v>
      </c>
      <c r="K2259" s="106">
        <v>1114.5</v>
      </c>
      <c r="L2259" s="106">
        <v>5572.5</v>
      </c>
      <c r="M2259" s="106">
        <v>2.7863000000000002</v>
      </c>
      <c r="N2259" s="106">
        <v>13.9315</v>
      </c>
      <c r="O2259" s="106">
        <v>0</v>
      </c>
      <c r="P2259" s="106">
        <v>0</v>
      </c>
      <c r="Q2259" s="106">
        <v>1117.2863</v>
      </c>
      <c r="R2259" s="106">
        <v>5586.4314999999997</v>
      </c>
      <c r="S2259" s="104" t="s">
        <v>1646</v>
      </c>
    </row>
    <row r="2260" spans="1:19" ht="25.5">
      <c r="A2260" s="104" t="s">
        <v>3000</v>
      </c>
      <c r="B2260" s="105">
        <v>44360</v>
      </c>
      <c r="C2260" s="104" t="s">
        <v>1544</v>
      </c>
      <c r="D2260" s="105">
        <v>44360</v>
      </c>
      <c r="E2260" s="104" t="s">
        <v>1101</v>
      </c>
      <c r="F2260" s="104" t="s">
        <v>1536</v>
      </c>
      <c r="G2260" s="104" t="s">
        <v>1101</v>
      </c>
      <c r="H2260" s="104" t="s">
        <v>1101</v>
      </c>
      <c r="I2260" s="104" t="s">
        <v>1102</v>
      </c>
      <c r="J2260" s="106">
        <v>5</v>
      </c>
      <c r="K2260" s="106">
        <v>1134</v>
      </c>
      <c r="L2260" s="106">
        <v>5670</v>
      </c>
      <c r="M2260" s="106">
        <v>2.835</v>
      </c>
      <c r="N2260" s="106">
        <v>14.175000000000001</v>
      </c>
      <c r="O2260" s="106">
        <v>0</v>
      </c>
      <c r="P2260" s="106">
        <v>0</v>
      </c>
      <c r="Q2260" s="106">
        <v>1136.835</v>
      </c>
      <c r="R2260" s="106">
        <v>5684.1750000000002</v>
      </c>
      <c r="S2260" s="104" t="s">
        <v>1646</v>
      </c>
    </row>
    <row r="2261" spans="1:19" ht="25.5">
      <c r="A2261" s="104" t="s">
        <v>3000</v>
      </c>
      <c r="B2261" s="105">
        <v>44360</v>
      </c>
      <c r="C2261" s="104" t="s">
        <v>1544</v>
      </c>
      <c r="D2261" s="105">
        <v>44360</v>
      </c>
      <c r="E2261" s="104" t="s">
        <v>1101</v>
      </c>
      <c r="F2261" s="104" t="s">
        <v>1536</v>
      </c>
      <c r="G2261" s="104" t="s">
        <v>1101</v>
      </c>
      <c r="H2261" s="104" t="s">
        <v>1101</v>
      </c>
      <c r="I2261" s="104" t="s">
        <v>1313</v>
      </c>
      <c r="J2261" s="106">
        <v>10</v>
      </c>
      <c r="K2261" s="106">
        <v>1321.5</v>
      </c>
      <c r="L2261" s="106">
        <v>13215</v>
      </c>
      <c r="M2261" s="106">
        <v>3.3037999999999998</v>
      </c>
      <c r="N2261" s="106">
        <v>33.037999999999997</v>
      </c>
      <c r="O2261" s="106">
        <v>0</v>
      </c>
      <c r="P2261" s="106">
        <v>0</v>
      </c>
      <c r="Q2261" s="106">
        <v>1324.8037999999999</v>
      </c>
      <c r="R2261" s="106">
        <v>13248.038</v>
      </c>
      <c r="S2261" s="104" t="s">
        <v>1646</v>
      </c>
    </row>
    <row r="2262" spans="1:19" ht="25.5">
      <c r="A2262" s="104" t="s">
        <v>3000</v>
      </c>
      <c r="B2262" s="105">
        <v>44360</v>
      </c>
      <c r="C2262" s="104" t="s">
        <v>1544</v>
      </c>
      <c r="D2262" s="105">
        <v>44360</v>
      </c>
      <c r="E2262" s="104" t="s">
        <v>1101</v>
      </c>
      <c r="F2262" s="104" t="s">
        <v>1536</v>
      </c>
      <c r="G2262" s="104" t="s">
        <v>1101</v>
      </c>
      <c r="H2262" s="104" t="s">
        <v>1101</v>
      </c>
      <c r="I2262" s="104" t="s">
        <v>1264</v>
      </c>
      <c r="J2262" s="106">
        <v>5</v>
      </c>
      <c r="K2262" s="106">
        <v>1222.5</v>
      </c>
      <c r="L2262" s="106">
        <v>6112.5</v>
      </c>
      <c r="M2262" s="106">
        <v>3.0562999999999998</v>
      </c>
      <c r="N2262" s="106">
        <v>15.281499999999999</v>
      </c>
      <c r="O2262" s="106">
        <v>0</v>
      </c>
      <c r="P2262" s="106">
        <v>0</v>
      </c>
      <c r="Q2262" s="106">
        <v>1225.5563</v>
      </c>
      <c r="R2262" s="106">
        <v>6127.7815000000001</v>
      </c>
      <c r="S2262" s="104" t="s">
        <v>1646</v>
      </c>
    </row>
    <row r="2263" spans="1:19" ht="25.5">
      <c r="A2263" s="104" t="s">
        <v>3001</v>
      </c>
      <c r="B2263" s="105">
        <v>44360</v>
      </c>
      <c r="C2263" s="104" t="s">
        <v>3002</v>
      </c>
      <c r="D2263" s="105">
        <v>44360</v>
      </c>
      <c r="E2263" s="104" t="s">
        <v>1643</v>
      </c>
      <c r="F2263" s="104" t="s">
        <v>6</v>
      </c>
      <c r="G2263" s="104" t="s">
        <v>1742</v>
      </c>
      <c r="H2263" s="104" t="s">
        <v>107</v>
      </c>
      <c r="I2263" s="104" t="s">
        <v>1263</v>
      </c>
      <c r="J2263" s="106">
        <v>100</v>
      </c>
      <c r="K2263" s="106">
        <v>1064</v>
      </c>
      <c r="L2263" s="106">
        <v>106400</v>
      </c>
      <c r="M2263" s="106">
        <v>2.66</v>
      </c>
      <c r="N2263" s="106">
        <v>266</v>
      </c>
      <c r="O2263" s="106">
        <v>0</v>
      </c>
      <c r="P2263" s="106">
        <v>0</v>
      </c>
      <c r="Q2263" s="106">
        <v>1066.6600000000001</v>
      </c>
      <c r="R2263" s="106">
        <v>106666</v>
      </c>
      <c r="S2263" s="104" t="s">
        <v>1646</v>
      </c>
    </row>
    <row r="2264" spans="1:19" ht="25.5">
      <c r="A2264" s="104" t="s">
        <v>3001</v>
      </c>
      <c r="B2264" s="105">
        <v>44360</v>
      </c>
      <c r="C2264" s="104" t="s">
        <v>3002</v>
      </c>
      <c r="D2264" s="105">
        <v>44360</v>
      </c>
      <c r="E2264" s="104" t="s">
        <v>1643</v>
      </c>
      <c r="F2264" s="104" t="s">
        <v>6</v>
      </c>
      <c r="G2264" s="104" t="s">
        <v>1742</v>
      </c>
      <c r="H2264" s="104" t="s">
        <v>107</v>
      </c>
      <c r="I2264" s="104" t="s">
        <v>1102</v>
      </c>
      <c r="J2264" s="106">
        <v>100</v>
      </c>
      <c r="K2264" s="106">
        <v>1118</v>
      </c>
      <c r="L2264" s="106">
        <v>111800</v>
      </c>
      <c r="M2264" s="106">
        <v>2.7949999999999999</v>
      </c>
      <c r="N2264" s="106">
        <v>279.5</v>
      </c>
      <c r="O2264" s="106">
        <v>0</v>
      </c>
      <c r="P2264" s="106">
        <v>0</v>
      </c>
      <c r="Q2264" s="106">
        <v>1120.7950000000001</v>
      </c>
      <c r="R2264" s="106">
        <v>112079.5</v>
      </c>
      <c r="S2264" s="104" t="s">
        <v>1646</v>
      </c>
    </row>
    <row r="2265" spans="1:19" ht="25.5">
      <c r="A2265" s="104" t="s">
        <v>3001</v>
      </c>
      <c r="B2265" s="105">
        <v>44360</v>
      </c>
      <c r="C2265" s="104" t="s">
        <v>3002</v>
      </c>
      <c r="D2265" s="105">
        <v>44360</v>
      </c>
      <c r="E2265" s="104" t="s">
        <v>1643</v>
      </c>
      <c r="F2265" s="104" t="s">
        <v>6</v>
      </c>
      <c r="G2265" s="104" t="s">
        <v>1742</v>
      </c>
      <c r="H2265" s="104" t="s">
        <v>107</v>
      </c>
      <c r="I2265" s="104" t="s">
        <v>1100</v>
      </c>
      <c r="J2265" s="106">
        <v>88</v>
      </c>
      <c r="K2265" s="106">
        <v>1030</v>
      </c>
      <c r="L2265" s="106">
        <v>90640</v>
      </c>
      <c r="M2265" s="106">
        <v>2.5750000000000002</v>
      </c>
      <c r="N2265" s="106">
        <v>226.6</v>
      </c>
      <c r="O2265" s="106">
        <v>0</v>
      </c>
      <c r="P2265" s="106">
        <v>0</v>
      </c>
      <c r="Q2265" s="106">
        <v>1032.575</v>
      </c>
      <c r="R2265" s="106">
        <v>90866.6</v>
      </c>
      <c r="S2265" s="104" t="s">
        <v>1646</v>
      </c>
    </row>
    <row r="2266" spans="1:19" ht="25.5">
      <c r="A2266" s="104" t="s">
        <v>3003</v>
      </c>
      <c r="B2266" s="105">
        <v>44360</v>
      </c>
      <c r="C2266" s="104" t="s">
        <v>3004</v>
      </c>
      <c r="D2266" s="105">
        <v>44360</v>
      </c>
      <c r="E2266" s="104" t="s">
        <v>1643</v>
      </c>
      <c r="F2266" s="104" t="s">
        <v>104</v>
      </c>
      <c r="G2266" s="104" t="s">
        <v>1689</v>
      </c>
      <c r="H2266" s="104" t="s">
        <v>107</v>
      </c>
      <c r="I2266" s="104" t="s">
        <v>1102</v>
      </c>
      <c r="J2266" s="106">
        <v>100</v>
      </c>
      <c r="K2266" s="106">
        <v>1118</v>
      </c>
      <c r="L2266" s="106">
        <v>111800</v>
      </c>
      <c r="M2266" s="106">
        <v>2.7949999999999999</v>
      </c>
      <c r="N2266" s="106">
        <v>279.5</v>
      </c>
      <c r="O2266" s="106">
        <v>0</v>
      </c>
      <c r="P2266" s="106">
        <v>0</v>
      </c>
      <c r="Q2266" s="106">
        <v>1120.7950000000001</v>
      </c>
      <c r="R2266" s="106">
        <v>112079.5</v>
      </c>
      <c r="S2266" s="104" t="s">
        <v>1646</v>
      </c>
    </row>
    <row r="2267" spans="1:19" ht="25.5">
      <c r="A2267" s="104" t="s">
        <v>3003</v>
      </c>
      <c r="B2267" s="105">
        <v>44360</v>
      </c>
      <c r="C2267" s="104" t="s">
        <v>3004</v>
      </c>
      <c r="D2267" s="105">
        <v>44360</v>
      </c>
      <c r="E2267" s="104" t="s">
        <v>1643</v>
      </c>
      <c r="F2267" s="104" t="s">
        <v>104</v>
      </c>
      <c r="G2267" s="104" t="s">
        <v>1689</v>
      </c>
      <c r="H2267" s="104" t="s">
        <v>107</v>
      </c>
      <c r="I2267" s="104" t="s">
        <v>1100</v>
      </c>
      <c r="J2267" s="106">
        <v>20</v>
      </c>
      <c r="K2267" s="106">
        <v>1030</v>
      </c>
      <c r="L2267" s="106">
        <v>20600</v>
      </c>
      <c r="M2267" s="106">
        <v>2.5750000000000002</v>
      </c>
      <c r="N2267" s="106">
        <v>51.5</v>
      </c>
      <c r="O2267" s="106">
        <v>0</v>
      </c>
      <c r="P2267" s="106">
        <v>0</v>
      </c>
      <c r="Q2267" s="106">
        <v>1032.575</v>
      </c>
      <c r="R2267" s="106">
        <v>20651.5</v>
      </c>
      <c r="S2267" s="104" t="s">
        <v>1646</v>
      </c>
    </row>
    <row r="2268" spans="1:19" ht="25.5">
      <c r="A2268" s="104" t="s">
        <v>3003</v>
      </c>
      <c r="B2268" s="105">
        <v>44360</v>
      </c>
      <c r="C2268" s="104" t="s">
        <v>3004</v>
      </c>
      <c r="D2268" s="105">
        <v>44360</v>
      </c>
      <c r="E2268" s="104" t="s">
        <v>1643</v>
      </c>
      <c r="F2268" s="104" t="s">
        <v>104</v>
      </c>
      <c r="G2268" s="104" t="s">
        <v>1689</v>
      </c>
      <c r="H2268" s="104" t="s">
        <v>107</v>
      </c>
      <c r="I2268" s="104" t="s">
        <v>1263</v>
      </c>
      <c r="J2268" s="106">
        <v>100</v>
      </c>
      <c r="K2268" s="106">
        <v>1064</v>
      </c>
      <c r="L2268" s="106">
        <v>106400</v>
      </c>
      <c r="M2268" s="106">
        <v>2.66</v>
      </c>
      <c r="N2268" s="106">
        <v>266</v>
      </c>
      <c r="O2268" s="106">
        <v>0</v>
      </c>
      <c r="P2268" s="106">
        <v>0</v>
      </c>
      <c r="Q2268" s="106">
        <v>1066.6600000000001</v>
      </c>
      <c r="R2268" s="106">
        <v>106666</v>
      </c>
      <c r="S2268" s="104" t="s">
        <v>1646</v>
      </c>
    </row>
    <row r="2269" spans="1:19" ht="25.5">
      <c r="A2269" s="104" t="s">
        <v>3005</v>
      </c>
      <c r="B2269" s="105">
        <v>44360</v>
      </c>
      <c r="C2269" s="104" t="s">
        <v>3006</v>
      </c>
      <c r="D2269" s="105">
        <v>44360</v>
      </c>
      <c r="E2269" s="104" t="s">
        <v>1643</v>
      </c>
      <c r="F2269" s="104" t="s">
        <v>1405</v>
      </c>
      <c r="G2269" s="104" t="s">
        <v>107</v>
      </c>
      <c r="H2269" s="104" t="s">
        <v>107</v>
      </c>
      <c r="I2269" s="104" t="s">
        <v>1100</v>
      </c>
      <c r="J2269" s="106">
        <v>100</v>
      </c>
      <c r="K2269" s="106">
        <v>1030</v>
      </c>
      <c r="L2269" s="106">
        <v>103000</v>
      </c>
      <c r="M2269" s="106">
        <v>2.5750000000000002</v>
      </c>
      <c r="N2269" s="106">
        <v>257.5</v>
      </c>
      <c r="O2269" s="106">
        <v>0</v>
      </c>
      <c r="P2269" s="106">
        <v>0</v>
      </c>
      <c r="Q2269" s="106">
        <v>1032.575</v>
      </c>
      <c r="R2269" s="106">
        <v>103257.5</v>
      </c>
      <c r="S2269" s="104" t="s">
        <v>1646</v>
      </c>
    </row>
    <row r="2270" spans="1:19" ht="25.5">
      <c r="A2270" s="104" t="s">
        <v>3005</v>
      </c>
      <c r="B2270" s="105">
        <v>44360</v>
      </c>
      <c r="C2270" s="104" t="s">
        <v>3006</v>
      </c>
      <c r="D2270" s="105">
        <v>44360</v>
      </c>
      <c r="E2270" s="104" t="s">
        <v>1643</v>
      </c>
      <c r="F2270" s="104" t="s">
        <v>1405</v>
      </c>
      <c r="G2270" s="104" t="s">
        <v>107</v>
      </c>
      <c r="H2270" s="104" t="s">
        <v>107</v>
      </c>
      <c r="I2270" s="104" t="s">
        <v>1313</v>
      </c>
      <c r="J2270" s="106">
        <v>40</v>
      </c>
      <c r="K2270" s="106">
        <v>1303</v>
      </c>
      <c r="L2270" s="106">
        <v>52120</v>
      </c>
      <c r="M2270" s="106">
        <v>3.2574999999999998</v>
      </c>
      <c r="N2270" s="106">
        <v>130.30000000000001</v>
      </c>
      <c r="O2270" s="106">
        <v>0</v>
      </c>
      <c r="P2270" s="106">
        <v>0</v>
      </c>
      <c r="Q2270" s="106">
        <v>1306.2574999999999</v>
      </c>
      <c r="R2270" s="106">
        <v>52250.3</v>
      </c>
      <c r="S2270" s="104" t="s">
        <v>1646</v>
      </c>
    </row>
    <row r="2271" spans="1:19" ht="25.5">
      <c r="A2271" s="104" t="s">
        <v>3007</v>
      </c>
      <c r="B2271" s="105">
        <v>44360</v>
      </c>
      <c r="C2271" s="104" t="s">
        <v>3008</v>
      </c>
      <c r="D2271" s="105">
        <v>44360</v>
      </c>
      <c r="E2271" s="104" t="s">
        <v>1643</v>
      </c>
      <c r="F2271" s="104" t="s">
        <v>99</v>
      </c>
      <c r="G2271" s="104" t="s">
        <v>107</v>
      </c>
      <c r="H2271" s="104" t="s">
        <v>107</v>
      </c>
      <c r="I2271" s="104" t="s">
        <v>1102</v>
      </c>
      <c r="J2271" s="106">
        <v>100</v>
      </c>
      <c r="K2271" s="106">
        <v>1118</v>
      </c>
      <c r="L2271" s="106">
        <v>111800</v>
      </c>
      <c r="M2271" s="106">
        <v>2.7949999999999999</v>
      </c>
      <c r="N2271" s="106">
        <v>279.5</v>
      </c>
      <c r="O2271" s="106">
        <v>0</v>
      </c>
      <c r="P2271" s="106">
        <v>0</v>
      </c>
      <c r="Q2271" s="106">
        <v>1120.7950000000001</v>
      </c>
      <c r="R2271" s="106">
        <v>112079.5</v>
      </c>
      <c r="S2271" s="104" t="s">
        <v>1646</v>
      </c>
    </row>
    <row r="2272" spans="1:19" ht="25.5">
      <c r="A2272" s="104" t="s">
        <v>3007</v>
      </c>
      <c r="B2272" s="105">
        <v>44360</v>
      </c>
      <c r="C2272" s="104" t="s">
        <v>3008</v>
      </c>
      <c r="D2272" s="105">
        <v>44360</v>
      </c>
      <c r="E2272" s="104" t="s">
        <v>1643</v>
      </c>
      <c r="F2272" s="104" t="s">
        <v>99</v>
      </c>
      <c r="G2272" s="104" t="s">
        <v>107</v>
      </c>
      <c r="H2272" s="104" t="s">
        <v>107</v>
      </c>
      <c r="I2272" s="104" t="s">
        <v>1100</v>
      </c>
      <c r="J2272" s="106">
        <v>500</v>
      </c>
      <c r="K2272" s="106">
        <v>1030</v>
      </c>
      <c r="L2272" s="106">
        <v>515000</v>
      </c>
      <c r="M2272" s="106">
        <v>2.5750000000000002</v>
      </c>
      <c r="N2272" s="106">
        <v>1287.5</v>
      </c>
      <c r="O2272" s="106">
        <v>0</v>
      </c>
      <c r="P2272" s="106">
        <v>0</v>
      </c>
      <c r="Q2272" s="106">
        <v>1032.575</v>
      </c>
      <c r="R2272" s="106">
        <v>516287.5</v>
      </c>
      <c r="S2272" s="104" t="s">
        <v>1646</v>
      </c>
    </row>
    <row r="2273" spans="1:19" ht="25.5">
      <c r="A2273" s="104" t="s">
        <v>3009</v>
      </c>
      <c r="B2273" s="105">
        <v>44360</v>
      </c>
      <c r="C2273" s="104" t="s">
        <v>3010</v>
      </c>
      <c r="D2273" s="105">
        <v>44360</v>
      </c>
      <c r="E2273" s="104" t="s">
        <v>1643</v>
      </c>
      <c r="F2273" s="104" t="s">
        <v>73</v>
      </c>
      <c r="G2273" s="104" t="s">
        <v>1725</v>
      </c>
      <c r="H2273" s="104" t="s">
        <v>1645</v>
      </c>
      <c r="I2273" s="104" t="s">
        <v>1263</v>
      </c>
      <c r="J2273" s="106">
        <v>150</v>
      </c>
      <c r="K2273" s="106">
        <v>1064</v>
      </c>
      <c r="L2273" s="106">
        <v>159600</v>
      </c>
      <c r="M2273" s="106">
        <v>2.66</v>
      </c>
      <c r="N2273" s="106">
        <v>399</v>
      </c>
      <c r="O2273" s="106">
        <v>0</v>
      </c>
      <c r="P2273" s="106">
        <v>0</v>
      </c>
      <c r="Q2273" s="106">
        <v>1066.6600000000001</v>
      </c>
      <c r="R2273" s="106">
        <v>159999</v>
      </c>
      <c r="S2273" s="104" t="s">
        <v>1646</v>
      </c>
    </row>
    <row r="2274" spans="1:19" ht="25.5">
      <c r="A2274" s="104" t="s">
        <v>3009</v>
      </c>
      <c r="B2274" s="105">
        <v>44360</v>
      </c>
      <c r="C2274" s="104" t="s">
        <v>3010</v>
      </c>
      <c r="D2274" s="105">
        <v>44360</v>
      </c>
      <c r="E2274" s="104" t="s">
        <v>1643</v>
      </c>
      <c r="F2274" s="104" t="s">
        <v>73</v>
      </c>
      <c r="G2274" s="104" t="s">
        <v>1725</v>
      </c>
      <c r="H2274" s="104" t="s">
        <v>1645</v>
      </c>
      <c r="I2274" s="104" t="s">
        <v>1100</v>
      </c>
      <c r="J2274" s="106">
        <v>100</v>
      </c>
      <c r="K2274" s="106">
        <v>1030</v>
      </c>
      <c r="L2274" s="106">
        <v>103000</v>
      </c>
      <c r="M2274" s="106">
        <v>2.5750000000000002</v>
      </c>
      <c r="N2274" s="106">
        <v>257.5</v>
      </c>
      <c r="O2274" s="106">
        <v>0</v>
      </c>
      <c r="P2274" s="106">
        <v>0</v>
      </c>
      <c r="Q2274" s="106">
        <v>1032.575</v>
      </c>
      <c r="R2274" s="106">
        <v>103257.5</v>
      </c>
      <c r="S2274" s="104" t="s">
        <v>1646</v>
      </c>
    </row>
    <row r="2275" spans="1:19" ht="25.5">
      <c r="A2275" s="104" t="s">
        <v>3011</v>
      </c>
      <c r="B2275" s="105">
        <v>44360</v>
      </c>
      <c r="C2275" s="104" t="s">
        <v>3012</v>
      </c>
      <c r="D2275" s="105">
        <v>44360</v>
      </c>
      <c r="E2275" s="104" t="s">
        <v>1643</v>
      </c>
      <c r="F2275" s="104" t="s">
        <v>43</v>
      </c>
      <c r="G2275" s="104" t="s">
        <v>1971</v>
      </c>
      <c r="H2275" s="104" t="s">
        <v>22</v>
      </c>
      <c r="I2275" s="104" t="s">
        <v>1100</v>
      </c>
      <c r="J2275" s="106">
        <v>100</v>
      </c>
      <c r="K2275" s="106">
        <v>1030</v>
      </c>
      <c r="L2275" s="106">
        <v>103000</v>
      </c>
      <c r="M2275" s="106">
        <v>2.5750000000000002</v>
      </c>
      <c r="N2275" s="106">
        <v>257.5</v>
      </c>
      <c r="O2275" s="106">
        <v>0</v>
      </c>
      <c r="P2275" s="106">
        <v>0</v>
      </c>
      <c r="Q2275" s="106">
        <v>1032.575</v>
      </c>
      <c r="R2275" s="106">
        <v>103257.5</v>
      </c>
      <c r="S2275" s="104" t="s">
        <v>1646</v>
      </c>
    </row>
    <row r="2276" spans="1:19" ht="25.5">
      <c r="A2276" s="104" t="s">
        <v>3011</v>
      </c>
      <c r="B2276" s="105">
        <v>44360</v>
      </c>
      <c r="C2276" s="104" t="s">
        <v>3012</v>
      </c>
      <c r="D2276" s="105">
        <v>44360</v>
      </c>
      <c r="E2276" s="104" t="s">
        <v>1643</v>
      </c>
      <c r="F2276" s="104" t="s">
        <v>43</v>
      </c>
      <c r="G2276" s="104" t="s">
        <v>1971</v>
      </c>
      <c r="H2276" s="104" t="s">
        <v>22</v>
      </c>
      <c r="I2276" s="104" t="s">
        <v>1102</v>
      </c>
      <c r="J2276" s="106">
        <v>100</v>
      </c>
      <c r="K2276" s="106">
        <v>1118</v>
      </c>
      <c r="L2276" s="106">
        <v>111800</v>
      </c>
      <c r="M2276" s="106">
        <v>2.7949999999999999</v>
      </c>
      <c r="N2276" s="106">
        <v>279.5</v>
      </c>
      <c r="O2276" s="106">
        <v>0</v>
      </c>
      <c r="P2276" s="106">
        <v>0</v>
      </c>
      <c r="Q2276" s="106">
        <v>1120.7950000000001</v>
      </c>
      <c r="R2276" s="106">
        <v>112079.5</v>
      </c>
      <c r="S2276" s="104" t="s">
        <v>1646</v>
      </c>
    </row>
    <row r="2277" spans="1:19" ht="25.5">
      <c r="A2277" s="104" t="s">
        <v>3013</v>
      </c>
      <c r="B2277" s="105">
        <v>44360</v>
      </c>
      <c r="C2277" s="104" t="s">
        <v>3014</v>
      </c>
      <c r="D2277" s="105">
        <v>44360</v>
      </c>
      <c r="E2277" s="104" t="s">
        <v>1643</v>
      </c>
      <c r="F2277" s="104" t="s">
        <v>40</v>
      </c>
      <c r="G2277" s="104" t="s">
        <v>1971</v>
      </c>
      <c r="H2277" s="104" t="s">
        <v>22</v>
      </c>
      <c r="I2277" s="104" t="s">
        <v>1100</v>
      </c>
      <c r="J2277" s="106">
        <v>200</v>
      </c>
      <c r="K2277" s="106">
        <v>1030</v>
      </c>
      <c r="L2277" s="106">
        <v>206000</v>
      </c>
      <c r="M2277" s="106">
        <v>2.5750000000000002</v>
      </c>
      <c r="N2277" s="106">
        <v>515</v>
      </c>
      <c r="O2277" s="106">
        <v>0</v>
      </c>
      <c r="P2277" s="106">
        <v>0</v>
      </c>
      <c r="Q2277" s="106">
        <v>1032.575</v>
      </c>
      <c r="R2277" s="106">
        <v>206515</v>
      </c>
      <c r="S2277" s="104" t="s">
        <v>1646</v>
      </c>
    </row>
    <row r="2278" spans="1:19" ht="25.5">
      <c r="A2278" s="104" t="s">
        <v>3013</v>
      </c>
      <c r="B2278" s="105">
        <v>44360</v>
      </c>
      <c r="C2278" s="104" t="s">
        <v>3014</v>
      </c>
      <c r="D2278" s="105">
        <v>44360</v>
      </c>
      <c r="E2278" s="104" t="s">
        <v>1643</v>
      </c>
      <c r="F2278" s="104" t="s">
        <v>40</v>
      </c>
      <c r="G2278" s="104" t="s">
        <v>1971</v>
      </c>
      <c r="H2278" s="104" t="s">
        <v>22</v>
      </c>
      <c r="I2278" s="104" t="s">
        <v>1102</v>
      </c>
      <c r="J2278" s="106">
        <v>60</v>
      </c>
      <c r="K2278" s="106">
        <v>1118</v>
      </c>
      <c r="L2278" s="106">
        <v>67080</v>
      </c>
      <c r="M2278" s="106">
        <v>2.7949999999999999</v>
      </c>
      <c r="N2278" s="106">
        <v>167.7</v>
      </c>
      <c r="O2278" s="106">
        <v>0</v>
      </c>
      <c r="P2278" s="106">
        <v>0</v>
      </c>
      <c r="Q2278" s="106">
        <v>1120.7950000000001</v>
      </c>
      <c r="R2278" s="106">
        <v>67247.7</v>
      </c>
      <c r="S2278" s="104" t="s">
        <v>1646</v>
      </c>
    </row>
    <row r="2279" spans="1:19" ht="25.5">
      <c r="A2279" s="104" t="s">
        <v>3015</v>
      </c>
      <c r="B2279" s="105">
        <v>44360</v>
      </c>
      <c r="C2279" s="104" t="s">
        <v>3016</v>
      </c>
      <c r="D2279" s="105">
        <v>44360</v>
      </c>
      <c r="E2279" s="104" t="s">
        <v>1643</v>
      </c>
      <c r="F2279" s="104" t="s">
        <v>9</v>
      </c>
      <c r="G2279" s="104" t="s">
        <v>1007</v>
      </c>
      <c r="H2279" s="104" t="s">
        <v>22</v>
      </c>
      <c r="I2279" s="104" t="s">
        <v>1102</v>
      </c>
      <c r="J2279" s="106">
        <v>60</v>
      </c>
      <c r="K2279" s="106">
        <v>1118</v>
      </c>
      <c r="L2279" s="106">
        <v>67080</v>
      </c>
      <c r="M2279" s="106">
        <v>2.7949999999999999</v>
      </c>
      <c r="N2279" s="106">
        <v>167.7</v>
      </c>
      <c r="O2279" s="106">
        <v>0</v>
      </c>
      <c r="P2279" s="106">
        <v>0</v>
      </c>
      <c r="Q2279" s="106">
        <v>1120.7950000000001</v>
      </c>
      <c r="R2279" s="106">
        <v>67247.7</v>
      </c>
      <c r="S2279" s="104" t="s">
        <v>1646</v>
      </c>
    </row>
    <row r="2280" spans="1:19" ht="25.5">
      <c r="A2280" s="104" t="s">
        <v>3015</v>
      </c>
      <c r="B2280" s="105">
        <v>44360</v>
      </c>
      <c r="C2280" s="104" t="s">
        <v>3016</v>
      </c>
      <c r="D2280" s="105">
        <v>44360</v>
      </c>
      <c r="E2280" s="104" t="s">
        <v>1643</v>
      </c>
      <c r="F2280" s="104" t="s">
        <v>9</v>
      </c>
      <c r="G2280" s="104" t="s">
        <v>1007</v>
      </c>
      <c r="H2280" s="104" t="s">
        <v>22</v>
      </c>
      <c r="I2280" s="104" t="s">
        <v>1100</v>
      </c>
      <c r="J2280" s="106">
        <v>80</v>
      </c>
      <c r="K2280" s="106">
        <v>1030</v>
      </c>
      <c r="L2280" s="106">
        <v>82400</v>
      </c>
      <c r="M2280" s="106">
        <v>2.5750000000000002</v>
      </c>
      <c r="N2280" s="106">
        <v>206</v>
      </c>
      <c r="O2280" s="106">
        <v>0</v>
      </c>
      <c r="P2280" s="106">
        <v>0</v>
      </c>
      <c r="Q2280" s="106">
        <v>1032.575</v>
      </c>
      <c r="R2280" s="106">
        <v>82606</v>
      </c>
      <c r="S2280" s="104" t="s">
        <v>1646</v>
      </c>
    </row>
    <row r="2281" spans="1:19" ht="25.5">
      <c r="A2281" s="104" t="s">
        <v>3017</v>
      </c>
      <c r="B2281" s="105">
        <v>44360</v>
      </c>
      <c r="C2281" s="104" t="s">
        <v>3018</v>
      </c>
      <c r="D2281" s="105">
        <v>44360</v>
      </c>
      <c r="E2281" s="104" t="s">
        <v>1643</v>
      </c>
      <c r="F2281" s="104" t="s">
        <v>2</v>
      </c>
      <c r="G2281" s="104" t="s">
        <v>1007</v>
      </c>
      <c r="H2281" s="104" t="s">
        <v>22</v>
      </c>
      <c r="I2281" s="104" t="s">
        <v>1100</v>
      </c>
      <c r="J2281" s="106">
        <v>200</v>
      </c>
      <c r="K2281" s="106">
        <v>1030</v>
      </c>
      <c r="L2281" s="106">
        <v>206000</v>
      </c>
      <c r="M2281" s="106">
        <v>2.5750000000000002</v>
      </c>
      <c r="N2281" s="106">
        <v>515</v>
      </c>
      <c r="O2281" s="106">
        <v>0</v>
      </c>
      <c r="P2281" s="106">
        <v>0</v>
      </c>
      <c r="Q2281" s="106">
        <v>1032.575</v>
      </c>
      <c r="R2281" s="106">
        <v>206515</v>
      </c>
      <c r="S2281" s="104" t="s">
        <v>1646</v>
      </c>
    </row>
    <row r="2282" spans="1:19" ht="25.5">
      <c r="A2282" s="104" t="s">
        <v>3019</v>
      </c>
      <c r="B2282" s="105">
        <v>44360</v>
      </c>
      <c r="C2282" s="104" t="s">
        <v>3020</v>
      </c>
      <c r="D2282" s="105">
        <v>44360</v>
      </c>
      <c r="E2282" s="104" t="s">
        <v>1643</v>
      </c>
      <c r="F2282" s="104" t="s">
        <v>72</v>
      </c>
      <c r="G2282" s="104" t="s">
        <v>1722</v>
      </c>
      <c r="H2282" s="104" t="s">
        <v>22</v>
      </c>
      <c r="I2282" s="104" t="s">
        <v>1100</v>
      </c>
      <c r="J2282" s="106">
        <v>100</v>
      </c>
      <c r="K2282" s="106">
        <v>1030</v>
      </c>
      <c r="L2282" s="106">
        <v>103000</v>
      </c>
      <c r="M2282" s="106">
        <v>2.5750000000000002</v>
      </c>
      <c r="N2282" s="106">
        <v>257.5</v>
      </c>
      <c r="O2282" s="106">
        <v>0</v>
      </c>
      <c r="P2282" s="106">
        <v>0</v>
      </c>
      <c r="Q2282" s="106">
        <v>1032.575</v>
      </c>
      <c r="R2282" s="106">
        <v>103257.5</v>
      </c>
      <c r="S2282" s="104" t="s">
        <v>1646</v>
      </c>
    </row>
    <row r="2283" spans="1:19" ht="25.5">
      <c r="A2283" s="104" t="s">
        <v>3021</v>
      </c>
      <c r="B2283" s="105">
        <v>44360</v>
      </c>
      <c r="C2283" s="104" t="s">
        <v>3022</v>
      </c>
      <c r="D2283" s="105">
        <v>44360</v>
      </c>
      <c r="E2283" s="104" t="s">
        <v>1643</v>
      </c>
      <c r="F2283" s="104" t="s">
        <v>78</v>
      </c>
      <c r="G2283" s="104" t="s">
        <v>1722</v>
      </c>
      <c r="H2283" s="104" t="s">
        <v>22</v>
      </c>
      <c r="I2283" s="104" t="s">
        <v>1263</v>
      </c>
      <c r="J2283" s="106">
        <v>40</v>
      </c>
      <c r="K2283" s="106">
        <v>1064</v>
      </c>
      <c r="L2283" s="106">
        <v>42560</v>
      </c>
      <c r="M2283" s="106">
        <v>2.66</v>
      </c>
      <c r="N2283" s="106">
        <v>106.4</v>
      </c>
      <c r="O2283" s="106">
        <v>0</v>
      </c>
      <c r="P2283" s="106">
        <v>0</v>
      </c>
      <c r="Q2283" s="106">
        <v>1066.6600000000001</v>
      </c>
      <c r="R2283" s="106">
        <v>42666.400000000001</v>
      </c>
      <c r="S2283" s="104" t="s">
        <v>1646</v>
      </c>
    </row>
    <row r="2284" spans="1:19" ht="25.5">
      <c r="A2284" s="104" t="s">
        <v>3021</v>
      </c>
      <c r="B2284" s="105">
        <v>44360</v>
      </c>
      <c r="C2284" s="104" t="s">
        <v>3022</v>
      </c>
      <c r="D2284" s="105">
        <v>44360</v>
      </c>
      <c r="E2284" s="104" t="s">
        <v>1643</v>
      </c>
      <c r="F2284" s="104" t="s">
        <v>78</v>
      </c>
      <c r="G2284" s="104" t="s">
        <v>1722</v>
      </c>
      <c r="H2284" s="104" t="s">
        <v>22</v>
      </c>
      <c r="I2284" s="104" t="s">
        <v>1100</v>
      </c>
      <c r="J2284" s="106">
        <v>40</v>
      </c>
      <c r="K2284" s="106">
        <v>1030</v>
      </c>
      <c r="L2284" s="106">
        <v>41200</v>
      </c>
      <c r="M2284" s="106">
        <v>2.5750000000000002</v>
      </c>
      <c r="N2284" s="106">
        <v>103</v>
      </c>
      <c r="O2284" s="106">
        <v>0</v>
      </c>
      <c r="P2284" s="106">
        <v>0</v>
      </c>
      <c r="Q2284" s="106">
        <v>1032.575</v>
      </c>
      <c r="R2284" s="106">
        <v>41303</v>
      </c>
      <c r="S2284" s="104" t="s">
        <v>1646</v>
      </c>
    </row>
    <row r="2285" spans="1:19" ht="25.5">
      <c r="A2285" s="104" t="s">
        <v>3023</v>
      </c>
      <c r="B2285" s="105">
        <v>44360</v>
      </c>
      <c r="C2285" s="104" t="s">
        <v>3024</v>
      </c>
      <c r="D2285" s="105">
        <v>44360</v>
      </c>
      <c r="E2285" s="104" t="s">
        <v>1643</v>
      </c>
      <c r="F2285" s="104" t="s">
        <v>112</v>
      </c>
      <c r="G2285" s="104" t="s">
        <v>1996</v>
      </c>
      <c r="H2285" s="104" t="s">
        <v>22</v>
      </c>
      <c r="I2285" s="104" t="s">
        <v>1209</v>
      </c>
      <c r="J2285" s="106">
        <v>40</v>
      </c>
      <c r="K2285" s="106">
        <v>1099</v>
      </c>
      <c r="L2285" s="106">
        <v>43960</v>
      </c>
      <c r="M2285" s="106">
        <v>2.7475000000000001</v>
      </c>
      <c r="N2285" s="106">
        <v>109.9</v>
      </c>
      <c r="O2285" s="106">
        <v>0</v>
      </c>
      <c r="P2285" s="106">
        <v>0</v>
      </c>
      <c r="Q2285" s="106">
        <v>1101.7474999999999</v>
      </c>
      <c r="R2285" s="106">
        <v>44069.9</v>
      </c>
      <c r="S2285" s="104" t="s">
        <v>1646</v>
      </c>
    </row>
    <row r="2286" spans="1:19" ht="25.5">
      <c r="A2286" s="104" t="s">
        <v>3023</v>
      </c>
      <c r="B2286" s="105">
        <v>44360</v>
      </c>
      <c r="C2286" s="104" t="s">
        <v>3024</v>
      </c>
      <c r="D2286" s="105">
        <v>44360</v>
      </c>
      <c r="E2286" s="104" t="s">
        <v>1643</v>
      </c>
      <c r="F2286" s="104" t="s">
        <v>112</v>
      </c>
      <c r="G2286" s="104" t="s">
        <v>1996</v>
      </c>
      <c r="H2286" s="104" t="s">
        <v>22</v>
      </c>
      <c r="I2286" s="104" t="s">
        <v>1102</v>
      </c>
      <c r="J2286" s="106">
        <v>45</v>
      </c>
      <c r="K2286" s="106">
        <v>1118</v>
      </c>
      <c r="L2286" s="106">
        <v>50310</v>
      </c>
      <c r="M2286" s="106">
        <v>2.7949999999999999</v>
      </c>
      <c r="N2286" s="106">
        <v>125.77500000000001</v>
      </c>
      <c r="O2286" s="106">
        <v>0</v>
      </c>
      <c r="P2286" s="106">
        <v>0</v>
      </c>
      <c r="Q2286" s="106">
        <v>1120.7950000000001</v>
      </c>
      <c r="R2286" s="106">
        <v>50435.775000000001</v>
      </c>
      <c r="S2286" s="104" t="s">
        <v>1646</v>
      </c>
    </row>
    <row r="2287" spans="1:19" ht="25.5">
      <c r="A2287" s="104" t="s">
        <v>3023</v>
      </c>
      <c r="B2287" s="105">
        <v>44360</v>
      </c>
      <c r="C2287" s="104" t="s">
        <v>3024</v>
      </c>
      <c r="D2287" s="105">
        <v>44360</v>
      </c>
      <c r="E2287" s="104" t="s">
        <v>1643</v>
      </c>
      <c r="F2287" s="104" t="s">
        <v>112</v>
      </c>
      <c r="G2287" s="104" t="s">
        <v>1996</v>
      </c>
      <c r="H2287" s="104" t="s">
        <v>22</v>
      </c>
      <c r="I2287" s="104" t="s">
        <v>1100</v>
      </c>
      <c r="J2287" s="106">
        <v>200</v>
      </c>
      <c r="K2287" s="106">
        <v>1030</v>
      </c>
      <c r="L2287" s="106">
        <v>206000</v>
      </c>
      <c r="M2287" s="106">
        <v>2.5750000000000002</v>
      </c>
      <c r="N2287" s="106">
        <v>515</v>
      </c>
      <c r="O2287" s="106">
        <v>0</v>
      </c>
      <c r="P2287" s="106">
        <v>0</v>
      </c>
      <c r="Q2287" s="106">
        <v>1032.575</v>
      </c>
      <c r="R2287" s="106">
        <v>206515</v>
      </c>
      <c r="S2287" s="104" t="s">
        <v>1646</v>
      </c>
    </row>
    <row r="2288" spans="1:19" ht="25.5">
      <c r="A2288" s="104" t="s">
        <v>3023</v>
      </c>
      <c r="B2288" s="105">
        <v>44360</v>
      </c>
      <c r="C2288" s="104" t="s">
        <v>3024</v>
      </c>
      <c r="D2288" s="105">
        <v>44360</v>
      </c>
      <c r="E2288" s="104" t="s">
        <v>1643</v>
      </c>
      <c r="F2288" s="104" t="s">
        <v>112</v>
      </c>
      <c r="G2288" s="104" t="s">
        <v>1996</v>
      </c>
      <c r="H2288" s="104" t="s">
        <v>22</v>
      </c>
      <c r="I2288" s="104" t="s">
        <v>1263</v>
      </c>
      <c r="J2288" s="106">
        <v>80</v>
      </c>
      <c r="K2288" s="106">
        <v>1064</v>
      </c>
      <c r="L2288" s="106">
        <v>85120</v>
      </c>
      <c r="M2288" s="106">
        <v>2.66</v>
      </c>
      <c r="N2288" s="106">
        <v>212.8</v>
      </c>
      <c r="O2288" s="106">
        <v>0</v>
      </c>
      <c r="P2288" s="106">
        <v>0</v>
      </c>
      <c r="Q2288" s="106">
        <v>1066.6600000000001</v>
      </c>
      <c r="R2288" s="106">
        <v>85332.800000000003</v>
      </c>
      <c r="S2288" s="104" t="s">
        <v>1646</v>
      </c>
    </row>
    <row r="2289" spans="1:19" ht="25.5">
      <c r="A2289" s="104" t="s">
        <v>3025</v>
      </c>
      <c r="B2289" s="105">
        <v>44360</v>
      </c>
      <c r="C2289" s="104" t="s">
        <v>3026</v>
      </c>
      <c r="D2289" s="105">
        <v>44360</v>
      </c>
      <c r="E2289" s="104" t="s">
        <v>1643</v>
      </c>
      <c r="F2289" s="104" t="s">
        <v>21</v>
      </c>
      <c r="G2289" s="104" t="s">
        <v>1992</v>
      </c>
      <c r="H2289" s="104" t="s">
        <v>22</v>
      </c>
      <c r="I2289" s="104" t="s">
        <v>1100</v>
      </c>
      <c r="J2289" s="106">
        <v>100</v>
      </c>
      <c r="K2289" s="106">
        <v>1030</v>
      </c>
      <c r="L2289" s="106">
        <v>103000</v>
      </c>
      <c r="M2289" s="106">
        <v>2.5750000000000002</v>
      </c>
      <c r="N2289" s="106">
        <v>257.5</v>
      </c>
      <c r="O2289" s="106">
        <v>0</v>
      </c>
      <c r="P2289" s="106">
        <v>0</v>
      </c>
      <c r="Q2289" s="106">
        <v>1032.575</v>
      </c>
      <c r="R2289" s="106">
        <v>103257.5</v>
      </c>
      <c r="S2289" s="104" t="s">
        <v>1646</v>
      </c>
    </row>
    <row r="2290" spans="1:19" ht="25.5">
      <c r="A2290" s="104" t="s">
        <v>3025</v>
      </c>
      <c r="B2290" s="105">
        <v>44360</v>
      </c>
      <c r="C2290" s="104" t="s">
        <v>3026</v>
      </c>
      <c r="D2290" s="105">
        <v>44360</v>
      </c>
      <c r="E2290" s="104" t="s">
        <v>1643</v>
      </c>
      <c r="F2290" s="104" t="s">
        <v>21</v>
      </c>
      <c r="G2290" s="104" t="s">
        <v>1992</v>
      </c>
      <c r="H2290" s="104" t="s">
        <v>22</v>
      </c>
      <c r="I2290" s="104" t="s">
        <v>1263</v>
      </c>
      <c r="J2290" s="106">
        <v>200</v>
      </c>
      <c r="K2290" s="106">
        <v>1064</v>
      </c>
      <c r="L2290" s="106">
        <v>212800</v>
      </c>
      <c r="M2290" s="106">
        <v>2.66</v>
      </c>
      <c r="N2290" s="106">
        <v>532</v>
      </c>
      <c r="O2290" s="106">
        <v>0</v>
      </c>
      <c r="P2290" s="106">
        <v>0</v>
      </c>
      <c r="Q2290" s="106">
        <v>1066.6600000000001</v>
      </c>
      <c r="R2290" s="106">
        <v>213332</v>
      </c>
      <c r="S2290" s="104" t="s">
        <v>1646</v>
      </c>
    </row>
    <row r="2291" spans="1:19" ht="25.5">
      <c r="A2291" s="104" t="s">
        <v>3025</v>
      </c>
      <c r="B2291" s="105">
        <v>44360</v>
      </c>
      <c r="C2291" s="104" t="s">
        <v>3026</v>
      </c>
      <c r="D2291" s="105">
        <v>44360</v>
      </c>
      <c r="E2291" s="104" t="s">
        <v>1643</v>
      </c>
      <c r="F2291" s="104" t="s">
        <v>21</v>
      </c>
      <c r="G2291" s="104" t="s">
        <v>1992</v>
      </c>
      <c r="H2291" s="104" t="s">
        <v>22</v>
      </c>
      <c r="I2291" s="104" t="s">
        <v>1102</v>
      </c>
      <c r="J2291" s="106">
        <v>200</v>
      </c>
      <c r="K2291" s="106">
        <v>1118</v>
      </c>
      <c r="L2291" s="106">
        <v>223600</v>
      </c>
      <c r="M2291" s="106">
        <v>2.7949999999999999</v>
      </c>
      <c r="N2291" s="106">
        <v>559</v>
      </c>
      <c r="O2291" s="106">
        <v>0</v>
      </c>
      <c r="P2291" s="106">
        <v>0</v>
      </c>
      <c r="Q2291" s="106">
        <v>1120.7950000000001</v>
      </c>
      <c r="R2291" s="106">
        <v>224159</v>
      </c>
      <c r="S2291" s="104" t="s">
        <v>1646</v>
      </c>
    </row>
    <row r="2292" spans="1:19" ht="25.5">
      <c r="A2292" s="104" t="s">
        <v>3027</v>
      </c>
      <c r="B2292" s="105">
        <v>44360</v>
      </c>
      <c r="C2292" s="104" t="s">
        <v>3028</v>
      </c>
      <c r="D2292" s="105">
        <v>44360</v>
      </c>
      <c r="E2292" s="104" t="s">
        <v>1643</v>
      </c>
      <c r="F2292" s="104" t="s">
        <v>1995</v>
      </c>
      <c r="G2292" s="104" t="s">
        <v>1996</v>
      </c>
      <c r="H2292" s="104" t="s">
        <v>22</v>
      </c>
      <c r="I2292" s="104" t="s">
        <v>1100</v>
      </c>
      <c r="J2292" s="106">
        <v>100</v>
      </c>
      <c r="K2292" s="106">
        <v>1030</v>
      </c>
      <c r="L2292" s="106">
        <v>103000</v>
      </c>
      <c r="M2292" s="106">
        <v>2.5750000000000002</v>
      </c>
      <c r="N2292" s="106">
        <v>257.5</v>
      </c>
      <c r="O2292" s="106">
        <v>0</v>
      </c>
      <c r="P2292" s="106">
        <v>0</v>
      </c>
      <c r="Q2292" s="106">
        <v>1032.575</v>
      </c>
      <c r="R2292" s="106">
        <v>103257.5</v>
      </c>
      <c r="S2292" s="104" t="s">
        <v>1646</v>
      </c>
    </row>
    <row r="2293" spans="1:19" ht="25.5">
      <c r="A2293" s="104" t="s">
        <v>3027</v>
      </c>
      <c r="B2293" s="105">
        <v>44360</v>
      </c>
      <c r="C2293" s="104" t="s">
        <v>3028</v>
      </c>
      <c r="D2293" s="105">
        <v>44360</v>
      </c>
      <c r="E2293" s="104" t="s">
        <v>1643</v>
      </c>
      <c r="F2293" s="104" t="s">
        <v>1995</v>
      </c>
      <c r="G2293" s="104" t="s">
        <v>1996</v>
      </c>
      <c r="H2293" s="104" t="s">
        <v>22</v>
      </c>
      <c r="I2293" s="104" t="s">
        <v>1102</v>
      </c>
      <c r="J2293" s="106">
        <v>100</v>
      </c>
      <c r="K2293" s="106">
        <v>1118</v>
      </c>
      <c r="L2293" s="106">
        <v>111800</v>
      </c>
      <c r="M2293" s="106">
        <v>2.7949999999999999</v>
      </c>
      <c r="N2293" s="106">
        <v>279.5</v>
      </c>
      <c r="O2293" s="106">
        <v>0</v>
      </c>
      <c r="P2293" s="106">
        <v>0</v>
      </c>
      <c r="Q2293" s="106">
        <v>1120.7950000000001</v>
      </c>
      <c r="R2293" s="106">
        <v>112079.5</v>
      </c>
      <c r="S2293" s="104" t="s">
        <v>1646</v>
      </c>
    </row>
    <row r="2294" spans="1:19" ht="25.5">
      <c r="A2294" s="104" t="s">
        <v>3027</v>
      </c>
      <c r="B2294" s="105">
        <v>44360</v>
      </c>
      <c r="C2294" s="104" t="s">
        <v>3028</v>
      </c>
      <c r="D2294" s="105">
        <v>44360</v>
      </c>
      <c r="E2294" s="104" t="s">
        <v>1643</v>
      </c>
      <c r="F2294" s="104" t="s">
        <v>1995</v>
      </c>
      <c r="G2294" s="104" t="s">
        <v>1996</v>
      </c>
      <c r="H2294" s="104" t="s">
        <v>22</v>
      </c>
      <c r="I2294" s="104" t="s">
        <v>1209</v>
      </c>
      <c r="J2294" s="106">
        <v>100</v>
      </c>
      <c r="K2294" s="106">
        <v>1099</v>
      </c>
      <c r="L2294" s="106">
        <v>109900</v>
      </c>
      <c r="M2294" s="106">
        <v>2.7475000000000001</v>
      </c>
      <c r="N2294" s="106">
        <v>274.75</v>
      </c>
      <c r="O2294" s="106">
        <v>0</v>
      </c>
      <c r="P2294" s="106">
        <v>0</v>
      </c>
      <c r="Q2294" s="106">
        <v>1101.7474999999999</v>
      </c>
      <c r="R2294" s="106">
        <v>110174.75</v>
      </c>
      <c r="S2294" s="104" t="s">
        <v>1646</v>
      </c>
    </row>
    <row r="2295" spans="1:19" ht="25.5">
      <c r="A2295" s="104" t="s">
        <v>3029</v>
      </c>
      <c r="B2295" s="105">
        <v>44360</v>
      </c>
      <c r="C2295" s="104" t="s">
        <v>3030</v>
      </c>
      <c r="D2295" s="105">
        <v>44360</v>
      </c>
      <c r="E2295" s="104" t="s">
        <v>1643</v>
      </c>
      <c r="F2295" s="104" t="s">
        <v>26</v>
      </c>
      <c r="G2295" s="104" t="s">
        <v>1051</v>
      </c>
      <c r="H2295" s="104" t="s">
        <v>22</v>
      </c>
      <c r="I2295" s="104" t="s">
        <v>1105</v>
      </c>
      <c r="J2295" s="106">
        <v>40</v>
      </c>
      <c r="K2295" s="106">
        <v>1176</v>
      </c>
      <c r="L2295" s="106">
        <v>47040</v>
      </c>
      <c r="M2295" s="106">
        <v>2.94</v>
      </c>
      <c r="N2295" s="106">
        <v>117.6</v>
      </c>
      <c r="O2295" s="106">
        <v>0</v>
      </c>
      <c r="P2295" s="106">
        <v>0</v>
      </c>
      <c r="Q2295" s="106">
        <v>1178.94</v>
      </c>
      <c r="R2295" s="106">
        <v>47157.599999999999</v>
      </c>
      <c r="S2295" s="104" t="s">
        <v>1646</v>
      </c>
    </row>
    <row r="2296" spans="1:19" ht="25.5">
      <c r="A2296" s="104" t="s">
        <v>3029</v>
      </c>
      <c r="B2296" s="105">
        <v>44360</v>
      </c>
      <c r="C2296" s="104" t="s">
        <v>3030</v>
      </c>
      <c r="D2296" s="105">
        <v>44360</v>
      </c>
      <c r="E2296" s="104" t="s">
        <v>1643</v>
      </c>
      <c r="F2296" s="104" t="s">
        <v>26</v>
      </c>
      <c r="G2296" s="104" t="s">
        <v>1051</v>
      </c>
      <c r="H2296" s="104" t="s">
        <v>22</v>
      </c>
      <c r="I2296" s="104" t="s">
        <v>1100</v>
      </c>
      <c r="J2296" s="106">
        <v>100</v>
      </c>
      <c r="K2296" s="106">
        <v>1030</v>
      </c>
      <c r="L2296" s="106">
        <v>103000</v>
      </c>
      <c r="M2296" s="106">
        <v>2.5750000000000002</v>
      </c>
      <c r="N2296" s="106">
        <v>257.5</v>
      </c>
      <c r="O2296" s="106">
        <v>0</v>
      </c>
      <c r="P2296" s="106">
        <v>0</v>
      </c>
      <c r="Q2296" s="106">
        <v>1032.575</v>
      </c>
      <c r="R2296" s="106">
        <v>103257.5</v>
      </c>
      <c r="S2296" s="104" t="s">
        <v>1646</v>
      </c>
    </row>
    <row r="2297" spans="1:19" ht="25.5">
      <c r="A2297" s="104" t="s">
        <v>3029</v>
      </c>
      <c r="B2297" s="105">
        <v>44360</v>
      </c>
      <c r="C2297" s="104" t="s">
        <v>3030</v>
      </c>
      <c r="D2297" s="105">
        <v>44360</v>
      </c>
      <c r="E2297" s="104" t="s">
        <v>1643</v>
      </c>
      <c r="F2297" s="104" t="s">
        <v>26</v>
      </c>
      <c r="G2297" s="104" t="s">
        <v>1051</v>
      </c>
      <c r="H2297" s="104" t="s">
        <v>22</v>
      </c>
      <c r="I2297" s="104" t="s">
        <v>1102</v>
      </c>
      <c r="J2297" s="106">
        <v>40</v>
      </c>
      <c r="K2297" s="106">
        <v>1118</v>
      </c>
      <c r="L2297" s="106">
        <v>44720</v>
      </c>
      <c r="M2297" s="106">
        <v>2.7949999999999999</v>
      </c>
      <c r="N2297" s="106">
        <v>111.8</v>
      </c>
      <c r="O2297" s="106">
        <v>0</v>
      </c>
      <c r="P2297" s="106">
        <v>0</v>
      </c>
      <c r="Q2297" s="106">
        <v>1120.7950000000001</v>
      </c>
      <c r="R2297" s="106">
        <v>44831.8</v>
      </c>
      <c r="S2297" s="104" t="s">
        <v>1646</v>
      </c>
    </row>
    <row r="2298" spans="1:19" ht="25.5">
      <c r="A2298" s="104" t="s">
        <v>3029</v>
      </c>
      <c r="B2298" s="105">
        <v>44360</v>
      </c>
      <c r="C2298" s="104" t="s">
        <v>3030</v>
      </c>
      <c r="D2298" s="105">
        <v>44360</v>
      </c>
      <c r="E2298" s="104" t="s">
        <v>1643</v>
      </c>
      <c r="F2298" s="104" t="s">
        <v>26</v>
      </c>
      <c r="G2298" s="104" t="s">
        <v>1051</v>
      </c>
      <c r="H2298" s="104" t="s">
        <v>22</v>
      </c>
      <c r="I2298" s="104" t="s">
        <v>1263</v>
      </c>
      <c r="J2298" s="106">
        <v>60</v>
      </c>
      <c r="K2298" s="106">
        <v>1064</v>
      </c>
      <c r="L2298" s="106">
        <v>63840</v>
      </c>
      <c r="M2298" s="106">
        <v>2.66</v>
      </c>
      <c r="N2298" s="106">
        <v>159.6</v>
      </c>
      <c r="O2298" s="106">
        <v>0</v>
      </c>
      <c r="P2298" s="106">
        <v>0</v>
      </c>
      <c r="Q2298" s="106">
        <v>1066.6600000000001</v>
      </c>
      <c r="R2298" s="106">
        <v>63999.6</v>
      </c>
      <c r="S2298" s="104" t="s">
        <v>1646</v>
      </c>
    </row>
    <row r="2299" spans="1:19" ht="25.5">
      <c r="A2299" s="104" t="s">
        <v>3031</v>
      </c>
      <c r="B2299" s="105">
        <v>44360</v>
      </c>
      <c r="C2299" s="104" t="s">
        <v>3032</v>
      </c>
      <c r="D2299" s="105">
        <v>44360</v>
      </c>
      <c r="E2299" s="104" t="s">
        <v>1643</v>
      </c>
      <c r="F2299" s="104" t="s">
        <v>24</v>
      </c>
      <c r="G2299" s="104" t="s">
        <v>1051</v>
      </c>
      <c r="H2299" s="104" t="s">
        <v>22</v>
      </c>
      <c r="I2299" s="104" t="s">
        <v>1105</v>
      </c>
      <c r="J2299" s="106">
        <v>20</v>
      </c>
      <c r="K2299" s="106">
        <v>1176</v>
      </c>
      <c r="L2299" s="106">
        <v>23520</v>
      </c>
      <c r="M2299" s="106">
        <v>2.94</v>
      </c>
      <c r="N2299" s="106">
        <v>58.8</v>
      </c>
      <c r="O2299" s="106">
        <v>0</v>
      </c>
      <c r="P2299" s="106">
        <v>0</v>
      </c>
      <c r="Q2299" s="106">
        <v>1178.94</v>
      </c>
      <c r="R2299" s="106">
        <v>23578.799999999999</v>
      </c>
      <c r="S2299" s="104" t="s">
        <v>1646</v>
      </c>
    </row>
    <row r="2300" spans="1:19" ht="25.5">
      <c r="A2300" s="104" t="s">
        <v>3031</v>
      </c>
      <c r="B2300" s="105">
        <v>44360</v>
      </c>
      <c r="C2300" s="104" t="s">
        <v>3032</v>
      </c>
      <c r="D2300" s="105">
        <v>44360</v>
      </c>
      <c r="E2300" s="104" t="s">
        <v>1643</v>
      </c>
      <c r="F2300" s="104" t="s">
        <v>24</v>
      </c>
      <c r="G2300" s="104" t="s">
        <v>1051</v>
      </c>
      <c r="H2300" s="104" t="s">
        <v>22</v>
      </c>
      <c r="I2300" s="104" t="s">
        <v>1263</v>
      </c>
      <c r="J2300" s="106">
        <v>40</v>
      </c>
      <c r="K2300" s="106">
        <v>1064</v>
      </c>
      <c r="L2300" s="106">
        <v>42560</v>
      </c>
      <c r="M2300" s="106">
        <v>2.66</v>
      </c>
      <c r="N2300" s="106">
        <v>106.4</v>
      </c>
      <c r="O2300" s="106">
        <v>0</v>
      </c>
      <c r="P2300" s="106">
        <v>0</v>
      </c>
      <c r="Q2300" s="106">
        <v>1066.6600000000001</v>
      </c>
      <c r="R2300" s="106">
        <v>42666.400000000001</v>
      </c>
      <c r="S2300" s="104" t="s">
        <v>1646</v>
      </c>
    </row>
    <row r="2301" spans="1:19" ht="25.5">
      <c r="A2301" s="104" t="s">
        <v>3031</v>
      </c>
      <c r="B2301" s="105">
        <v>44360</v>
      </c>
      <c r="C2301" s="104" t="s">
        <v>3032</v>
      </c>
      <c r="D2301" s="105">
        <v>44360</v>
      </c>
      <c r="E2301" s="104" t="s">
        <v>1643</v>
      </c>
      <c r="F2301" s="104" t="s">
        <v>24</v>
      </c>
      <c r="G2301" s="104" t="s">
        <v>1051</v>
      </c>
      <c r="H2301" s="104" t="s">
        <v>22</v>
      </c>
      <c r="I2301" s="104" t="s">
        <v>1313</v>
      </c>
      <c r="J2301" s="106">
        <v>20</v>
      </c>
      <c r="K2301" s="106">
        <v>1303</v>
      </c>
      <c r="L2301" s="106">
        <v>26060</v>
      </c>
      <c r="M2301" s="106">
        <v>3.2574999999999998</v>
      </c>
      <c r="N2301" s="106">
        <v>65.150000000000006</v>
      </c>
      <c r="O2301" s="106">
        <v>0</v>
      </c>
      <c r="P2301" s="106">
        <v>0</v>
      </c>
      <c r="Q2301" s="106">
        <v>1306.2574999999999</v>
      </c>
      <c r="R2301" s="106">
        <v>26125.15</v>
      </c>
      <c r="S2301" s="104" t="s">
        <v>1646</v>
      </c>
    </row>
    <row r="2302" spans="1:19" ht="25.5">
      <c r="A2302" s="104" t="s">
        <v>3031</v>
      </c>
      <c r="B2302" s="105">
        <v>44360</v>
      </c>
      <c r="C2302" s="104" t="s">
        <v>3032</v>
      </c>
      <c r="D2302" s="105">
        <v>44360</v>
      </c>
      <c r="E2302" s="104" t="s">
        <v>1643</v>
      </c>
      <c r="F2302" s="104" t="s">
        <v>24</v>
      </c>
      <c r="G2302" s="104" t="s">
        <v>1051</v>
      </c>
      <c r="H2302" s="104" t="s">
        <v>22</v>
      </c>
      <c r="I2302" s="104" t="s">
        <v>1100</v>
      </c>
      <c r="J2302" s="106">
        <v>60</v>
      </c>
      <c r="K2302" s="106">
        <v>1030</v>
      </c>
      <c r="L2302" s="106">
        <v>61800</v>
      </c>
      <c r="M2302" s="106">
        <v>2.5750000000000002</v>
      </c>
      <c r="N2302" s="106">
        <v>154.5</v>
      </c>
      <c r="O2302" s="106">
        <v>0</v>
      </c>
      <c r="P2302" s="106">
        <v>0</v>
      </c>
      <c r="Q2302" s="106">
        <v>1032.575</v>
      </c>
      <c r="R2302" s="106">
        <v>61954.5</v>
      </c>
      <c r="S2302" s="104" t="s">
        <v>1646</v>
      </c>
    </row>
    <row r="2303" spans="1:19" ht="25.5">
      <c r="A2303" s="104" t="s">
        <v>3031</v>
      </c>
      <c r="B2303" s="105">
        <v>44360</v>
      </c>
      <c r="C2303" s="104" t="s">
        <v>3032</v>
      </c>
      <c r="D2303" s="105">
        <v>44360</v>
      </c>
      <c r="E2303" s="104" t="s">
        <v>1643</v>
      </c>
      <c r="F2303" s="104" t="s">
        <v>24</v>
      </c>
      <c r="G2303" s="104" t="s">
        <v>1051</v>
      </c>
      <c r="H2303" s="104" t="s">
        <v>22</v>
      </c>
      <c r="I2303" s="104" t="s">
        <v>1102</v>
      </c>
      <c r="J2303" s="106">
        <v>20</v>
      </c>
      <c r="K2303" s="106">
        <v>1118</v>
      </c>
      <c r="L2303" s="106">
        <v>22360</v>
      </c>
      <c r="M2303" s="106">
        <v>2.7949999999999999</v>
      </c>
      <c r="N2303" s="106">
        <v>55.9</v>
      </c>
      <c r="O2303" s="106">
        <v>0</v>
      </c>
      <c r="P2303" s="106">
        <v>0</v>
      </c>
      <c r="Q2303" s="106">
        <v>1120.7950000000001</v>
      </c>
      <c r="R2303" s="106">
        <v>22415.9</v>
      </c>
      <c r="S2303" s="104" t="s">
        <v>1646</v>
      </c>
    </row>
    <row r="2304" spans="1:19" ht="25.5">
      <c r="A2304" s="104" t="s">
        <v>3033</v>
      </c>
      <c r="B2304" s="105">
        <v>44360</v>
      </c>
      <c r="C2304" s="104" t="s">
        <v>3034</v>
      </c>
      <c r="D2304" s="105">
        <v>44360</v>
      </c>
      <c r="E2304" s="104" t="s">
        <v>1643</v>
      </c>
      <c r="F2304" s="104" t="s">
        <v>2582</v>
      </c>
      <c r="G2304" s="104" t="s">
        <v>1662</v>
      </c>
      <c r="H2304" s="104" t="s">
        <v>22</v>
      </c>
      <c r="I2304" s="104" t="s">
        <v>1100</v>
      </c>
      <c r="J2304" s="106">
        <v>9</v>
      </c>
      <c r="K2304" s="106">
        <v>1030</v>
      </c>
      <c r="L2304" s="106">
        <v>9270</v>
      </c>
      <c r="M2304" s="106">
        <v>2.5750000000000002</v>
      </c>
      <c r="N2304" s="106">
        <v>23.175000000000001</v>
      </c>
      <c r="O2304" s="106">
        <v>0</v>
      </c>
      <c r="P2304" s="106">
        <v>0</v>
      </c>
      <c r="Q2304" s="106">
        <v>1032.575</v>
      </c>
      <c r="R2304" s="106">
        <v>9293.1749999999993</v>
      </c>
      <c r="S2304" s="104" t="s">
        <v>1646</v>
      </c>
    </row>
    <row r="2305" spans="1:19" ht="25.5">
      <c r="A2305" s="104" t="s">
        <v>3035</v>
      </c>
      <c r="B2305" s="105">
        <v>44360</v>
      </c>
      <c r="C2305" s="104" t="s">
        <v>3036</v>
      </c>
      <c r="D2305" s="105">
        <v>44360</v>
      </c>
      <c r="E2305" s="104" t="s">
        <v>1643</v>
      </c>
      <c r="F2305" s="104" t="s">
        <v>27</v>
      </c>
      <c r="G2305" s="104" t="s">
        <v>1012</v>
      </c>
      <c r="H2305" s="104" t="s">
        <v>22</v>
      </c>
      <c r="I2305" s="104" t="s">
        <v>1100</v>
      </c>
      <c r="J2305" s="106">
        <v>200</v>
      </c>
      <c r="K2305" s="106">
        <v>1030</v>
      </c>
      <c r="L2305" s="106">
        <v>206000</v>
      </c>
      <c r="M2305" s="106">
        <v>2.5750000000000002</v>
      </c>
      <c r="N2305" s="106">
        <v>515</v>
      </c>
      <c r="O2305" s="106">
        <v>0</v>
      </c>
      <c r="P2305" s="106">
        <v>0</v>
      </c>
      <c r="Q2305" s="106">
        <v>1032.575</v>
      </c>
      <c r="R2305" s="106">
        <v>206515</v>
      </c>
      <c r="S2305" s="104" t="s">
        <v>1646</v>
      </c>
    </row>
    <row r="2306" spans="1:19" ht="25.5">
      <c r="A2306" s="104" t="s">
        <v>3037</v>
      </c>
      <c r="B2306" s="105">
        <v>44360</v>
      </c>
      <c r="C2306" s="104" t="s">
        <v>3038</v>
      </c>
      <c r="D2306" s="105">
        <v>44360</v>
      </c>
      <c r="E2306" s="104" t="s">
        <v>1643</v>
      </c>
      <c r="F2306" s="104" t="s">
        <v>1141</v>
      </c>
      <c r="G2306" s="104" t="s">
        <v>23</v>
      </c>
      <c r="H2306" s="104" t="s">
        <v>22</v>
      </c>
      <c r="I2306" s="104" t="s">
        <v>1100</v>
      </c>
      <c r="J2306" s="106">
        <v>100</v>
      </c>
      <c r="K2306" s="106">
        <v>1030</v>
      </c>
      <c r="L2306" s="106">
        <v>103000</v>
      </c>
      <c r="M2306" s="106">
        <v>2.5750000000000002</v>
      </c>
      <c r="N2306" s="106">
        <v>257.5</v>
      </c>
      <c r="O2306" s="106">
        <v>0</v>
      </c>
      <c r="P2306" s="106">
        <v>0</v>
      </c>
      <c r="Q2306" s="106">
        <v>1032.575</v>
      </c>
      <c r="R2306" s="106">
        <v>103257.5</v>
      </c>
      <c r="S2306" s="104" t="s">
        <v>1646</v>
      </c>
    </row>
    <row r="2307" spans="1:19" ht="25.5">
      <c r="A2307" s="104" t="s">
        <v>3037</v>
      </c>
      <c r="B2307" s="105">
        <v>44360</v>
      </c>
      <c r="C2307" s="104" t="s">
        <v>3038</v>
      </c>
      <c r="D2307" s="105">
        <v>44360</v>
      </c>
      <c r="E2307" s="104" t="s">
        <v>1643</v>
      </c>
      <c r="F2307" s="104" t="s">
        <v>1141</v>
      </c>
      <c r="G2307" s="104" t="s">
        <v>23</v>
      </c>
      <c r="H2307" s="104" t="s">
        <v>22</v>
      </c>
      <c r="I2307" s="104" t="s">
        <v>1209</v>
      </c>
      <c r="J2307" s="106">
        <v>60</v>
      </c>
      <c r="K2307" s="106">
        <v>1099</v>
      </c>
      <c r="L2307" s="106">
        <v>65940</v>
      </c>
      <c r="M2307" s="106">
        <v>2.7475000000000001</v>
      </c>
      <c r="N2307" s="106">
        <v>164.85</v>
      </c>
      <c r="O2307" s="106">
        <v>0</v>
      </c>
      <c r="P2307" s="106">
        <v>0</v>
      </c>
      <c r="Q2307" s="106">
        <v>1101.7474999999999</v>
      </c>
      <c r="R2307" s="106">
        <v>66104.850000000006</v>
      </c>
      <c r="S2307" s="104" t="s">
        <v>1646</v>
      </c>
    </row>
    <row r="2308" spans="1:19" ht="25.5">
      <c r="A2308" s="104" t="s">
        <v>3037</v>
      </c>
      <c r="B2308" s="105">
        <v>44360</v>
      </c>
      <c r="C2308" s="104" t="s">
        <v>3038</v>
      </c>
      <c r="D2308" s="105">
        <v>44360</v>
      </c>
      <c r="E2308" s="104" t="s">
        <v>1643</v>
      </c>
      <c r="F2308" s="104" t="s">
        <v>1141</v>
      </c>
      <c r="G2308" s="104" t="s">
        <v>23</v>
      </c>
      <c r="H2308" s="104" t="s">
        <v>22</v>
      </c>
      <c r="I2308" s="104" t="s">
        <v>1105</v>
      </c>
      <c r="J2308" s="106">
        <v>40</v>
      </c>
      <c r="K2308" s="106">
        <v>1176</v>
      </c>
      <c r="L2308" s="106">
        <v>47040</v>
      </c>
      <c r="M2308" s="106">
        <v>2.94</v>
      </c>
      <c r="N2308" s="106">
        <v>117.6</v>
      </c>
      <c r="O2308" s="106">
        <v>0</v>
      </c>
      <c r="P2308" s="106">
        <v>0</v>
      </c>
      <c r="Q2308" s="106">
        <v>1178.94</v>
      </c>
      <c r="R2308" s="106">
        <v>47157.599999999999</v>
      </c>
      <c r="S2308" s="104" t="s">
        <v>1646</v>
      </c>
    </row>
    <row r="2309" spans="1:19" ht="25.5">
      <c r="A2309" s="104" t="s">
        <v>3039</v>
      </c>
      <c r="B2309" s="105">
        <v>44360</v>
      </c>
      <c r="C2309" s="104" t="s">
        <v>1545</v>
      </c>
      <c r="D2309" s="105">
        <v>44360</v>
      </c>
      <c r="E2309" s="104" t="s">
        <v>1101</v>
      </c>
      <c r="F2309" s="104" t="s">
        <v>2037</v>
      </c>
      <c r="G2309" s="104" t="s">
        <v>1101</v>
      </c>
      <c r="H2309" s="104" t="s">
        <v>1101</v>
      </c>
      <c r="I2309" s="104" t="s">
        <v>1264</v>
      </c>
      <c r="J2309" s="106">
        <v>5</v>
      </c>
      <c r="K2309" s="106">
        <v>1222.5</v>
      </c>
      <c r="L2309" s="106">
        <v>6112.5</v>
      </c>
      <c r="M2309" s="106">
        <v>3.0562999999999998</v>
      </c>
      <c r="N2309" s="106">
        <v>15.281499999999999</v>
      </c>
      <c r="O2309" s="106">
        <v>0</v>
      </c>
      <c r="P2309" s="106">
        <v>0</v>
      </c>
      <c r="Q2309" s="106">
        <v>1225.5563</v>
      </c>
      <c r="R2309" s="106">
        <v>6127.7815000000001</v>
      </c>
      <c r="S2309" s="104" t="s">
        <v>1646</v>
      </c>
    </row>
    <row r="2310" spans="1:19" ht="25.5">
      <c r="A2310" s="104" t="s">
        <v>3040</v>
      </c>
      <c r="B2310" s="105">
        <v>44360</v>
      </c>
      <c r="C2310" s="104" t="s">
        <v>1546</v>
      </c>
      <c r="D2310" s="105">
        <v>44360</v>
      </c>
      <c r="E2310" s="104" t="s">
        <v>1101</v>
      </c>
      <c r="F2310" s="104" t="s">
        <v>1339</v>
      </c>
      <c r="G2310" s="104" t="s">
        <v>1101</v>
      </c>
      <c r="H2310" s="104" t="s">
        <v>1101</v>
      </c>
      <c r="I2310" s="104" t="s">
        <v>1264</v>
      </c>
      <c r="J2310" s="106">
        <v>20</v>
      </c>
      <c r="K2310" s="106">
        <v>1222.5</v>
      </c>
      <c r="L2310" s="106">
        <v>24450</v>
      </c>
      <c r="M2310" s="106">
        <v>3.0562999999999998</v>
      </c>
      <c r="N2310" s="106">
        <v>61.125999999999998</v>
      </c>
      <c r="O2310" s="106">
        <v>0</v>
      </c>
      <c r="P2310" s="106">
        <v>0</v>
      </c>
      <c r="Q2310" s="106">
        <v>1225.5563</v>
      </c>
      <c r="R2310" s="106">
        <v>24511.126</v>
      </c>
      <c r="S2310" s="104" t="s">
        <v>1646</v>
      </c>
    </row>
    <row r="2311" spans="1:19" ht="25.5">
      <c r="A2311" s="104" t="s">
        <v>3040</v>
      </c>
      <c r="B2311" s="105">
        <v>44360</v>
      </c>
      <c r="C2311" s="104" t="s">
        <v>1546</v>
      </c>
      <c r="D2311" s="105">
        <v>44360</v>
      </c>
      <c r="E2311" s="104" t="s">
        <v>1101</v>
      </c>
      <c r="F2311" s="104" t="s">
        <v>1339</v>
      </c>
      <c r="G2311" s="104" t="s">
        <v>1101</v>
      </c>
      <c r="H2311" s="104" t="s">
        <v>1101</v>
      </c>
      <c r="I2311" s="104" t="s">
        <v>1209</v>
      </c>
      <c r="J2311" s="106">
        <v>5</v>
      </c>
      <c r="K2311" s="106">
        <v>1114.5</v>
      </c>
      <c r="L2311" s="106">
        <v>5572.5</v>
      </c>
      <c r="M2311" s="106">
        <v>2.7863000000000002</v>
      </c>
      <c r="N2311" s="106">
        <v>13.9315</v>
      </c>
      <c r="O2311" s="106">
        <v>0</v>
      </c>
      <c r="P2311" s="106">
        <v>0</v>
      </c>
      <c r="Q2311" s="106">
        <v>1117.2863</v>
      </c>
      <c r="R2311" s="106">
        <v>5586.4314999999997</v>
      </c>
      <c r="S2311" s="104" t="s">
        <v>1646</v>
      </c>
    </row>
    <row r="2312" spans="1:19" ht="25.5">
      <c r="A2312" s="104" t="s">
        <v>3040</v>
      </c>
      <c r="B2312" s="105">
        <v>44360</v>
      </c>
      <c r="C2312" s="104" t="s">
        <v>1546</v>
      </c>
      <c r="D2312" s="105">
        <v>44360</v>
      </c>
      <c r="E2312" s="104" t="s">
        <v>1101</v>
      </c>
      <c r="F2312" s="104" t="s">
        <v>1339</v>
      </c>
      <c r="G2312" s="104" t="s">
        <v>1101</v>
      </c>
      <c r="H2312" s="104" t="s">
        <v>1101</v>
      </c>
      <c r="I2312" s="104" t="s">
        <v>1313</v>
      </c>
      <c r="J2312" s="106">
        <v>5</v>
      </c>
      <c r="K2312" s="106">
        <v>1321.5</v>
      </c>
      <c r="L2312" s="106">
        <v>6607.5</v>
      </c>
      <c r="M2312" s="106">
        <v>3.3037999999999998</v>
      </c>
      <c r="N2312" s="106">
        <v>16.518999999999998</v>
      </c>
      <c r="O2312" s="106">
        <v>0</v>
      </c>
      <c r="P2312" s="106">
        <v>0</v>
      </c>
      <c r="Q2312" s="106">
        <v>1324.8037999999999</v>
      </c>
      <c r="R2312" s="106">
        <v>6624.0190000000002</v>
      </c>
      <c r="S2312" s="104" t="s">
        <v>1646</v>
      </c>
    </row>
    <row r="2313" spans="1:19" ht="25.5">
      <c r="A2313" s="104" t="s">
        <v>3040</v>
      </c>
      <c r="B2313" s="105">
        <v>44360</v>
      </c>
      <c r="C2313" s="104" t="s">
        <v>1546</v>
      </c>
      <c r="D2313" s="105">
        <v>44360</v>
      </c>
      <c r="E2313" s="104" t="s">
        <v>1101</v>
      </c>
      <c r="F2313" s="104" t="s">
        <v>1339</v>
      </c>
      <c r="G2313" s="104" t="s">
        <v>1101</v>
      </c>
      <c r="H2313" s="104" t="s">
        <v>1101</v>
      </c>
      <c r="I2313" s="104" t="s">
        <v>1263</v>
      </c>
      <c r="J2313" s="106">
        <v>5</v>
      </c>
      <c r="K2313" s="106">
        <v>1079.5</v>
      </c>
      <c r="L2313" s="106">
        <v>5397.5</v>
      </c>
      <c r="M2313" s="106">
        <v>2.6987999999999999</v>
      </c>
      <c r="N2313" s="106">
        <v>13.494</v>
      </c>
      <c r="O2313" s="106">
        <v>0</v>
      </c>
      <c r="P2313" s="106">
        <v>0</v>
      </c>
      <c r="Q2313" s="106">
        <v>1082.1987999999999</v>
      </c>
      <c r="R2313" s="106">
        <v>5410.9939999999997</v>
      </c>
      <c r="S2313" s="104" t="s">
        <v>1646</v>
      </c>
    </row>
    <row r="2314" spans="1:19" ht="25.5">
      <c r="A2314" s="104" t="s">
        <v>3040</v>
      </c>
      <c r="B2314" s="105">
        <v>44360</v>
      </c>
      <c r="C2314" s="104" t="s">
        <v>1546</v>
      </c>
      <c r="D2314" s="105">
        <v>44360</v>
      </c>
      <c r="E2314" s="104" t="s">
        <v>1101</v>
      </c>
      <c r="F2314" s="104" t="s">
        <v>1339</v>
      </c>
      <c r="G2314" s="104" t="s">
        <v>1101</v>
      </c>
      <c r="H2314" s="104" t="s">
        <v>1101</v>
      </c>
      <c r="I2314" s="104" t="s">
        <v>1105</v>
      </c>
      <c r="J2314" s="106">
        <v>5</v>
      </c>
      <c r="K2314" s="106">
        <v>1193</v>
      </c>
      <c r="L2314" s="106">
        <v>5965</v>
      </c>
      <c r="M2314" s="106">
        <v>2.9824999999999999</v>
      </c>
      <c r="N2314" s="106">
        <v>14.9125</v>
      </c>
      <c r="O2314" s="106">
        <v>0</v>
      </c>
      <c r="P2314" s="106">
        <v>0</v>
      </c>
      <c r="Q2314" s="106">
        <v>1195.9825000000001</v>
      </c>
      <c r="R2314" s="106">
        <v>5979.9125000000004</v>
      </c>
      <c r="S2314" s="104" t="s">
        <v>1646</v>
      </c>
    </row>
    <row r="2315" spans="1:19" ht="25.5">
      <c r="A2315" s="104" t="s">
        <v>3040</v>
      </c>
      <c r="B2315" s="105">
        <v>44360</v>
      </c>
      <c r="C2315" s="104" t="s">
        <v>1546</v>
      </c>
      <c r="D2315" s="105">
        <v>44360</v>
      </c>
      <c r="E2315" s="104" t="s">
        <v>1101</v>
      </c>
      <c r="F2315" s="104" t="s">
        <v>1339</v>
      </c>
      <c r="G2315" s="104" t="s">
        <v>1101</v>
      </c>
      <c r="H2315" s="104" t="s">
        <v>1101</v>
      </c>
      <c r="I2315" s="104" t="s">
        <v>1102</v>
      </c>
      <c r="J2315" s="106">
        <v>5</v>
      </c>
      <c r="K2315" s="106">
        <v>1134</v>
      </c>
      <c r="L2315" s="106">
        <v>5670</v>
      </c>
      <c r="M2315" s="106">
        <v>2.835</v>
      </c>
      <c r="N2315" s="106">
        <v>14.175000000000001</v>
      </c>
      <c r="O2315" s="106">
        <v>0</v>
      </c>
      <c r="P2315" s="106">
        <v>0</v>
      </c>
      <c r="Q2315" s="106">
        <v>1136.835</v>
      </c>
      <c r="R2315" s="106">
        <v>5684.1750000000002</v>
      </c>
      <c r="S2315" s="104" t="s">
        <v>1646</v>
      </c>
    </row>
    <row r="2316" spans="1:19" ht="25.5">
      <c r="A2316" s="104" t="s">
        <v>3041</v>
      </c>
      <c r="B2316" s="105">
        <v>44360</v>
      </c>
      <c r="C2316" s="104" t="s">
        <v>1547</v>
      </c>
      <c r="D2316" s="105">
        <v>44360</v>
      </c>
      <c r="E2316" s="104" t="s">
        <v>1101</v>
      </c>
      <c r="F2316" s="104" t="s">
        <v>1375</v>
      </c>
      <c r="G2316" s="104" t="s">
        <v>1101</v>
      </c>
      <c r="H2316" s="104" t="s">
        <v>1101</v>
      </c>
      <c r="I2316" s="104" t="s">
        <v>1264</v>
      </c>
      <c r="J2316" s="106">
        <v>3</v>
      </c>
      <c r="K2316" s="106">
        <v>1222.5</v>
      </c>
      <c r="L2316" s="106">
        <v>3667.5</v>
      </c>
      <c r="M2316" s="106">
        <v>3.0562999999999998</v>
      </c>
      <c r="N2316" s="106">
        <v>9.1689000000000007</v>
      </c>
      <c r="O2316" s="106">
        <v>0</v>
      </c>
      <c r="P2316" s="106">
        <v>0</v>
      </c>
      <c r="Q2316" s="106">
        <v>1225.5563</v>
      </c>
      <c r="R2316" s="106">
        <v>3676.6689000000001</v>
      </c>
      <c r="S2316" s="104" t="s">
        <v>1646</v>
      </c>
    </row>
    <row r="2317" spans="1:19" ht="25.5">
      <c r="A2317" s="104" t="s">
        <v>3042</v>
      </c>
      <c r="B2317" s="105">
        <v>44360</v>
      </c>
      <c r="C2317" s="104" t="s">
        <v>1548</v>
      </c>
      <c r="D2317" s="105">
        <v>44360</v>
      </c>
      <c r="E2317" s="104" t="s">
        <v>1101</v>
      </c>
      <c r="F2317" s="104" t="s">
        <v>1107</v>
      </c>
      <c r="G2317" s="104" t="s">
        <v>1101</v>
      </c>
      <c r="H2317" s="104" t="s">
        <v>1101</v>
      </c>
      <c r="I2317" s="104" t="s">
        <v>1105</v>
      </c>
      <c r="J2317" s="106">
        <v>5</v>
      </c>
      <c r="K2317" s="106">
        <v>1193</v>
      </c>
      <c r="L2317" s="106">
        <v>5965</v>
      </c>
      <c r="M2317" s="106">
        <v>2.9824999999999999</v>
      </c>
      <c r="N2317" s="106">
        <v>14.9125</v>
      </c>
      <c r="O2317" s="106">
        <v>0</v>
      </c>
      <c r="P2317" s="106">
        <v>0</v>
      </c>
      <c r="Q2317" s="106">
        <v>1195.9825000000001</v>
      </c>
      <c r="R2317" s="106">
        <v>5979.9125000000004</v>
      </c>
      <c r="S2317" s="104" t="s">
        <v>1646</v>
      </c>
    </row>
    <row r="2318" spans="1:19" ht="25.5">
      <c r="A2318" s="104" t="s">
        <v>3042</v>
      </c>
      <c r="B2318" s="105">
        <v>44360</v>
      </c>
      <c r="C2318" s="104" t="s">
        <v>1548</v>
      </c>
      <c r="D2318" s="105">
        <v>44360</v>
      </c>
      <c r="E2318" s="104" t="s">
        <v>1101</v>
      </c>
      <c r="F2318" s="104" t="s">
        <v>1107</v>
      </c>
      <c r="G2318" s="104" t="s">
        <v>1101</v>
      </c>
      <c r="H2318" s="104" t="s">
        <v>1101</v>
      </c>
      <c r="I2318" s="104" t="s">
        <v>1313</v>
      </c>
      <c r="J2318" s="106">
        <v>5</v>
      </c>
      <c r="K2318" s="106">
        <v>1321.5</v>
      </c>
      <c r="L2318" s="106">
        <v>6607.5</v>
      </c>
      <c r="M2318" s="106">
        <v>3.3037999999999998</v>
      </c>
      <c r="N2318" s="106">
        <v>16.518999999999998</v>
      </c>
      <c r="O2318" s="106">
        <v>0</v>
      </c>
      <c r="P2318" s="106">
        <v>0</v>
      </c>
      <c r="Q2318" s="106">
        <v>1324.8037999999999</v>
      </c>
      <c r="R2318" s="106">
        <v>6624.0190000000002</v>
      </c>
      <c r="S2318" s="104" t="s">
        <v>1646</v>
      </c>
    </row>
    <row r="2319" spans="1:19" ht="25.5">
      <c r="A2319" s="104" t="s">
        <v>3043</v>
      </c>
      <c r="B2319" s="105">
        <v>44360</v>
      </c>
      <c r="C2319" s="104" t="s">
        <v>1549</v>
      </c>
      <c r="D2319" s="105">
        <v>44360</v>
      </c>
      <c r="E2319" s="104" t="s">
        <v>1101</v>
      </c>
      <c r="F2319" s="104" t="s">
        <v>2401</v>
      </c>
      <c r="G2319" s="104" t="s">
        <v>1101</v>
      </c>
      <c r="H2319" s="104" t="s">
        <v>1101</v>
      </c>
      <c r="I2319" s="104" t="s">
        <v>1264</v>
      </c>
      <c r="J2319" s="106">
        <v>2</v>
      </c>
      <c r="K2319" s="106">
        <v>1222.5</v>
      </c>
      <c r="L2319" s="106">
        <v>2445</v>
      </c>
      <c r="M2319" s="106">
        <v>3.0562999999999998</v>
      </c>
      <c r="N2319" s="106">
        <v>6.1125999999999996</v>
      </c>
      <c r="O2319" s="106">
        <v>0</v>
      </c>
      <c r="P2319" s="106">
        <v>0</v>
      </c>
      <c r="Q2319" s="106">
        <v>1225.5563</v>
      </c>
      <c r="R2319" s="106">
        <v>2451.1125999999999</v>
      </c>
      <c r="S2319" s="104" t="s">
        <v>1646</v>
      </c>
    </row>
    <row r="2320" spans="1:19" ht="25.5">
      <c r="A2320" s="104" t="s">
        <v>3043</v>
      </c>
      <c r="B2320" s="105">
        <v>44360</v>
      </c>
      <c r="C2320" s="104" t="s">
        <v>1549</v>
      </c>
      <c r="D2320" s="105">
        <v>44360</v>
      </c>
      <c r="E2320" s="104" t="s">
        <v>1101</v>
      </c>
      <c r="F2320" s="104" t="s">
        <v>2401</v>
      </c>
      <c r="G2320" s="104" t="s">
        <v>1101</v>
      </c>
      <c r="H2320" s="104" t="s">
        <v>1101</v>
      </c>
      <c r="I2320" s="104" t="s">
        <v>1102</v>
      </c>
      <c r="J2320" s="106">
        <v>2</v>
      </c>
      <c r="K2320" s="106">
        <v>1134</v>
      </c>
      <c r="L2320" s="106">
        <v>2268</v>
      </c>
      <c r="M2320" s="106">
        <v>2.835</v>
      </c>
      <c r="N2320" s="106">
        <v>5.67</v>
      </c>
      <c r="O2320" s="106">
        <v>0</v>
      </c>
      <c r="P2320" s="106">
        <v>0</v>
      </c>
      <c r="Q2320" s="106">
        <v>1136.835</v>
      </c>
      <c r="R2320" s="106">
        <v>2273.67</v>
      </c>
      <c r="S2320" s="104" t="s">
        <v>1646</v>
      </c>
    </row>
    <row r="2321" spans="1:19" ht="25.5">
      <c r="A2321" s="104" t="s">
        <v>3043</v>
      </c>
      <c r="B2321" s="105">
        <v>44360</v>
      </c>
      <c r="C2321" s="104" t="s">
        <v>1549</v>
      </c>
      <c r="D2321" s="105">
        <v>44360</v>
      </c>
      <c r="E2321" s="104" t="s">
        <v>1101</v>
      </c>
      <c r="F2321" s="104" t="s">
        <v>2401</v>
      </c>
      <c r="G2321" s="104" t="s">
        <v>1101</v>
      </c>
      <c r="H2321" s="104" t="s">
        <v>1101</v>
      </c>
      <c r="I2321" s="104" t="s">
        <v>1105</v>
      </c>
      <c r="J2321" s="106">
        <v>2</v>
      </c>
      <c r="K2321" s="106">
        <v>1193</v>
      </c>
      <c r="L2321" s="106">
        <v>2386</v>
      </c>
      <c r="M2321" s="106">
        <v>2.9824999999999999</v>
      </c>
      <c r="N2321" s="106">
        <v>5.9649999999999999</v>
      </c>
      <c r="O2321" s="106">
        <v>0</v>
      </c>
      <c r="P2321" s="106">
        <v>0</v>
      </c>
      <c r="Q2321" s="106">
        <v>1195.9825000000001</v>
      </c>
      <c r="R2321" s="106">
        <v>2391.9650000000001</v>
      </c>
      <c r="S2321" s="104" t="s">
        <v>1646</v>
      </c>
    </row>
    <row r="2322" spans="1:19" ht="25.5">
      <c r="A2322" s="104" t="s">
        <v>3043</v>
      </c>
      <c r="B2322" s="105">
        <v>44360</v>
      </c>
      <c r="C2322" s="104" t="s">
        <v>1549</v>
      </c>
      <c r="D2322" s="105">
        <v>44360</v>
      </c>
      <c r="E2322" s="104" t="s">
        <v>1101</v>
      </c>
      <c r="F2322" s="104" t="s">
        <v>2401</v>
      </c>
      <c r="G2322" s="104" t="s">
        <v>1101</v>
      </c>
      <c r="H2322" s="104" t="s">
        <v>1101</v>
      </c>
      <c r="I2322" s="104" t="s">
        <v>1263</v>
      </c>
      <c r="J2322" s="106">
        <v>2</v>
      </c>
      <c r="K2322" s="106">
        <v>1079.5</v>
      </c>
      <c r="L2322" s="106">
        <v>2159</v>
      </c>
      <c r="M2322" s="106">
        <v>2.6987999999999999</v>
      </c>
      <c r="N2322" s="106">
        <v>5.3975999999999997</v>
      </c>
      <c r="O2322" s="106">
        <v>0</v>
      </c>
      <c r="P2322" s="106">
        <v>0</v>
      </c>
      <c r="Q2322" s="106">
        <v>1082.1987999999999</v>
      </c>
      <c r="R2322" s="106">
        <v>2164.3975999999998</v>
      </c>
      <c r="S2322" s="104" t="s">
        <v>1646</v>
      </c>
    </row>
    <row r="2323" spans="1:19" ht="25.5">
      <c r="A2323" s="104" t="s">
        <v>3043</v>
      </c>
      <c r="B2323" s="105">
        <v>44360</v>
      </c>
      <c r="C2323" s="104" t="s">
        <v>1549</v>
      </c>
      <c r="D2323" s="105">
        <v>44360</v>
      </c>
      <c r="E2323" s="104" t="s">
        <v>1101</v>
      </c>
      <c r="F2323" s="104" t="s">
        <v>2401</v>
      </c>
      <c r="G2323" s="104" t="s">
        <v>1101</v>
      </c>
      <c r="H2323" s="104" t="s">
        <v>1101</v>
      </c>
      <c r="I2323" s="104" t="s">
        <v>1209</v>
      </c>
      <c r="J2323" s="106">
        <v>4</v>
      </c>
      <c r="K2323" s="106">
        <v>1114.5</v>
      </c>
      <c r="L2323" s="106">
        <v>4458</v>
      </c>
      <c r="M2323" s="106">
        <v>2.7863000000000002</v>
      </c>
      <c r="N2323" s="106">
        <v>11.145200000000001</v>
      </c>
      <c r="O2323" s="106">
        <v>0</v>
      </c>
      <c r="P2323" s="106">
        <v>0</v>
      </c>
      <c r="Q2323" s="106">
        <v>1117.2863</v>
      </c>
      <c r="R2323" s="106">
        <v>4469.1451999999999</v>
      </c>
      <c r="S2323" s="104" t="s">
        <v>1646</v>
      </c>
    </row>
    <row r="2324" spans="1:19" ht="25.5">
      <c r="A2324" s="104" t="s">
        <v>3043</v>
      </c>
      <c r="B2324" s="105">
        <v>44360</v>
      </c>
      <c r="C2324" s="104" t="s">
        <v>1549</v>
      </c>
      <c r="D2324" s="105">
        <v>44360</v>
      </c>
      <c r="E2324" s="104" t="s">
        <v>1101</v>
      </c>
      <c r="F2324" s="104" t="s">
        <v>2401</v>
      </c>
      <c r="G2324" s="104" t="s">
        <v>1101</v>
      </c>
      <c r="H2324" s="104" t="s">
        <v>1101</v>
      </c>
      <c r="I2324" s="104" t="s">
        <v>1313</v>
      </c>
      <c r="J2324" s="106">
        <v>2</v>
      </c>
      <c r="K2324" s="106">
        <v>1321.5</v>
      </c>
      <c r="L2324" s="106">
        <v>2643</v>
      </c>
      <c r="M2324" s="106">
        <v>3.3037999999999998</v>
      </c>
      <c r="N2324" s="106">
        <v>6.6075999999999997</v>
      </c>
      <c r="O2324" s="106">
        <v>0</v>
      </c>
      <c r="P2324" s="106">
        <v>0</v>
      </c>
      <c r="Q2324" s="106">
        <v>1324.8037999999999</v>
      </c>
      <c r="R2324" s="106">
        <v>2649.6075999999998</v>
      </c>
      <c r="S2324" s="104" t="s">
        <v>1646</v>
      </c>
    </row>
    <row r="2325" spans="1:19" ht="25.5">
      <c r="A2325" s="104" t="s">
        <v>3044</v>
      </c>
      <c r="B2325" s="105">
        <v>44360</v>
      </c>
      <c r="C2325" s="104" t="s">
        <v>1550</v>
      </c>
      <c r="D2325" s="105">
        <v>44360</v>
      </c>
      <c r="E2325" s="104" t="s">
        <v>1101</v>
      </c>
      <c r="F2325" s="104" t="s">
        <v>1360</v>
      </c>
      <c r="G2325" s="104" t="s">
        <v>1101</v>
      </c>
      <c r="H2325" s="104" t="s">
        <v>1101</v>
      </c>
      <c r="I2325" s="104" t="s">
        <v>1105</v>
      </c>
      <c r="J2325" s="106">
        <v>5</v>
      </c>
      <c r="K2325" s="106">
        <v>1193</v>
      </c>
      <c r="L2325" s="106">
        <v>5965</v>
      </c>
      <c r="M2325" s="106">
        <v>2.9824999999999999</v>
      </c>
      <c r="N2325" s="106">
        <v>14.9125</v>
      </c>
      <c r="O2325" s="106">
        <v>0</v>
      </c>
      <c r="P2325" s="106">
        <v>0</v>
      </c>
      <c r="Q2325" s="106">
        <v>1195.9825000000001</v>
      </c>
      <c r="R2325" s="106">
        <v>5979.9125000000004</v>
      </c>
      <c r="S2325" s="104" t="s">
        <v>1646</v>
      </c>
    </row>
    <row r="2326" spans="1:19" ht="25.5">
      <c r="A2326" s="104" t="s">
        <v>3045</v>
      </c>
      <c r="B2326" s="105">
        <v>44360</v>
      </c>
      <c r="C2326" s="104" t="s">
        <v>1551</v>
      </c>
      <c r="D2326" s="105">
        <v>44360</v>
      </c>
      <c r="E2326" s="104" t="s">
        <v>1101</v>
      </c>
      <c r="F2326" s="104" t="s">
        <v>1402</v>
      </c>
      <c r="G2326" s="104" t="s">
        <v>1101</v>
      </c>
      <c r="H2326" s="104" t="s">
        <v>1101</v>
      </c>
      <c r="I2326" s="104" t="s">
        <v>1263</v>
      </c>
      <c r="J2326" s="106">
        <v>20</v>
      </c>
      <c r="K2326" s="106">
        <v>1079.5</v>
      </c>
      <c r="L2326" s="106">
        <v>21590</v>
      </c>
      <c r="M2326" s="106">
        <v>2.6987999999999999</v>
      </c>
      <c r="N2326" s="106">
        <v>53.975999999999999</v>
      </c>
      <c r="O2326" s="106">
        <v>0</v>
      </c>
      <c r="P2326" s="106">
        <v>0</v>
      </c>
      <c r="Q2326" s="106">
        <v>1082.1987999999999</v>
      </c>
      <c r="R2326" s="106">
        <v>21643.975999999999</v>
      </c>
      <c r="S2326" s="104" t="s">
        <v>1646</v>
      </c>
    </row>
    <row r="2327" spans="1:19" ht="25.5">
      <c r="A2327" s="104" t="s">
        <v>3046</v>
      </c>
      <c r="B2327" s="105">
        <v>44360</v>
      </c>
      <c r="C2327" s="104" t="s">
        <v>3047</v>
      </c>
      <c r="D2327" s="105">
        <v>44360</v>
      </c>
      <c r="E2327" s="104" t="s">
        <v>1643</v>
      </c>
      <c r="F2327" s="104" t="s">
        <v>61</v>
      </c>
      <c r="G2327" s="104" t="s">
        <v>1652</v>
      </c>
      <c r="H2327" s="104" t="s">
        <v>49</v>
      </c>
      <c r="I2327" s="104" t="s">
        <v>1102</v>
      </c>
      <c r="J2327" s="106">
        <v>100</v>
      </c>
      <c r="K2327" s="106">
        <v>1118</v>
      </c>
      <c r="L2327" s="106">
        <v>111800</v>
      </c>
      <c r="M2327" s="106">
        <v>2.7949999999999999</v>
      </c>
      <c r="N2327" s="106">
        <v>279.5</v>
      </c>
      <c r="O2327" s="106">
        <v>0</v>
      </c>
      <c r="P2327" s="106">
        <v>0</v>
      </c>
      <c r="Q2327" s="106">
        <v>1120.7950000000001</v>
      </c>
      <c r="R2327" s="106">
        <v>112079.5</v>
      </c>
      <c r="S2327" s="104" t="s">
        <v>1646</v>
      </c>
    </row>
    <row r="2328" spans="1:19" ht="25.5">
      <c r="A2328" s="104" t="s">
        <v>3046</v>
      </c>
      <c r="B2328" s="105">
        <v>44360</v>
      </c>
      <c r="C2328" s="104" t="s">
        <v>3047</v>
      </c>
      <c r="D2328" s="105">
        <v>44360</v>
      </c>
      <c r="E2328" s="104" t="s">
        <v>1643</v>
      </c>
      <c r="F2328" s="104" t="s">
        <v>61</v>
      </c>
      <c r="G2328" s="104" t="s">
        <v>1652</v>
      </c>
      <c r="H2328" s="104" t="s">
        <v>49</v>
      </c>
      <c r="I2328" s="104" t="s">
        <v>1105</v>
      </c>
      <c r="J2328" s="106">
        <v>60</v>
      </c>
      <c r="K2328" s="106">
        <v>1176</v>
      </c>
      <c r="L2328" s="106">
        <v>70560</v>
      </c>
      <c r="M2328" s="106">
        <v>2.94</v>
      </c>
      <c r="N2328" s="106">
        <v>176.4</v>
      </c>
      <c r="O2328" s="106">
        <v>0</v>
      </c>
      <c r="P2328" s="106">
        <v>0</v>
      </c>
      <c r="Q2328" s="106">
        <v>1178.94</v>
      </c>
      <c r="R2328" s="106">
        <v>70736.399999999994</v>
      </c>
      <c r="S2328" s="104" t="s">
        <v>1646</v>
      </c>
    </row>
    <row r="2329" spans="1:19" ht="25.5">
      <c r="A2329" s="104" t="s">
        <v>3046</v>
      </c>
      <c r="B2329" s="105">
        <v>44360</v>
      </c>
      <c r="C2329" s="104" t="s">
        <v>3047</v>
      </c>
      <c r="D2329" s="105">
        <v>44360</v>
      </c>
      <c r="E2329" s="104" t="s">
        <v>1643</v>
      </c>
      <c r="F2329" s="104" t="s">
        <v>61</v>
      </c>
      <c r="G2329" s="104" t="s">
        <v>1652</v>
      </c>
      <c r="H2329" s="104" t="s">
        <v>49</v>
      </c>
      <c r="I2329" s="104" t="s">
        <v>1100</v>
      </c>
      <c r="J2329" s="106">
        <v>200</v>
      </c>
      <c r="K2329" s="106">
        <v>1030</v>
      </c>
      <c r="L2329" s="106">
        <v>206000</v>
      </c>
      <c r="M2329" s="106">
        <v>2.5750000000000002</v>
      </c>
      <c r="N2329" s="106">
        <v>515</v>
      </c>
      <c r="O2329" s="106">
        <v>0</v>
      </c>
      <c r="P2329" s="106">
        <v>0</v>
      </c>
      <c r="Q2329" s="106">
        <v>1032.575</v>
      </c>
      <c r="R2329" s="106">
        <v>206515</v>
      </c>
      <c r="S2329" s="104" t="s">
        <v>1646</v>
      </c>
    </row>
    <row r="2330" spans="1:19" ht="25.5">
      <c r="A2330" s="104" t="s">
        <v>3048</v>
      </c>
      <c r="B2330" s="105">
        <v>44360</v>
      </c>
      <c r="C2330" s="104" t="s">
        <v>3049</v>
      </c>
      <c r="D2330" s="105">
        <v>44360</v>
      </c>
      <c r="E2330" s="104" t="s">
        <v>1643</v>
      </c>
      <c r="F2330" s="104" t="s">
        <v>1</v>
      </c>
      <c r="G2330" s="104" t="s">
        <v>1008</v>
      </c>
      <c r="H2330" s="104" t="s">
        <v>107</v>
      </c>
      <c r="I2330" s="104" t="s">
        <v>1264</v>
      </c>
      <c r="J2330" s="106">
        <v>60</v>
      </c>
      <c r="K2330" s="106">
        <v>1205</v>
      </c>
      <c r="L2330" s="106">
        <v>72300</v>
      </c>
      <c r="M2330" s="106">
        <v>3.0125000000000002</v>
      </c>
      <c r="N2330" s="106">
        <v>180.75</v>
      </c>
      <c r="O2330" s="106">
        <v>0</v>
      </c>
      <c r="P2330" s="106">
        <v>0</v>
      </c>
      <c r="Q2330" s="106">
        <v>1208.0125</v>
      </c>
      <c r="R2330" s="106">
        <v>72480.75</v>
      </c>
      <c r="S2330" s="104" t="s">
        <v>1646</v>
      </c>
    </row>
    <row r="2331" spans="1:19" ht="25.5">
      <c r="A2331" s="104" t="s">
        <v>3048</v>
      </c>
      <c r="B2331" s="105">
        <v>44360</v>
      </c>
      <c r="C2331" s="104" t="s">
        <v>3049</v>
      </c>
      <c r="D2331" s="105">
        <v>44360</v>
      </c>
      <c r="E2331" s="104" t="s">
        <v>1643</v>
      </c>
      <c r="F2331" s="104" t="s">
        <v>1</v>
      </c>
      <c r="G2331" s="104" t="s">
        <v>1008</v>
      </c>
      <c r="H2331" s="104" t="s">
        <v>107</v>
      </c>
      <c r="I2331" s="104" t="s">
        <v>1209</v>
      </c>
      <c r="J2331" s="106">
        <v>200</v>
      </c>
      <c r="K2331" s="106">
        <v>1099</v>
      </c>
      <c r="L2331" s="106">
        <v>219800</v>
      </c>
      <c r="M2331" s="106">
        <v>2.7475000000000001</v>
      </c>
      <c r="N2331" s="106">
        <v>549.5</v>
      </c>
      <c r="O2331" s="106">
        <v>0</v>
      </c>
      <c r="P2331" s="106">
        <v>0</v>
      </c>
      <c r="Q2331" s="106">
        <v>1101.7474999999999</v>
      </c>
      <c r="R2331" s="106">
        <v>220349.5</v>
      </c>
      <c r="S2331" s="104" t="s">
        <v>1646</v>
      </c>
    </row>
    <row r="2332" spans="1:19" ht="25.5">
      <c r="A2332" s="104" t="s">
        <v>3048</v>
      </c>
      <c r="B2332" s="105">
        <v>44360</v>
      </c>
      <c r="C2332" s="104" t="s">
        <v>3049</v>
      </c>
      <c r="D2332" s="105">
        <v>44360</v>
      </c>
      <c r="E2332" s="104" t="s">
        <v>1643</v>
      </c>
      <c r="F2332" s="104" t="s">
        <v>1</v>
      </c>
      <c r="G2332" s="104" t="s">
        <v>1008</v>
      </c>
      <c r="H2332" s="104" t="s">
        <v>107</v>
      </c>
      <c r="I2332" s="104" t="s">
        <v>1100</v>
      </c>
      <c r="J2332" s="106">
        <v>100</v>
      </c>
      <c r="K2332" s="106">
        <v>1030</v>
      </c>
      <c r="L2332" s="106">
        <v>103000</v>
      </c>
      <c r="M2332" s="106">
        <v>2.5750000000000002</v>
      </c>
      <c r="N2332" s="106">
        <v>257.5</v>
      </c>
      <c r="O2332" s="106">
        <v>0</v>
      </c>
      <c r="P2332" s="106">
        <v>0</v>
      </c>
      <c r="Q2332" s="106">
        <v>1032.575</v>
      </c>
      <c r="R2332" s="106">
        <v>103257.5</v>
      </c>
      <c r="S2332" s="104" t="s">
        <v>1646</v>
      </c>
    </row>
    <row r="2333" spans="1:19" ht="25.5">
      <c r="A2333" s="104" t="s">
        <v>3048</v>
      </c>
      <c r="B2333" s="105">
        <v>44360</v>
      </c>
      <c r="C2333" s="104" t="s">
        <v>3049</v>
      </c>
      <c r="D2333" s="105">
        <v>44360</v>
      </c>
      <c r="E2333" s="104" t="s">
        <v>1643</v>
      </c>
      <c r="F2333" s="104" t="s">
        <v>1</v>
      </c>
      <c r="G2333" s="104" t="s">
        <v>1008</v>
      </c>
      <c r="H2333" s="104" t="s">
        <v>107</v>
      </c>
      <c r="I2333" s="104" t="s">
        <v>1105</v>
      </c>
      <c r="J2333" s="106">
        <v>100</v>
      </c>
      <c r="K2333" s="106">
        <v>1176</v>
      </c>
      <c r="L2333" s="106">
        <v>117600</v>
      </c>
      <c r="M2333" s="106">
        <v>2.94</v>
      </c>
      <c r="N2333" s="106">
        <v>294</v>
      </c>
      <c r="O2333" s="106">
        <v>0</v>
      </c>
      <c r="P2333" s="106">
        <v>0</v>
      </c>
      <c r="Q2333" s="106">
        <v>1178.94</v>
      </c>
      <c r="R2333" s="106">
        <v>117894</v>
      </c>
      <c r="S2333" s="104" t="s">
        <v>1646</v>
      </c>
    </row>
    <row r="2334" spans="1:19" ht="25.5">
      <c r="A2334" s="104" t="s">
        <v>3048</v>
      </c>
      <c r="B2334" s="105">
        <v>44360</v>
      </c>
      <c r="C2334" s="104" t="s">
        <v>3049</v>
      </c>
      <c r="D2334" s="105">
        <v>44360</v>
      </c>
      <c r="E2334" s="104" t="s">
        <v>1643</v>
      </c>
      <c r="F2334" s="104" t="s">
        <v>1</v>
      </c>
      <c r="G2334" s="104" t="s">
        <v>1008</v>
      </c>
      <c r="H2334" s="104" t="s">
        <v>107</v>
      </c>
      <c r="I2334" s="104" t="s">
        <v>1263</v>
      </c>
      <c r="J2334" s="106">
        <v>300</v>
      </c>
      <c r="K2334" s="106">
        <v>1064</v>
      </c>
      <c r="L2334" s="106">
        <v>319200</v>
      </c>
      <c r="M2334" s="106">
        <v>2.66</v>
      </c>
      <c r="N2334" s="106">
        <v>798</v>
      </c>
      <c r="O2334" s="106">
        <v>0</v>
      </c>
      <c r="P2334" s="106">
        <v>0</v>
      </c>
      <c r="Q2334" s="106">
        <v>1066.6600000000001</v>
      </c>
      <c r="R2334" s="106">
        <v>319998</v>
      </c>
      <c r="S2334" s="104" t="s">
        <v>1646</v>
      </c>
    </row>
    <row r="2335" spans="1:19" ht="25.5">
      <c r="A2335" s="104" t="s">
        <v>3048</v>
      </c>
      <c r="B2335" s="105">
        <v>44360</v>
      </c>
      <c r="C2335" s="104" t="s">
        <v>3049</v>
      </c>
      <c r="D2335" s="105">
        <v>44360</v>
      </c>
      <c r="E2335" s="104" t="s">
        <v>1643</v>
      </c>
      <c r="F2335" s="104" t="s">
        <v>1</v>
      </c>
      <c r="G2335" s="104" t="s">
        <v>1008</v>
      </c>
      <c r="H2335" s="104" t="s">
        <v>107</v>
      </c>
      <c r="I2335" s="104" t="s">
        <v>1102</v>
      </c>
      <c r="J2335" s="106">
        <v>300</v>
      </c>
      <c r="K2335" s="106">
        <v>1118</v>
      </c>
      <c r="L2335" s="106">
        <v>335400</v>
      </c>
      <c r="M2335" s="106">
        <v>2.7949999999999999</v>
      </c>
      <c r="N2335" s="106">
        <v>838.5</v>
      </c>
      <c r="O2335" s="106">
        <v>0</v>
      </c>
      <c r="P2335" s="106">
        <v>0</v>
      </c>
      <c r="Q2335" s="106">
        <v>1120.7950000000001</v>
      </c>
      <c r="R2335" s="106">
        <v>336238.5</v>
      </c>
      <c r="S2335" s="104" t="s">
        <v>1646</v>
      </c>
    </row>
    <row r="2336" spans="1:19" ht="25.5">
      <c r="A2336" s="104" t="s">
        <v>3050</v>
      </c>
      <c r="B2336" s="105">
        <v>44360</v>
      </c>
      <c r="C2336" s="104" t="s">
        <v>3051</v>
      </c>
      <c r="D2336" s="105">
        <v>44360</v>
      </c>
      <c r="E2336" s="104" t="s">
        <v>1643</v>
      </c>
      <c r="F2336" s="104" t="s">
        <v>1006</v>
      </c>
      <c r="G2336" s="104" t="s">
        <v>1008</v>
      </c>
      <c r="H2336" s="104" t="s">
        <v>107</v>
      </c>
      <c r="I2336" s="104" t="s">
        <v>1100</v>
      </c>
      <c r="J2336" s="106">
        <v>100</v>
      </c>
      <c r="K2336" s="106">
        <v>1030</v>
      </c>
      <c r="L2336" s="106">
        <v>103000</v>
      </c>
      <c r="M2336" s="106">
        <v>2.5750000000000002</v>
      </c>
      <c r="N2336" s="106">
        <v>257.5</v>
      </c>
      <c r="O2336" s="106">
        <v>0</v>
      </c>
      <c r="P2336" s="106">
        <v>0</v>
      </c>
      <c r="Q2336" s="106">
        <v>1032.575</v>
      </c>
      <c r="R2336" s="106">
        <v>103257.5</v>
      </c>
      <c r="S2336" s="104" t="s">
        <v>1646</v>
      </c>
    </row>
    <row r="2337" spans="1:19" ht="25.5">
      <c r="A2337" s="104" t="s">
        <v>3050</v>
      </c>
      <c r="B2337" s="105">
        <v>44360</v>
      </c>
      <c r="C2337" s="104" t="s">
        <v>3051</v>
      </c>
      <c r="D2337" s="105">
        <v>44360</v>
      </c>
      <c r="E2337" s="104" t="s">
        <v>1643</v>
      </c>
      <c r="F2337" s="104" t="s">
        <v>1006</v>
      </c>
      <c r="G2337" s="104" t="s">
        <v>1008</v>
      </c>
      <c r="H2337" s="104" t="s">
        <v>107</v>
      </c>
      <c r="I2337" s="104" t="s">
        <v>1263</v>
      </c>
      <c r="J2337" s="106">
        <v>80</v>
      </c>
      <c r="K2337" s="106">
        <v>1064</v>
      </c>
      <c r="L2337" s="106">
        <v>85120</v>
      </c>
      <c r="M2337" s="106">
        <v>2.66</v>
      </c>
      <c r="N2337" s="106">
        <v>212.8</v>
      </c>
      <c r="O2337" s="106">
        <v>0</v>
      </c>
      <c r="P2337" s="106">
        <v>0</v>
      </c>
      <c r="Q2337" s="106">
        <v>1066.6600000000001</v>
      </c>
      <c r="R2337" s="106">
        <v>85332.800000000003</v>
      </c>
      <c r="S2337" s="104" t="s">
        <v>1646</v>
      </c>
    </row>
    <row r="2338" spans="1:19" ht="25.5">
      <c r="A2338" s="104" t="s">
        <v>3052</v>
      </c>
      <c r="B2338" s="105">
        <v>44360</v>
      </c>
      <c r="C2338" s="104" t="s">
        <v>3053</v>
      </c>
      <c r="D2338" s="105">
        <v>44360</v>
      </c>
      <c r="E2338" s="104" t="s">
        <v>1643</v>
      </c>
      <c r="F2338" s="104" t="s">
        <v>1322</v>
      </c>
      <c r="G2338" s="104" t="s">
        <v>52</v>
      </c>
      <c r="H2338" s="104" t="s">
        <v>49</v>
      </c>
      <c r="I2338" s="104" t="s">
        <v>1102</v>
      </c>
      <c r="J2338" s="106">
        <v>60</v>
      </c>
      <c r="K2338" s="106">
        <v>1118</v>
      </c>
      <c r="L2338" s="106">
        <v>67080</v>
      </c>
      <c r="M2338" s="106">
        <v>2.7949999999999999</v>
      </c>
      <c r="N2338" s="106">
        <v>167.7</v>
      </c>
      <c r="O2338" s="106">
        <v>0</v>
      </c>
      <c r="P2338" s="106">
        <v>0</v>
      </c>
      <c r="Q2338" s="106">
        <v>1120.7950000000001</v>
      </c>
      <c r="R2338" s="106">
        <v>67247.7</v>
      </c>
      <c r="S2338" s="104" t="s">
        <v>1646</v>
      </c>
    </row>
    <row r="2339" spans="1:19" ht="25.5">
      <c r="A2339" s="104" t="s">
        <v>3054</v>
      </c>
      <c r="B2339" s="105">
        <v>44360</v>
      </c>
      <c r="C2339" s="104" t="s">
        <v>3055</v>
      </c>
      <c r="D2339" s="105">
        <v>44360</v>
      </c>
      <c r="E2339" s="104" t="s">
        <v>1643</v>
      </c>
      <c r="F2339" s="104" t="s">
        <v>5</v>
      </c>
      <c r="G2339" s="104" t="s">
        <v>1742</v>
      </c>
      <c r="H2339" s="104" t="s">
        <v>107</v>
      </c>
      <c r="I2339" s="104" t="s">
        <v>1100</v>
      </c>
      <c r="J2339" s="106">
        <v>100</v>
      </c>
      <c r="K2339" s="106">
        <v>1030</v>
      </c>
      <c r="L2339" s="106">
        <v>103000</v>
      </c>
      <c r="M2339" s="106">
        <v>2.5750000000000002</v>
      </c>
      <c r="N2339" s="106">
        <v>257.5</v>
      </c>
      <c r="O2339" s="106">
        <v>0</v>
      </c>
      <c r="P2339" s="106">
        <v>0</v>
      </c>
      <c r="Q2339" s="106">
        <v>1032.575</v>
      </c>
      <c r="R2339" s="106">
        <v>103257.5</v>
      </c>
      <c r="S2339" s="104" t="s">
        <v>1646</v>
      </c>
    </row>
    <row r="2340" spans="1:19" ht="25.5">
      <c r="A2340" s="104" t="s">
        <v>3056</v>
      </c>
      <c r="B2340" s="105">
        <v>44360</v>
      </c>
      <c r="C2340" s="104" t="s">
        <v>3057</v>
      </c>
      <c r="D2340" s="105">
        <v>44360</v>
      </c>
      <c r="E2340" s="104" t="s">
        <v>1643</v>
      </c>
      <c r="F2340" s="104" t="s">
        <v>105</v>
      </c>
      <c r="G2340" s="104" t="s">
        <v>1689</v>
      </c>
      <c r="H2340" s="104" t="s">
        <v>107</v>
      </c>
      <c r="I2340" s="104" t="s">
        <v>1102</v>
      </c>
      <c r="J2340" s="106">
        <v>100</v>
      </c>
      <c r="K2340" s="106">
        <v>1118</v>
      </c>
      <c r="L2340" s="106">
        <v>111800</v>
      </c>
      <c r="M2340" s="106">
        <v>2.7949999999999999</v>
      </c>
      <c r="N2340" s="106">
        <v>279.5</v>
      </c>
      <c r="O2340" s="106">
        <v>0</v>
      </c>
      <c r="P2340" s="106">
        <v>0</v>
      </c>
      <c r="Q2340" s="106">
        <v>1120.7950000000001</v>
      </c>
      <c r="R2340" s="106">
        <v>112079.5</v>
      </c>
      <c r="S2340" s="104" t="s">
        <v>1646</v>
      </c>
    </row>
    <row r="2341" spans="1:19" ht="25.5">
      <c r="A2341" s="104" t="s">
        <v>3056</v>
      </c>
      <c r="B2341" s="105">
        <v>44360</v>
      </c>
      <c r="C2341" s="104" t="s">
        <v>3057</v>
      </c>
      <c r="D2341" s="105">
        <v>44360</v>
      </c>
      <c r="E2341" s="104" t="s">
        <v>1643</v>
      </c>
      <c r="F2341" s="104" t="s">
        <v>105</v>
      </c>
      <c r="G2341" s="104" t="s">
        <v>1689</v>
      </c>
      <c r="H2341" s="104" t="s">
        <v>107</v>
      </c>
      <c r="I2341" s="104" t="s">
        <v>1100</v>
      </c>
      <c r="J2341" s="106">
        <v>100</v>
      </c>
      <c r="K2341" s="106">
        <v>1030</v>
      </c>
      <c r="L2341" s="106">
        <v>103000</v>
      </c>
      <c r="M2341" s="106">
        <v>2.5750000000000002</v>
      </c>
      <c r="N2341" s="106">
        <v>257.5</v>
      </c>
      <c r="O2341" s="106">
        <v>0</v>
      </c>
      <c r="P2341" s="106">
        <v>0</v>
      </c>
      <c r="Q2341" s="106">
        <v>1032.575</v>
      </c>
      <c r="R2341" s="106">
        <v>103257.5</v>
      </c>
      <c r="S2341" s="104" t="s">
        <v>1646</v>
      </c>
    </row>
    <row r="2342" spans="1:19" ht="25.5">
      <c r="A2342" s="104" t="s">
        <v>3058</v>
      </c>
      <c r="B2342" s="105">
        <v>44360</v>
      </c>
      <c r="C2342" s="104" t="s">
        <v>3059</v>
      </c>
      <c r="D2342" s="105">
        <v>44360</v>
      </c>
      <c r="E2342" s="104" t="s">
        <v>1643</v>
      </c>
      <c r="F2342" s="104" t="s">
        <v>96</v>
      </c>
      <c r="G2342" s="104" t="s">
        <v>1657</v>
      </c>
      <c r="H2342" s="104" t="s">
        <v>107</v>
      </c>
      <c r="I2342" s="104" t="s">
        <v>1100</v>
      </c>
      <c r="J2342" s="106">
        <v>440</v>
      </c>
      <c r="K2342" s="106">
        <v>1030</v>
      </c>
      <c r="L2342" s="106">
        <v>453200</v>
      </c>
      <c r="M2342" s="106">
        <v>2.5750000000000002</v>
      </c>
      <c r="N2342" s="106">
        <v>1133</v>
      </c>
      <c r="O2342" s="106">
        <v>0</v>
      </c>
      <c r="P2342" s="106">
        <v>0</v>
      </c>
      <c r="Q2342" s="106">
        <v>1032.575</v>
      </c>
      <c r="R2342" s="106">
        <v>454333</v>
      </c>
      <c r="S2342" s="104" t="s">
        <v>1646</v>
      </c>
    </row>
    <row r="2343" spans="1:19" ht="25.5">
      <c r="A2343" s="104" t="s">
        <v>3060</v>
      </c>
      <c r="B2343" s="105">
        <v>44360</v>
      </c>
      <c r="C2343" s="104" t="s">
        <v>1552</v>
      </c>
      <c r="D2343" s="105">
        <v>44360</v>
      </c>
      <c r="E2343" s="104" t="s">
        <v>1101</v>
      </c>
      <c r="F2343" s="104" t="s">
        <v>1258</v>
      </c>
      <c r="G2343" s="104" t="s">
        <v>1101</v>
      </c>
      <c r="H2343" s="104" t="s">
        <v>1101</v>
      </c>
      <c r="I2343" s="104" t="s">
        <v>1263</v>
      </c>
      <c r="J2343" s="106">
        <v>5</v>
      </c>
      <c r="K2343" s="106">
        <v>1079.5</v>
      </c>
      <c r="L2343" s="106">
        <v>5397.5</v>
      </c>
      <c r="M2343" s="106">
        <v>2.6987999999999999</v>
      </c>
      <c r="N2343" s="106">
        <v>13.494</v>
      </c>
      <c r="O2343" s="106">
        <v>0</v>
      </c>
      <c r="P2343" s="106">
        <v>0</v>
      </c>
      <c r="Q2343" s="106">
        <v>1082.1987999999999</v>
      </c>
      <c r="R2343" s="106">
        <v>5410.9939999999997</v>
      </c>
      <c r="S2343" s="104" t="s">
        <v>1646</v>
      </c>
    </row>
    <row r="2344" spans="1:19" ht="25.5">
      <c r="A2344" s="104" t="s">
        <v>3060</v>
      </c>
      <c r="B2344" s="105">
        <v>44360</v>
      </c>
      <c r="C2344" s="104" t="s">
        <v>1552</v>
      </c>
      <c r="D2344" s="105">
        <v>44360</v>
      </c>
      <c r="E2344" s="104" t="s">
        <v>1101</v>
      </c>
      <c r="F2344" s="104" t="s">
        <v>1258</v>
      </c>
      <c r="G2344" s="104" t="s">
        <v>1101</v>
      </c>
      <c r="H2344" s="104" t="s">
        <v>1101</v>
      </c>
      <c r="I2344" s="104" t="s">
        <v>1100</v>
      </c>
      <c r="J2344" s="106">
        <v>5</v>
      </c>
      <c r="K2344" s="106">
        <v>1045</v>
      </c>
      <c r="L2344" s="106">
        <v>5225</v>
      </c>
      <c r="M2344" s="106">
        <v>2.6124999999999998</v>
      </c>
      <c r="N2344" s="106">
        <v>13.0625</v>
      </c>
      <c r="O2344" s="106">
        <v>0</v>
      </c>
      <c r="P2344" s="106">
        <v>0</v>
      </c>
      <c r="Q2344" s="106">
        <v>1047.6125</v>
      </c>
      <c r="R2344" s="106">
        <v>5238.0625</v>
      </c>
      <c r="S2344" s="104" t="s">
        <v>1646</v>
      </c>
    </row>
    <row r="2345" spans="1:19" ht="25.5">
      <c r="A2345" s="104" t="s">
        <v>3061</v>
      </c>
      <c r="B2345" s="105">
        <v>44360</v>
      </c>
      <c r="C2345" s="104" t="s">
        <v>3062</v>
      </c>
      <c r="D2345" s="105">
        <v>44360</v>
      </c>
      <c r="E2345" s="104" t="s">
        <v>1643</v>
      </c>
      <c r="F2345" s="104" t="s">
        <v>42</v>
      </c>
      <c r="G2345" s="104" t="s">
        <v>1971</v>
      </c>
      <c r="H2345" s="104" t="s">
        <v>22</v>
      </c>
      <c r="I2345" s="104" t="s">
        <v>1100</v>
      </c>
      <c r="J2345" s="106">
        <v>140</v>
      </c>
      <c r="K2345" s="106">
        <v>1030</v>
      </c>
      <c r="L2345" s="106">
        <v>144200</v>
      </c>
      <c r="M2345" s="106">
        <v>2.5750000000000002</v>
      </c>
      <c r="N2345" s="106">
        <v>360.5</v>
      </c>
      <c r="O2345" s="106">
        <v>0</v>
      </c>
      <c r="P2345" s="106">
        <v>0</v>
      </c>
      <c r="Q2345" s="106">
        <v>1032.575</v>
      </c>
      <c r="R2345" s="106">
        <v>144560.5</v>
      </c>
      <c r="S2345" s="104" t="s">
        <v>1646</v>
      </c>
    </row>
    <row r="2346" spans="1:19" ht="25.5">
      <c r="A2346" s="104" t="s">
        <v>3063</v>
      </c>
      <c r="B2346" s="105">
        <v>44360</v>
      </c>
      <c r="C2346" s="104" t="s">
        <v>3064</v>
      </c>
      <c r="D2346" s="105">
        <v>44360</v>
      </c>
      <c r="E2346" s="104" t="s">
        <v>1643</v>
      </c>
      <c r="F2346" s="104" t="s">
        <v>3</v>
      </c>
      <c r="G2346" s="104" t="s">
        <v>1007</v>
      </c>
      <c r="H2346" s="104" t="s">
        <v>22</v>
      </c>
      <c r="I2346" s="104" t="s">
        <v>1100</v>
      </c>
      <c r="J2346" s="106">
        <v>10</v>
      </c>
      <c r="K2346" s="106">
        <v>1030</v>
      </c>
      <c r="L2346" s="106">
        <v>10300</v>
      </c>
      <c r="M2346" s="106">
        <v>2.5750000000000002</v>
      </c>
      <c r="N2346" s="106">
        <v>25.75</v>
      </c>
      <c r="O2346" s="106">
        <v>0</v>
      </c>
      <c r="P2346" s="106">
        <v>0</v>
      </c>
      <c r="Q2346" s="106">
        <v>1032.575</v>
      </c>
      <c r="R2346" s="106">
        <v>10325.75</v>
      </c>
      <c r="S2346" s="104" t="s">
        <v>1646</v>
      </c>
    </row>
    <row r="2347" spans="1:19" ht="25.5">
      <c r="A2347" s="104" t="s">
        <v>3065</v>
      </c>
      <c r="B2347" s="105">
        <v>44360</v>
      </c>
      <c r="C2347" s="104" t="s">
        <v>3066</v>
      </c>
      <c r="D2347" s="105">
        <v>44360</v>
      </c>
      <c r="E2347" s="104" t="s">
        <v>1643</v>
      </c>
      <c r="F2347" s="104" t="s">
        <v>30</v>
      </c>
      <c r="G2347" s="104" t="s">
        <v>1992</v>
      </c>
      <c r="H2347" s="104" t="s">
        <v>22</v>
      </c>
      <c r="I2347" s="104" t="s">
        <v>1102</v>
      </c>
      <c r="J2347" s="106">
        <v>60</v>
      </c>
      <c r="K2347" s="106">
        <v>1118</v>
      </c>
      <c r="L2347" s="106">
        <v>67080</v>
      </c>
      <c r="M2347" s="106">
        <v>2.7949999999999999</v>
      </c>
      <c r="N2347" s="106">
        <v>167.7</v>
      </c>
      <c r="O2347" s="106">
        <v>0</v>
      </c>
      <c r="P2347" s="106">
        <v>0</v>
      </c>
      <c r="Q2347" s="106">
        <v>1120.7950000000001</v>
      </c>
      <c r="R2347" s="106">
        <v>67247.7</v>
      </c>
      <c r="S2347" s="104" t="s">
        <v>1646</v>
      </c>
    </row>
    <row r="2348" spans="1:19" ht="25.5">
      <c r="A2348" s="104" t="s">
        <v>3065</v>
      </c>
      <c r="B2348" s="105">
        <v>44360</v>
      </c>
      <c r="C2348" s="104" t="s">
        <v>3066</v>
      </c>
      <c r="D2348" s="105">
        <v>44360</v>
      </c>
      <c r="E2348" s="104" t="s">
        <v>1643</v>
      </c>
      <c r="F2348" s="104" t="s">
        <v>30</v>
      </c>
      <c r="G2348" s="104" t="s">
        <v>1992</v>
      </c>
      <c r="H2348" s="104" t="s">
        <v>22</v>
      </c>
      <c r="I2348" s="104" t="s">
        <v>1100</v>
      </c>
      <c r="J2348" s="106">
        <v>140</v>
      </c>
      <c r="K2348" s="106">
        <v>1030</v>
      </c>
      <c r="L2348" s="106">
        <v>144200</v>
      </c>
      <c r="M2348" s="106">
        <v>2.5750000000000002</v>
      </c>
      <c r="N2348" s="106">
        <v>360.5</v>
      </c>
      <c r="O2348" s="106">
        <v>0</v>
      </c>
      <c r="P2348" s="106">
        <v>0</v>
      </c>
      <c r="Q2348" s="106">
        <v>1032.575</v>
      </c>
      <c r="R2348" s="106">
        <v>144560.5</v>
      </c>
      <c r="S2348" s="104" t="s">
        <v>1646</v>
      </c>
    </row>
    <row r="2349" spans="1:19" ht="25.5">
      <c r="A2349" s="104" t="s">
        <v>3065</v>
      </c>
      <c r="B2349" s="105">
        <v>44360</v>
      </c>
      <c r="C2349" s="104" t="s">
        <v>3066</v>
      </c>
      <c r="D2349" s="105">
        <v>44360</v>
      </c>
      <c r="E2349" s="104" t="s">
        <v>1643</v>
      </c>
      <c r="F2349" s="104" t="s">
        <v>30</v>
      </c>
      <c r="G2349" s="104" t="s">
        <v>1992</v>
      </c>
      <c r="H2349" s="104" t="s">
        <v>22</v>
      </c>
      <c r="I2349" s="104" t="s">
        <v>1105</v>
      </c>
      <c r="J2349" s="106">
        <v>40</v>
      </c>
      <c r="K2349" s="106">
        <v>1176</v>
      </c>
      <c r="L2349" s="106">
        <v>47040</v>
      </c>
      <c r="M2349" s="106">
        <v>2.94</v>
      </c>
      <c r="N2349" s="106">
        <v>117.6</v>
      </c>
      <c r="O2349" s="106">
        <v>0</v>
      </c>
      <c r="P2349" s="106">
        <v>0</v>
      </c>
      <c r="Q2349" s="106">
        <v>1178.94</v>
      </c>
      <c r="R2349" s="106">
        <v>47157.599999999999</v>
      </c>
      <c r="S2349" s="104" t="s">
        <v>1646</v>
      </c>
    </row>
    <row r="2350" spans="1:19" ht="25.5">
      <c r="A2350" s="104" t="s">
        <v>3065</v>
      </c>
      <c r="B2350" s="105">
        <v>44360</v>
      </c>
      <c r="C2350" s="104" t="s">
        <v>3066</v>
      </c>
      <c r="D2350" s="105">
        <v>44360</v>
      </c>
      <c r="E2350" s="104" t="s">
        <v>1643</v>
      </c>
      <c r="F2350" s="104" t="s">
        <v>30</v>
      </c>
      <c r="G2350" s="104" t="s">
        <v>1992</v>
      </c>
      <c r="H2350" s="104" t="s">
        <v>22</v>
      </c>
      <c r="I2350" s="104" t="s">
        <v>1264</v>
      </c>
      <c r="J2350" s="106">
        <v>60</v>
      </c>
      <c r="K2350" s="106">
        <v>1205</v>
      </c>
      <c r="L2350" s="106">
        <v>72300</v>
      </c>
      <c r="M2350" s="106">
        <v>3.0125000000000002</v>
      </c>
      <c r="N2350" s="106">
        <v>180.75</v>
      </c>
      <c r="O2350" s="106">
        <v>0</v>
      </c>
      <c r="P2350" s="106">
        <v>0</v>
      </c>
      <c r="Q2350" s="106">
        <v>1208.0125</v>
      </c>
      <c r="R2350" s="106">
        <v>72480.75</v>
      </c>
      <c r="S2350" s="104" t="s">
        <v>1646</v>
      </c>
    </row>
    <row r="2351" spans="1:19" ht="25.5">
      <c r="A2351" s="104" t="s">
        <v>3067</v>
      </c>
      <c r="B2351" s="105">
        <v>44360</v>
      </c>
      <c r="C2351" s="104" t="s">
        <v>3068</v>
      </c>
      <c r="D2351" s="105">
        <v>44360</v>
      </c>
      <c r="E2351" s="104" t="s">
        <v>1643</v>
      </c>
      <c r="F2351" s="104" t="s">
        <v>25</v>
      </c>
      <c r="G2351" s="104" t="s">
        <v>1801</v>
      </c>
      <c r="H2351" s="104" t="s">
        <v>22</v>
      </c>
      <c r="I2351" s="104" t="s">
        <v>1105</v>
      </c>
      <c r="J2351" s="106">
        <v>100</v>
      </c>
      <c r="K2351" s="106">
        <v>1176</v>
      </c>
      <c r="L2351" s="106">
        <v>117600</v>
      </c>
      <c r="M2351" s="106">
        <v>2.94</v>
      </c>
      <c r="N2351" s="106">
        <v>294</v>
      </c>
      <c r="O2351" s="106">
        <v>0</v>
      </c>
      <c r="P2351" s="106">
        <v>0</v>
      </c>
      <c r="Q2351" s="106">
        <v>1178.94</v>
      </c>
      <c r="R2351" s="106">
        <v>117894</v>
      </c>
      <c r="S2351" s="104" t="s">
        <v>1646</v>
      </c>
    </row>
    <row r="2352" spans="1:19" ht="25.5">
      <c r="A2352" s="104" t="s">
        <v>3067</v>
      </c>
      <c r="B2352" s="105">
        <v>44360</v>
      </c>
      <c r="C2352" s="104" t="s">
        <v>3068</v>
      </c>
      <c r="D2352" s="105">
        <v>44360</v>
      </c>
      <c r="E2352" s="104" t="s">
        <v>1643</v>
      </c>
      <c r="F2352" s="104" t="s">
        <v>25</v>
      </c>
      <c r="G2352" s="104" t="s">
        <v>1801</v>
      </c>
      <c r="H2352" s="104" t="s">
        <v>22</v>
      </c>
      <c r="I2352" s="104" t="s">
        <v>1100</v>
      </c>
      <c r="J2352" s="106">
        <v>80</v>
      </c>
      <c r="K2352" s="106">
        <v>1030</v>
      </c>
      <c r="L2352" s="106">
        <v>82400</v>
      </c>
      <c r="M2352" s="106">
        <v>2.5750000000000002</v>
      </c>
      <c r="N2352" s="106">
        <v>206</v>
      </c>
      <c r="O2352" s="106">
        <v>0</v>
      </c>
      <c r="P2352" s="106">
        <v>0</v>
      </c>
      <c r="Q2352" s="106">
        <v>1032.575</v>
      </c>
      <c r="R2352" s="106">
        <v>82606</v>
      </c>
      <c r="S2352" s="104" t="s">
        <v>1646</v>
      </c>
    </row>
    <row r="2353" spans="1:19" ht="25.5">
      <c r="A2353" s="104" t="s">
        <v>3069</v>
      </c>
      <c r="B2353" s="105">
        <v>44360</v>
      </c>
      <c r="C2353" s="104" t="s">
        <v>3070</v>
      </c>
      <c r="D2353" s="105">
        <v>44360</v>
      </c>
      <c r="E2353" s="104" t="s">
        <v>1643</v>
      </c>
      <c r="F2353" s="104" t="s">
        <v>924</v>
      </c>
      <c r="G2353" s="104" t="s">
        <v>1662</v>
      </c>
      <c r="H2353" s="104" t="s">
        <v>22</v>
      </c>
      <c r="I2353" s="104" t="s">
        <v>1100</v>
      </c>
      <c r="J2353" s="106">
        <v>220</v>
      </c>
      <c r="K2353" s="106">
        <v>1030</v>
      </c>
      <c r="L2353" s="106">
        <v>226600</v>
      </c>
      <c r="M2353" s="106">
        <v>2.5750000000000002</v>
      </c>
      <c r="N2353" s="106">
        <v>566.5</v>
      </c>
      <c r="O2353" s="106">
        <v>0</v>
      </c>
      <c r="P2353" s="106">
        <v>0</v>
      </c>
      <c r="Q2353" s="106">
        <v>1032.575</v>
      </c>
      <c r="R2353" s="106">
        <v>227166.5</v>
      </c>
      <c r="S2353" s="104" t="s">
        <v>1646</v>
      </c>
    </row>
    <row r="2354" spans="1:19" ht="25.5">
      <c r="A2354" s="104" t="s">
        <v>3071</v>
      </c>
      <c r="B2354" s="105">
        <v>44360</v>
      </c>
      <c r="C2354" s="104" t="s">
        <v>3072</v>
      </c>
      <c r="D2354" s="105">
        <v>44360</v>
      </c>
      <c r="E2354" s="104" t="s">
        <v>1643</v>
      </c>
      <c r="F2354" s="104" t="s">
        <v>29</v>
      </c>
      <c r="G2354" s="104" t="s">
        <v>1012</v>
      </c>
      <c r="H2354" s="104" t="s">
        <v>22</v>
      </c>
      <c r="I2354" s="104" t="s">
        <v>1264</v>
      </c>
      <c r="J2354" s="106">
        <v>40</v>
      </c>
      <c r="K2354" s="106">
        <v>1205</v>
      </c>
      <c r="L2354" s="106">
        <v>48200</v>
      </c>
      <c r="M2354" s="106">
        <v>3.0125000000000002</v>
      </c>
      <c r="N2354" s="106">
        <v>120.5</v>
      </c>
      <c r="O2354" s="106">
        <v>0</v>
      </c>
      <c r="P2354" s="106">
        <v>0</v>
      </c>
      <c r="Q2354" s="106">
        <v>1208.0125</v>
      </c>
      <c r="R2354" s="106">
        <v>48320.5</v>
      </c>
      <c r="S2354" s="104" t="s">
        <v>1646</v>
      </c>
    </row>
    <row r="2355" spans="1:19" ht="25.5">
      <c r="A2355" s="104" t="s">
        <v>3071</v>
      </c>
      <c r="B2355" s="105">
        <v>44360</v>
      </c>
      <c r="C2355" s="104" t="s">
        <v>3072</v>
      </c>
      <c r="D2355" s="105">
        <v>44360</v>
      </c>
      <c r="E2355" s="104" t="s">
        <v>1643</v>
      </c>
      <c r="F2355" s="104" t="s">
        <v>29</v>
      </c>
      <c r="G2355" s="104" t="s">
        <v>1012</v>
      </c>
      <c r="H2355" s="104" t="s">
        <v>22</v>
      </c>
      <c r="I2355" s="104" t="s">
        <v>1313</v>
      </c>
      <c r="J2355" s="106">
        <v>40</v>
      </c>
      <c r="K2355" s="106">
        <v>1303</v>
      </c>
      <c r="L2355" s="106">
        <v>52120</v>
      </c>
      <c r="M2355" s="106">
        <v>3.2574999999999998</v>
      </c>
      <c r="N2355" s="106">
        <v>130.30000000000001</v>
      </c>
      <c r="O2355" s="106">
        <v>0</v>
      </c>
      <c r="P2355" s="106">
        <v>0</v>
      </c>
      <c r="Q2355" s="106">
        <v>1306.2574999999999</v>
      </c>
      <c r="R2355" s="106">
        <v>52250.3</v>
      </c>
      <c r="S2355" s="104" t="s">
        <v>1646</v>
      </c>
    </row>
    <row r="2356" spans="1:19" ht="25.5">
      <c r="A2356" s="104" t="s">
        <v>3071</v>
      </c>
      <c r="B2356" s="105">
        <v>44360</v>
      </c>
      <c r="C2356" s="104" t="s">
        <v>3072</v>
      </c>
      <c r="D2356" s="105">
        <v>44360</v>
      </c>
      <c r="E2356" s="104" t="s">
        <v>1643</v>
      </c>
      <c r="F2356" s="104" t="s">
        <v>29</v>
      </c>
      <c r="G2356" s="104" t="s">
        <v>1012</v>
      </c>
      <c r="H2356" s="104" t="s">
        <v>22</v>
      </c>
      <c r="I2356" s="104" t="s">
        <v>1100</v>
      </c>
      <c r="J2356" s="106">
        <v>500</v>
      </c>
      <c r="K2356" s="106">
        <v>1030</v>
      </c>
      <c r="L2356" s="106">
        <v>515000</v>
      </c>
      <c r="M2356" s="106">
        <v>2.5750000000000002</v>
      </c>
      <c r="N2356" s="106">
        <v>1287.5</v>
      </c>
      <c r="O2356" s="106">
        <v>0</v>
      </c>
      <c r="P2356" s="106">
        <v>0</v>
      </c>
      <c r="Q2356" s="106">
        <v>1032.575</v>
      </c>
      <c r="R2356" s="106">
        <v>516287.5</v>
      </c>
      <c r="S2356" s="104" t="s">
        <v>1646</v>
      </c>
    </row>
    <row r="2357" spans="1:19" ht="25.5">
      <c r="A2357" s="104" t="s">
        <v>3073</v>
      </c>
      <c r="B2357" s="105">
        <v>44360</v>
      </c>
      <c r="C2357" s="104" t="s">
        <v>3074</v>
      </c>
      <c r="D2357" s="105">
        <v>44360</v>
      </c>
      <c r="E2357" s="104" t="s">
        <v>1643</v>
      </c>
      <c r="F2357" s="104" t="s">
        <v>1403</v>
      </c>
      <c r="G2357" s="104" t="s">
        <v>59</v>
      </c>
      <c r="H2357" s="104" t="s">
        <v>49</v>
      </c>
      <c r="I2357" s="104" t="s">
        <v>1264</v>
      </c>
      <c r="J2357" s="106">
        <v>20</v>
      </c>
      <c r="K2357" s="106">
        <v>1205</v>
      </c>
      <c r="L2357" s="106">
        <v>24100</v>
      </c>
      <c r="M2357" s="106">
        <v>3.0125000000000002</v>
      </c>
      <c r="N2357" s="106">
        <v>60.25</v>
      </c>
      <c r="O2357" s="106">
        <v>0</v>
      </c>
      <c r="P2357" s="106">
        <v>0</v>
      </c>
      <c r="Q2357" s="106">
        <v>1208.0125</v>
      </c>
      <c r="R2357" s="106">
        <v>24160.25</v>
      </c>
      <c r="S2357" s="104" t="s">
        <v>1646</v>
      </c>
    </row>
    <row r="2358" spans="1:19" ht="25.5">
      <c r="A2358" s="104" t="s">
        <v>3073</v>
      </c>
      <c r="B2358" s="105">
        <v>44360</v>
      </c>
      <c r="C2358" s="104" t="s">
        <v>3074</v>
      </c>
      <c r="D2358" s="105">
        <v>44360</v>
      </c>
      <c r="E2358" s="104" t="s">
        <v>1643</v>
      </c>
      <c r="F2358" s="104" t="s">
        <v>1403</v>
      </c>
      <c r="G2358" s="104" t="s">
        <v>59</v>
      </c>
      <c r="H2358" s="104" t="s">
        <v>49</v>
      </c>
      <c r="I2358" s="104" t="s">
        <v>1100</v>
      </c>
      <c r="J2358" s="106">
        <v>40</v>
      </c>
      <c r="K2358" s="106">
        <v>1030</v>
      </c>
      <c r="L2358" s="106">
        <v>41200</v>
      </c>
      <c r="M2358" s="106">
        <v>2.5750000000000002</v>
      </c>
      <c r="N2358" s="106">
        <v>103</v>
      </c>
      <c r="O2358" s="106">
        <v>0</v>
      </c>
      <c r="P2358" s="106">
        <v>0</v>
      </c>
      <c r="Q2358" s="106">
        <v>1032.575</v>
      </c>
      <c r="R2358" s="106">
        <v>41303</v>
      </c>
      <c r="S2358" s="104" t="s">
        <v>1646</v>
      </c>
    </row>
    <row r="2359" spans="1:19" ht="25.5">
      <c r="A2359" s="104" t="s">
        <v>3073</v>
      </c>
      <c r="B2359" s="105">
        <v>44360</v>
      </c>
      <c r="C2359" s="104" t="s">
        <v>3074</v>
      </c>
      <c r="D2359" s="105">
        <v>44360</v>
      </c>
      <c r="E2359" s="104" t="s">
        <v>1643</v>
      </c>
      <c r="F2359" s="104" t="s">
        <v>1403</v>
      </c>
      <c r="G2359" s="104" t="s">
        <v>59</v>
      </c>
      <c r="H2359" s="104" t="s">
        <v>49</v>
      </c>
      <c r="I2359" s="104" t="s">
        <v>1102</v>
      </c>
      <c r="J2359" s="106">
        <v>20</v>
      </c>
      <c r="K2359" s="106">
        <v>1118</v>
      </c>
      <c r="L2359" s="106">
        <v>22360</v>
      </c>
      <c r="M2359" s="106">
        <v>2.7949999999999999</v>
      </c>
      <c r="N2359" s="106">
        <v>55.9</v>
      </c>
      <c r="O2359" s="106">
        <v>0</v>
      </c>
      <c r="P2359" s="106">
        <v>0</v>
      </c>
      <c r="Q2359" s="106">
        <v>1120.7950000000001</v>
      </c>
      <c r="R2359" s="106">
        <v>22415.9</v>
      </c>
      <c r="S2359" s="104" t="s">
        <v>1646</v>
      </c>
    </row>
    <row r="2360" spans="1:19" ht="25.5">
      <c r="A2360" s="104" t="s">
        <v>3075</v>
      </c>
      <c r="B2360" s="105">
        <v>44360</v>
      </c>
      <c r="C2360" s="104" t="s">
        <v>3076</v>
      </c>
      <c r="D2360" s="105">
        <v>44360</v>
      </c>
      <c r="E2360" s="104" t="s">
        <v>1643</v>
      </c>
      <c r="F2360" s="104" t="s">
        <v>897</v>
      </c>
      <c r="G2360" s="104" t="s">
        <v>978</v>
      </c>
      <c r="H2360" s="104" t="s">
        <v>1645</v>
      </c>
      <c r="I2360" s="104" t="s">
        <v>1263</v>
      </c>
      <c r="J2360" s="106">
        <v>50</v>
      </c>
      <c r="K2360" s="106">
        <v>1064</v>
      </c>
      <c r="L2360" s="106">
        <v>53200</v>
      </c>
      <c r="M2360" s="106">
        <v>2.66</v>
      </c>
      <c r="N2360" s="106">
        <v>133</v>
      </c>
      <c r="O2360" s="106">
        <v>0</v>
      </c>
      <c r="P2360" s="106">
        <v>0</v>
      </c>
      <c r="Q2360" s="106">
        <v>1066.6600000000001</v>
      </c>
      <c r="R2360" s="106">
        <v>53333</v>
      </c>
      <c r="S2360" s="104" t="s">
        <v>1646</v>
      </c>
    </row>
    <row r="2361" spans="1:19" ht="25.5">
      <c r="A2361" s="104" t="s">
        <v>3075</v>
      </c>
      <c r="B2361" s="105">
        <v>44360</v>
      </c>
      <c r="C2361" s="104" t="s">
        <v>3076</v>
      </c>
      <c r="D2361" s="105">
        <v>44360</v>
      </c>
      <c r="E2361" s="104" t="s">
        <v>1643</v>
      </c>
      <c r="F2361" s="104" t="s">
        <v>897</v>
      </c>
      <c r="G2361" s="104" t="s">
        <v>978</v>
      </c>
      <c r="H2361" s="104" t="s">
        <v>1645</v>
      </c>
      <c r="I2361" s="104" t="s">
        <v>1100</v>
      </c>
      <c r="J2361" s="106">
        <v>800</v>
      </c>
      <c r="K2361" s="106">
        <v>1030</v>
      </c>
      <c r="L2361" s="106">
        <v>824000</v>
      </c>
      <c r="M2361" s="106">
        <v>2.5750000000000002</v>
      </c>
      <c r="N2361" s="106">
        <v>2060</v>
      </c>
      <c r="O2361" s="106">
        <v>0</v>
      </c>
      <c r="P2361" s="106">
        <v>0</v>
      </c>
      <c r="Q2361" s="106">
        <v>1032.575</v>
      </c>
      <c r="R2361" s="106">
        <v>826060</v>
      </c>
      <c r="S2361" s="104" t="s">
        <v>1646</v>
      </c>
    </row>
    <row r="2362" spans="1:19" ht="25.5">
      <c r="A2362" s="104" t="s">
        <v>3077</v>
      </c>
      <c r="B2362" s="105">
        <v>44360</v>
      </c>
      <c r="C2362" s="104" t="s">
        <v>3078</v>
      </c>
      <c r="D2362" s="105">
        <v>44360</v>
      </c>
      <c r="E2362" s="104" t="s">
        <v>1643</v>
      </c>
      <c r="F2362" s="104" t="s">
        <v>4</v>
      </c>
      <c r="G2362" s="104" t="s">
        <v>1742</v>
      </c>
      <c r="H2362" s="104" t="s">
        <v>22</v>
      </c>
      <c r="I2362" s="104" t="s">
        <v>1100</v>
      </c>
      <c r="J2362" s="106">
        <v>60</v>
      </c>
      <c r="K2362" s="106">
        <v>1030</v>
      </c>
      <c r="L2362" s="106">
        <v>61800</v>
      </c>
      <c r="M2362" s="106">
        <v>2.5750000000000002</v>
      </c>
      <c r="N2362" s="106">
        <v>154.5</v>
      </c>
      <c r="O2362" s="106">
        <v>0</v>
      </c>
      <c r="P2362" s="106">
        <v>0</v>
      </c>
      <c r="Q2362" s="106">
        <v>1032.575</v>
      </c>
      <c r="R2362" s="106">
        <v>61954.5</v>
      </c>
      <c r="S2362" s="104" t="s">
        <v>1646</v>
      </c>
    </row>
    <row r="2363" spans="1:19" ht="25.5">
      <c r="A2363" s="104" t="s">
        <v>3077</v>
      </c>
      <c r="B2363" s="105">
        <v>44360</v>
      </c>
      <c r="C2363" s="104" t="s">
        <v>3078</v>
      </c>
      <c r="D2363" s="105">
        <v>44360</v>
      </c>
      <c r="E2363" s="104" t="s">
        <v>1643</v>
      </c>
      <c r="F2363" s="104" t="s">
        <v>4</v>
      </c>
      <c r="G2363" s="104" t="s">
        <v>1742</v>
      </c>
      <c r="H2363" s="104" t="s">
        <v>22</v>
      </c>
      <c r="I2363" s="104" t="s">
        <v>1102</v>
      </c>
      <c r="J2363" s="106">
        <v>80</v>
      </c>
      <c r="K2363" s="106">
        <v>1118</v>
      </c>
      <c r="L2363" s="106">
        <v>89440</v>
      </c>
      <c r="M2363" s="106">
        <v>2.7949999999999999</v>
      </c>
      <c r="N2363" s="106">
        <v>223.6</v>
      </c>
      <c r="O2363" s="106">
        <v>0</v>
      </c>
      <c r="P2363" s="106">
        <v>0</v>
      </c>
      <c r="Q2363" s="106">
        <v>1120.7950000000001</v>
      </c>
      <c r="R2363" s="106">
        <v>89663.6</v>
      </c>
      <c r="S2363" s="104" t="s">
        <v>1646</v>
      </c>
    </row>
    <row r="2364" spans="1:19" ht="25.5">
      <c r="A2364" s="104" t="s">
        <v>3079</v>
      </c>
      <c r="B2364" s="105">
        <v>44360</v>
      </c>
      <c r="C2364" s="104" t="s">
        <v>3080</v>
      </c>
      <c r="D2364" s="105">
        <v>44360</v>
      </c>
      <c r="E2364" s="104" t="s">
        <v>1643</v>
      </c>
      <c r="F2364" s="104" t="s">
        <v>14</v>
      </c>
      <c r="G2364" s="104" t="s">
        <v>1011</v>
      </c>
      <c r="H2364" s="104" t="s">
        <v>22</v>
      </c>
      <c r="I2364" s="104" t="s">
        <v>1100</v>
      </c>
      <c r="J2364" s="106">
        <v>500</v>
      </c>
      <c r="K2364" s="106">
        <v>1030</v>
      </c>
      <c r="L2364" s="106">
        <v>515000</v>
      </c>
      <c r="M2364" s="106">
        <v>2.5750000000000002</v>
      </c>
      <c r="N2364" s="106">
        <v>1287.5</v>
      </c>
      <c r="O2364" s="106">
        <v>0</v>
      </c>
      <c r="P2364" s="106">
        <v>0</v>
      </c>
      <c r="Q2364" s="106">
        <v>1032.575</v>
      </c>
      <c r="R2364" s="106">
        <v>516287.5</v>
      </c>
      <c r="S2364" s="104" t="s">
        <v>1646</v>
      </c>
    </row>
    <row r="2365" spans="1:19" ht="25.5">
      <c r="A2365" s="104" t="s">
        <v>3081</v>
      </c>
      <c r="B2365" s="105">
        <v>44360</v>
      </c>
      <c r="C2365" s="104" t="s">
        <v>3082</v>
      </c>
      <c r="D2365" s="105">
        <v>44360</v>
      </c>
      <c r="E2365" s="104" t="s">
        <v>1643</v>
      </c>
      <c r="F2365" s="104" t="s">
        <v>35</v>
      </c>
      <c r="G2365" s="104" t="s">
        <v>2361</v>
      </c>
      <c r="H2365" s="104" t="s">
        <v>12</v>
      </c>
      <c r="I2365" s="104" t="s">
        <v>1100</v>
      </c>
      <c r="J2365" s="106">
        <v>100</v>
      </c>
      <c r="K2365" s="106">
        <v>1030</v>
      </c>
      <c r="L2365" s="106">
        <v>103000</v>
      </c>
      <c r="M2365" s="106">
        <v>2.5750000000000002</v>
      </c>
      <c r="N2365" s="106">
        <v>257.5</v>
      </c>
      <c r="O2365" s="106">
        <v>0</v>
      </c>
      <c r="P2365" s="106">
        <v>0</v>
      </c>
      <c r="Q2365" s="106">
        <v>1032.575</v>
      </c>
      <c r="R2365" s="106">
        <v>103257.5</v>
      </c>
      <c r="S2365" s="104" t="s">
        <v>1646</v>
      </c>
    </row>
    <row r="2366" spans="1:19" ht="25.5">
      <c r="A2366" s="104" t="s">
        <v>3083</v>
      </c>
      <c r="B2366" s="105">
        <v>44360</v>
      </c>
      <c r="C2366" s="104" t="s">
        <v>3084</v>
      </c>
      <c r="D2366" s="105">
        <v>44360</v>
      </c>
      <c r="E2366" s="104" t="s">
        <v>1748</v>
      </c>
      <c r="F2366" s="104" t="s">
        <v>3085</v>
      </c>
      <c r="G2366" s="104" t="s">
        <v>2627</v>
      </c>
      <c r="H2366" s="104" t="s">
        <v>1748</v>
      </c>
      <c r="I2366" s="104" t="s">
        <v>1100</v>
      </c>
      <c r="J2366" s="106">
        <v>5</v>
      </c>
      <c r="K2366" s="106">
        <v>1044.97</v>
      </c>
      <c r="L2366" s="106">
        <v>5224.8500000000004</v>
      </c>
      <c r="M2366" s="106">
        <v>0</v>
      </c>
      <c r="N2366" s="106">
        <v>0</v>
      </c>
      <c r="O2366" s="106">
        <v>0</v>
      </c>
      <c r="P2366" s="106">
        <v>0</v>
      </c>
      <c r="Q2366" s="106">
        <v>1044.97</v>
      </c>
      <c r="R2366" s="106">
        <v>5224.83</v>
      </c>
      <c r="S2366" s="104" t="s">
        <v>1646</v>
      </c>
    </row>
    <row r="2367" spans="1:19" ht="25.5">
      <c r="A2367" s="104" t="s">
        <v>3083</v>
      </c>
      <c r="B2367" s="105">
        <v>44360</v>
      </c>
      <c r="C2367" s="104" t="s">
        <v>3084</v>
      </c>
      <c r="D2367" s="105">
        <v>44360</v>
      </c>
      <c r="E2367" s="104" t="s">
        <v>1748</v>
      </c>
      <c r="F2367" s="104" t="s">
        <v>3085</v>
      </c>
      <c r="G2367" s="104" t="s">
        <v>2627</v>
      </c>
      <c r="H2367" s="104" t="s">
        <v>1748</v>
      </c>
      <c r="I2367" s="104" t="s">
        <v>1209</v>
      </c>
      <c r="J2367" s="106">
        <v>15</v>
      </c>
      <c r="K2367" s="106">
        <v>1114.97</v>
      </c>
      <c r="L2367" s="106">
        <v>16724.55</v>
      </c>
      <c r="M2367" s="106">
        <v>0</v>
      </c>
      <c r="N2367" s="106">
        <v>0</v>
      </c>
      <c r="O2367" s="106">
        <v>0</v>
      </c>
      <c r="P2367" s="106">
        <v>0</v>
      </c>
      <c r="Q2367" s="106">
        <v>1114.97</v>
      </c>
      <c r="R2367" s="106">
        <v>16724.52</v>
      </c>
      <c r="S2367" s="104" t="s">
        <v>1646</v>
      </c>
    </row>
    <row r="2368" spans="1:19" ht="25.5">
      <c r="A2368" s="104" t="s">
        <v>3083</v>
      </c>
      <c r="B2368" s="105">
        <v>44360</v>
      </c>
      <c r="C2368" s="104" t="s">
        <v>3084</v>
      </c>
      <c r="D2368" s="105">
        <v>44360</v>
      </c>
      <c r="E2368" s="104" t="s">
        <v>1748</v>
      </c>
      <c r="F2368" s="104" t="s">
        <v>3085</v>
      </c>
      <c r="G2368" s="104" t="s">
        <v>2627</v>
      </c>
      <c r="H2368" s="104" t="s">
        <v>1748</v>
      </c>
      <c r="I2368" s="104" t="s">
        <v>1105</v>
      </c>
      <c r="J2368" s="106">
        <v>19</v>
      </c>
      <c r="K2368" s="106">
        <v>1193.0899999999999</v>
      </c>
      <c r="L2368" s="106">
        <v>22668.71</v>
      </c>
      <c r="M2368" s="106">
        <v>0</v>
      </c>
      <c r="N2368" s="106">
        <v>0</v>
      </c>
      <c r="O2368" s="106">
        <v>0</v>
      </c>
      <c r="P2368" s="106">
        <v>0</v>
      </c>
      <c r="Q2368" s="106">
        <v>1193.0899999999999</v>
      </c>
      <c r="R2368" s="106">
        <v>22668.652999999998</v>
      </c>
      <c r="S2368" s="104" t="s">
        <v>1646</v>
      </c>
    </row>
    <row r="2369" spans="1:19" ht="25.5">
      <c r="A2369" s="104" t="s">
        <v>3083</v>
      </c>
      <c r="B2369" s="105">
        <v>44360</v>
      </c>
      <c r="C2369" s="104" t="s">
        <v>3084</v>
      </c>
      <c r="D2369" s="105">
        <v>44360</v>
      </c>
      <c r="E2369" s="104" t="s">
        <v>1748</v>
      </c>
      <c r="F2369" s="104" t="s">
        <v>3085</v>
      </c>
      <c r="G2369" s="104" t="s">
        <v>2627</v>
      </c>
      <c r="H2369" s="104" t="s">
        <v>1748</v>
      </c>
      <c r="I2369" s="104" t="s">
        <v>1263</v>
      </c>
      <c r="J2369" s="106">
        <v>23</v>
      </c>
      <c r="K2369" s="106">
        <v>1079.46</v>
      </c>
      <c r="L2369" s="106">
        <v>24827.58</v>
      </c>
      <c r="M2369" s="106">
        <v>0</v>
      </c>
      <c r="N2369" s="106">
        <v>0</v>
      </c>
      <c r="O2369" s="106">
        <v>0</v>
      </c>
      <c r="P2369" s="106">
        <v>0</v>
      </c>
      <c r="Q2369" s="106">
        <v>1079.46</v>
      </c>
      <c r="R2369" s="106">
        <v>24827.58</v>
      </c>
      <c r="S2369" s="104" t="s">
        <v>1646</v>
      </c>
    </row>
    <row r="2370" spans="1:19" ht="25.5">
      <c r="A2370" s="104" t="s">
        <v>3083</v>
      </c>
      <c r="B2370" s="105">
        <v>44360</v>
      </c>
      <c r="C2370" s="104" t="s">
        <v>3084</v>
      </c>
      <c r="D2370" s="105">
        <v>44360</v>
      </c>
      <c r="E2370" s="104" t="s">
        <v>1748</v>
      </c>
      <c r="F2370" s="104" t="s">
        <v>3085</v>
      </c>
      <c r="G2370" s="104" t="s">
        <v>2627</v>
      </c>
      <c r="H2370" s="104" t="s">
        <v>1748</v>
      </c>
      <c r="I2370" s="104" t="s">
        <v>1222</v>
      </c>
      <c r="J2370" s="106">
        <v>27</v>
      </c>
      <c r="K2370" s="106">
        <v>981.05</v>
      </c>
      <c r="L2370" s="106">
        <v>26488.35</v>
      </c>
      <c r="M2370" s="106">
        <v>0</v>
      </c>
      <c r="N2370" s="106">
        <v>0</v>
      </c>
      <c r="O2370" s="106">
        <v>0</v>
      </c>
      <c r="P2370" s="106">
        <v>0</v>
      </c>
      <c r="Q2370" s="106">
        <v>981.05</v>
      </c>
      <c r="R2370" s="106">
        <v>26488.363499999999</v>
      </c>
      <c r="S2370" s="104" t="s">
        <v>1646</v>
      </c>
    </row>
    <row r="2371" spans="1:19" ht="25.5">
      <c r="A2371" s="104" t="s">
        <v>3083</v>
      </c>
      <c r="B2371" s="105">
        <v>44360</v>
      </c>
      <c r="C2371" s="104" t="s">
        <v>3084</v>
      </c>
      <c r="D2371" s="105">
        <v>44360</v>
      </c>
      <c r="E2371" s="104" t="s">
        <v>1748</v>
      </c>
      <c r="F2371" s="104" t="s">
        <v>3085</v>
      </c>
      <c r="G2371" s="104" t="s">
        <v>2627</v>
      </c>
      <c r="H2371" s="104" t="s">
        <v>1748</v>
      </c>
      <c r="I2371" s="104" t="s">
        <v>1102</v>
      </c>
      <c r="J2371" s="106">
        <v>7</v>
      </c>
      <c r="K2371" s="106">
        <v>1134.25</v>
      </c>
      <c r="L2371" s="106">
        <v>7939.75</v>
      </c>
      <c r="M2371" s="106">
        <v>0</v>
      </c>
      <c r="N2371" s="106">
        <v>0</v>
      </c>
      <c r="O2371" s="106">
        <v>0</v>
      </c>
      <c r="P2371" s="106">
        <v>0</v>
      </c>
      <c r="Q2371" s="106">
        <v>1134.25</v>
      </c>
      <c r="R2371" s="106">
        <v>7939.7150000000001</v>
      </c>
      <c r="S2371" s="104" t="s">
        <v>1646</v>
      </c>
    </row>
    <row r="2372" spans="1:19" ht="25.5">
      <c r="A2372" s="104" t="s">
        <v>3083</v>
      </c>
      <c r="B2372" s="105">
        <v>44360</v>
      </c>
      <c r="C2372" s="104" t="s">
        <v>3084</v>
      </c>
      <c r="D2372" s="105">
        <v>44360</v>
      </c>
      <c r="E2372" s="104" t="s">
        <v>1748</v>
      </c>
      <c r="F2372" s="104" t="s">
        <v>3085</v>
      </c>
      <c r="G2372" s="104" t="s">
        <v>2627</v>
      </c>
      <c r="H2372" s="104" t="s">
        <v>1748</v>
      </c>
      <c r="I2372" s="104" t="s">
        <v>1264</v>
      </c>
      <c r="J2372" s="106">
        <v>19</v>
      </c>
      <c r="K2372" s="106">
        <v>1222.51</v>
      </c>
      <c r="L2372" s="106">
        <v>23227.69</v>
      </c>
      <c r="M2372" s="106">
        <v>0</v>
      </c>
      <c r="N2372" s="106">
        <v>0</v>
      </c>
      <c r="O2372" s="106">
        <v>0</v>
      </c>
      <c r="P2372" s="106">
        <v>0</v>
      </c>
      <c r="Q2372" s="106">
        <v>1222.51</v>
      </c>
      <c r="R2372" s="106">
        <v>23227.670999999998</v>
      </c>
      <c r="S2372" s="104" t="s">
        <v>1646</v>
      </c>
    </row>
    <row r="2373" spans="1:19" ht="25.5">
      <c r="A2373" s="104" t="s">
        <v>3086</v>
      </c>
      <c r="B2373" s="105">
        <v>44360</v>
      </c>
      <c r="C2373" s="104" t="s">
        <v>3087</v>
      </c>
      <c r="D2373" s="105">
        <v>44360</v>
      </c>
      <c r="E2373" s="104" t="s">
        <v>1748</v>
      </c>
      <c r="F2373" s="104" t="s">
        <v>2630</v>
      </c>
      <c r="G2373" s="104" t="s">
        <v>2627</v>
      </c>
      <c r="H2373" s="104" t="s">
        <v>1748</v>
      </c>
      <c r="I2373" s="104" t="s">
        <v>1311</v>
      </c>
      <c r="J2373" s="106">
        <v>5</v>
      </c>
      <c r="K2373" s="106">
        <v>925</v>
      </c>
      <c r="L2373" s="106">
        <v>4625</v>
      </c>
      <c r="M2373" s="106">
        <v>0</v>
      </c>
      <c r="N2373" s="106">
        <v>0</v>
      </c>
      <c r="O2373" s="106">
        <v>0</v>
      </c>
      <c r="P2373" s="106">
        <v>0</v>
      </c>
      <c r="Q2373" s="106">
        <v>925</v>
      </c>
      <c r="R2373" s="106">
        <v>4625</v>
      </c>
      <c r="S2373" s="104" t="s">
        <v>1646</v>
      </c>
    </row>
    <row r="2374" spans="1:19" ht="25.5">
      <c r="A2374" s="104" t="s">
        <v>3086</v>
      </c>
      <c r="B2374" s="105">
        <v>44360</v>
      </c>
      <c r="C2374" s="104" t="s">
        <v>3087</v>
      </c>
      <c r="D2374" s="105">
        <v>44360</v>
      </c>
      <c r="E2374" s="104" t="s">
        <v>1748</v>
      </c>
      <c r="F2374" s="104" t="s">
        <v>2630</v>
      </c>
      <c r="G2374" s="104" t="s">
        <v>2627</v>
      </c>
      <c r="H2374" s="104" t="s">
        <v>1748</v>
      </c>
      <c r="I2374" s="104" t="s">
        <v>1222</v>
      </c>
      <c r="J2374" s="106">
        <v>5</v>
      </c>
      <c r="K2374" s="106">
        <v>974</v>
      </c>
      <c r="L2374" s="106">
        <v>4870</v>
      </c>
      <c r="M2374" s="106">
        <v>0</v>
      </c>
      <c r="N2374" s="106">
        <v>0</v>
      </c>
      <c r="O2374" s="106">
        <v>0</v>
      </c>
      <c r="P2374" s="106">
        <v>0</v>
      </c>
      <c r="Q2374" s="106">
        <v>974</v>
      </c>
      <c r="R2374" s="106">
        <v>4870</v>
      </c>
      <c r="S2374" s="104" t="s">
        <v>1646</v>
      </c>
    </row>
    <row r="2375" spans="1:19" ht="25.5">
      <c r="A2375" s="104" t="s">
        <v>3086</v>
      </c>
      <c r="B2375" s="105">
        <v>44360</v>
      </c>
      <c r="C2375" s="104" t="s">
        <v>3087</v>
      </c>
      <c r="D2375" s="105">
        <v>44360</v>
      </c>
      <c r="E2375" s="104" t="s">
        <v>1748</v>
      </c>
      <c r="F2375" s="104" t="s">
        <v>2630</v>
      </c>
      <c r="G2375" s="104" t="s">
        <v>2627</v>
      </c>
      <c r="H2375" s="104" t="s">
        <v>1748</v>
      </c>
      <c r="I2375" s="104" t="s">
        <v>1100</v>
      </c>
      <c r="J2375" s="106">
        <v>5</v>
      </c>
      <c r="K2375" s="106">
        <v>1040</v>
      </c>
      <c r="L2375" s="106">
        <v>5200</v>
      </c>
      <c r="M2375" s="106">
        <v>0</v>
      </c>
      <c r="N2375" s="106">
        <v>0</v>
      </c>
      <c r="O2375" s="106">
        <v>0</v>
      </c>
      <c r="P2375" s="106">
        <v>0</v>
      </c>
      <c r="Q2375" s="106">
        <v>1040</v>
      </c>
      <c r="R2375" s="106">
        <v>5200</v>
      </c>
      <c r="S2375" s="104" t="s">
        <v>1646</v>
      </c>
    </row>
    <row r="2376" spans="1:19" ht="25.5">
      <c r="A2376" s="104" t="s">
        <v>3088</v>
      </c>
      <c r="B2376" s="105">
        <v>44360</v>
      </c>
      <c r="C2376" s="104" t="s">
        <v>3089</v>
      </c>
      <c r="D2376" s="105">
        <v>44360</v>
      </c>
      <c r="E2376" s="104" t="s">
        <v>1390</v>
      </c>
      <c r="F2376" s="104" t="s">
        <v>3090</v>
      </c>
      <c r="G2376" s="104" t="s">
        <v>1670</v>
      </c>
      <c r="H2376" s="104" t="s">
        <v>1390</v>
      </c>
      <c r="I2376" s="104" t="s">
        <v>1264</v>
      </c>
      <c r="J2376" s="106">
        <v>1</v>
      </c>
      <c r="K2376" s="106">
        <v>0</v>
      </c>
      <c r="L2376" s="106">
        <v>0</v>
      </c>
      <c r="M2376" s="106">
        <v>0</v>
      </c>
      <c r="N2376" s="106">
        <v>0</v>
      </c>
      <c r="O2376" s="106">
        <v>0</v>
      </c>
      <c r="P2376" s="106">
        <v>0</v>
      </c>
      <c r="Q2376" s="106">
        <v>0</v>
      </c>
      <c r="R2376" s="106">
        <v>0</v>
      </c>
      <c r="S2376" s="104" t="s">
        <v>1646</v>
      </c>
    </row>
    <row r="2377" spans="1:19" ht="25.5">
      <c r="A2377" s="104" t="s">
        <v>3091</v>
      </c>
      <c r="B2377" s="105">
        <v>44360</v>
      </c>
      <c r="C2377" s="104" t="s">
        <v>3092</v>
      </c>
      <c r="D2377" s="105">
        <v>44360</v>
      </c>
      <c r="E2377" s="104" t="s">
        <v>1748</v>
      </c>
      <c r="F2377" s="104" t="s">
        <v>3093</v>
      </c>
      <c r="G2377" s="104" t="s">
        <v>1750</v>
      </c>
      <c r="H2377" s="104" t="s">
        <v>1748</v>
      </c>
      <c r="I2377" s="104" t="s">
        <v>1263</v>
      </c>
      <c r="J2377" s="106">
        <v>100</v>
      </c>
      <c r="K2377" s="106">
        <v>1095</v>
      </c>
      <c r="L2377" s="106">
        <v>109500</v>
      </c>
      <c r="M2377" s="106">
        <v>0</v>
      </c>
      <c r="N2377" s="106">
        <v>0</v>
      </c>
      <c r="O2377" s="106">
        <v>0</v>
      </c>
      <c r="P2377" s="106">
        <v>0</v>
      </c>
      <c r="Q2377" s="106">
        <v>1095</v>
      </c>
      <c r="R2377" s="106">
        <v>109500</v>
      </c>
      <c r="S2377" s="104" t="s">
        <v>1646</v>
      </c>
    </row>
    <row r="2378" spans="1:19" ht="25.5">
      <c r="A2378" s="104" t="s">
        <v>3094</v>
      </c>
      <c r="B2378" s="105">
        <v>44361</v>
      </c>
      <c r="C2378" s="104" t="s">
        <v>3095</v>
      </c>
      <c r="D2378" s="105">
        <v>44361</v>
      </c>
      <c r="E2378" s="104" t="s">
        <v>1643</v>
      </c>
      <c r="F2378" s="104" t="s">
        <v>45</v>
      </c>
      <c r="G2378" s="104" t="s">
        <v>1701</v>
      </c>
      <c r="H2378" s="104" t="s">
        <v>12</v>
      </c>
      <c r="I2378" s="104" t="s">
        <v>1264</v>
      </c>
      <c r="J2378" s="106">
        <v>200</v>
      </c>
      <c r="K2378" s="106">
        <v>1205</v>
      </c>
      <c r="L2378" s="106">
        <v>241000</v>
      </c>
      <c r="M2378" s="106">
        <v>3.012</v>
      </c>
      <c r="N2378" s="106">
        <v>602.4</v>
      </c>
      <c r="O2378" s="106">
        <v>0</v>
      </c>
      <c r="P2378" s="106">
        <v>0</v>
      </c>
      <c r="Q2378" s="106">
        <v>1208.0125</v>
      </c>
      <c r="R2378" s="106">
        <v>241602.5</v>
      </c>
      <c r="S2378" s="104" t="s">
        <v>1646</v>
      </c>
    </row>
    <row r="2379" spans="1:19" ht="25.5">
      <c r="A2379" s="104" t="s">
        <v>3094</v>
      </c>
      <c r="B2379" s="105">
        <v>44361</v>
      </c>
      <c r="C2379" s="104" t="s">
        <v>3095</v>
      </c>
      <c r="D2379" s="105">
        <v>44361</v>
      </c>
      <c r="E2379" s="104" t="s">
        <v>1643</v>
      </c>
      <c r="F2379" s="104" t="s">
        <v>45</v>
      </c>
      <c r="G2379" s="104" t="s">
        <v>1701</v>
      </c>
      <c r="H2379" s="104" t="s">
        <v>12</v>
      </c>
      <c r="I2379" s="104" t="s">
        <v>1102</v>
      </c>
      <c r="J2379" s="106">
        <v>200</v>
      </c>
      <c r="K2379" s="106">
        <v>1118</v>
      </c>
      <c r="L2379" s="106">
        <v>223600</v>
      </c>
      <c r="M2379" s="106">
        <v>2.7949999999999999</v>
      </c>
      <c r="N2379" s="106">
        <v>559</v>
      </c>
      <c r="O2379" s="106">
        <v>0</v>
      </c>
      <c r="P2379" s="106">
        <v>0</v>
      </c>
      <c r="Q2379" s="106">
        <v>1120.7950000000001</v>
      </c>
      <c r="R2379" s="106">
        <v>224159</v>
      </c>
      <c r="S2379" s="104" t="s">
        <v>1646</v>
      </c>
    </row>
    <row r="2380" spans="1:19" ht="25.5">
      <c r="A2380" s="104" t="s">
        <v>3094</v>
      </c>
      <c r="B2380" s="105">
        <v>44361</v>
      </c>
      <c r="C2380" s="104" t="s">
        <v>3095</v>
      </c>
      <c r="D2380" s="105">
        <v>44361</v>
      </c>
      <c r="E2380" s="104" t="s">
        <v>1643</v>
      </c>
      <c r="F2380" s="104" t="s">
        <v>45</v>
      </c>
      <c r="G2380" s="104" t="s">
        <v>1701</v>
      </c>
      <c r="H2380" s="104" t="s">
        <v>12</v>
      </c>
      <c r="I2380" s="104" t="s">
        <v>1263</v>
      </c>
      <c r="J2380" s="106">
        <v>220</v>
      </c>
      <c r="K2380" s="106">
        <v>1064</v>
      </c>
      <c r="L2380" s="106">
        <v>234080</v>
      </c>
      <c r="M2380" s="106">
        <v>2.66</v>
      </c>
      <c r="N2380" s="106">
        <v>585.20000000000005</v>
      </c>
      <c r="O2380" s="106">
        <v>0</v>
      </c>
      <c r="P2380" s="106">
        <v>0</v>
      </c>
      <c r="Q2380" s="106">
        <v>1066.6600000000001</v>
      </c>
      <c r="R2380" s="106">
        <v>234665.2</v>
      </c>
      <c r="S2380" s="104" t="s">
        <v>1646</v>
      </c>
    </row>
    <row r="2381" spans="1:19" ht="25.5">
      <c r="A2381" s="104" t="s">
        <v>3096</v>
      </c>
      <c r="B2381" s="105">
        <v>44361</v>
      </c>
      <c r="C2381" s="104" t="s">
        <v>3097</v>
      </c>
      <c r="D2381" s="105">
        <v>44361</v>
      </c>
      <c r="E2381" s="104" t="s">
        <v>1643</v>
      </c>
      <c r="F2381" s="104" t="s">
        <v>44</v>
      </c>
      <c r="G2381" s="104" t="s">
        <v>31</v>
      </c>
      <c r="H2381" s="104" t="s">
        <v>12</v>
      </c>
      <c r="I2381" s="104" t="s">
        <v>1263</v>
      </c>
      <c r="J2381" s="106">
        <v>100</v>
      </c>
      <c r="K2381" s="106">
        <v>1064</v>
      </c>
      <c r="L2381" s="106">
        <v>106400</v>
      </c>
      <c r="M2381" s="106">
        <v>2.66</v>
      </c>
      <c r="N2381" s="106">
        <v>266</v>
      </c>
      <c r="O2381" s="106">
        <v>0</v>
      </c>
      <c r="P2381" s="106">
        <v>0</v>
      </c>
      <c r="Q2381" s="106">
        <v>1066.6600000000001</v>
      </c>
      <c r="R2381" s="106">
        <v>106666</v>
      </c>
      <c r="S2381" s="104" t="s">
        <v>1646</v>
      </c>
    </row>
    <row r="2382" spans="1:19" ht="25.5">
      <c r="A2382" s="104" t="s">
        <v>3096</v>
      </c>
      <c r="B2382" s="105">
        <v>44361</v>
      </c>
      <c r="C2382" s="104" t="s">
        <v>3097</v>
      </c>
      <c r="D2382" s="105">
        <v>44361</v>
      </c>
      <c r="E2382" s="104" t="s">
        <v>1643</v>
      </c>
      <c r="F2382" s="104" t="s">
        <v>44</v>
      </c>
      <c r="G2382" s="104" t="s">
        <v>31</v>
      </c>
      <c r="H2382" s="104" t="s">
        <v>12</v>
      </c>
      <c r="I2382" s="104" t="s">
        <v>1313</v>
      </c>
      <c r="J2382" s="106">
        <v>98</v>
      </c>
      <c r="K2382" s="106">
        <v>1303</v>
      </c>
      <c r="L2382" s="106">
        <v>127694</v>
      </c>
      <c r="M2382" s="106">
        <v>3.258</v>
      </c>
      <c r="N2382" s="106">
        <v>319.28399999999999</v>
      </c>
      <c r="O2382" s="106">
        <v>0</v>
      </c>
      <c r="P2382" s="106">
        <v>0</v>
      </c>
      <c r="Q2382" s="106">
        <v>1306.2574999999999</v>
      </c>
      <c r="R2382" s="106">
        <v>128013.235</v>
      </c>
      <c r="S2382" s="104" t="s">
        <v>1646</v>
      </c>
    </row>
    <row r="2383" spans="1:19" ht="25.5">
      <c r="A2383" s="104" t="s">
        <v>3098</v>
      </c>
      <c r="B2383" s="105">
        <v>44361</v>
      </c>
      <c r="C2383" s="104" t="s">
        <v>3099</v>
      </c>
      <c r="D2383" s="105">
        <v>44361</v>
      </c>
      <c r="E2383" s="104" t="s">
        <v>1643</v>
      </c>
      <c r="F2383" s="104" t="s">
        <v>60</v>
      </c>
      <c r="G2383" s="104" t="s">
        <v>59</v>
      </c>
      <c r="H2383" s="104" t="s">
        <v>49</v>
      </c>
      <c r="I2383" s="104" t="s">
        <v>1105</v>
      </c>
      <c r="J2383" s="106">
        <v>40</v>
      </c>
      <c r="K2383" s="106">
        <v>1176</v>
      </c>
      <c r="L2383" s="106">
        <v>47040</v>
      </c>
      <c r="M2383" s="106">
        <v>2.94</v>
      </c>
      <c r="N2383" s="106">
        <v>117.6</v>
      </c>
      <c r="O2383" s="106">
        <v>0</v>
      </c>
      <c r="P2383" s="106">
        <v>0</v>
      </c>
      <c r="Q2383" s="106">
        <v>1178.94</v>
      </c>
      <c r="R2383" s="106">
        <v>47157.599999999999</v>
      </c>
      <c r="S2383" s="104" t="s">
        <v>1646</v>
      </c>
    </row>
    <row r="2384" spans="1:19" ht="25.5">
      <c r="A2384" s="104" t="s">
        <v>3098</v>
      </c>
      <c r="B2384" s="105">
        <v>44361</v>
      </c>
      <c r="C2384" s="104" t="s">
        <v>3099</v>
      </c>
      <c r="D2384" s="105">
        <v>44361</v>
      </c>
      <c r="E2384" s="104" t="s">
        <v>1643</v>
      </c>
      <c r="F2384" s="104" t="s">
        <v>60</v>
      </c>
      <c r="G2384" s="104" t="s">
        <v>59</v>
      </c>
      <c r="H2384" s="104" t="s">
        <v>49</v>
      </c>
      <c r="I2384" s="104" t="s">
        <v>1313</v>
      </c>
      <c r="J2384" s="106">
        <v>20</v>
      </c>
      <c r="K2384" s="106">
        <v>1303</v>
      </c>
      <c r="L2384" s="106">
        <v>26060</v>
      </c>
      <c r="M2384" s="106">
        <v>3.2574999999999998</v>
      </c>
      <c r="N2384" s="106">
        <v>65.150000000000006</v>
      </c>
      <c r="O2384" s="106">
        <v>0</v>
      </c>
      <c r="P2384" s="106">
        <v>0</v>
      </c>
      <c r="Q2384" s="106">
        <v>1306.2574999999999</v>
      </c>
      <c r="R2384" s="106">
        <v>26125.15</v>
      </c>
      <c r="S2384" s="104" t="s">
        <v>1646</v>
      </c>
    </row>
    <row r="2385" spans="1:19" ht="25.5">
      <c r="A2385" s="104" t="s">
        <v>3098</v>
      </c>
      <c r="B2385" s="105">
        <v>44361</v>
      </c>
      <c r="C2385" s="104" t="s">
        <v>3099</v>
      </c>
      <c r="D2385" s="105">
        <v>44361</v>
      </c>
      <c r="E2385" s="104" t="s">
        <v>1643</v>
      </c>
      <c r="F2385" s="104" t="s">
        <v>60</v>
      </c>
      <c r="G2385" s="104" t="s">
        <v>59</v>
      </c>
      <c r="H2385" s="104" t="s">
        <v>49</v>
      </c>
      <c r="I2385" s="104" t="s">
        <v>1209</v>
      </c>
      <c r="J2385" s="106">
        <v>40</v>
      </c>
      <c r="K2385" s="106">
        <v>1099</v>
      </c>
      <c r="L2385" s="106">
        <v>43960</v>
      </c>
      <c r="M2385" s="106">
        <v>2.7475000000000001</v>
      </c>
      <c r="N2385" s="106">
        <v>109.9</v>
      </c>
      <c r="O2385" s="106">
        <v>0</v>
      </c>
      <c r="P2385" s="106">
        <v>0</v>
      </c>
      <c r="Q2385" s="106">
        <v>1101.7474999999999</v>
      </c>
      <c r="R2385" s="106">
        <v>44069.9</v>
      </c>
      <c r="S2385" s="104" t="s">
        <v>1646</v>
      </c>
    </row>
    <row r="2386" spans="1:19" ht="25.5">
      <c r="A2386" s="104" t="s">
        <v>3098</v>
      </c>
      <c r="B2386" s="105">
        <v>44361</v>
      </c>
      <c r="C2386" s="104" t="s">
        <v>3099</v>
      </c>
      <c r="D2386" s="105">
        <v>44361</v>
      </c>
      <c r="E2386" s="104" t="s">
        <v>1643</v>
      </c>
      <c r="F2386" s="104" t="s">
        <v>60</v>
      </c>
      <c r="G2386" s="104" t="s">
        <v>59</v>
      </c>
      <c r="H2386" s="104" t="s">
        <v>49</v>
      </c>
      <c r="I2386" s="104" t="s">
        <v>1264</v>
      </c>
      <c r="J2386" s="106">
        <v>40</v>
      </c>
      <c r="K2386" s="106">
        <v>1205</v>
      </c>
      <c r="L2386" s="106">
        <v>48200</v>
      </c>
      <c r="M2386" s="106">
        <v>3.0125000000000002</v>
      </c>
      <c r="N2386" s="106">
        <v>120.5</v>
      </c>
      <c r="O2386" s="106">
        <v>0</v>
      </c>
      <c r="P2386" s="106">
        <v>0</v>
      </c>
      <c r="Q2386" s="106">
        <v>1208.0125</v>
      </c>
      <c r="R2386" s="106">
        <v>48320.5</v>
      </c>
      <c r="S2386" s="104" t="s">
        <v>1646</v>
      </c>
    </row>
    <row r="2387" spans="1:19" ht="25.5">
      <c r="A2387" s="104" t="s">
        <v>3100</v>
      </c>
      <c r="B2387" s="105">
        <v>44361</v>
      </c>
      <c r="C2387" s="104" t="s">
        <v>3101</v>
      </c>
      <c r="D2387" s="105">
        <v>44361</v>
      </c>
      <c r="E2387" s="104" t="s">
        <v>1643</v>
      </c>
      <c r="F2387" s="104" t="s">
        <v>36</v>
      </c>
      <c r="G2387" s="104" t="s">
        <v>37</v>
      </c>
      <c r="H2387" s="104" t="s">
        <v>12</v>
      </c>
      <c r="I2387" s="104" t="s">
        <v>1313</v>
      </c>
      <c r="J2387" s="106">
        <v>80</v>
      </c>
      <c r="K2387" s="106">
        <v>1303</v>
      </c>
      <c r="L2387" s="106">
        <v>104240</v>
      </c>
      <c r="M2387" s="106">
        <v>3.258</v>
      </c>
      <c r="N2387" s="106">
        <v>260.64</v>
      </c>
      <c r="O2387" s="106">
        <v>0</v>
      </c>
      <c r="P2387" s="106">
        <v>0</v>
      </c>
      <c r="Q2387" s="106">
        <v>1306.2574999999999</v>
      </c>
      <c r="R2387" s="106">
        <v>104500.6</v>
      </c>
      <c r="S2387" s="104" t="s">
        <v>1646</v>
      </c>
    </row>
    <row r="2388" spans="1:19" ht="25.5">
      <c r="A2388" s="104" t="s">
        <v>3100</v>
      </c>
      <c r="B2388" s="105">
        <v>44361</v>
      </c>
      <c r="C2388" s="104" t="s">
        <v>3101</v>
      </c>
      <c r="D2388" s="105">
        <v>44361</v>
      </c>
      <c r="E2388" s="104" t="s">
        <v>1643</v>
      </c>
      <c r="F2388" s="104" t="s">
        <v>36</v>
      </c>
      <c r="G2388" s="104" t="s">
        <v>37</v>
      </c>
      <c r="H2388" s="104" t="s">
        <v>12</v>
      </c>
      <c r="I2388" s="104" t="s">
        <v>1105</v>
      </c>
      <c r="J2388" s="106">
        <v>60</v>
      </c>
      <c r="K2388" s="106">
        <v>1176</v>
      </c>
      <c r="L2388" s="106">
        <v>70560</v>
      </c>
      <c r="M2388" s="106">
        <v>2.94</v>
      </c>
      <c r="N2388" s="106">
        <v>176.4</v>
      </c>
      <c r="O2388" s="106">
        <v>0</v>
      </c>
      <c r="P2388" s="106">
        <v>0</v>
      </c>
      <c r="Q2388" s="106">
        <v>1178.94</v>
      </c>
      <c r="R2388" s="106">
        <v>70736.399999999994</v>
      </c>
      <c r="S2388" s="104" t="s">
        <v>1646</v>
      </c>
    </row>
    <row r="2389" spans="1:19" ht="25.5">
      <c r="A2389" s="104" t="s">
        <v>3100</v>
      </c>
      <c r="B2389" s="105">
        <v>44361</v>
      </c>
      <c r="C2389" s="104" t="s">
        <v>3101</v>
      </c>
      <c r="D2389" s="105">
        <v>44361</v>
      </c>
      <c r="E2389" s="104" t="s">
        <v>1643</v>
      </c>
      <c r="F2389" s="104" t="s">
        <v>36</v>
      </c>
      <c r="G2389" s="104" t="s">
        <v>37</v>
      </c>
      <c r="H2389" s="104" t="s">
        <v>12</v>
      </c>
      <c r="I2389" s="104" t="s">
        <v>1102</v>
      </c>
      <c r="J2389" s="106">
        <v>80</v>
      </c>
      <c r="K2389" s="106">
        <v>1118</v>
      </c>
      <c r="L2389" s="106">
        <v>89440</v>
      </c>
      <c r="M2389" s="106">
        <v>2.7949999999999999</v>
      </c>
      <c r="N2389" s="106">
        <v>223.6</v>
      </c>
      <c r="O2389" s="106">
        <v>0</v>
      </c>
      <c r="P2389" s="106">
        <v>0</v>
      </c>
      <c r="Q2389" s="106">
        <v>1120.7950000000001</v>
      </c>
      <c r="R2389" s="106">
        <v>89663.6</v>
      </c>
      <c r="S2389" s="104" t="s">
        <v>1646</v>
      </c>
    </row>
    <row r="2390" spans="1:19" ht="25.5">
      <c r="A2390" s="104" t="s">
        <v>3100</v>
      </c>
      <c r="B2390" s="105">
        <v>44361</v>
      </c>
      <c r="C2390" s="104" t="s">
        <v>3101</v>
      </c>
      <c r="D2390" s="105">
        <v>44361</v>
      </c>
      <c r="E2390" s="104" t="s">
        <v>1643</v>
      </c>
      <c r="F2390" s="104" t="s">
        <v>36</v>
      </c>
      <c r="G2390" s="104" t="s">
        <v>37</v>
      </c>
      <c r="H2390" s="104" t="s">
        <v>12</v>
      </c>
      <c r="I2390" s="104" t="s">
        <v>1209</v>
      </c>
      <c r="J2390" s="106">
        <v>50</v>
      </c>
      <c r="K2390" s="106">
        <v>1099</v>
      </c>
      <c r="L2390" s="106">
        <v>54950</v>
      </c>
      <c r="M2390" s="106">
        <v>2.7480000000000002</v>
      </c>
      <c r="N2390" s="106">
        <v>137.4</v>
      </c>
      <c r="O2390" s="106">
        <v>0</v>
      </c>
      <c r="P2390" s="106">
        <v>0</v>
      </c>
      <c r="Q2390" s="106">
        <v>1101.7474999999999</v>
      </c>
      <c r="R2390" s="106">
        <v>55087.375</v>
      </c>
      <c r="S2390" s="104" t="s">
        <v>1646</v>
      </c>
    </row>
    <row r="2391" spans="1:19" ht="25.5">
      <c r="A2391" s="104" t="s">
        <v>3102</v>
      </c>
      <c r="B2391" s="105">
        <v>44361</v>
      </c>
      <c r="C2391" s="104" t="s">
        <v>3103</v>
      </c>
      <c r="D2391" s="105">
        <v>44361</v>
      </c>
      <c r="E2391" s="104" t="s">
        <v>1643</v>
      </c>
      <c r="F2391" s="104" t="s">
        <v>41</v>
      </c>
      <c r="G2391" s="104" t="s">
        <v>1701</v>
      </c>
      <c r="H2391" s="104" t="s">
        <v>12</v>
      </c>
      <c r="I2391" s="104" t="s">
        <v>1263</v>
      </c>
      <c r="J2391" s="106">
        <v>60</v>
      </c>
      <c r="K2391" s="106">
        <v>1064</v>
      </c>
      <c r="L2391" s="106">
        <v>63840</v>
      </c>
      <c r="M2391" s="106">
        <v>2.66</v>
      </c>
      <c r="N2391" s="106">
        <v>159.6</v>
      </c>
      <c r="O2391" s="106">
        <v>0</v>
      </c>
      <c r="P2391" s="106">
        <v>0</v>
      </c>
      <c r="Q2391" s="106">
        <v>1066.6600000000001</v>
      </c>
      <c r="R2391" s="106">
        <v>63999.6</v>
      </c>
      <c r="S2391" s="104" t="s">
        <v>1646</v>
      </c>
    </row>
    <row r="2392" spans="1:19" ht="25.5">
      <c r="A2392" s="104" t="s">
        <v>3102</v>
      </c>
      <c r="B2392" s="105">
        <v>44361</v>
      </c>
      <c r="C2392" s="104" t="s">
        <v>3103</v>
      </c>
      <c r="D2392" s="105">
        <v>44361</v>
      </c>
      <c r="E2392" s="104" t="s">
        <v>1643</v>
      </c>
      <c r="F2392" s="104" t="s">
        <v>41</v>
      </c>
      <c r="G2392" s="104" t="s">
        <v>1701</v>
      </c>
      <c r="H2392" s="104" t="s">
        <v>12</v>
      </c>
      <c r="I2392" s="104" t="s">
        <v>1209</v>
      </c>
      <c r="J2392" s="106">
        <v>80</v>
      </c>
      <c r="K2392" s="106">
        <v>1099</v>
      </c>
      <c r="L2392" s="106">
        <v>87920</v>
      </c>
      <c r="M2392" s="106">
        <v>2.7480000000000002</v>
      </c>
      <c r="N2392" s="106">
        <v>219.84</v>
      </c>
      <c r="O2392" s="106">
        <v>0</v>
      </c>
      <c r="P2392" s="106">
        <v>0</v>
      </c>
      <c r="Q2392" s="106">
        <v>1101.7474999999999</v>
      </c>
      <c r="R2392" s="106">
        <v>88139.8</v>
      </c>
      <c r="S2392" s="104" t="s">
        <v>1646</v>
      </c>
    </row>
    <row r="2393" spans="1:19" ht="25.5">
      <c r="A2393" s="104" t="s">
        <v>3102</v>
      </c>
      <c r="B2393" s="105">
        <v>44361</v>
      </c>
      <c r="C2393" s="104" t="s">
        <v>3103</v>
      </c>
      <c r="D2393" s="105">
        <v>44361</v>
      </c>
      <c r="E2393" s="104" t="s">
        <v>1643</v>
      </c>
      <c r="F2393" s="104" t="s">
        <v>41</v>
      </c>
      <c r="G2393" s="104" t="s">
        <v>1701</v>
      </c>
      <c r="H2393" s="104" t="s">
        <v>12</v>
      </c>
      <c r="I2393" s="104" t="s">
        <v>1264</v>
      </c>
      <c r="J2393" s="106">
        <v>80</v>
      </c>
      <c r="K2393" s="106">
        <v>1205</v>
      </c>
      <c r="L2393" s="106">
        <v>96400</v>
      </c>
      <c r="M2393" s="106">
        <v>3.012</v>
      </c>
      <c r="N2393" s="106">
        <v>240.96</v>
      </c>
      <c r="O2393" s="106">
        <v>0</v>
      </c>
      <c r="P2393" s="106">
        <v>0</v>
      </c>
      <c r="Q2393" s="106">
        <v>1208.0125</v>
      </c>
      <c r="R2393" s="106">
        <v>96641</v>
      </c>
      <c r="S2393" s="104" t="s">
        <v>1646</v>
      </c>
    </row>
    <row r="2394" spans="1:19" ht="25.5">
      <c r="A2394" s="104" t="s">
        <v>3104</v>
      </c>
      <c r="B2394" s="105">
        <v>44361</v>
      </c>
      <c r="C2394" s="104" t="s">
        <v>3105</v>
      </c>
      <c r="D2394" s="105">
        <v>44361</v>
      </c>
      <c r="E2394" s="104" t="s">
        <v>1643</v>
      </c>
      <c r="F2394" s="104" t="s">
        <v>35</v>
      </c>
      <c r="G2394" s="104" t="s">
        <v>2361</v>
      </c>
      <c r="H2394" s="104" t="s">
        <v>12</v>
      </c>
      <c r="I2394" s="104" t="s">
        <v>1264</v>
      </c>
      <c r="J2394" s="106">
        <v>100</v>
      </c>
      <c r="K2394" s="106">
        <v>1205</v>
      </c>
      <c r="L2394" s="106">
        <v>120500</v>
      </c>
      <c r="M2394" s="106">
        <v>3.012</v>
      </c>
      <c r="N2394" s="106">
        <v>301.2</v>
      </c>
      <c r="O2394" s="106">
        <v>0</v>
      </c>
      <c r="P2394" s="106">
        <v>0</v>
      </c>
      <c r="Q2394" s="106">
        <v>1208.0125</v>
      </c>
      <c r="R2394" s="106">
        <v>120801.25</v>
      </c>
      <c r="S2394" s="104" t="s">
        <v>1646</v>
      </c>
    </row>
    <row r="2395" spans="1:19" ht="25.5">
      <c r="A2395" s="104" t="s">
        <v>3106</v>
      </c>
      <c r="B2395" s="105">
        <v>44361</v>
      </c>
      <c r="C2395" s="104" t="s">
        <v>3107</v>
      </c>
      <c r="D2395" s="105">
        <v>44361</v>
      </c>
      <c r="E2395" s="104" t="s">
        <v>1643</v>
      </c>
      <c r="F2395" s="104" t="s">
        <v>34</v>
      </c>
      <c r="G2395" s="104" t="s">
        <v>33</v>
      </c>
      <c r="H2395" s="104" t="s">
        <v>12</v>
      </c>
      <c r="I2395" s="104" t="s">
        <v>1264</v>
      </c>
      <c r="J2395" s="106">
        <v>100</v>
      </c>
      <c r="K2395" s="106">
        <v>1205</v>
      </c>
      <c r="L2395" s="106">
        <v>120500</v>
      </c>
      <c r="M2395" s="106">
        <v>3.012</v>
      </c>
      <c r="N2395" s="106">
        <v>301.2</v>
      </c>
      <c r="O2395" s="106">
        <v>0</v>
      </c>
      <c r="P2395" s="106">
        <v>0</v>
      </c>
      <c r="Q2395" s="106">
        <v>1208.0125</v>
      </c>
      <c r="R2395" s="106">
        <v>120801.25</v>
      </c>
      <c r="S2395" s="104" t="s">
        <v>1646</v>
      </c>
    </row>
    <row r="2396" spans="1:19" ht="25.5">
      <c r="A2396" s="104" t="s">
        <v>3108</v>
      </c>
      <c r="B2396" s="105">
        <v>44361</v>
      </c>
      <c r="C2396" s="104" t="s">
        <v>3109</v>
      </c>
      <c r="D2396" s="105">
        <v>44361</v>
      </c>
      <c r="E2396" s="104" t="s">
        <v>1643</v>
      </c>
      <c r="F2396" s="104" t="s">
        <v>11</v>
      </c>
      <c r="G2396" s="104" t="s">
        <v>2318</v>
      </c>
      <c r="H2396" s="104" t="s">
        <v>12</v>
      </c>
      <c r="I2396" s="104" t="s">
        <v>1105</v>
      </c>
      <c r="J2396" s="106">
        <v>100</v>
      </c>
      <c r="K2396" s="106">
        <v>1176</v>
      </c>
      <c r="L2396" s="106">
        <v>117600</v>
      </c>
      <c r="M2396" s="106">
        <v>2.94</v>
      </c>
      <c r="N2396" s="106">
        <v>294</v>
      </c>
      <c r="O2396" s="106">
        <v>0</v>
      </c>
      <c r="P2396" s="106">
        <v>0</v>
      </c>
      <c r="Q2396" s="106">
        <v>1178.94</v>
      </c>
      <c r="R2396" s="106">
        <v>117894</v>
      </c>
      <c r="S2396" s="104" t="s">
        <v>1646</v>
      </c>
    </row>
    <row r="2397" spans="1:19" ht="25.5">
      <c r="A2397" s="104" t="s">
        <v>3108</v>
      </c>
      <c r="B2397" s="105">
        <v>44361</v>
      </c>
      <c r="C2397" s="104" t="s">
        <v>3109</v>
      </c>
      <c r="D2397" s="105">
        <v>44361</v>
      </c>
      <c r="E2397" s="104" t="s">
        <v>1643</v>
      </c>
      <c r="F2397" s="104" t="s">
        <v>11</v>
      </c>
      <c r="G2397" s="104" t="s">
        <v>2318</v>
      </c>
      <c r="H2397" s="104" t="s">
        <v>12</v>
      </c>
      <c r="I2397" s="104" t="s">
        <v>1209</v>
      </c>
      <c r="J2397" s="106">
        <v>100</v>
      </c>
      <c r="K2397" s="106">
        <v>1099</v>
      </c>
      <c r="L2397" s="106">
        <v>109900</v>
      </c>
      <c r="M2397" s="106">
        <v>2.7480000000000002</v>
      </c>
      <c r="N2397" s="106">
        <v>274.8</v>
      </c>
      <c r="O2397" s="106">
        <v>0</v>
      </c>
      <c r="P2397" s="106">
        <v>0</v>
      </c>
      <c r="Q2397" s="106">
        <v>1101.7474999999999</v>
      </c>
      <c r="R2397" s="106">
        <v>110174.75</v>
      </c>
      <c r="S2397" s="104" t="s">
        <v>1646</v>
      </c>
    </row>
    <row r="2398" spans="1:19" ht="25.5">
      <c r="A2398" s="104" t="s">
        <v>3110</v>
      </c>
      <c r="B2398" s="105">
        <v>44361</v>
      </c>
      <c r="C2398" s="104" t="s">
        <v>3111</v>
      </c>
      <c r="D2398" s="105">
        <v>44361</v>
      </c>
      <c r="E2398" s="104" t="s">
        <v>1643</v>
      </c>
      <c r="F2398" s="104" t="s">
        <v>32</v>
      </c>
      <c r="G2398" s="104" t="s">
        <v>33</v>
      </c>
      <c r="H2398" s="104" t="s">
        <v>12</v>
      </c>
      <c r="I2398" s="104" t="s">
        <v>1209</v>
      </c>
      <c r="J2398" s="106">
        <v>100</v>
      </c>
      <c r="K2398" s="106">
        <v>1099</v>
      </c>
      <c r="L2398" s="106">
        <v>109900</v>
      </c>
      <c r="M2398" s="106">
        <v>2.7480000000000002</v>
      </c>
      <c r="N2398" s="106">
        <v>274.8</v>
      </c>
      <c r="O2398" s="106">
        <v>0</v>
      </c>
      <c r="P2398" s="106">
        <v>0</v>
      </c>
      <c r="Q2398" s="106">
        <v>1101.7474999999999</v>
      </c>
      <c r="R2398" s="106">
        <v>110174.75</v>
      </c>
      <c r="S2398" s="104" t="s">
        <v>1646</v>
      </c>
    </row>
    <row r="2399" spans="1:19" ht="25.5">
      <c r="A2399" s="104" t="s">
        <v>3110</v>
      </c>
      <c r="B2399" s="105">
        <v>44361</v>
      </c>
      <c r="C2399" s="104" t="s">
        <v>3111</v>
      </c>
      <c r="D2399" s="105">
        <v>44361</v>
      </c>
      <c r="E2399" s="104" t="s">
        <v>1643</v>
      </c>
      <c r="F2399" s="104" t="s">
        <v>32</v>
      </c>
      <c r="G2399" s="104" t="s">
        <v>33</v>
      </c>
      <c r="H2399" s="104" t="s">
        <v>12</v>
      </c>
      <c r="I2399" s="104" t="s">
        <v>1264</v>
      </c>
      <c r="J2399" s="106">
        <v>60</v>
      </c>
      <c r="K2399" s="106">
        <v>1205</v>
      </c>
      <c r="L2399" s="106">
        <v>72300</v>
      </c>
      <c r="M2399" s="106">
        <v>3.012</v>
      </c>
      <c r="N2399" s="106">
        <v>180.72</v>
      </c>
      <c r="O2399" s="106">
        <v>0</v>
      </c>
      <c r="P2399" s="106">
        <v>0</v>
      </c>
      <c r="Q2399" s="106">
        <v>1208.0125</v>
      </c>
      <c r="R2399" s="106">
        <v>72480.75</v>
      </c>
      <c r="S2399" s="104" t="s">
        <v>1646</v>
      </c>
    </row>
    <row r="2400" spans="1:19" ht="25.5">
      <c r="A2400" s="104" t="s">
        <v>3110</v>
      </c>
      <c r="B2400" s="105">
        <v>44361</v>
      </c>
      <c r="C2400" s="104" t="s">
        <v>3111</v>
      </c>
      <c r="D2400" s="105">
        <v>44361</v>
      </c>
      <c r="E2400" s="104" t="s">
        <v>1643</v>
      </c>
      <c r="F2400" s="104" t="s">
        <v>32</v>
      </c>
      <c r="G2400" s="104" t="s">
        <v>33</v>
      </c>
      <c r="H2400" s="104" t="s">
        <v>12</v>
      </c>
      <c r="I2400" s="104" t="s">
        <v>1105</v>
      </c>
      <c r="J2400" s="106">
        <v>40</v>
      </c>
      <c r="K2400" s="106">
        <v>1176</v>
      </c>
      <c r="L2400" s="106">
        <v>47040</v>
      </c>
      <c r="M2400" s="106">
        <v>2.94</v>
      </c>
      <c r="N2400" s="106">
        <v>117.6</v>
      </c>
      <c r="O2400" s="106">
        <v>0</v>
      </c>
      <c r="P2400" s="106">
        <v>0</v>
      </c>
      <c r="Q2400" s="106">
        <v>1178.94</v>
      </c>
      <c r="R2400" s="106">
        <v>47157.599999999999</v>
      </c>
      <c r="S2400" s="104" t="s">
        <v>1646</v>
      </c>
    </row>
    <row r="2401" spans="1:19" ht="25.5">
      <c r="A2401" s="104" t="s">
        <v>3110</v>
      </c>
      <c r="B2401" s="105">
        <v>44361</v>
      </c>
      <c r="C2401" s="104" t="s">
        <v>3111</v>
      </c>
      <c r="D2401" s="105">
        <v>44361</v>
      </c>
      <c r="E2401" s="104" t="s">
        <v>1643</v>
      </c>
      <c r="F2401" s="104" t="s">
        <v>32</v>
      </c>
      <c r="G2401" s="104" t="s">
        <v>33</v>
      </c>
      <c r="H2401" s="104" t="s">
        <v>12</v>
      </c>
      <c r="I2401" s="104" t="s">
        <v>1313</v>
      </c>
      <c r="J2401" s="106">
        <v>20</v>
      </c>
      <c r="K2401" s="106">
        <v>1303</v>
      </c>
      <c r="L2401" s="106">
        <v>26060</v>
      </c>
      <c r="M2401" s="106">
        <v>3.258</v>
      </c>
      <c r="N2401" s="106">
        <v>65.16</v>
      </c>
      <c r="O2401" s="106">
        <v>0</v>
      </c>
      <c r="P2401" s="106">
        <v>0</v>
      </c>
      <c r="Q2401" s="106">
        <v>1306.2574999999999</v>
      </c>
      <c r="R2401" s="106">
        <v>26125.15</v>
      </c>
      <c r="S2401" s="104" t="s">
        <v>1646</v>
      </c>
    </row>
    <row r="2402" spans="1:19" ht="25.5">
      <c r="A2402" s="104" t="s">
        <v>3112</v>
      </c>
      <c r="B2402" s="105">
        <v>44361</v>
      </c>
      <c r="C2402" s="104" t="s">
        <v>3113</v>
      </c>
      <c r="D2402" s="105">
        <v>44361</v>
      </c>
      <c r="E2402" s="104" t="s">
        <v>1643</v>
      </c>
      <c r="F2402" s="104" t="s">
        <v>1348</v>
      </c>
      <c r="G2402" s="104" t="s">
        <v>107</v>
      </c>
      <c r="H2402" s="104" t="s">
        <v>107</v>
      </c>
      <c r="I2402" s="104" t="s">
        <v>1264</v>
      </c>
      <c r="J2402" s="106">
        <v>40</v>
      </c>
      <c r="K2402" s="106">
        <v>1205</v>
      </c>
      <c r="L2402" s="106">
        <v>48200</v>
      </c>
      <c r="M2402" s="106">
        <v>3.0125000000000002</v>
      </c>
      <c r="N2402" s="106">
        <v>120.5</v>
      </c>
      <c r="O2402" s="106">
        <v>0</v>
      </c>
      <c r="P2402" s="106">
        <v>0</v>
      </c>
      <c r="Q2402" s="106">
        <v>1208.0125</v>
      </c>
      <c r="R2402" s="106">
        <v>48320.5</v>
      </c>
      <c r="S2402" s="104" t="s">
        <v>1646</v>
      </c>
    </row>
    <row r="2403" spans="1:19" ht="25.5">
      <c r="A2403" s="104" t="s">
        <v>3114</v>
      </c>
      <c r="B2403" s="105">
        <v>44361</v>
      </c>
      <c r="C2403" s="104" t="s">
        <v>3115</v>
      </c>
      <c r="D2403" s="105">
        <v>44361</v>
      </c>
      <c r="E2403" s="104" t="s">
        <v>1643</v>
      </c>
      <c r="F2403" s="104" t="s">
        <v>104</v>
      </c>
      <c r="G2403" s="104" t="s">
        <v>1689</v>
      </c>
      <c r="H2403" s="104" t="s">
        <v>107</v>
      </c>
      <c r="I2403" s="104" t="s">
        <v>1263</v>
      </c>
      <c r="J2403" s="106">
        <v>120</v>
      </c>
      <c r="K2403" s="106">
        <v>1064</v>
      </c>
      <c r="L2403" s="106">
        <v>127680</v>
      </c>
      <c r="M2403" s="106">
        <v>2.66</v>
      </c>
      <c r="N2403" s="106">
        <v>319.2</v>
      </c>
      <c r="O2403" s="106">
        <v>0</v>
      </c>
      <c r="P2403" s="106">
        <v>0</v>
      </c>
      <c r="Q2403" s="106">
        <v>1066.6600000000001</v>
      </c>
      <c r="R2403" s="106">
        <v>127999.2</v>
      </c>
      <c r="S2403" s="104" t="s">
        <v>1646</v>
      </c>
    </row>
    <row r="2404" spans="1:19" ht="25.5">
      <c r="A2404" s="104" t="s">
        <v>3114</v>
      </c>
      <c r="B2404" s="105">
        <v>44361</v>
      </c>
      <c r="C2404" s="104" t="s">
        <v>3115</v>
      </c>
      <c r="D2404" s="105">
        <v>44361</v>
      </c>
      <c r="E2404" s="104" t="s">
        <v>1643</v>
      </c>
      <c r="F2404" s="104" t="s">
        <v>104</v>
      </c>
      <c r="G2404" s="104" t="s">
        <v>1689</v>
      </c>
      <c r="H2404" s="104" t="s">
        <v>107</v>
      </c>
      <c r="I2404" s="104" t="s">
        <v>1313</v>
      </c>
      <c r="J2404" s="106">
        <v>40</v>
      </c>
      <c r="K2404" s="106">
        <v>1303</v>
      </c>
      <c r="L2404" s="106">
        <v>52120</v>
      </c>
      <c r="M2404" s="106">
        <v>3.2574999999999998</v>
      </c>
      <c r="N2404" s="106">
        <v>130.30000000000001</v>
      </c>
      <c r="O2404" s="106">
        <v>0</v>
      </c>
      <c r="P2404" s="106">
        <v>0</v>
      </c>
      <c r="Q2404" s="106">
        <v>1306.2574999999999</v>
      </c>
      <c r="R2404" s="106">
        <v>52250.3</v>
      </c>
      <c r="S2404" s="104" t="s">
        <v>1646</v>
      </c>
    </row>
    <row r="2405" spans="1:19" ht="25.5">
      <c r="A2405" s="104" t="s">
        <v>3114</v>
      </c>
      <c r="B2405" s="105">
        <v>44361</v>
      </c>
      <c r="C2405" s="104" t="s">
        <v>3115</v>
      </c>
      <c r="D2405" s="105">
        <v>44361</v>
      </c>
      <c r="E2405" s="104" t="s">
        <v>1643</v>
      </c>
      <c r="F2405" s="104" t="s">
        <v>104</v>
      </c>
      <c r="G2405" s="104" t="s">
        <v>1689</v>
      </c>
      <c r="H2405" s="104" t="s">
        <v>107</v>
      </c>
      <c r="I2405" s="104" t="s">
        <v>1105</v>
      </c>
      <c r="J2405" s="106">
        <v>60</v>
      </c>
      <c r="K2405" s="106">
        <v>1176</v>
      </c>
      <c r="L2405" s="106">
        <v>70560</v>
      </c>
      <c r="M2405" s="106">
        <v>2.94</v>
      </c>
      <c r="N2405" s="106">
        <v>176.4</v>
      </c>
      <c r="O2405" s="106">
        <v>0</v>
      </c>
      <c r="P2405" s="106">
        <v>0</v>
      </c>
      <c r="Q2405" s="106">
        <v>1178.94</v>
      </c>
      <c r="R2405" s="106">
        <v>70736.399999999994</v>
      </c>
      <c r="S2405" s="104" t="s">
        <v>1646</v>
      </c>
    </row>
    <row r="2406" spans="1:19" ht="25.5">
      <c r="A2406" s="104" t="s">
        <v>3114</v>
      </c>
      <c r="B2406" s="105">
        <v>44361</v>
      </c>
      <c r="C2406" s="104" t="s">
        <v>3115</v>
      </c>
      <c r="D2406" s="105">
        <v>44361</v>
      </c>
      <c r="E2406" s="104" t="s">
        <v>1643</v>
      </c>
      <c r="F2406" s="104" t="s">
        <v>104</v>
      </c>
      <c r="G2406" s="104" t="s">
        <v>1689</v>
      </c>
      <c r="H2406" s="104" t="s">
        <v>107</v>
      </c>
      <c r="I2406" s="104" t="s">
        <v>1209</v>
      </c>
      <c r="J2406" s="106">
        <v>60</v>
      </c>
      <c r="K2406" s="106">
        <v>1099</v>
      </c>
      <c r="L2406" s="106">
        <v>65940</v>
      </c>
      <c r="M2406" s="106">
        <v>2.7475000000000001</v>
      </c>
      <c r="N2406" s="106">
        <v>164.85</v>
      </c>
      <c r="O2406" s="106">
        <v>0</v>
      </c>
      <c r="P2406" s="106">
        <v>0</v>
      </c>
      <c r="Q2406" s="106">
        <v>1101.7474999999999</v>
      </c>
      <c r="R2406" s="106">
        <v>66104.850000000006</v>
      </c>
      <c r="S2406" s="104" t="s">
        <v>1646</v>
      </c>
    </row>
    <row r="2407" spans="1:19" ht="25.5">
      <c r="A2407" s="104" t="s">
        <v>3116</v>
      </c>
      <c r="B2407" s="105">
        <v>44361</v>
      </c>
      <c r="C2407" s="104" t="s">
        <v>3117</v>
      </c>
      <c r="D2407" s="105">
        <v>44361</v>
      </c>
      <c r="E2407" s="104" t="s">
        <v>1643</v>
      </c>
      <c r="F2407" s="104" t="s">
        <v>102</v>
      </c>
      <c r="G2407" s="104" t="s">
        <v>975</v>
      </c>
      <c r="H2407" s="104" t="s">
        <v>107</v>
      </c>
      <c r="I2407" s="104" t="s">
        <v>1313</v>
      </c>
      <c r="J2407" s="106">
        <v>100</v>
      </c>
      <c r="K2407" s="106">
        <v>1303</v>
      </c>
      <c r="L2407" s="106">
        <v>130300</v>
      </c>
      <c r="M2407" s="106">
        <v>3.2574999999999998</v>
      </c>
      <c r="N2407" s="106">
        <v>325.75</v>
      </c>
      <c r="O2407" s="106">
        <v>0</v>
      </c>
      <c r="P2407" s="106">
        <v>0</v>
      </c>
      <c r="Q2407" s="106">
        <v>1306.2574999999999</v>
      </c>
      <c r="R2407" s="106">
        <v>130625.75</v>
      </c>
      <c r="S2407" s="104" t="s">
        <v>1646</v>
      </c>
    </row>
    <row r="2408" spans="1:19" ht="25.5">
      <c r="A2408" s="104" t="s">
        <v>3116</v>
      </c>
      <c r="B2408" s="105">
        <v>44361</v>
      </c>
      <c r="C2408" s="104" t="s">
        <v>3117</v>
      </c>
      <c r="D2408" s="105">
        <v>44361</v>
      </c>
      <c r="E2408" s="104" t="s">
        <v>1643</v>
      </c>
      <c r="F2408" s="104" t="s">
        <v>102</v>
      </c>
      <c r="G2408" s="104" t="s">
        <v>975</v>
      </c>
      <c r="H2408" s="104" t="s">
        <v>107</v>
      </c>
      <c r="I2408" s="104" t="s">
        <v>1209</v>
      </c>
      <c r="J2408" s="106">
        <v>80</v>
      </c>
      <c r="K2408" s="106">
        <v>1099</v>
      </c>
      <c r="L2408" s="106">
        <v>87920</v>
      </c>
      <c r="M2408" s="106">
        <v>2.7475000000000001</v>
      </c>
      <c r="N2408" s="106">
        <v>219.8</v>
      </c>
      <c r="O2408" s="106">
        <v>0</v>
      </c>
      <c r="P2408" s="106">
        <v>0</v>
      </c>
      <c r="Q2408" s="106">
        <v>1101.7474999999999</v>
      </c>
      <c r="R2408" s="106">
        <v>88139.8</v>
      </c>
      <c r="S2408" s="104" t="s">
        <v>1646</v>
      </c>
    </row>
    <row r="2409" spans="1:19" ht="25.5">
      <c r="A2409" s="104" t="s">
        <v>3116</v>
      </c>
      <c r="B2409" s="105">
        <v>44361</v>
      </c>
      <c r="C2409" s="104" t="s">
        <v>3117</v>
      </c>
      <c r="D2409" s="105">
        <v>44361</v>
      </c>
      <c r="E2409" s="104" t="s">
        <v>1643</v>
      </c>
      <c r="F2409" s="104" t="s">
        <v>102</v>
      </c>
      <c r="G2409" s="104" t="s">
        <v>975</v>
      </c>
      <c r="H2409" s="104" t="s">
        <v>107</v>
      </c>
      <c r="I2409" s="104" t="s">
        <v>1105</v>
      </c>
      <c r="J2409" s="106">
        <v>140</v>
      </c>
      <c r="K2409" s="106">
        <v>1176</v>
      </c>
      <c r="L2409" s="106">
        <v>164640</v>
      </c>
      <c r="M2409" s="106">
        <v>2.94</v>
      </c>
      <c r="N2409" s="106">
        <v>411.6</v>
      </c>
      <c r="O2409" s="106">
        <v>0</v>
      </c>
      <c r="P2409" s="106">
        <v>0</v>
      </c>
      <c r="Q2409" s="106">
        <v>1178.94</v>
      </c>
      <c r="R2409" s="106">
        <v>165051.6</v>
      </c>
      <c r="S2409" s="104" t="s">
        <v>1646</v>
      </c>
    </row>
    <row r="2410" spans="1:19" ht="25.5">
      <c r="A2410" s="104" t="s">
        <v>3118</v>
      </c>
      <c r="B2410" s="105">
        <v>44361</v>
      </c>
      <c r="C2410" s="104" t="s">
        <v>3119</v>
      </c>
      <c r="D2410" s="105">
        <v>44361</v>
      </c>
      <c r="E2410" s="104" t="s">
        <v>1643</v>
      </c>
      <c r="F2410" s="104" t="s">
        <v>1322</v>
      </c>
      <c r="G2410" s="104" t="s">
        <v>52</v>
      </c>
      <c r="H2410" s="104" t="s">
        <v>49</v>
      </c>
      <c r="I2410" s="104" t="s">
        <v>1100</v>
      </c>
      <c r="J2410" s="106">
        <v>200</v>
      </c>
      <c r="K2410" s="106">
        <v>1030</v>
      </c>
      <c r="L2410" s="106">
        <v>206000</v>
      </c>
      <c r="M2410" s="106">
        <v>2.5750000000000002</v>
      </c>
      <c r="N2410" s="106">
        <v>515</v>
      </c>
      <c r="O2410" s="106">
        <v>0</v>
      </c>
      <c r="P2410" s="106">
        <v>0</v>
      </c>
      <c r="Q2410" s="106">
        <v>1032.575</v>
      </c>
      <c r="R2410" s="106">
        <v>206515</v>
      </c>
      <c r="S2410" s="104" t="s">
        <v>1646</v>
      </c>
    </row>
    <row r="2411" spans="1:19" ht="25.5">
      <c r="A2411" s="104" t="s">
        <v>3120</v>
      </c>
      <c r="B2411" s="105">
        <v>44361</v>
      </c>
      <c r="C2411" s="104" t="s">
        <v>3121</v>
      </c>
      <c r="D2411" s="105">
        <v>44361</v>
      </c>
      <c r="E2411" s="104" t="s">
        <v>1643</v>
      </c>
      <c r="F2411" s="104" t="s">
        <v>97</v>
      </c>
      <c r="G2411" s="104" t="s">
        <v>1055</v>
      </c>
      <c r="H2411" s="104" t="s">
        <v>107</v>
      </c>
      <c r="I2411" s="104" t="s">
        <v>1263</v>
      </c>
      <c r="J2411" s="106">
        <v>80</v>
      </c>
      <c r="K2411" s="106">
        <v>1064</v>
      </c>
      <c r="L2411" s="106">
        <v>85120</v>
      </c>
      <c r="M2411" s="106">
        <v>2.66</v>
      </c>
      <c r="N2411" s="106">
        <v>212.8</v>
      </c>
      <c r="O2411" s="106">
        <v>0</v>
      </c>
      <c r="P2411" s="106">
        <v>0</v>
      </c>
      <c r="Q2411" s="106">
        <v>1066.6600000000001</v>
      </c>
      <c r="R2411" s="106">
        <v>85332.800000000003</v>
      </c>
      <c r="S2411" s="104" t="s">
        <v>1646</v>
      </c>
    </row>
    <row r="2412" spans="1:19" ht="25.5">
      <c r="A2412" s="104" t="s">
        <v>3120</v>
      </c>
      <c r="B2412" s="105">
        <v>44361</v>
      </c>
      <c r="C2412" s="104" t="s">
        <v>3121</v>
      </c>
      <c r="D2412" s="105">
        <v>44361</v>
      </c>
      <c r="E2412" s="104" t="s">
        <v>1643</v>
      </c>
      <c r="F2412" s="104" t="s">
        <v>97</v>
      </c>
      <c r="G2412" s="104" t="s">
        <v>1055</v>
      </c>
      <c r="H2412" s="104" t="s">
        <v>107</v>
      </c>
      <c r="I2412" s="104" t="s">
        <v>1102</v>
      </c>
      <c r="J2412" s="106">
        <v>60</v>
      </c>
      <c r="K2412" s="106">
        <v>1118</v>
      </c>
      <c r="L2412" s="106">
        <v>67080</v>
      </c>
      <c r="M2412" s="106">
        <v>2.7949999999999999</v>
      </c>
      <c r="N2412" s="106">
        <v>167.7</v>
      </c>
      <c r="O2412" s="106">
        <v>0</v>
      </c>
      <c r="P2412" s="106">
        <v>0</v>
      </c>
      <c r="Q2412" s="106">
        <v>1120.7950000000001</v>
      </c>
      <c r="R2412" s="106">
        <v>67247.7</v>
      </c>
      <c r="S2412" s="104" t="s">
        <v>1646</v>
      </c>
    </row>
    <row r="2413" spans="1:19" ht="25.5">
      <c r="A2413" s="104" t="s">
        <v>3120</v>
      </c>
      <c r="B2413" s="105">
        <v>44361</v>
      </c>
      <c r="C2413" s="104" t="s">
        <v>3121</v>
      </c>
      <c r="D2413" s="105">
        <v>44361</v>
      </c>
      <c r="E2413" s="104" t="s">
        <v>1643</v>
      </c>
      <c r="F2413" s="104" t="s">
        <v>97</v>
      </c>
      <c r="G2413" s="104" t="s">
        <v>1055</v>
      </c>
      <c r="H2413" s="104" t="s">
        <v>107</v>
      </c>
      <c r="I2413" s="104" t="s">
        <v>1313</v>
      </c>
      <c r="J2413" s="106">
        <v>150</v>
      </c>
      <c r="K2413" s="106">
        <v>1303</v>
      </c>
      <c r="L2413" s="106">
        <v>195450</v>
      </c>
      <c r="M2413" s="106">
        <v>3.2574999999999998</v>
      </c>
      <c r="N2413" s="106">
        <v>488.625</v>
      </c>
      <c r="O2413" s="106">
        <v>0</v>
      </c>
      <c r="P2413" s="106">
        <v>0</v>
      </c>
      <c r="Q2413" s="106">
        <v>1306.2574999999999</v>
      </c>
      <c r="R2413" s="106">
        <v>195938.625</v>
      </c>
      <c r="S2413" s="104" t="s">
        <v>1646</v>
      </c>
    </row>
    <row r="2414" spans="1:19" ht="25.5">
      <c r="A2414" s="104" t="s">
        <v>3120</v>
      </c>
      <c r="B2414" s="105">
        <v>44361</v>
      </c>
      <c r="C2414" s="104" t="s">
        <v>3121</v>
      </c>
      <c r="D2414" s="105">
        <v>44361</v>
      </c>
      <c r="E2414" s="104" t="s">
        <v>1643</v>
      </c>
      <c r="F2414" s="104" t="s">
        <v>97</v>
      </c>
      <c r="G2414" s="104" t="s">
        <v>1055</v>
      </c>
      <c r="H2414" s="104" t="s">
        <v>107</v>
      </c>
      <c r="I2414" s="104" t="s">
        <v>1264</v>
      </c>
      <c r="J2414" s="106">
        <v>20</v>
      </c>
      <c r="K2414" s="106">
        <v>1205</v>
      </c>
      <c r="L2414" s="106">
        <v>24100</v>
      </c>
      <c r="M2414" s="106">
        <v>3.0125000000000002</v>
      </c>
      <c r="N2414" s="106">
        <v>60.25</v>
      </c>
      <c r="O2414" s="106">
        <v>0</v>
      </c>
      <c r="P2414" s="106">
        <v>0</v>
      </c>
      <c r="Q2414" s="106">
        <v>1208.0125</v>
      </c>
      <c r="R2414" s="106">
        <v>24160.25</v>
      </c>
      <c r="S2414" s="104" t="s">
        <v>1646</v>
      </c>
    </row>
    <row r="2415" spans="1:19" ht="25.5">
      <c r="A2415" s="104" t="s">
        <v>3122</v>
      </c>
      <c r="B2415" s="105">
        <v>44361</v>
      </c>
      <c r="C2415" s="104" t="s">
        <v>3123</v>
      </c>
      <c r="D2415" s="105">
        <v>44361</v>
      </c>
      <c r="E2415" s="104" t="s">
        <v>1643</v>
      </c>
      <c r="F2415" s="104" t="s">
        <v>98</v>
      </c>
      <c r="G2415" s="104" t="s">
        <v>1055</v>
      </c>
      <c r="H2415" s="104" t="s">
        <v>107</v>
      </c>
      <c r="I2415" s="104" t="s">
        <v>1313</v>
      </c>
      <c r="J2415" s="106">
        <v>60</v>
      </c>
      <c r="K2415" s="106">
        <v>1303</v>
      </c>
      <c r="L2415" s="106">
        <v>78180</v>
      </c>
      <c r="M2415" s="106">
        <v>3.2574999999999998</v>
      </c>
      <c r="N2415" s="106">
        <v>195.45</v>
      </c>
      <c r="O2415" s="106">
        <v>0</v>
      </c>
      <c r="P2415" s="106">
        <v>0</v>
      </c>
      <c r="Q2415" s="106">
        <v>1306.2574999999999</v>
      </c>
      <c r="R2415" s="106">
        <v>78375.45</v>
      </c>
      <c r="S2415" s="104" t="s">
        <v>1646</v>
      </c>
    </row>
    <row r="2416" spans="1:19" ht="25.5">
      <c r="A2416" s="104" t="s">
        <v>3122</v>
      </c>
      <c r="B2416" s="105">
        <v>44361</v>
      </c>
      <c r="C2416" s="104" t="s">
        <v>3123</v>
      </c>
      <c r="D2416" s="105">
        <v>44361</v>
      </c>
      <c r="E2416" s="104" t="s">
        <v>1643</v>
      </c>
      <c r="F2416" s="104" t="s">
        <v>98</v>
      </c>
      <c r="G2416" s="104" t="s">
        <v>1055</v>
      </c>
      <c r="H2416" s="104" t="s">
        <v>107</v>
      </c>
      <c r="I2416" s="104" t="s">
        <v>1105</v>
      </c>
      <c r="J2416" s="106">
        <v>20</v>
      </c>
      <c r="K2416" s="106">
        <v>1176</v>
      </c>
      <c r="L2416" s="106">
        <v>23520</v>
      </c>
      <c r="M2416" s="106">
        <v>2.94</v>
      </c>
      <c r="N2416" s="106">
        <v>58.8</v>
      </c>
      <c r="O2416" s="106">
        <v>0</v>
      </c>
      <c r="P2416" s="106">
        <v>0</v>
      </c>
      <c r="Q2416" s="106">
        <v>1178.94</v>
      </c>
      <c r="R2416" s="106">
        <v>23578.799999999999</v>
      </c>
      <c r="S2416" s="104" t="s">
        <v>1646</v>
      </c>
    </row>
    <row r="2417" spans="1:19" ht="25.5">
      <c r="A2417" s="104" t="s">
        <v>3124</v>
      </c>
      <c r="B2417" s="105">
        <v>44361</v>
      </c>
      <c r="C2417" s="104" t="s">
        <v>3125</v>
      </c>
      <c r="D2417" s="105">
        <v>44361</v>
      </c>
      <c r="E2417" s="104" t="s">
        <v>1643</v>
      </c>
      <c r="F2417" s="104" t="s">
        <v>103</v>
      </c>
      <c r="G2417" s="104" t="s">
        <v>975</v>
      </c>
      <c r="H2417" s="104" t="s">
        <v>107</v>
      </c>
      <c r="I2417" s="104" t="s">
        <v>1313</v>
      </c>
      <c r="J2417" s="106">
        <v>60</v>
      </c>
      <c r="K2417" s="106">
        <v>1303</v>
      </c>
      <c r="L2417" s="106">
        <v>78180</v>
      </c>
      <c r="M2417" s="106">
        <v>3.2574999999999998</v>
      </c>
      <c r="N2417" s="106">
        <v>195.45</v>
      </c>
      <c r="O2417" s="106">
        <v>0</v>
      </c>
      <c r="P2417" s="106">
        <v>0</v>
      </c>
      <c r="Q2417" s="106">
        <v>1306.2574999999999</v>
      </c>
      <c r="R2417" s="106">
        <v>78375.45</v>
      </c>
      <c r="S2417" s="104" t="s">
        <v>1646</v>
      </c>
    </row>
    <row r="2418" spans="1:19" ht="25.5">
      <c r="A2418" s="104" t="s">
        <v>3126</v>
      </c>
      <c r="B2418" s="105">
        <v>44361</v>
      </c>
      <c r="C2418" s="104" t="s">
        <v>3127</v>
      </c>
      <c r="D2418" s="105">
        <v>44361</v>
      </c>
      <c r="E2418" s="104" t="s">
        <v>1643</v>
      </c>
      <c r="F2418" s="104" t="s">
        <v>101</v>
      </c>
      <c r="G2418" s="104" t="s">
        <v>975</v>
      </c>
      <c r="H2418" s="104" t="s">
        <v>107</v>
      </c>
      <c r="I2418" s="104" t="s">
        <v>1102</v>
      </c>
      <c r="J2418" s="106">
        <v>20</v>
      </c>
      <c r="K2418" s="106">
        <v>1118</v>
      </c>
      <c r="L2418" s="106">
        <v>22360</v>
      </c>
      <c r="M2418" s="106">
        <v>2.7949999999999999</v>
      </c>
      <c r="N2418" s="106">
        <v>55.9</v>
      </c>
      <c r="O2418" s="106">
        <v>0</v>
      </c>
      <c r="P2418" s="106">
        <v>0</v>
      </c>
      <c r="Q2418" s="106">
        <v>1120.7950000000001</v>
      </c>
      <c r="R2418" s="106">
        <v>22415.9</v>
      </c>
      <c r="S2418" s="104" t="s">
        <v>1646</v>
      </c>
    </row>
    <row r="2419" spans="1:19" ht="25.5">
      <c r="A2419" s="104" t="s">
        <v>3126</v>
      </c>
      <c r="B2419" s="105">
        <v>44361</v>
      </c>
      <c r="C2419" s="104" t="s">
        <v>3127</v>
      </c>
      <c r="D2419" s="105">
        <v>44361</v>
      </c>
      <c r="E2419" s="104" t="s">
        <v>1643</v>
      </c>
      <c r="F2419" s="104" t="s">
        <v>101</v>
      </c>
      <c r="G2419" s="104" t="s">
        <v>975</v>
      </c>
      <c r="H2419" s="104" t="s">
        <v>107</v>
      </c>
      <c r="I2419" s="104" t="s">
        <v>1105</v>
      </c>
      <c r="J2419" s="106">
        <v>20</v>
      </c>
      <c r="K2419" s="106">
        <v>1176</v>
      </c>
      <c r="L2419" s="106">
        <v>23520</v>
      </c>
      <c r="M2419" s="106">
        <v>2.94</v>
      </c>
      <c r="N2419" s="106">
        <v>58.8</v>
      </c>
      <c r="O2419" s="106">
        <v>0</v>
      </c>
      <c r="P2419" s="106">
        <v>0</v>
      </c>
      <c r="Q2419" s="106">
        <v>1178.94</v>
      </c>
      <c r="R2419" s="106">
        <v>23578.799999999999</v>
      </c>
      <c r="S2419" s="104" t="s">
        <v>1646</v>
      </c>
    </row>
    <row r="2420" spans="1:19" ht="25.5">
      <c r="A2420" s="104" t="s">
        <v>3128</v>
      </c>
      <c r="B2420" s="105">
        <v>44361</v>
      </c>
      <c r="C2420" s="104" t="s">
        <v>3129</v>
      </c>
      <c r="D2420" s="105">
        <v>44361</v>
      </c>
      <c r="E2420" s="104" t="s">
        <v>1643</v>
      </c>
      <c r="F2420" s="104" t="s">
        <v>48</v>
      </c>
      <c r="G2420" s="104" t="s">
        <v>1014</v>
      </c>
      <c r="H2420" s="104" t="s">
        <v>49</v>
      </c>
      <c r="I2420" s="104" t="s">
        <v>1264</v>
      </c>
      <c r="J2420" s="106">
        <v>30</v>
      </c>
      <c r="K2420" s="106">
        <v>1205</v>
      </c>
      <c r="L2420" s="106">
        <v>36150</v>
      </c>
      <c r="M2420" s="106">
        <v>3.0125000000000002</v>
      </c>
      <c r="N2420" s="106">
        <v>90.375</v>
      </c>
      <c r="O2420" s="106">
        <v>0</v>
      </c>
      <c r="P2420" s="106">
        <v>0</v>
      </c>
      <c r="Q2420" s="106">
        <v>1208.0125</v>
      </c>
      <c r="R2420" s="106">
        <v>36240.375</v>
      </c>
      <c r="S2420" s="104" t="s">
        <v>1646</v>
      </c>
    </row>
    <row r="2421" spans="1:19" ht="25.5">
      <c r="A2421" s="104" t="s">
        <v>3128</v>
      </c>
      <c r="B2421" s="105">
        <v>44361</v>
      </c>
      <c r="C2421" s="104" t="s">
        <v>3129</v>
      </c>
      <c r="D2421" s="105">
        <v>44361</v>
      </c>
      <c r="E2421" s="104" t="s">
        <v>1643</v>
      </c>
      <c r="F2421" s="104" t="s">
        <v>48</v>
      </c>
      <c r="G2421" s="104" t="s">
        <v>1014</v>
      </c>
      <c r="H2421" s="104" t="s">
        <v>49</v>
      </c>
      <c r="I2421" s="104" t="s">
        <v>1209</v>
      </c>
      <c r="J2421" s="106">
        <v>60</v>
      </c>
      <c r="K2421" s="106">
        <v>1099</v>
      </c>
      <c r="L2421" s="106">
        <v>65940</v>
      </c>
      <c r="M2421" s="106">
        <v>2.7475000000000001</v>
      </c>
      <c r="N2421" s="106">
        <v>164.85</v>
      </c>
      <c r="O2421" s="106">
        <v>0</v>
      </c>
      <c r="P2421" s="106">
        <v>0</v>
      </c>
      <c r="Q2421" s="106">
        <v>1101.7474999999999</v>
      </c>
      <c r="R2421" s="106">
        <v>66104.850000000006</v>
      </c>
      <c r="S2421" s="104" t="s">
        <v>1646</v>
      </c>
    </row>
    <row r="2422" spans="1:19" ht="25.5">
      <c r="A2422" s="104" t="s">
        <v>3128</v>
      </c>
      <c r="B2422" s="105">
        <v>44361</v>
      </c>
      <c r="C2422" s="104" t="s">
        <v>3129</v>
      </c>
      <c r="D2422" s="105">
        <v>44361</v>
      </c>
      <c r="E2422" s="104" t="s">
        <v>1643</v>
      </c>
      <c r="F2422" s="104" t="s">
        <v>48</v>
      </c>
      <c r="G2422" s="104" t="s">
        <v>1014</v>
      </c>
      <c r="H2422" s="104" t="s">
        <v>49</v>
      </c>
      <c r="I2422" s="104" t="s">
        <v>1105</v>
      </c>
      <c r="J2422" s="106">
        <v>50</v>
      </c>
      <c r="K2422" s="106">
        <v>1176</v>
      </c>
      <c r="L2422" s="106">
        <v>58800</v>
      </c>
      <c r="M2422" s="106">
        <v>2.94</v>
      </c>
      <c r="N2422" s="106">
        <v>147</v>
      </c>
      <c r="O2422" s="106">
        <v>0</v>
      </c>
      <c r="P2422" s="106">
        <v>0</v>
      </c>
      <c r="Q2422" s="106">
        <v>1178.94</v>
      </c>
      <c r="R2422" s="106">
        <v>58947</v>
      </c>
      <c r="S2422" s="104" t="s">
        <v>1646</v>
      </c>
    </row>
    <row r="2423" spans="1:19" ht="25.5">
      <c r="A2423" s="104" t="s">
        <v>3128</v>
      </c>
      <c r="B2423" s="105">
        <v>44361</v>
      </c>
      <c r="C2423" s="104" t="s">
        <v>3129</v>
      </c>
      <c r="D2423" s="105">
        <v>44361</v>
      </c>
      <c r="E2423" s="104" t="s">
        <v>1643</v>
      </c>
      <c r="F2423" s="104" t="s">
        <v>48</v>
      </c>
      <c r="G2423" s="104" t="s">
        <v>1014</v>
      </c>
      <c r="H2423" s="104" t="s">
        <v>49</v>
      </c>
      <c r="I2423" s="104" t="s">
        <v>1263</v>
      </c>
      <c r="J2423" s="106">
        <v>45</v>
      </c>
      <c r="K2423" s="106">
        <v>1064</v>
      </c>
      <c r="L2423" s="106">
        <v>47880</v>
      </c>
      <c r="M2423" s="106">
        <v>2.66</v>
      </c>
      <c r="N2423" s="106">
        <v>119.7</v>
      </c>
      <c r="O2423" s="106">
        <v>0</v>
      </c>
      <c r="P2423" s="106">
        <v>0</v>
      </c>
      <c r="Q2423" s="106">
        <v>1066.6600000000001</v>
      </c>
      <c r="R2423" s="106">
        <v>47999.7</v>
      </c>
      <c r="S2423" s="104" t="s">
        <v>1646</v>
      </c>
    </row>
    <row r="2424" spans="1:19" ht="25.5">
      <c r="A2424" s="104" t="s">
        <v>3130</v>
      </c>
      <c r="B2424" s="105">
        <v>44361</v>
      </c>
      <c r="C2424" s="104" t="s">
        <v>3131</v>
      </c>
      <c r="D2424" s="105">
        <v>44361</v>
      </c>
      <c r="E2424" s="104" t="s">
        <v>1643</v>
      </c>
      <c r="F2424" s="104" t="s">
        <v>53</v>
      </c>
      <c r="G2424" s="104" t="s">
        <v>49</v>
      </c>
      <c r="H2424" s="104" t="s">
        <v>49</v>
      </c>
      <c r="I2424" s="104" t="s">
        <v>1209</v>
      </c>
      <c r="J2424" s="106">
        <v>20</v>
      </c>
      <c r="K2424" s="106">
        <v>1099</v>
      </c>
      <c r="L2424" s="106">
        <v>21980</v>
      </c>
      <c r="M2424" s="106">
        <v>2.7475000000000001</v>
      </c>
      <c r="N2424" s="106">
        <v>54.95</v>
      </c>
      <c r="O2424" s="106">
        <v>0</v>
      </c>
      <c r="P2424" s="106">
        <v>0</v>
      </c>
      <c r="Q2424" s="106">
        <v>1101.7474999999999</v>
      </c>
      <c r="R2424" s="106">
        <v>22034.95</v>
      </c>
      <c r="S2424" s="104" t="s">
        <v>1646</v>
      </c>
    </row>
    <row r="2425" spans="1:19" ht="25.5">
      <c r="A2425" s="104" t="s">
        <v>3130</v>
      </c>
      <c r="B2425" s="105">
        <v>44361</v>
      </c>
      <c r="C2425" s="104" t="s">
        <v>3131</v>
      </c>
      <c r="D2425" s="105">
        <v>44361</v>
      </c>
      <c r="E2425" s="104" t="s">
        <v>1643</v>
      </c>
      <c r="F2425" s="104" t="s">
        <v>53</v>
      </c>
      <c r="G2425" s="104" t="s">
        <v>49</v>
      </c>
      <c r="H2425" s="104" t="s">
        <v>49</v>
      </c>
      <c r="I2425" s="104" t="s">
        <v>1264</v>
      </c>
      <c r="J2425" s="106">
        <v>20</v>
      </c>
      <c r="K2425" s="106">
        <v>1205</v>
      </c>
      <c r="L2425" s="106">
        <v>24100</v>
      </c>
      <c r="M2425" s="106">
        <v>3.0125000000000002</v>
      </c>
      <c r="N2425" s="106">
        <v>60.25</v>
      </c>
      <c r="O2425" s="106">
        <v>0</v>
      </c>
      <c r="P2425" s="106">
        <v>0</v>
      </c>
      <c r="Q2425" s="106">
        <v>1208.0125</v>
      </c>
      <c r="R2425" s="106">
        <v>24160.25</v>
      </c>
      <c r="S2425" s="104" t="s">
        <v>1646</v>
      </c>
    </row>
    <row r="2426" spans="1:19" ht="25.5">
      <c r="A2426" s="104" t="s">
        <v>3130</v>
      </c>
      <c r="B2426" s="105">
        <v>44361</v>
      </c>
      <c r="C2426" s="104" t="s">
        <v>3131</v>
      </c>
      <c r="D2426" s="105">
        <v>44361</v>
      </c>
      <c r="E2426" s="104" t="s">
        <v>1643</v>
      </c>
      <c r="F2426" s="104" t="s">
        <v>53</v>
      </c>
      <c r="G2426" s="104" t="s">
        <v>49</v>
      </c>
      <c r="H2426" s="104" t="s">
        <v>49</v>
      </c>
      <c r="I2426" s="104" t="s">
        <v>1105</v>
      </c>
      <c r="J2426" s="106">
        <v>40</v>
      </c>
      <c r="K2426" s="106">
        <v>1176</v>
      </c>
      <c r="L2426" s="106">
        <v>47040</v>
      </c>
      <c r="M2426" s="106">
        <v>2.94</v>
      </c>
      <c r="N2426" s="106">
        <v>117.6</v>
      </c>
      <c r="O2426" s="106">
        <v>0</v>
      </c>
      <c r="P2426" s="106">
        <v>0</v>
      </c>
      <c r="Q2426" s="106">
        <v>1178.94</v>
      </c>
      <c r="R2426" s="106">
        <v>47157.599999999999</v>
      </c>
      <c r="S2426" s="104" t="s">
        <v>1646</v>
      </c>
    </row>
    <row r="2427" spans="1:19" ht="25.5">
      <c r="A2427" s="104" t="s">
        <v>3130</v>
      </c>
      <c r="B2427" s="105">
        <v>44361</v>
      </c>
      <c r="C2427" s="104" t="s">
        <v>3131</v>
      </c>
      <c r="D2427" s="105">
        <v>44361</v>
      </c>
      <c r="E2427" s="104" t="s">
        <v>1643</v>
      </c>
      <c r="F2427" s="104" t="s">
        <v>53</v>
      </c>
      <c r="G2427" s="104" t="s">
        <v>49</v>
      </c>
      <c r="H2427" s="104" t="s">
        <v>49</v>
      </c>
      <c r="I2427" s="104" t="s">
        <v>1313</v>
      </c>
      <c r="J2427" s="106">
        <v>40</v>
      </c>
      <c r="K2427" s="106">
        <v>1303</v>
      </c>
      <c r="L2427" s="106">
        <v>52120</v>
      </c>
      <c r="M2427" s="106">
        <v>3.2574999999999998</v>
      </c>
      <c r="N2427" s="106">
        <v>130.30000000000001</v>
      </c>
      <c r="O2427" s="106">
        <v>0</v>
      </c>
      <c r="P2427" s="106">
        <v>0</v>
      </c>
      <c r="Q2427" s="106">
        <v>1306.2574999999999</v>
      </c>
      <c r="R2427" s="106">
        <v>52250.3</v>
      </c>
      <c r="S2427" s="104" t="s">
        <v>1646</v>
      </c>
    </row>
    <row r="2428" spans="1:19" ht="25.5">
      <c r="A2428" s="104" t="s">
        <v>3132</v>
      </c>
      <c r="B2428" s="105">
        <v>44361</v>
      </c>
      <c r="C2428" s="104" t="s">
        <v>3133</v>
      </c>
      <c r="D2428" s="105">
        <v>44361</v>
      </c>
      <c r="E2428" s="104" t="s">
        <v>1643</v>
      </c>
      <c r="F2428" s="104" t="s">
        <v>65</v>
      </c>
      <c r="G2428" s="104" t="s">
        <v>1015</v>
      </c>
      <c r="H2428" s="104" t="s">
        <v>49</v>
      </c>
      <c r="I2428" s="104" t="s">
        <v>1102</v>
      </c>
      <c r="J2428" s="106">
        <v>40</v>
      </c>
      <c r="K2428" s="106">
        <v>1118</v>
      </c>
      <c r="L2428" s="106">
        <v>44720</v>
      </c>
      <c r="M2428" s="106">
        <v>2.7949999999999999</v>
      </c>
      <c r="N2428" s="106">
        <v>111.8</v>
      </c>
      <c r="O2428" s="106">
        <v>0</v>
      </c>
      <c r="P2428" s="106">
        <v>0</v>
      </c>
      <c r="Q2428" s="106">
        <v>1120.7950000000001</v>
      </c>
      <c r="R2428" s="106">
        <v>44831.8</v>
      </c>
      <c r="S2428" s="104" t="s">
        <v>1646</v>
      </c>
    </row>
    <row r="2429" spans="1:19" ht="25.5">
      <c r="A2429" s="104" t="s">
        <v>3134</v>
      </c>
      <c r="B2429" s="105">
        <v>44361</v>
      </c>
      <c r="C2429" s="104" t="s">
        <v>3135</v>
      </c>
      <c r="D2429" s="105">
        <v>44361</v>
      </c>
      <c r="E2429" s="104" t="s">
        <v>1643</v>
      </c>
      <c r="F2429" s="104" t="s">
        <v>63</v>
      </c>
      <c r="G2429" s="104" t="s">
        <v>1015</v>
      </c>
      <c r="H2429" s="104" t="s">
        <v>49</v>
      </c>
      <c r="I2429" s="104" t="s">
        <v>1105</v>
      </c>
      <c r="J2429" s="106">
        <v>80</v>
      </c>
      <c r="K2429" s="106">
        <v>1176</v>
      </c>
      <c r="L2429" s="106">
        <v>94080</v>
      </c>
      <c r="M2429" s="106">
        <v>2.94</v>
      </c>
      <c r="N2429" s="106">
        <v>235.2</v>
      </c>
      <c r="O2429" s="106">
        <v>0</v>
      </c>
      <c r="P2429" s="106">
        <v>0</v>
      </c>
      <c r="Q2429" s="106">
        <v>1178.94</v>
      </c>
      <c r="R2429" s="106">
        <v>94315.199999999997</v>
      </c>
      <c r="S2429" s="104" t="s">
        <v>1646</v>
      </c>
    </row>
    <row r="2430" spans="1:19" ht="25.5">
      <c r="A2430" s="104" t="s">
        <v>3134</v>
      </c>
      <c r="B2430" s="105">
        <v>44361</v>
      </c>
      <c r="C2430" s="104" t="s">
        <v>3135</v>
      </c>
      <c r="D2430" s="105">
        <v>44361</v>
      </c>
      <c r="E2430" s="104" t="s">
        <v>1643</v>
      </c>
      <c r="F2430" s="104" t="s">
        <v>63</v>
      </c>
      <c r="G2430" s="104" t="s">
        <v>1015</v>
      </c>
      <c r="H2430" s="104" t="s">
        <v>49</v>
      </c>
      <c r="I2430" s="104" t="s">
        <v>1102</v>
      </c>
      <c r="J2430" s="106">
        <v>90</v>
      </c>
      <c r="K2430" s="106">
        <v>1118</v>
      </c>
      <c r="L2430" s="106">
        <v>100620</v>
      </c>
      <c r="M2430" s="106">
        <v>2.7949999999999999</v>
      </c>
      <c r="N2430" s="106">
        <v>251.55</v>
      </c>
      <c r="O2430" s="106">
        <v>0</v>
      </c>
      <c r="P2430" s="106">
        <v>0</v>
      </c>
      <c r="Q2430" s="106">
        <v>1120.7950000000001</v>
      </c>
      <c r="R2430" s="106">
        <v>100871.55</v>
      </c>
      <c r="S2430" s="104" t="s">
        <v>1646</v>
      </c>
    </row>
    <row r="2431" spans="1:19" ht="25.5">
      <c r="A2431" s="104" t="s">
        <v>3136</v>
      </c>
      <c r="B2431" s="105">
        <v>44361</v>
      </c>
      <c r="C2431" s="104" t="s">
        <v>3137</v>
      </c>
      <c r="D2431" s="105">
        <v>44361</v>
      </c>
      <c r="E2431" s="104" t="s">
        <v>1643</v>
      </c>
      <c r="F2431" s="104" t="s">
        <v>93</v>
      </c>
      <c r="G2431" s="104" t="s">
        <v>1649</v>
      </c>
      <c r="H2431" s="104" t="s">
        <v>1645</v>
      </c>
      <c r="I2431" s="104" t="s">
        <v>1313</v>
      </c>
      <c r="J2431" s="106">
        <v>50</v>
      </c>
      <c r="K2431" s="106">
        <v>1303</v>
      </c>
      <c r="L2431" s="106">
        <v>65150</v>
      </c>
      <c r="M2431" s="106">
        <v>3.2574999999999998</v>
      </c>
      <c r="N2431" s="106">
        <v>162.875</v>
      </c>
      <c r="O2431" s="106">
        <v>0</v>
      </c>
      <c r="P2431" s="106">
        <v>0</v>
      </c>
      <c r="Q2431" s="106">
        <v>1306.2574999999999</v>
      </c>
      <c r="R2431" s="106">
        <v>65312.875</v>
      </c>
      <c r="S2431" s="104" t="s">
        <v>1646</v>
      </c>
    </row>
    <row r="2432" spans="1:19" ht="25.5">
      <c r="A2432" s="104" t="s">
        <v>3138</v>
      </c>
      <c r="B2432" s="105">
        <v>44361</v>
      </c>
      <c r="C2432" s="104" t="s">
        <v>3139</v>
      </c>
      <c r="D2432" s="105">
        <v>44361</v>
      </c>
      <c r="E2432" s="104" t="s">
        <v>1643</v>
      </c>
      <c r="F2432" s="104" t="s">
        <v>89</v>
      </c>
      <c r="G2432" s="104" t="s">
        <v>1810</v>
      </c>
      <c r="H2432" s="104" t="s">
        <v>1645</v>
      </c>
      <c r="I2432" s="104" t="s">
        <v>1209</v>
      </c>
      <c r="J2432" s="106">
        <v>20</v>
      </c>
      <c r="K2432" s="106">
        <v>1099</v>
      </c>
      <c r="L2432" s="106">
        <v>21980</v>
      </c>
      <c r="M2432" s="106">
        <v>2.7475000000000001</v>
      </c>
      <c r="N2432" s="106">
        <v>54.95</v>
      </c>
      <c r="O2432" s="106">
        <v>0</v>
      </c>
      <c r="P2432" s="106">
        <v>0</v>
      </c>
      <c r="Q2432" s="106">
        <v>1101.7474999999999</v>
      </c>
      <c r="R2432" s="106">
        <v>22034.95</v>
      </c>
      <c r="S2432" s="104" t="s">
        <v>1646</v>
      </c>
    </row>
    <row r="2433" spans="1:19" ht="25.5">
      <c r="A2433" s="104" t="s">
        <v>3138</v>
      </c>
      <c r="B2433" s="105">
        <v>44361</v>
      </c>
      <c r="C2433" s="104" t="s">
        <v>3139</v>
      </c>
      <c r="D2433" s="105">
        <v>44361</v>
      </c>
      <c r="E2433" s="104" t="s">
        <v>1643</v>
      </c>
      <c r="F2433" s="104" t="s">
        <v>89</v>
      </c>
      <c r="G2433" s="104" t="s">
        <v>1810</v>
      </c>
      <c r="H2433" s="104" t="s">
        <v>1645</v>
      </c>
      <c r="I2433" s="104" t="s">
        <v>1264</v>
      </c>
      <c r="J2433" s="106">
        <v>20</v>
      </c>
      <c r="K2433" s="106">
        <v>1205</v>
      </c>
      <c r="L2433" s="106">
        <v>24100</v>
      </c>
      <c r="M2433" s="106">
        <v>3.0125000000000002</v>
      </c>
      <c r="N2433" s="106">
        <v>60.25</v>
      </c>
      <c r="O2433" s="106">
        <v>0</v>
      </c>
      <c r="P2433" s="106">
        <v>0</v>
      </c>
      <c r="Q2433" s="106">
        <v>1208.0125</v>
      </c>
      <c r="R2433" s="106">
        <v>24160.25</v>
      </c>
      <c r="S2433" s="104" t="s">
        <v>1646</v>
      </c>
    </row>
    <row r="2434" spans="1:19" ht="25.5">
      <c r="A2434" s="104" t="s">
        <v>3138</v>
      </c>
      <c r="B2434" s="105">
        <v>44361</v>
      </c>
      <c r="C2434" s="104" t="s">
        <v>3139</v>
      </c>
      <c r="D2434" s="105">
        <v>44361</v>
      </c>
      <c r="E2434" s="104" t="s">
        <v>1643</v>
      </c>
      <c r="F2434" s="104" t="s">
        <v>89</v>
      </c>
      <c r="G2434" s="104" t="s">
        <v>1810</v>
      </c>
      <c r="H2434" s="104" t="s">
        <v>1645</v>
      </c>
      <c r="I2434" s="104" t="s">
        <v>1105</v>
      </c>
      <c r="J2434" s="106">
        <v>40</v>
      </c>
      <c r="K2434" s="106">
        <v>1176</v>
      </c>
      <c r="L2434" s="106">
        <v>47040</v>
      </c>
      <c r="M2434" s="106">
        <v>2.94</v>
      </c>
      <c r="N2434" s="106">
        <v>117.6</v>
      </c>
      <c r="O2434" s="106">
        <v>0</v>
      </c>
      <c r="P2434" s="106">
        <v>0</v>
      </c>
      <c r="Q2434" s="106">
        <v>1178.94</v>
      </c>
      <c r="R2434" s="106">
        <v>47157.599999999999</v>
      </c>
      <c r="S2434" s="104" t="s">
        <v>1646</v>
      </c>
    </row>
    <row r="2435" spans="1:19" ht="25.5">
      <c r="A2435" s="104" t="s">
        <v>3138</v>
      </c>
      <c r="B2435" s="105">
        <v>44361</v>
      </c>
      <c r="C2435" s="104" t="s">
        <v>3139</v>
      </c>
      <c r="D2435" s="105">
        <v>44361</v>
      </c>
      <c r="E2435" s="104" t="s">
        <v>1643</v>
      </c>
      <c r="F2435" s="104" t="s">
        <v>89</v>
      </c>
      <c r="G2435" s="104" t="s">
        <v>1810</v>
      </c>
      <c r="H2435" s="104" t="s">
        <v>1645</v>
      </c>
      <c r="I2435" s="104" t="s">
        <v>1313</v>
      </c>
      <c r="J2435" s="106">
        <v>40</v>
      </c>
      <c r="K2435" s="106">
        <v>1303</v>
      </c>
      <c r="L2435" s="106">
        <v>52120</v>
      </c>
      <c r="M2435" s="106">
        <v>3.2574999999999998</v>
      </c>
      <c r="N2435" s="106">
        <v>130.30000000000001</v>
      </c>
      <c r="O2435" s="106">
        <v>0</v>
      </c>
      <c r="P2435" s="106">
        <v>0</v>
      </c>
      <c r="Q2435" s="106">
        <v>1306.2574999999999</v>
      </c>
      <c r="R2435" s="106">
        <v>52250.3</v>
      </c>
      <c r="S2435" s="104" t="s">
        <v>1646</v>
      </c>
    </row>
    <row r="2436" spans="1:19" ht="25.5">
      <c r="A2436" s="104" t="s">
        <v>3140</v>
      </c>
      <c r="B2436" s="105">
        <v>44361</v>
      </c>
      <c r="C2436" s="104" t="s">
        <v>3141</v>
      </c>
      <c r="D2436" s="105">
        <v>44361</v>
      </c>
      <c r="E2436" s="104" t="s">
        <v>1643</v>
      </c>
      <c r="F2436" s="104" t="s">
        <v>88</v>
      </c>
      <c r="G2436" s="104" t="s">
        <v>1810</v>
      </c>
      <c r="H2436" s="104" t="s">
        <v>1645</v>
      </c>
      <c r="I2436" s="104" t="s">
        <v>1209</v>
      </c>
      <c r="J2436" s="106">
        <v>20</v>
      </c>
      <c r="K2436" s="106">
        <v>1099</v>
      </c>
      <c r="L2436" s="106">
        <v>21980</v>
      </c>
      <c r="M2436" s="106">
        <v>2.7475000000000001</v>
      </c>
      <c r="N2436" s="106">
        <v>54.95</v>
      </c>
      <c r="O2436" s="106">
        <v>0</v>
      </c>
      <c r="P2436" s="106">
        <v>0</v>
      </c>
      <c r="Q2436" s="106">
        <v>1101.7474999999999</v>
      </c>
      <c r="R2436" s="106">
        <v>22034.95</v>
      </c>
      <c r="S2436" s="104" t="s">
        <v>1646</v>
      </c>
    </row>
    <row r="2437" spans="1:19" ht="25.5">
      <c r="A2437" s="104" t="s">
        <v>3142</v>
      </c>
      <c r="B2437" s="105">
        <v>44361</v>
      </c>
      <c r="C2437" s="104" t="s">
        <v>3143</v>
      </c>
      <c r="D2437" s="105">
        <v>44361</v>
      </c>
      <c r="E2437" s="104" t="s">
        <v>1643</v>
      </c>
      <c r="F2437" s="104" t="s">
        <v>81</v>
      </c>
      <c r="G2437" s="104" t="s">
        <v>978</v>
      </c>
      <c r="H2437" s="104" t="s">
        <v>1645</v>
      </c>
      <c r="I2437" s="104" t="s">
        <v>1263</v>
      </c>
      <c r="J2437" s="106">
        <v>20</v>
      </c>
      <c r="K2437" s="106">
        <v>1064</v>
      </c>
      <c r="L2437" s="106">
        <v>21280</v>
      </c>
      <c r="M2437" s="106">
        <v>2.66</v>
      </c>
      <c r="N2437" s="106">
        <v>53.2</v>
      </c>
      <c r="O2437" s="106">
        <v>0</v>
      </c>
      <c r="P2437" s="106">
        <v>0</v>
      </c>
      <c r="Q2437" s="106">
        <v>1066.6600000000001</v>
      </c>
      <c r="R2437" s="106">
        <v>21333.200000000001</v>
      </c>
      <c r="S2437" s="104" t="s">
        <v>1646</v>
      </c>
    </row>
    <row r="2438" spans="1:19" ht="25.5">
      <c r="A2438" s="104" t="s">
        <v>3144</v>
      </c>
      <c r="B2438" s="105">
        <v>44361</v>
      </c>
      <c r="C2438" s="104" t="s">
        <v>3145</v>
      </c>
      <c r="D2438" s="105">
        <v>44361</v>
      </c>
      <c r="E2438" s="104" t="s">
        <v>1643</v>
      </c>
      <c r="F2438" s="104" t="s">
        <v>85</v>
      </c>
      <c r="G2438" s="104" t="s">
        <v>978</v>
      </c>
      <c r="H2438" s="104" t="s">
        <v>1645</v>
      </c>
      <c r="I2438" s="104" t="s">
        <v>1263</v>
      </c>
      <c r="J2438" s="106">
        <v>20</v>
      </c>
      <c r="K2438" s="106">
        <v>1064</v>
      </c>
      <c r="L2438" s="106">
        <v>21280</v>
      </c>
      <c r="M2438" s="106">
        <v>2.66</v>
      </c>
      <c r="N2438" s="106">
        <v>53.2</v>
      </c>
      <c r="O2438" s="106">
        <v>0</v>
      </c>
      <c r="P2438" s="106">
        <v>0</v>
      </c>
      <c r="Q2438" s="106">
        <v>1066.6600000000001</v>
      </c>
      <c r="R2438" s="106">
        <v>21333.200000000001</v>
      </c>
      <c r="S2438" s="104" t="s">
        <v>1646</v>
      </c>
    </row>
    <row r="2439" spans="1:19" ht="25.5">
      <c r="A2439" s="104" t="s">
        <v>3146</v>
      </c>
      <c r="B2439" s="105">
        <v>44361</v>
      </c>
      <c r="C2439" s="104" t="s">
        <v>3147</v>
      </c>
      <c r="D2439" s="105">
        <v>44361</v>
      </c>
      <c r="E2439" s="104" t="s">
        <v>1643</v>
      </c>
      <c r="F2439" s="104" t="s">
        <v>83</v>
      </c>
      <c r="G2439" s="104" t="s">
        <v>1780</v>
      </c>
      <c r="H2439" s="104" t="s">
        <v>1645</v>
      </c>
      <c r="I2439" s="104" t="s">
        <v>1209</v>
      </c>
      <c r="J2439" s="106">
        <v>150</v>
      </c>
      <c r="K2439" s="106">
        <v>1099</v>
      </c>
      <c r="L2439" s="106">
        <v>164850</v>
      </c>
      <c r="M2439" s="106">
        <v>2.7475000000000001</v>
      </c>
      <c r="N2439" s="106">
        <v>412.125</v>
      </c>
      <c r="O2439" s="106">
        <v>0</v>
      </c>
      <c r="P2439" s="106">
        <v>0</v>
      </c>
      <c r="Q2439" s="106">
        <v>1101.7474999999999</v>
      </c>
      <c r="R2439" s="106">
        <v>165262.125</v>
      </c>
      <c r="S2439" s="104" t="s">
        <v>1646</v>
      </c>
    </row>
    <row r="2440" spans="1:19" ht="25.5">
      <c r="A2440" s="104" t="s">
        <v>3148</v>
      </c>
      <c r="B2440" s="105">
        <v>44361</v>
      </c>
      <c r="C2440" s="104" t="s">
        <v>3149</v>
      </c>
      <c r="D2440" s="105">
        <v>44361</v>
      </c>
      <c r="E2440" s="104" t="s">
        <v>1643</v>
      </c>
      <c r="F2440" s="104" t="s">
        <v>82</v>
      </c>
      <c r="G2440" s="104" t="s">
        <v>1644</v>
      </c>
      <c r="H2440" s="104" t="s">
        <v>1645</v>
      </c>
      <c r="I2440" s="104" t="s">
        <v>1313</v>
      </c>
      <c r="J2440" s="106">
        <v>20</v>
      </c>
      <c r="K2440" s="106">
        <v>1303</v>
      </c>
      <c r="L2440" s="106">
        <v>26060</v>
      </c>
      <c r="M2440" s="106">
        <v>3.2574999999999998</v>
      </c>
      <c r="N2440" s="106">
        <v>65.150000000000006</v>
      </c>
      <c r="O2440" s="106">
        <v>0</v>
      </c>
      <c r="P2440" s="106">
        <v>0</v>
      </c>
      <c r="Q2440" s="106">
        <v>1306.2574999999999</v>
      </c>
      <c r="R2440" s="106">
        <v>26125.15</v>
      </c>
      <c r="S2440" s="104" t="s">
        <v>1646</v>
      </c>
    </row>
    <row r="2441" spans="1:19" ht="25.5">
      <c r="A2441" s="104" t="s">
        <v>3148</v>
      </c>
      <c r="B2441" s="105">
        <v>44361</v>
      </c>
      <c r="C2441" s="104" t="s">
        <v>3149</v>
      </c>
      <c r="D2441" s="105">
        <v>44361</v>
      </c>
      <c r="E2441" s="104" t="s">
        <v>1643</v>
      </c>
      <c r="F2441" s="104" t="s">
        <v>82</v>
      </c>
      <c r="G2441" s="104" t="s">
        <v>1644</v>
      </c>
      <c r="H2441" s="104" t="s">
        <v>1645</v>
      </c>
      <c r="I2441" s="104" t="s">
        <v>1102</v>
      </c>
      <c r="J2441" s="106">
        <v>40</v>
      </c>
      <c r="K2441" s="106">
        <v>1118</v>
      </c>
      <c r="L2441" s="106">
        <v>44720</v>
      </c>
      <c r="M2441" s="106">
        <v>2.7949999999999999</v>
      </c>
      <c r="N2441" s="106">
        <v>111.8</v>
      </c>
      <c r="O2441" s="106">
        <v>0</v>
      </c>
      <c r="P2441" s="106">
        <v>0</v>
      </c>
      <c r="Q2441" s="106">
        <v>1120.7950000000001</v>
      </c>
      <c r="R2441" s="106">
        <v>44831.8</v>
      </c>
      <c r="S2441" s="104" t="s">
        <v>1646</v>
      </c>
    </row>
    <row r="2442" spans="1:19" ht="25.5">
      <c r="A2442" s="104" t="s">
        <v>3148</v>
      </c>
      <c r="B2442" s="105">
        <v>44361</v>
      </c>
      <c r="C2442" s="104" t="s">
        <v>3149</v>
      </c>
      <c r="D2442" s="105">
        <v>44361</v>
      </c>
      <c r="E2442" s="104" t="s">
        <v>1643</v>
      </c>
      <c r="F2442" s="104" t="s">
        <v>82</v>
      </c>
      <c r="G2442" s="104" t="s">
        <v>1644</v>
      </c>
      <c r="H2442" s="104" t="s">
        <v>1645</v>
      </c>
      <c r="I2442" s="104" t="s">
        <v>1263</v>
      </c>
      <c r="J2442" s="106">
        <v>40</v>
      </c>
      <c r="K2442" s="106">
        <v>1064</v>
      </c>
      <c r="L2442" s="106">
        <v>42560</v>
      </c>
      <c r="M2442" s="106">
        <v>2.66</v>
      </c>
      <c r="N2442" s="106">
        <v>106.4</v>
      </c>
      <c r="O2442" s="106">
        <v>0</v>
      </c>
      <c r="P2442" s="106">
        <v>0</v>
      </c>
      <c r="Q2442" s="106">
        <v>1066.6600000000001</v>
      </c>
      <c r="R2442" s="106">
        <v>42666.400000000001</v>
      </c>
      <c r="S2442" s="104" t="s">
        <v>1646</v>
      </c>
    </row>
    <row r="2443" spans="1:19" ht="25.5">
      <c r="A2443" s="104" t="s">
        <v>3148</v>
      </c>
      <c r="B2443" s="105">
        <v>44361</v>
      </c>
      <c r="C2443" s="104" t="s">
        <v>3149</v>
      </c>
      <c r="D2443" s="105">
        <v>44361</v>
      </c>
      <c r="E2443" s="104" t="s">
        <v>1643</v>
      </c>
      <c r="F2443" s="104" t="s">
        <v>82</v>
      </c>
      <c r="G2443" s="104" t="s">
        <v>1644</v>
      </c>
      <c r="H2443" s="104" t="s">
        <v>1645</v>
      </c>
      <c r="I2443" s="104" t="s">
        <v>1209</v>
      </c>
      <c r="J2443" s="106">
        <v>20</v>
      </c>
      <c r="K2443" s="106">
        <v>1099</v>
      </c>
      <c r="L2443" s="106">
        <v>21980</v>
      </c>
      <c r="M2443" s="106">
        <v>2.7475000000000001</v>
      </c>
      <c r="N2443" s="106">
        <v>54.95</v>
      </c>
      <c r="O2443" s="106">
        <v>0</v>
      </c>
      <c r="P2443" s="106">
        <v>0</v>
      </c>
      <c r="Q2443" s="106">
        <v>1101.7474999999999</v>
      </c>
      <c r="R2443" s="106">
        <v>22034.95</v>
      </c>
      <c r="S2443" s="104" t="s">
        <v>1646</v>
      </c>
    </row>
    <row r="2444" spans="1:19" ht="25.5">
      <c r="A2444" s="104" t="s">
        <v>3148</v>
      </c>
      <c r="B2444" s="105">
        <v>44361</v>
      </c>
      <c r="C2444" s="104" t="s">
        <v>3149</v>
      </c>
      <c r="D2444" s="105">
        <v>44361</v>
      </c>
      <c r="E2444" s="104" t="s">
        <v>1643</v>
      </c>
      <c r="F2444" s="104" t="s">
        <v>82</v>
      </c>
      <c r="G2444" s="104" t="s">
        <v>1644</v>
      </c>
      <c r="H2444" s="104" t="s">
        <v>1645</v>
      </c>
      <c r="I2444" s="104" t="s">
        <v>1105</v>
      </c>
      <c r="J2444" s="106">
        <v>20</v>
      </c>
      <c r="K2444" s="106">
        <v>1176</v>
      </c>
      <c r="L2444" s="106">
        <v>23520</v>
      </c>
      <c r="M2444" s="106">
        <v>2.94</v>
      </c>
      <c r="N2444" s="106">
        <v>58.8</v>
      </c>
      <c r="O2444" s="106">
        <v>0</v>
      </c>
      <c r="P2444" s="106">
        <v>0</v>
      </c>
      <c r="Q2444" s="106">
        <v>1178.94</v>
      </c>
      <c r="R2444" s="106">
        <v>23578.799999999999</v>
      </c>
      <c r="S2444" s="104" t="s">
        <v>1646</v>
      </c>
    </row>
    <row r="2445" spans="1:19" ht="25.5">
      <c r="A2445" s="104" t="s">
        <v>3150</v>
      </c>
      <c r="B2445" s="105">
        <v>44361</v>
      </c>
      <c r="C2445" s="104" t="s">
        <v>3151</v>
      </c>
      <c r="D2445" s="105">
        <v>44361</v>
      </c>
      <c r="E2445" s="104" t="s">
        <v>1643</v>
      </c>
      <c r="F2445" s="104" t="s">
        <v>86</v>
      </c>
      <c r="G2445" s="104" t="s">
        <v>977</v>
      </c>
      <c r="H2445" s="104" t="s">
        <v>1645</v>
      </c>
      <c r="I2445" s="104" t="s">
        <v>1264</v>
      </c>
      <c r="J2445" s="106">
        <v>25</v>
      </c>
      <c r="K2445" s="106">
        <v>1205</v>
      </c>
      <c r="L2445" s="106">
        <v>30125</v>
      </c>
      <c r="M2445" s="106">
        <v>3.0125000000000002</v>
      </c>
      <c r="N2445" s="106">
        <v>75.3125</v>
      </c>
      <c r="O2445" s="106">
        <v>0</v>
      </c>
      <c r="P2445" s="106">
        <v>0</v>
      </c>
      <c r="Q2445" s="106">
        <v>1208.0125</v>
      </c>
      <c r="R2445" s="106">
        <v>30200.3125</v>
      </c>
      <c r="S2445" s="104" t="s">
        <v>1646</v>
      </c>
    </row>
    <row r="2446" spans="1:19" ht="25.5">
      <c r="A2446" s="104" t="s">
        <v>3150</v>
      </c>
      <c r="B2446" s="105">
        <v>44361</v>
      </c>
      <c r="C2446" s="104" t="s">
        <v>3151</v>
      </c>
      <c r="D2446" s="105">
        <v>44361</v>
      </c>
      <c r="E2446" s="104" t="s">
        <v>1643</v>
      </c>
      <c r="F2446" s="104" t="s">
        <v>86</v>
      </c>
      <c r="G2446" s="104" t="s">
        <v>977</v>
      </c>
      <c r="H2446" s="104" t="s">
        <v>1645</v>
      </c>
      <c r="I2446" s="104" t="s">
        <v>1105</v>
      </c>
      <c r="J2446" s="106">
        <v>40</v>
      </c>
      <c r="K2446" s="106">
        <v>1176</v>
      </c>
      <c r="L2446" s="106">
        <v>47040</v>
      </c>
      <c r="M2446" s="106">
        <v>2.94</v>
      </c>
      <c r="N2446" s="106">
        <v>117.6</v>
      </c>
      <c r="O2446" s="106">
        <v>0</v>
      </c>
      <c r="P2446" s="106">
        <v>0</v>
      </c>
      <c r="Q2446" s="106">
        <v>1178.94</v>
      </c>
      <c r="R2446" s="106">
        <v>47157.599999999999</v>
      </c>
      <c r="S2446" s="104" t="s">
        <v>1646</v>
      </c>
    </row>
    <row r="2447" spans="1:19" ht="25.5">
      <c r="A2447" s="104" t="s">
        <v>3150</v>
      </c>
      <c r="B2447" s="105">
        <v>44361</v>
      </c>
      <c r="C2447" s="104" t="s">
        <v>3151</v>
      </c>
      <c r="D2447" s="105">
        <v>44361</v>
      </c>
      <c r="E2447" s="104" t="s">
        <v>1643</v>
      </c>
      <c r="F2447" s="104" t="s">
        <v>86</v>
      </c>
      <c r="G2447" s="104" t="s">
        <v>977</v>
      </c>
      <c r="H2447" s="104" t="s">
        <v>1645</v>
      </c>
      <c r="I2447" s="104" t="s">
        <v>1313</v>
      </c>
      <c r="J2447" s="106">
        <v>20</v>
      </c>
      <c r="K2447" s="106">
        <v>1303</v>
      </c>
      <c r="L2447" s="106">
        <v>26060</v>
      </c>
      <c r="M2447" s="106">
        <v>3.2574999999999998</v>
      </c>
      <c r="N2447" s="106">
        <v>65.150000000000006</v>
      </c>
      <c r="O2447" s="106">
        <v>0</v>
      </c>
      <c r="P2447" s="106">
        <v>0</v>
      </c>
      <c r="Q2447" s="106">
        <v>1306.2574999999999</v>
      </c>
      <c r="R2447" s="106">
        <v>26125.15</v>
      </c>
      <c r="S2447" s="104" t="s">
        <v>1646</v>
      </c>
    </row>
    <row r="2448" spans="1:19" ht="25.5">
      <c r="A2448" s="104" t="s">
        <v>3150</v>
      </c>
      <c r="B2448" s="105">
        <v>44361</v>
      </c>
      <c r="C2448" s="104" t="s">
        <v>3151</v>
      </c>
      <c r="D2448" s="105">
        <v>44361</v>
      </c>
      <c r="E2448" s="104" t="s">
        <v>1643</v>
      </c>
      <c r="F2448" s="104" t="s">
        <v>86</v>
      </c>
      <c r="G2448" s="104" t="s">
        <v>977</v>
      </c>
      <c r="H2448" s="104" t="s">
        <v>1645</v>
      </c>
      <c r="I2448" s="104" t="s">
        <v>1209</v>
      </c>
      <c r="J2448" s="106">
        <v>20</v>
      </c>
      <c r="K2448" s="106">
        <v>1099</v>
      </c>
      <c r="L2448" s="106">
        <v>21980</v>
      </c>
      <c r="M2448" s="106">
        <v>2.7475000000000001</v>
      </c>
      <c r="N2448" s="106">
        <v>54.95</v>
      </c>
      <c r="O2448" s="106">
        <v>0</v>
      </c>
      <c r="P2448" s="106">
        <v>0</v>
      </c>
      <c r="Q2448" s="106">
        <v>1101.7474999999999</v>
      </c>
      <c r="R2448" s="106">
        <v>22034.95</v>
      </c>
      <c r="S2448" s="104" t="s">
        <v>1646</v>
      </c>
    </row>
    <row r="2449" spans="1:19" ht="25.5">
      <c r="A2449" s="104" t="s">
        <v>3152</v>
      </c>
      <c r="B2449" s="105">
        <v>44361</v>
      </c>
      <c r="C2449" s="104" t="s">
        <v>3153</v>
      </c>
      <c r="D2449" s="105">
        <v>44361</v>
      </c>
      <c r="E2449" s="104" t="s">
        <v>1643</v>
      </c>
      <c r="F2449" s="104" t="s">
        <v>80</v>
      </c>
      <c r="G2449" s="104" t="s">
        <v>981</v>
      </c>
      <c r="H2449" s="104" t="s">
        <v>1645</v>
      </c>
      <c r="I2449" s="104" t="s">
        <v>1264</v>
      </c>
      <c r="J2449" s="106">
        <v>20</v>
      </c>
      <c r="K2449" s="106">
        <v>1205</v>
      </c>
      <c r="L2449" s="106">
        <v>24100</v>
      </c>
      <c r="M2449" s="106">
        <v>3.0125000000000002</v>
      </c>
      <c r="N2449" s="106">
        <v>60.25</v>
      </c>
      <c r="O2449" s="106">
        <v>0</v>
      </c>
      <c r="P2449" s="106">
        <v>0</v>
      </c>
      <c r="Q2449" s="106">
        <v>1208.0125</v>
      </c>
      <c r="R2449" s="106">
        <v>24160.25</v>
      </c>
      <c r="S2449" s="104" t="s">
        <v>1646</v>
      </c>
    </row>
    <row r="2450" spans="1:19" ht="25.5">
      <c r="A2450" s="104" t="s">
        <v>3154</v>
      </c>
      <c r="B2450" s="105">
        <v>44361</v>
      </c>
      <c r="C2450" s="104" t="s">
        <v>3155</v>
      </c>
      <c r="D2450" s="105">
        <v>44361</v>
      </c>
      <c r="E2450" s="104" t="s">
        <v>1643</v>
      </c>
      <c r="F2450" s="104" t="s">
        <v>75</v>
      </c>
      <c r="G2450" s="104" t="s">
        <v>2569</v>
      </c>
      <c r="H2450" s="104" t="s">
        <v>1645</v>
      </c>
      <c r="I2450" s="104" t="s">
        <v>1313</v>
      </c>
      <c r="J2450" s="106">
        <v>60</v>
      </c>
      <c r="K2450" s="106">
        <v>1303</v>
      </c>
      <c r="L2450" s="106">
        <v>78180</v>
      </c>
      <c r="M2450" s="106">
        <v>3.2574999999999998</v>
      </c>
      <c r="N2450" s="106">
        <v>195.45</v>
      </c>
      <c r="O2450" s="106">
        <v>0</v>
      </c>
      <c r="P2450" s="106">
        <v>0</v>
      </c>
      <c r="Q2450" s="106">
        <v>1306.2574999999999</v>
      </c>
      <c r="R2450" s="106">
        <v>78375.45</v>
      </c>
      <c r="S2450" s="104" t="s">
        <v>1646</v>
      </c>
    </row>
    <row r="2451" spans="1:19" ht="25.5">
      <c r="A2451" s="104" t="s">
        <v>3154</v>
      </c>
      <c r="B2451" s="105">
        <v>44361</v>
      </c>
      <c r="C2451" s="104" t="s">
        <v>3155</v>
      </c>
      <c r="D2451" s="105">
        <v>44361</v>
      </c>
      <c r="E2451" s="104" t="s">
        <v>1643</v>
      </c>
      <c r="F2451" s="104" t="s">
        <v>75</v>
      </c>
      <c r="G2451" s="104" t="s">
        <v>2569</v>
      </c>
      <c r="H2451" s="104" t="s">
        <v>1645</v>
      </c>
      <c r="I2451" s="104" t="s">
        <v>1264</v>
      </c>
      <c r="J2451" s="106">
        <v>40</v>
      </c>
      <c r="K2451" s="106">
        <v>1205</v>
      </c>
      <c r="L2451" s="106">
        <v>48200</v>
      </c>
      <c r="M2451" s="106">
        <v>3.0125000000000002</v>
      </c>
      <c r="N2451" s="106">
        <v>120.5</v>
      </c>
      <c r="O2451" s="106">
        <v>0</v>
      </c>
      <c r="P2451" s="106">
        <v>0</v>
      </c>
      <c r="Q2451" s="106">
        <v>1208.0125</v>
      </c>
      <c r="R2451" s="106">
        <v>48320.5</v>
      </c>
      <c r="S2451" s="104" t="s">
        <v>1646</v>
      </c>
    </row>
    <row r="2452" spans="1:19" ht="25.5">
      <c r="A2452" s="104" t="s">
        <v>3154</v>
      </c>
      <c r="B2452" s="105">
        <v>44361</v>
      </c>
      <c r="C2452" s="104" t="s">
        <v>3155</v>
      </c>
      <c r="D2452" s="105">
        <v>44361</v>
      </c>
      <c r="E2452" s="104" t="s">
        <v>1643</v>
      </c>
      <c r="F2452" s="104" t="s">
        <v>75</v>
      </c>
      <c r="G2452" s="104" t="s">
        <v>2569</v>
      </c>
      <c r="H2452" s="104" t="s">
        <v>1645</v>
      </c>
      <c r="I2452" s="104" t="s">
        <v>1105</v>
      </c>
      <c r="J2452" s="106">
        <v>40</v>
      </c>
      <c r="K2452" s="106">
        <v>1176</v>
      </c>
      <c r="L2452" s="106">
        <v>47040</v>
      </c>
      <c r="M2452" s="106">
        <v>2.94</v>
      </c>
      <c r="N2452" s="106">
        <v>117.6</v>
      </c>
      <c r="O2452" s="106">
        <v>0</v>
      </c>
      <c r="P2452" s="106">
        <v>0</v>
      </c>
      <c r="Q2452" s="106">
        <v>1178.94</v>
      </c>
      <c r="R2452" s="106">
        <v>47157.599999999999</v>
      </c>
      <c r="S2452" s="104" t="s">
        <v>1646</v>
      </c>
    </row>
    <row r="2453" spans="1:19" ht="25.5">
      <c r="A2453" s="104" t="s">
        <v>3156</v>
      </c>
      <c r="B2453" s="105">
        <v>44361</v>
      </c>
      <c r="C2453" s="104" t="s">
        <v>3157</v>
      </c>
      <c r="D2453" s="105">
        <v>44361</v>
      </c>
      <c r="E2453" s="104" t="s">
        <v>1643</v>
      </c>
      <c r="F2453" s="104" t="s">
        <v>1363</v>
      </c>
      <c r="G2453" s="104" t="s">
        <v>1992</v>
      </c>
      <c r="H2453" s="104" t="s">
        <v>1645</v>
      </c>
      <c r="I2453" s="104" t="s">
        <v>1102</v>
      </c>
      <c r="J2453" s="106">
        <v>60</v>
      </c>
      <c r="K2453" s="106">
        <v>1118</v>
      </c>
      <c r="L2453" s="106">
        <v>67080</v>
      </c>
      <c r="M2453" s="106">
        <v>2.7949999999999999</v>
      </c>
      <c r="N2453" s="106">
        <v>167.7</v>
      </c>
      <c r="O2453" s="106">
        <v>0</v>
      </c>
      <c r="P2453" s="106">
        <v>0</v>
      </c>
      <c r="Q2453" s="106">
        <v>1120.7950000000001</v>
      </c>
      <c r="R2453" s="106">
        <v>67247.7</v>
      </c>
      <c r="S2453" s="104" t="s">
        <v>1646</v>
      </c>
    </row>
    <row r="2454" spans="1:19" ht="25.5">
      <c r="A2454" s="104" t="s">
        <v>3158</v>
      </c>
      <c r="B2454" s="105">
        <v>44361</v>
      </c>
      <c r="C2454" s="104" t="s">
        <v>3159</v>
      </c>
      <c r="D2454" s="105">
        <v>44361</v>
      </c>
      <c r="E2454" s="104" t="s">
        <v>1643</v>
      </c>
      <c r="F2454" s="104" t="s">
        <v>70</v>
      </c>
      <c r="G2454" s="104" t="s">
        <v>981</v>
      </c>
      <c r="H2454" s="104" t="s">
        <v>1645</v>
      </c>
      <c r="I2454" s="104" t="s">
        <v>1264</v>
      </c>
      <c r="J2454" s="106">
        <v>20</v>
      </c>
      <c r="K2454" s="106">
        <v>1205</v>
      </c>
      <c r="L2454" s="106">
        <v>24100</v>
      </c>
      <c r="M2454" s="106">
        <v>3.0125000000000002</v>
      </c>
      <c r="N2454" s="106">
        <v>60.25</v>
      </c>
      <c r="O2454" s="106">
        <v>0</v>
      </c>
      <c r="P2454" s="106">
        <v>0</v>
      </c>
      <c r="Q2454" s="106">
        <v>1208.0125</v>
      </c>
      <c r="R2454" s="106">
        <v>24160.25</v>
      </c>
      <c r="S2454" s="104" t="s">
        <v>1646</v>
      </c>
    </row>
    <row r="2455" spans="1:19" ht="25.5">
      <c r="A2455" s="104" t="s">
        <v>3158</v>
      </c>
      <c r="B2455" s="105">
        <v>44361</v>
      </c>
      <c r="C2455" s="104" t="s">
        <v>3159</v>
      </c>
      <c r="D2455" s="105">
        <v>44361</v>
      </c>
      <c r="E2455" s="104" t="s">
        <v>1643</v>
      </c>
      <c r="F2455" s="104" t="s">
        <v>70</v>
      </c>
      <c r="G2455" s="104" t="s">
        <v>981</v>
      </c>
      <c r="H2455" s="104" t="s">
        <v>1645</v>
      </c>
      <c r="I2455" s="104" t="s">
        <v>1313</v>
      </c>
      <c r="J2455" s="106">
        <v>20</v>
      </c>
      <c r="K2455" s="106">
        <v>1303</v>
      </c>
      <c r="L2455" s="106">
        <v>26060</v>
      </c>
      <c r="M2455" s="106">
        <v>3.2574999999999998</v>
      </c>
      <c r="N2455" s="106">
        <v>65.150000000000006</v>
      </c>
      <c r="O2455" s="106">
        <v>0</v>
      </c>
      <c r="P2455" s="106">
        <v>0</v>
      </c>
      <c r="Q2455" s="106">
        <v>1306.2574999999999</v>
      </c>
      <c r="R2455" s="106">
        <v>26125.15</v>
      </c>
      <c r="S2455" s="104" t="s">
        <v>1646</v>
      </c>
    </row>
    <row r="2456" spans="1:19" ht="25.5">
      <c r="A2456" s="104" t="s">
        <v>3160</v>
      </c>
      <c r="B2456" s="105">
        <v>44361</v>
      </c>
      <c r="C2456" s="104" t="s">
        <v>3161</v>
      </c>
      <c r="D2456" s="105">
        <v>44361</v>
      </c>
      <c r="E2456" s="104" t="s">
        <v>1643</v>
      </c>
      <c r="F2456" s="104" t="s">
        <v>71</v>
      </c>
      <c r="G2456" s="104" t="s">
        <v>981</v>
      </c>
      <c r="H2456" s="104" t="s">
        <v>1645</v>
      </c>
      <c r="I2456" s="104" t="s">
        <v>1102</v>
      </c>
      <c r="J2456" s="106">
        <v>40</v>
      </c>
      <c r="K2456" s="106">
        <v>1118</v>
      </c>
      <c r="L2456" s="106">
        <v>44720</v>
      </c>
      <c r="M2456" s="106">
        <v>2.7949999999999999</v>
      </c>
      <c r="N2456" s="106">
        <v>111.8</v>
      </c>
      <c r="O2456" s="106">
        <v>0</v>
      </c>
      <c r="P2456" s="106">
        <v>0</v>
      </c>
      <c r="Q2456" s="106">
        <v>1120.7950000000001</v>
      </c>
      <c r="R2456" s="106">
        <v>44831.8</v>
      </c>
      <c r="S2456" s="104" t="s">
        <v>1646</v>
      </c>
    </row>
    <row r="2457" spans="1:19" ht="25.5">
      <c r="A2457" s="104" t="s">
        <v>3160</v>
      </c>
      <c r="B2457" s="105">
        <v>44361</v>
      </c>
      <c r="C2457" s="104" t="s">
        <v>3161</v>
      </c>
      <c r="D2457" s="105">
        <v>44361</v>
      </c>
      <c r="E2457" s="104" t="s">
        <v>1643</v>
      </c>
      <c r="F2457" s="104" t="s">
        <v>71</v>
      </c>
      <c r="G2457" s="104" t="s">
        <v>981</v>
      </c>
      <c r="H2457" s="104" t="s">
        <v>1645</v>
      </c>
      <c r="I2457" s="104" t="s">
        <v>1209</v>
      </c>
      <c r="J2457" s="106">
        <v>20</v>
      </c>
      <c r="K2457" s="106">
        <v>1099</v>
      </c>
      <c r="L2457" s="106">
        <v>21980</v>
      </c>
      <c r="M2457" s="106">
        <v>2.7475000000000001</v>
      </c>
      <c r="N2457" s="106">
        <v>54.95</v>
      </c>
      <c r="O2457" s="106">
        <v>0</v>
      </c>
      <c r="P2457" s="106">
        <v>0</v>
      </c>
      <c r="Q2457" s="106">
        <v>1101.7474999999999</v>
      </c>
      <c r="R2457" s="106">
        <v>22034.95</v>
      </c>
      <c r="S2457" s="104" t="s">
        <v>1646</v>
      </c>
    </row>
    <row r="2458" spans="1:19" ht="25.5">
      <c r="A2458" s="104" t="s">
        <v>3160</v>
      </c>
      <c r="B2458" s="105">
        <v>44361</v>
      </c>
      <c r="C2458" s="104" t="s">
        <v>3161</v>
      </c>
      <c r="D2458" s="105">
        <v>44361</v>
      </c>
      <c r="E2458" s="104" t="s">
        <v>1643</v>
      </c>
      <c r="F2458" s="104" t="s">
        <v>71</v>
      </c>
      <c r="G2458" s="104" t="s">
        <v>981</v>
      </c>
      <c r="H2458" s="104" t="s">
        <v>1645</v>
      </c>
      <c r="I2458" s="104" t="s">
        <v>1105</v>
      </c>
      <c r="J2458" s="106">
        <v>20</v>
      </c>
      <c r="K2458" s="106">
        <v>1176</v>
      </c>
      <c r="L2458" s="106">
        <v>23520</v>
      </c>
      <c r="M2458" s="106">
        <v>2.94</v>
      </c>
      <c r="N2458" s="106">
        <v>58.8</v>
      </c>
      <c r="O2458" s="106">
        <v>0</v>
      </c>
      <c r="P2458" s="106">
        <v>0</v>
      </c>
      <c r="Q2458" s="106">
        <v>1178.94</v>
      </c>
      <c r="R2458" s="106">
        <v>23578.799999999999</v>
      </c>
      <c r="S2458" s="104" t="s">
        <v>1646</v>
      </c>
    </row>
    <row r="2459" spans="1:19" ht="25.5">
      <c r="A2459" s="104" t="s">
        <v>3160</v>
      </c>
      <c r="B2459" s="105">
        <v>44361</v>
      </c>
      <c r="C2459" s="104" t="s">
        <v>3161</v>
      </c>
      <c r="D2459" s="105">
        <v>44361</v>
      </c>
      <c r="E2459" s="104" t="s">
        <v>1643</v>
      </c>
      <c r="F2459" s="104" t="s">
        <v>71</v>
      </c>
      <c r="G2459" s="104" t="s">
        <v>981</v>
      </c>
      <c r="H2459" s="104" t="s">
        <v>1645</v>
      </c>
      <c r="I2459" s="104" t="s">
        <v>1313</v>
      </c>
      <c r="J2459" s="106">
        <v>20</v>
      </c>
      <c r="K2459" s="106">
        <v>1303</v>
      </c>
      <c r="L2459" s="106">
        <v>26060</v>
      </c>
      <c r="M2459" s="106">
        <v>3.2574999999999998</v>
      </c>
      <c r="N2459" s="106">
        <v>65.150000000000006</v>
      </c>
      <c r="O2459" s="106">
        <v>0</v>
      </c>
      <c r="P2459" s="106">
        <v>0</v>
      </c>
      <c r="Q2459" s="106">
        <v>1306.2574999999999</v>
      </c>
      <c r="R2459" s="106">
        <v>26125.15</v>
      </c>
      <c r="S2459" s="104" t="s">
        <v>1646</v>
      </c>
    </row>
    <row r="2460" spans="1:19" ht="25.5">
      <c r="A2460" s="104" t="s">
        <v>3160</v>
      </c>
      <c r="B2460" s="105">
        <v>44361</v>
      </c>
      <c r="C2460" s="104" t="s">
        <v>3161</v>
      </c>
      <c r="D2460" s="105">
        <v>44361</v>
      </c>
      <c r="E2460" s="104" t="s">
        <v>1643</v>
      </c>
      <c r="F2460" s="104" t="s">
        <v>71</v>
      </c>
      <c r="G2460" s="104" t="s">
        <v>981</v>
      </c>
      <c r="H2460" s="104" t="s">
        <v>1645</v>
      </c>
      <c r="I2460" s="104" t="s">
        <v>1263</v>
      </c>
      <c r="J2460" s="106">
        <v>60</v>
      </c>
      <c r="K2460" s="106">
        <v>1064</v>
      </c>
      <c r="L2460" s="106">
        <v>63840</v>
      </c>
      <c r="M2460" s="106">
        <v>2.66</v>
      </c>
      <c r="N2460" s="106">
        <v>159.6</v>
      </c>
      <c r="O2460" s="106">
        <v>0</v>
      </c>
      <c r="P2460" s="106">
        <v>0</v>
      </c>
      <c r="Q2460" s="106">
        <v>1066.6600000000001</v>
      </c>
      <c r="R2460" s="106">
        <v>63999.6</v>
      </c>
      <c r="S2460" s="104" t="s">
        <v>1646</v>
      </c>
    </row>
    <row r="2461" spans="1:19" ht="25.5">
      <c r="A2461" s="104" t="s">
        <v>3162</v>
      </c>
      <c r="B2461" s="105">
        <v>44361</v>
      </c>
      <c r="C2461" s="104" t="s">
        <v>3163</v>
      </c>
      <c r="D2461" s="105">
        <v>44361</v>
      </c>
      <c r="E2461" s="104" t="s">
        <v>1643</v>
      </c>
      <c r="F2461" s="104" t="s">
        <v>94</v>
      </c>
      <c r="G2461" s="104" t="s">
        <v>1644</v>
      </c>
      <c r="H2461" s="104" t="s">
        <v>1645</v>
      </c>
      <c r="I2461" s="104" t="s">
        <v>1313</v>
      </c>
      <c r="J2461" s="106">
        <v>20</v>
      </c>
      <c r="K2461" s="106">
        <v>1303</v>
      </c>
      <c r="L2461" s="106">
        <v>26060</v>
      </c>
      <c r="M2461" s="106">
        <v>3.2574999999999998</v>
      </c>
      <c r="N2461" s="106">
        <v>65.150000000000006</v>
      </c>
      <c r="O2461" s="106">
        <v>0</v>
      </c>
      <c r="P2461" s="106">
        <v>0</v>
      </c>
      <c r="Q2461" s="106">
        <v>1306.2574999999999</v>
      </c>
      <c r="R2461" s="106">
        <v>26125.15</v>
      </c>
      <c r="S2461" s="104" t="s">
        <v>1646</v>
      </c>
    </row>
    <row r="2462" spans="1:19" ht="25.5">
      <c r="A2462" s="104" t="s">
        <v>3162</v>
      </c>
      <c r="B2462" s="105">
        <v>44361</v>
      </c>
      <c r="C2462" s="104" t="s">
        <v>3163</v>
      </c>
      <c r="D2462" s="105">
        <v>44361</v>
      </c>
      <c r="E2462" s="104" t="s">
        <v>1643</v>
      </c>
      <c r="F2462" s="104" t="s">
        <v>94</v>
      </c>
      <c r="G2462" s="104" t="s">
        <v>1644</v>
      </c>
      <c r="H2462" s="104" t="s">
        <v>1645</v>
      </c>
      <c r="I2462" s="104" t="s">
        <v>1263</v>
      </c>
      <c r="J2462" s="106">
        <v>30</v>
      </c>
      <c r="K2462" s="106">
        <v>1064</v>
      </c>
      <c r="L2462" s="106">
        <v>31920</v>
      </c>
      <c r="M2462" s="106">
        <v>2.66</v>
      </c>
      <c r="N2462" s="106">
        <v>79.8</v>
      </c>
      <c r="O2462" s="106">
        <v>0</v>
      </c>
      <c r="P2462" s="106">
        <v>0</v>
      </c>
      <c r="Q2462" s="106">
        <v>1066.6600000000001</v>
      </c>
      <c r="R2462" s="106">
        <v>31999.8</v>
      </c>
      <c r="S2462" s="104" t="s">
        <v>1646</v>
      </c>
    </row>
    <row r="2463" spans="1:19" ht="25.5">
      <c r="A2463" s="104" t="s">
        <v>3162</v>
      </c>
      <c r="B2463" s="105">
        <v>44361</v>
      </c>
      <c r="C2463" s="104" t="s">
        <v>3163</v>
      </c>
      <c r="D2463" s="105">
        <v>44361</v>
      </c>
      <c r="E2463" s="104" t="s">
        <v>1643</v>
      </c>
      <c r="F2463" s="104" t="s">
        <v>94</v>
      </c>
      <c r="G2463" s="104" t="s">
        <v>1644</v>
      </c>
      <c r="H2463" s="104" t="s">
        <v>1645</v>
      </c>
      <c r="I2463" s="104" t="s">
        <v>1209</v>
      </c>
      <c r="J2463" s="106">
        <v>30</v>
      </c>
      <c r="K2463" s="106">
        <v>1099</v>
      </c>
      <c r="L2463" s="106">
        <v>32970</v>
      </c>
      <c r="M2463" s="106">
        <v>2.7475000000000001</v>
      </c>
      <c r="N2463" s="106">
        <v>82.424999999999997</v>
      </c>
      <c r="O2463" s="106">
        <v>0</v>
      </c>
      <c r="P2463" s="106">
        <v>0</v>
      </c>
      <c r="Q2463" s="106">
        <v>1101.7474999999999</v>
      </c>
      <c r="R2463" s="106">
        <v>33052.425000000003</v>
      </c>
      <c r="S2463" s="104" t="s">
        <v>1646</v>
      </c>
    </row>
    <row r="2464" spans="1:19" ht="25.5">
      <c r="A2464" s="104" t="s">
        <v>3164</v>
      </c>
      <c r="B2464" s="105">
        <v>44361</v>
      </c>
      <c r="C2464" s="104" t="s">
        <v>3165</v>
      </c>
      <c r="D2464" s="105">
        <v>44361</v>
      </c>
      <c r="E2464" s="104" t="s">
        <v>1643</v>
      </c>
      <c r="F2464" s="104" t="s">
        <v>68</v>
      </c>
      <c r="G2464" s="104" t="s">
        <v>981</v>
      </c>
      <c r="H2464" s="104" t="s">
        <v>1645</v>
      </c>
      <c r="I2464" s="104" t="s">
        <v>1209</v>
      </c>
      <c r="J2464" s="106">
        <v>40</v>
      </c>
      <c r="K2464" s="106">
        <v>1099</v>
      </c>
      <c r="L2464" s="106">
        <v>43960</v>
      </c>
      <c r="M2464" s="106">
        <v>2.7480000000000002</v>
      </c>
      <c r="N2464" s="106">
        <v>109.92</v>
      </c>
      <c r="O2464" s="106">
        <v>0</v>
      </c>
      <c r="P2464" s="106">
        <v>0</v>
      </c>
      <c r="Q2464" s="106">
        <v>1101.7474999999999</v>
      </c>
      <c r="R2464" s="106">
        <v>44069.9</v>
      </c>
      <c r="S2464" s="104" t="s">
        <v>1646</v>
      </c>
    </row>
    <row r="2465" spans="1:19" ht="25.5">
      <c r="A2465" s="104" t="s">
        <v>3164</v>
      </c>
      <c r="B2465" s="105">
        <v>44361</v>
      </c>
      <c r="C2465" s="104" t="s">
        <v>3165</v>
      </c>
      <c r="D2465" s="105">
        <v>44361</v>
      </c>
      <c r="E2465" s="104" t="s">
        <v>1643</v>
      </c>
      <c r="F2465" s="104" t="s">
        <v>68</v>
      </c>
      <c r="G2465" s="104" t="s">
        <v>981</v>
      </c>
      <c r="H2465" s="104" t="s">
        <v>1645</v>
      </c>
      <c r="I2465" s="104" t="s">
        <v>1264</v>
      </c>
      <c r="J2465" s="106">
        <v>20</v>
      </c>
      <c r="K2465" s="106">
        <v>1205</v>
      </c>
      <c r="L2465" s="106">
        <v>24100</v>
      </c>
      <c r="M2465" s="106">
        <v>3.012</v>
      </c>
      <c r="N2465" s="106">
        <v>60.24</v>
      </c>
      <c r="O2465" s="106">
        <v>0</v>
      </c>
      <c r="P2465" s="106">
        <v>0</v>
      </c>
      <c r="Q2465" s="106">
        <v>1208.0125</v>
      </c>
      <c r="R2465" s="106">
        <v>24160.25</v>
      </c>
      <c r="S2465" s="104" t="s">
        <v>1646</v>
      </c>
    </row>
    <row r="2466" spans="1:19" ht="25.5">
      <c r="A2466" s="104" t="s">
        <v>3164</v>
      </c>
      <c r="B2466" s="105">
        <v>44361</v>
      </c>
      <c r="C2466" s="104" t="s">
        <v>3165</v>
      </c>
      <c r="D2466" s="105">
        <v>44361</v>
      </c>
      <c r="E2466" s="104" t="s">
        <v>1643</v>
      </c>
      <c r="F2466" s="104" t="s">
        <v>68</v>
      </c>
      <c r="G2466" s="104" t="s">
        <v>981</v>
      </c>
      <c r="H2466" s="104" t="s">
        <v>1645</v>
      </c>
      <c r="I2466" s="104" t="s">
        <v>1105</v>
      </c>
      <c r="J2466" s="106">
        <v>31</v>
      </c>
      <c r="K2466" s="106">
        <v>1176</v>
      </c>
      <c r="L2466" s="106">
        <v>36456</v>
      </c>
      <c r="M2466" s="106">
        <v>2.94</v>
      </c>
      <c r="N2466" s="106">
        <v>91.14</v>
      </c>
      <c r="O2466" s="106">
        <v>0</v>
      </c>
      <c r="P2466" s="106">
        <v>0</v>
      </c>
      <c r="Q2466" s="106">
        <v>1178.94</v>
      </c>
      <c r="R2466" s="106">
        <v>36547.14</v>
      </c>
      <c r="S2466" s="104" t="s">
        <v>1646</v>
      </c>
    </row>
    <row r="2467" spans="1:19" ht="25.5">
      <c r="A2467" s="104" t="s">
        <v>3166</v>
      </c>
      <c r="B2467" s="105">
        <v>44361</v>
      </c>
      <c r="C2467" s="104" t="s">
        <v>3167</v>
      </c>
      <c r="D2467" s="105">
        <v>44361</v>
      </c>
      <c r="E2467" s="104" t="s">
        <v>1643</v>
      </c>
      <c r="F2467" s="104" t="s">
        <v>46</v>
      </c>
      <c r="G2467" s="104" t="s">
        <v>1013</v>
      </c>
      <c r="H2467" s="104" t="s">
        <v>12</v>
      </c>
      <c r="I2467" s="104" t="s">
        <v>1263</v>
      </c>
      <c r="J2467" s="106">
        <v>20</v>
      </c>
      <c r="K2467" s="106">
        <v>1064</v>
      </c>
      <c r="L2467" s="106">
        <v>21280</v>
      </c>
      <c r="M2467" s="106">
        <v>2.66</v>
      </c>
      <c r="N2467" s="106">
        <v>53.2</v>
      </c>
      <c r="O2467" s="106">
        <v>0</v>
      </c>
      <c r="P2467" s="106">
        <v>0</v>
      </c>
      <c r="Q2467" s="106">
        <v>1066.6600000000001</v>
      </c>
      <c r="R2467" s="106">
        <v>21333.200000000001</v>
      </c>
      <c r="S2467" s="104" t="s">
        <v>1646</v>
      </c>
    </row>
    <row r="2468" spans="1:19" ht="25.5">
      <c r="A2468" s="104" t="s">
        <v>3166</v>
      </c>
      <c r="B2468" s="105">
        <v>44361</v>
      </c>
      <c r="C2468" s="104" t="s">
        <v>3167</v>
      </c>
      <c r="D2468" s="105">
        <v>44361</v>
      </c>
      <c r="E2468" s="104" t="s">
        <v>1643</v>
      </c>
      <c r="F2468" s="104" t="s">
        <v>46</v>
      </c>
      <c r="G2468" s="104" t="s">
        <v>1013</v>
      </c>
      <c r="H2468" s="104" t="s">
        <v>12</v>
      </c>
      <c r="I2468" s="104" t="s">
        <v>1105</v>
      </c>
      <c r="J2468" s="106">
        <v>20</v>
      </c>
      <c r="K2468" s="106">
        <v>1176</v>
      </c>
      <c r="L2468" s="106">
        <v>23520</v>
      </c>
      <c r="M2468" s="106">
        <v>2.94</v>
      </c>
      <c r="N2468" s="106">
        <v>58.8</v>
      </c>
      <c r="O2468" s="106">
        <v>0</v>
      </c>
      <c r="P2468" s="106">
        <v>0</v>
      </c>
      <c r="Q2468" s="106">
        <v>1178.94</v>
      </c>
      <c r="R2468" s="106">
        <v>23578.799999999999</v>
      </c>
      <c r="S2468" s="104" t="s">
        <v>1646</v>
      </c>
    </row>
    <row r="2469" spans="1:19" ht="25.5">
      <c r="A2469" s="104" t="s">
        <v>3166</v>
      </c>
      <c r="B2469" s="105">
        <v>44361</v>
      </c>
      <c r="C2469" s="104" t="s">
        <v>3167</v>
      </c>
      <c r="D2469" s="105">
        <v>44361</v>
      </c>
      <c r="E2469" s="104" t="s">
        <v>1643</v>
      </c>
      <c r="F2469" s="104" t="s">
        <v>46</v>
      </c>
      <c r="G2469" s="104" t="s">
        <v>1013</v>
      </c>
      <c r="H2469" s="104" t="s">
        <v>12</v>
      </c>
      <c r="I2469" s="104" t="s">
        <v>1209</v>
      </c>
      <c r="J2469" s="106">
        <v>10</v>
      </c>
      <c r="K2469" s="106">
        <v>1099</v>
      </c>
      <c r="L2469" s="106">
        <v>10990</v>
      </c>
      <c r="M2469" s="106">
        <v>2.7480000000000002</v>
      </c>
      <c r="N2469" s="106">
        <v>27.48</v>
      </c>
      <c r="O2469" s="106">
        <v>0</v>
      </c>
      <c r="P2469" s="106">
        <v>0</v>
      </c>
      <c r="Q2469" s="106">
        <v>1101.7474999999999</v>
      </c>
      <c r="R2469" s="106">
        <v>11017.475</v>
      </c>
      <c r="S2469" s="104" t="s">
        <v>1646</v>
      </c>
    </row>
    <row r="2470" spans="1:19" ht="25.5">
      <c r="A2470" s="104" t="s">
        <v>3166</v>
      </c>
      <c r="B2470" s="105">
        <v>44361</v>
      </c>
      <c r="C2470" s="104" t="s">
        <v>3167</v>
      </c>
      <c r="D2470" s="105">
        <v>44361</v>
      </c>
      <c r="E2470" s="104" t="s">
        <v>1643</v>
      </c>
      <c r="F2470" s="104" t="s">
        <v>46</v>
      </c>
      <c r="G2470" s="104" t="s">
        <v>1013</v>
      </c>
      <c r="H2470" s="104" t="s">
        <v>12</v>
      </c>
      <c r="I2470" s="104" t="s">
        <v>1102</v>
      </c>
      <c r="J2470" s="106">
        <v>20</v>
      </c>
      <c r="K2470" s="106">
        <v>1118</v>
      </c>
      <c r="L2470" s="106">
        <v>22360</v>
      </c>
      <c r="M2470" s="106">
        <v>2.7949999999999999</v>
      </c>
      <c r="N2470" s="106">
        <v>55.9</v>
      </c>
      <c r="O2470" s="106">
        <v>0</v>
      </c>
      <c r="P2470" s="106">
        <v>0</v>
      </c>
      <c r="Q2470" s="106">
        <v>1120.7950000000001</v>
      </c>
      <c r="R2470" s="106">
        <v>22415.9</v>
      </c>
      <c r="S2470" s="104" t="s">
        <v>1646</v>
      </c>
    </row>
    <row r="2471" spans="1:19" ht="25.5">
      <c r="A2471" s="104" t="s">
        <v>3168</v>
      </c>
      <c r="B2471" s="105">
        <v>44361</v>
      </c>
      <c r="C2471" s="104" t="s">
        <v>1569</v>
      </c>
      <c r="D2471" s="105">
        <v>44361</v>
      </c>
      <c r="E2471" s="104" t="s">
        <v>1101</v>
      </c>
      <c r="F2471" s="104" t="s">
        <v>1107</v>
      </c>
      <c r="G2471" s="104" t="s">
        <v>1101</v>
      </c>
      <c r="H2471" s="104" t="s">
        <v>1101</v>
      </c>
      <c r="I2471" s="104" t="s">
        <v>1100</v>
      </c>
      <c r="J2471" s="106">
        <v>5</v>
      </c>
      <c r="K2471" s="106">
        <v>1045</v>
      </c>
      <c r="L2471" s="106">
        <v>5225</v>
      </c>
      <c r="M2471" s="106">
        <v>2.6124999999999998</v>
      </c>
      <c r="N2471" s="106">
        <v>13.0625</v>
      </c>
      <c r="O2471" s="106">
        <v>0</v>
      </c>
      <c r="P2471" s="106">
        <v>0</v>
      </c>
      <c r="Q2471" s="106">
        <v>1047.6125</v>
      </c>
      <c r="R2471" s="106">
        <v>5238.0625</v>
      </c>
      <c r="S2471" s="104" t="s">
        <v>1646</v>
      </c>
    </row>
    <row r="2472" spans="1:19" ht="25.5">
      <c r="A2472" s="104" t="s">
        <v>3169</v>
      </c>
      <c r="B2472" s="105">
        <v>44361</v>
      </c>
      <c r="C2472" s="104" t="s">
        <v>1570</v>
      </c>
      <c r="D2472" s="105">
        <v>44361</v>
      </c>
      <c r="E2472" s="104" t="s">
        <v>1101</v>
      </c>
      <c r="F2472" s="104" t="s">
        <v>1402</v>
      </c>
      <c r="G2472" s="104" t="s">
        <v>1101</v>
      </c>
      <c r="H2472" s="104" t="s">
        <v>1101</v>
      </c>
      <c r="I2472" s="104" t="s">
        <v>1100</v>
      </c>
      <c r="J2472" s="106">
        <v>2</v>
      </c>
      <c r="K2472" s="106">
        <v>1045</v>
      </c>
      <c r="L2472" s="106">
        <v>2090</v>
      </c>
      <c r="M2472" s="106">
        <v>2.6124999999999998</v>
      </c>
      <c r="N2472" s="106">
        <v>5.2249999999999996</v>
      </c>
      <c r="O2472" s="106">
        <v>0</v>
      </c>
      <c r="P2472" s="106">
        <v>0</v>
      </c>
      <c r="Q2472" s="106">
        <v>1047.6125</v>
      </c>
      <c r="R2472" s="106">
        <v>2095.2249999999999</v>
      </c>
      <c r="S2472" s="104" t="s">
        <v>1646</v>
      </c>
    </row>
    <row r="2473" spans="1:19" ht="25.5">
      <c r="A2473" s="104" t="s">
        <v>3170</v>
      </c>
      <c r="B2473" s="105">
        <v>44361</v>
      </c>
      <c r="C2473" s="104" t="s">
        <v>1571</v>
      </c>
      <c r="D2473" s="105">
        <v>44361</v>
      </c>
      <c r="E2473" s="104" t="s">
        <v>1101</v>
      </c>
      <c r="F2473" s="104" t="s">
        <v>1366</v>
      </c>
      <c r="G2473" s="104" t="s">
        <v>1101</v>
      </c>
      <c r="H2473" s="104" t="s">
        <v>1101</v>
      </c>
      <c r="I2473" s="104" t="s">
        <v>1100</v>
      </c>
      <c r="J2473" s="106">
        <v>6</v>
      </c>
      <c r="K2473" s="106">
        <v>1045</v>
      </c>
      <c r="L2473" s="106">
        <v>6270</v>
      </c>
      <c r="M2473" s="106">
        <v>2.6124999999999998</v>
      </c>
      <c r="N2473" s="106">
        <v>15.675000000000001</v>
      </c>
      <c r="O2473" s="106">
        <v>0</v>
      </c>
      <c r="P2473" s="106">
        <v>0</v>
      </c>
      <c r="Q2473" s="106">
        <v>1047.6125</v>
      </c>
      <c r="R2473" s="106">
        <v>6285.6750000000002</v>
      </c>
      <c r="S2473" s="104" t="s">
        <v>1646</v>
      </c>
    </row>
    <row r="2474" spans="1:19" ht="25.5">
      <c r="A2474" s="104" t="s">
        <v>3171</v>
      </c>
      <c r="B2474" s="105">
        <v>44361</v>
      </c>
      <c r="C2474" s="104" t="s">
        <v>1572</v>
      </c>
      <c r="D2474" s="105">
        <v>44361</v>
      </c>
      <c r="E2474" s="104" t="s">
        <v>1101</v>
      </c>
      <c r="F2474" s="104" t="s">
        <v>1109</v>
      </c>
      <c r="G2474" s="104" t="s">
        <v>1101</v>
      </c>
      <c r="H2474" s="104" t="s">
        <v>1101</v>
      </c>
      <c r="I2474" s="104" t="s">
        <v>1100</v>
      </c>
      <c r="J2474" s="106">
        <v>4</v>
      </c>
      <c r="K2474" s="106">
        <v>1045</v>
      </c>
      <c r="L2474" s="106">
        <v>4180</v>
      </c>
      <c r="M2474" s="106">
        <v>2.6124999999999998</v>
      </c>
      <c r="N2474" s="106">
        <v>10.45</v>
      </c>
      <c r="O2474" s="106">
        <v>0</v>
      </c>
      <c r="P2474" s="106">
        <v>0</v>
      </c>
      <c r="Q2474" s="106">
        <v>1047.6125</v>
      </c>
      <c r="R2474" s="106">
        <v>4190.45</v>
      </c>
      <c r="S2474" s="104" t="s">
        <v>1646</v>
      </c>
    </row>
    <row r="2475" spans="1:19" ht="25.5">
      <c r="A2475" s="104" t="s">
        <v>3172</v>
      </c>
      <c r="B2475" s="105">
        <v>44361</v>
      </c>
      <c r="C2475" s="104" t="s">
        <v>1573</v>
      </c>
      <c r="D2475" s="105">
        <v>44361</v>
      </c>
      <c r="E2475" s="104" t="s">
        <v>1101</v>
      </c>
      <c r="F2475" s="104" t="s">
        <v>1874</v>
      </c>
      <c r="G2475" s="104" t="s">
        <v>1101</v>
      </c>
      <c r="H2475" s="104" t="s">
        <v>1101</v>
      </c>
      <c r="I2475" s="104" t="s">
        <v>1100</v>
      </c>
      <c r="J2475" s="106">
        <v>3</v>
      </c>
      <c r="K2475" s="106">
        <v>1045</v>
      </c>
      <c r="L2475" s="106">
        <v>3135</v>
      </c>
      <c r="M2475" s="106">
        <v>2.6124999999999998</v>
      </c>
      <c r="N2475" s="106">
        <v>7.8375000000000004</v>
      </c>
      <c r="O2475" s="106">
        <v>0</v>
      </c>
      <c r="P2475" s="106">
        <v>0</v>
      </c>
      <c r="Q2475" s="106">
        <v>1047.6125</v>
      </c>
      <c r="R2475" s="106">
        <v>3142.8375000000001</v>
      </c>
      <c r="S2475" s="104" t="s">
        <v>1646</v>
      </c>
    </row>
    <row r="2476" spans="1:19" ht="25.5">
      <c r="A2476" s="104" t="s">
        <v>3173</v>
      </c>
      <c r="B2476" s="105">
        <v>44361</v>
      </c>
      <c r="C2476" s="104" t="s">
        <v>1574</v>
      </c>
      <c r="D2476" s="105">
        <v>44361</v>
      </c>
      <c r="E2476" s="104" t="s">
        <v>1101</v>
      </c>
      <c r="F2476" s="104" t="s">
        <v>1103</v>
      </c>
      <c r="G2476" s="104" t="s">
        <v>1101</v>
      </c>
      <c r="H2476" s="104" t="s">
        <v>1101</v>
      </c>
      <c r="I2476" s="104" t="s">
        <v>1100</v>
      </c>
      <c r="J2476" s="106">
        <v>3</v>
      </c>
      <c r="K2476" s="106">
        <v>1045</v>
      </c>
      <c r="L2476" s="106">
        <v>3135</v>
      </c>
      <c r="M2476" s="106">
        <v>2.6124999999999998</v>
      </c>
      <c r="N2476" s="106">
        <v>7.8375000000000004</v>
      </c>
      <c r="O2476" s="106">
        <v>0</v>
      </c>
      <c r="P2476" s="106">
        <v>0</v>
      </c>
      <c r="Q2476" s="106">
        <v>1047.6125</v>
      </c>
      <c r="R2476" s="106">
        <v>3142.8375000000001</v>
      </c>
      <c r="S2476" s="104" t="s">
        <v>1646</v>
      </c>
    </row>
    <row r="2477" spans="1:19" ht="25.5">
      <c r="A2477" s="104" t="s">
        <v>3174</v>
      </c>
      <c r="B2477" s="105">
        <v>44361</v>
      </c>
      <c r="C2477" s="104" t="s">
        <v>1575</v>
      </c>
      <c r="D2477" s="105">
        <v>44361</v>
      </c>
      <c r="E2477" s="104" t="s">
        <v>1101</v>
      </c>
      <c r="F2477" s="104" t="s">
        <v>1362</v>
      </c>
      <c r="G2477" s="104" t="s">
        <v>1101</v>
      </c>
      <c r="H2477" s="104" t="s">
        <v>1101</v>
      </c>
      <c r="I2477" s="104" t="s">
        <v>1100</v>
      </c>
      <c r="J2477" s="106">
        <v>6</v>
      </c>
      <c r="K2477" s="106">
        <v>1045</v>
      </c>
      <c r="L2477" s="106">
        <v>6270</v>
      </c>
      <c r="M2477" s="106">
        <v>2.6124999999999998</v>
      </c>
      <c r="N2477" s="106">
        <v>15.675000000000001</v>
      </c>
      <c r="O2477" s="106">
        <v>0</v>
      </c>
      <c r="P2477" s="106">
        <v>0</v>
      </c>
      <c r="Q2477" s="106">
        <v>1047.6125</v>
      </c>
      <c r="R2477" s="106">
        <v>6285.6750000000002</v>
      </c>
      <c r="S2477" s="104" t="s">
        <v>1646</v>
      </c>
    </row>
    <row r="2478" spans="1:19" ht="25.5">
      <c r="A2478" s="104" t="s">
        <v>3175</v>
      </c>
      <c r="B2478" s="105">
        <v>44361</v>
      </c>
      <c r="C2478" s="104" t="s">
        <v>3176</v>
      </c>
      <c r="D2478" s="105">
        <v>44361</v>
      </c>
      <c r="E2478" s="104" t="s">
        <v>1643</v>
      </c>
      <c r="F2478" s="104" t="s">
        <v>73</v>
      </c>
      <c r="G2478" s="104" t="s">
        <v>1725</v>
      </c>
      <c r="H2478" s="104" t="s">
        <v>1645</v>
      </c>
      <c r="I2478" s="104" t="s">
        <v>1209</v>
      </c>
      <c r="J2478" s="106">
        <v>100</v>
      </c>
      <c r="K2478" s="106">
        <v>1099</v>
      </c>
      <c r="L2478" s="106">
        <v>109900</v>
      </c>
      <c r="M2478" s="106">
        <v>2.7475000000000001</v>
      </c>
      <c r="N2478" s="106">
        <v>274.75</v>
      </c>
      <c r="O2478" s="106">
        <v>0</v>
      </c>
      <c r="P2478" s="106">
        <v>0</v>
      </c>
      <c r="Q2478" s="106">
        <v>1101.7474999999999</v>
      </c>
      <c r="R2478" s="106">
        <v>110174.75</v>
      </c>
      <c r="S2478" s="104" t="s">
        <v>1646</v>
      </c>
    </row>
    <row r="2479" spans="1:19" ht="25.5">
      <c r="A2479" s="104" t="s">
        <v>3177</v>
      </c>
      <c r="B2479" s="105">
        <v>44361</v>
      </c>
      <c r="C2479" s="104" t="s">
        <v>3178</v>
      </c>
      <c r="D2479" s="105">
        <v>44361</v>
      </c>
      <c r="E2479" s="104" t="s">
        <v>1643</v>
      </c>
      <c r="F2479" s="104" t="s">
        <v>72</v>
      </c>
      <c r="G2479" s="104" t="s">
        <v>1722</v>
      </c>
      <c r="H2479" s="104" t="s">
        <v>22</v>
      </c>
      <c r="I2479" s="104" t="s">
        <v>1313</v>
      </c>
      <c r="J2479" s="106">
        <v>20</v>
      </c>
      <c r="K2479" s="106">
        <v>1303</v>
      </c>
      <c r="L2479" s="106">
        <v>26060</v>
      </c>
      <c r="M2479" s="106">
        <v>3.2574999999999998</v>
      </c>
      <c r="N2479" s="106">
        <v>65.150000000000006</v>
      </c>
      <c r="O2479" s="106">
        <v>0</v>
      </c>
      <c r="P2479" s="106">
        <v>0</v>
      </c>
      <c r="Q2479" s="106">
        <v>1306.2574999999999</v>
      </c>
      <c r="R2479" s="106">
        <v>26125.15</v>
      </c>
      <c r="S2479" s="104" t="s">
        <v>1646</v>
      </c>
    </row>
    <row r="2480" spans="1:19" ht="25.5">
      <c r="A2480" s="104" t="s">
        <v>3177</v>
      </c>
      <c r="B2480" s="105">
        <v>44361</v>
      </c>
      <c r="C2480" s="104" t="s">
        <v>3178</v>
      </c>
      <c r="D2480" s="105">
        <v>44361</v>
      </c>
      <c r="E2480" s="104" t="s">
        <v>1643</v>
      </c>
      <c r="F2480" s="104" t="s">
        <v>72</v>
      </c>
      <c r="G2480" s="104" t="s">
        <v>1722</v>
      </c>
      <c r="H2480" s="104" t="s">
        <v>22</v>
      </c>
      <c r="I2480" s="104" t="s">
        <v>1209</v>
      </c>
      <c r="J2480" s="106">
        <v>20</v>
      </c>
      <c r="K2480" s="106">
        <v>1099</v>
      </c>
      <c r="L2480" s="106">
        <v>21980</v>
      </c>
      <c r="M2480" s="106">
        <v>2.7475000000000001</v>
      </c>
      <c r="N2480" s="106">
        <v>54.95</v>
      </c>
      <c r="O2480" s="106">
        <v>0</v>
      </c>
      <c r="P2480" s="106">
        <v>0</v>
      </c>
      <c r="Q2480" s="106">
        <v>1101.7474999999999</v>
      </c>
      <c r="R2480" s="106">
        <v>22034.95</v>
      </c>
      <c r="S2480" s="104" t="s">
        <v>1646</v>
      </c>
    </row>
    <row r="2481" spans="1:19" ht="25.5">
      <c r="A2481" s="104" t="s">
        <v>3177</v>
      </c>
      <c r="B2481" s="105">
        <v>44361</v>
      </c>
      <c r="C2481" s="104" t="s">
        <v>3178</v>
      </c>
      <c r="D2481" s="105">
        <v>44361</v>
      </c>
      <c r="E2481" s="104" t="s">
        <v>1643</v>
      </c>
      <c r="F2481" s="104" t="s">
        <v>72</v>
      </c>
      <c r="G2481" s="104" t="s">
        <v>1722</v>
      </c>
      <c r="H2481" s="104" t="s">
        <v>22</v>
      </c>
      <c r="I2481" s="104" t="s">
        <v>1263</v>
      </c>
      <c r="J2481" s="106">
        <v>40</v>
      </c>
      <c r="K2481" s="106">
        <v>1064</v>
      </c>
      <c r="L2481" s="106">
        <v>42560</v>
      </c>
      <c r="M2481" s="106">
        <v>2.66</v>
      </c>
      <c r="N2481" s="106">
        <v>106.4</v>
      </c>
      <c r="O2481" s="106">
        <v>0</v>
      </c>
      <c r="P2481" s="106">
        <v>0</v>
      </c>
      <c r="Q2481" s="106">
        <v>1066.6600000000001</v>
      </c>
      <c r="R2481" s="106">
        <v>42666.400000000001</v>
      </c>
      <c r="S2481" s="104" t="s">
        <v>1646</v>
      </c>
    </row>
    <row r="2482" spans="1:19" ht="25.5">
      <c r="A2482" s="104" t="s">
        <v>3177</v>
      </c>
      <c r="B2482" s="105">
        <v>44361</v>
      </c>
      <c r="C2482" s="104" t="s">
        <v>3178</v>
      </c>
      <c r="D2482" s="105">
        <v>44361</v>
      </c>
      <c r="E2482" s="104" t="s">
        <v>1643</v>
      </c>
      <c r="F2482" s="104" t="s">
        <v>72</v>
      </c>
      <c r="G2482" s="104" t="s">
        <v>1722</v>
      </c>
      <c r="H2482" s="104" t="s">
        <v>22</v>
      </c>
      <c r="I2482" s="104" t="s">
        <v>1264</v>
      </c>
      <c r="J2482" s="106">
        <v>20</v>
      </c>
      <c r="K2482" s="106">
        <v>1205</v>
      </c>
      <c r="L2482" s="106">
        <v>24100</v>
      </c>
      <c r="M2482" s="106">
        <v>3.0125000000000002</v>
      </c>
      <c r="N2482" s="106">
        <v>60.25</v>
      </c>
      <c r="O2482" s="106">
        <v>0</v>
      </c>
      <c r="P2482" s="106">
        <v>0</v>
      </c>
      <c r="Q2482" s="106">
        <v>1208.0125</v>
      </c>
      <c r="R2482" s="106">
        <v>24160.25</v>
      </c>
      <c r="S2482" s="104" t="s">
        <v>1646</v>
      </c>
    </row>
    <row r="2483" spans="1:19" ht="25.5">
      <c r="A2483" s="104" t="s">
        <v>3179</v>
      </c>
      <c r="B2483" s="105">
        <v>44361</v>
      </c>
      <c r="C2483" s="104" t="s">
        <v>3180</v>
      </c>
      <c r="D2483" s="105">
        <v>44361</v>
      </c>
      <c r="E2483" s="104" t="s">
        <v>1643</v>
      </c>
      <c r="F2483" s="104" t="s">
        <v>78</v>
      </c>
      <c r="G2483" s="104" t="s">
        <v>1722</v>
      </c>
      <c r="H2483" s="104" t="s">
        <v>22</v>
      </c>
      <c r="I2483" s="104" t="s">
        <v>1264</v>
      </c>
      <c r="J2483" s="106">
        <v>20</v>
      </c>
      <c r="K2483" s="106">
        <v>1205</v>
      </c>
      <c r="L2483" s="106">
        <v>24100</v>
      </c>
      <c r="M2483" s="106">
        <v>3.0125000000000002</v>
      </c>
      <c r="N2483" s="106">
        <v>60.25</v>
      </c>
      <c r="O2483" s="106">
        <v>0</v>
      </c>
      <c r="P2483" s="106">
        <v>0</v>
      </c>
      <c r="Q2483" s="106">
        <v>1208.0125</v>
      </c>
      <c r="R2483" s="106">
        <v>24160.25</v>
      </c>
      <c r="S2483" s="104" t="s">
        <v>1646</v>
      </c>
    </row>
    <row r="2484" spans="1:19" ht="25.5">
      <c r="A2484" s="104" t="s">
        <v>3179</v>
      </c>
      <c r="B2484" s="105">
        <v>44361</v>
      </c>
      <c r="C2484" s="104" t="s">
        <v>3180</v>
      </c>
      <c r="D2484" s="105">
        <v>44361</v>
      </c>
      <c r="E2484" s="104" t="s">
        <v>1643</v>
      </c>
      <c r="F2484" s="104" t="s">
        <v>78</v>
      </c>
      <c r="G2484" s="104" t="s">
        <v>1722</v>
      </c>
      <c r="H2484" s="104" t="s">
        <v>22</v>
      </c>
      <c r="I2484" s="104" t="s">
        <v>1313</v>
      </c>
      <c r="J2484" s="106">
        <v>40</v>
      </c>
      <c r="K2484" s="106">
        <v>1303</v>
      </c>
      <c r="L2484" s="106">
        <v>52120</v>
      </c>
      <c r="M2484" s="106">
        <v>3.2574999999999998</v>
      </c>
      <c r="N2484" s="106">
        <v>130.30000000000001</v>
      </c>
      <c r="O2484" s="106">
        <v>0</v>
      </c>
      <c r="P2484" s="106">
        <v>0</v>
      </c>
      <c r="Q2484" s="106">
        <v>1306.2574999999999</v>
      </c>
      <c r="R2484" s="106">
        <v>52250.3</v>
      </c>
      <c r="S2484" s="104" t="s">
        <v>1646</v>
      </c>
    </row>
    <row r="2485" spans="1:19" ht="25.5">
      <c r="A2485" s="104" t="s">
        <v>3181</v>
      </c>
      <c r="B2485" s="105">
        <v>44361</v>
      </c>
      <c r="C2485" s="104" t="s">
        <v>3182</v>
      </c>
      <c r="D2485" s="105">
        <v>44361</v>
      </c>
      <c r="E2485" s="104" t="s">
        <v>1643</v>
      </c>
      <c r="F2485" s="104" t="s">
        <v>972</v>
      </c>
      <c r="G2485" s="104" t="s">
        <v>977</v>
      </c>
      <c r="H2485" s="104" t="s">
        <v>1645</v>
      </c>
      <c r="I2485" s="104" t="s">
        <v>1313</v>
      </c>
      <c r="J2485" s="106">
        <v>100</v>
      </c>
      <c r="K2485" s="106">
        <v>1303</v>
      </c>
      <c r="L2485" s="106">
        <v>130300</v>
      </c>
      <c r="M2485" s="106">
        <v>3.258</v>
      </c>
      <c r="N2485" s="106">
        <v>325.8</v>
      </c>
      <c r="O2485" s="106">
        <v>0</v>
      </c>
      <c r="P2485" s="106">
        <v>0</v>
      </c>
      <c r="Q2485" s="106">
        <v>1306.2574999999999</v>
      </c>
      <c r="R2485" s="106">
        <v>130625.75</v>
      </c>
      <c r="S2485" s="104" t="s">
        <v>1646</v>
      </c>
    </row>
    <row r="2486" spans="1:19" ht="25.5">
      <c r="A2486" s="104" t="s">
        <v>3181</v>
      </c>
      <c r="B2486" s="105">
        <v>44361</v>
      </c>
      <c r="C2486" s="104" t="s">
        <v>3182</v>
      </c>
      <c r="D2486" s="105">
        <v>44361</v>
      </c>
      <c r="E2486" s="104" t="s">
        <v>1643</v>
      </c>
      <c r="F2486" s="104" t="s">
        <v>972</v>
      </c>
      <c r="G2486" s="104" t="s">
        <v>977</v>
      </c>
      <c r="H2486" s="104" t="s">
        <v>1645</v>
      </c>
      <c r="I2486" s="104" t="s">
        <v>1105</v>
      </c>
      <c r="J2486" s="106">
        <v>40</v>
      </c>
      <c r="K2486" s="106">
        <v>1176</v>
      </c>
      <c r="L2486" s="106">
        <v>47040</v>
      </c>
      <c r="M2486" s="106">
        <v>2.94</v>
      </c>
      <c r="N2486" s="106">
        <v>117.6</v>
      </c>
      <c r="O2486" s="106">
        <v>0</v>
      </c>
      <c r="P2486" s="106">
        <v>0</v>
      </c>
      <c r="Q2486" s="106">
        <v>1178.94</v>
      </c>
      <c r="R2486" s="106">
        <v>47157.599999999999</v>
      </c>
      <c r="S2486" s="104" t="s">
        <v>1646</v>
      </c>
    </row>
    <row r="2487" spans="1:19" ht="25.5">
      <c r="A2487" s="104" t="s">
        <v>3181</v>
      </c>
      <c r="B2487" s="105">
        <v>44361</v>
      </c>
      <c r="C2487" s="104" t="s">
        <v>3182</v>
      </c>
      <c r="D2487" s="105">
        <v>44361</v>
      </c>
      <c r="E2487" s="104" t="s">
        <v>1643</v>
      </c>
      <c r="F2487" s="104" t="s">
        <v>972</v>
      </c>
      <c r="G2487" s="104" t="s">
        <v>977</v>
      </c>
      <c r="H2487" s="104" t="s">
        <v>1645</v>
      </c>
      <c r="I2487" s="104" t="s">
        <v>1209</v>
      </c>
      <c r="J2487" s="106">
        <v>40</v>
      </c>
      <c r="K2487" s="106">
        <v>1099</v>
      </c>
      <c r="L2487" s="106">
        <v>43960</v>
      </c>
      <c r="M2487" s="106">
        <v>2.7480000000000002</v>
      </c>
      <c r="N2487" s="106">
        <v>109.92</v>
      </c>
      <c r="O2487" s="106">
        <v>0</v>
      </c>
      <c r="P2487" s="106">
        <v>0</v>
      </c>
      <c r="Q2487" s="106">
        <v>1101.7474999999999</v>
      </c>
      <c r="R2487" s="106">
        <v>44069.9</v>
      </c>
      <c r="S2487" s="104" t="s">
        <v>1646</v>
      </c>
    </row>
    <row r="2488" spans="1:19" ht="25.5">
      <c r="A2488" s="104" t="s">
        <v>3183</v>
      </c>
      <c r="B2488" s="105">
        <v>44361</v>
      </c>
      <c r="C2488" s="104" t="s">
        <v>3184</v>
      </c>
      <c r="D2488" s="105">
        <v>44361</v>
      </c>
      <c r="E2488" s="104" t="s">
        <v>1643</v>
      </c>
      <c r="F2488" s="104" t="s">
        <v>112</v>
      </c>
      <c r="G2488" s="104" t="s">
        <v>1996</v>
      </c>
      <c r="H2488" s="104" t="s">
        <v>22</v>
      </c>
      <c r="I2488" s="104" t="s">
        <v>1264</v>
      </c>
      <c r="J2488" s="106">
        <v>10</v>
      </c>
      <c r="K2488" s="106">
        <v>1205</v>
      </c>
      <c r="L2488" s="106">
        <v>12050</v>
      </c>
      <c r="M2488" s="106">
        <v>3.0125000000000002</v>
      </c>
      <c r="N2488" s="106">
        <v>30.125</v>
      </c>
      <c r="O2488" s="106">
        <v>0</v>
      </c>
      <c r="P2488" s="106">
        <v>0</v>
      </c>
      <c r="Q2488" s="106">
        <v>1208.0125</v>
      </c>
      <c r="R2488" s="106">
        <v>12080.125</v>
      </c>
      <c r="S2488" s="104" t="s">
        <v>1646</v>
      </c>
    </row>
    <row r="2489" spans="1:19" ht="25.5">
      <c r="A2489" s="104" t="s">
        <v>3183</v>
      </c>
      <c r="B2489" s="105">
        <v>44361</v>
      </c>
      <c r="C2489" s="104" t="s">
        <v>3184</v>
      </c>
      <c r="D2489" s="105">
        <v>44361</v>
      </c>
      <c r="E2489" s="104" t="s">
        <v>1643</v>
      </c>
      <c r="F2489" s="104" t="s">
        <v>112</v>
      </c>
      <c r="G2489" s="104" t="s">
        <v>1996</v>
      </c>
      <c r="H2489" s="104" t="s">
        <v>22</v>
      </c>
      <c r="I2489" s="104" t="s">
        <v>1313</v>
      </c>
      <c r="J2489" s="106">
        <v>40</v>
      </c>
      <c r="K2489" s="106">
        <v>1303</v>
      </c>
      <c r="L2489" s="106">
        <v>52120</v>
      </c>
      <c r="M2489" s="106">
        <v>3.2574999999999998</v>
      </c>
      <c r="N2489" s="106">
        <v>130.30000000000001</v>
      </c>
      <c r="O2489" s="106">
        <v>0</v>
      </c>
      <c r="P2489" s="106">
        <v>0</v>
      </c>
      <c r="Q2489" s="106">
        <v>1306.2574999999999</v>
      </c>
      <c r="R2489" s="106">
        <v>52250.3</v>
      </c>
      <c r="S2489" s="104" t="s">
        <v>1646</v>
      </c>
    </row>
    <row r="2490" spans="1:19" ht="25.5">
      <c r="A2490" s="104" t="s">
        <v>3185</v>
      </c>
      <c r="B2490" s="105">
        <v>44361</v>
      </c>
      <c r="C2490" s="104" t="s">
        <v>3186</v>
      </c>
      <c r="D2490" s="105">
        <v>44361</v>
      </c>
      <c r="E2490" s="104" t="s">
        <v>1643</v>
      </c>
      <c r="F2490" s="104" t="s">
        <v>21</v>
      </c>
      <c r="G2490" s="104" t="s">
        <v>1992</v>
      </c>
      <c r="H2490" s="104" t="s">
        <v>22</v>
      </c>
      <c r="I2490" s="104" t="s">
        <v>1263</v>
      </c>
      <c r="J2490" s="106">
        <v>100</v>
      </c>
      <c r="K2490" s="106">
        <v>1064</v>
      </c>
      <c r="L2490" s="106">
        <v>106400</v>
      </c>
      <c r="M2490" s="106">
        <v>2.66</v>
      </c>
      <c r="N2490" s="106">
        <v>266</v>
      </c>
      <c r="O2490" s="106">
        <v>0</v>
      </c>
      <c r="P2490" s="106">
        <v>0</v>
      </c>
      <c r="Q2490" s="106">
        <v>1066.6600000000001</v>
      </c>
      <c r="R2490" s="106">
        <v>106666</v>
      </c>
      <c r="S2490" s="104" t="s">
        <v>1646</v>
      </c>
    </row>
    <row r="2491" spans="1:19" ht="25.5">
      <c r="A2491" s="104" t="s">
        <v>3185</v>
      </c>
      <c r="B2491" s="105">
        <v>44361</v>
      </c>
      <c r="C2491" s="104" t="s">
        <v>3186</v>
      </c>
      <c r="D2491" s="105">
        <v>44361</v>
      </c>
      <c r="E2491" s="104" t="s">
        <v>1643</v>
      </c>
      <c r="F2491" s="104" t="s">
        <v>21</v>
      </c>
      <c r="G2491" s="104" t="s">
        <v>1992</v>
      </c>
      <c r="H2491" s="104" t="s">
        <v>22</v>
      </c>
      <c r="I2491" s="104" t="s">
        <v>1209</v>
      </c>
      <c r="J2491" s="106">
        <v>100</v>
      </c>
      <c r="K2491" s="106">
        <v>1099</v>
      </c>
      <c r="L2491" s="106">
        <v>109900</v>
      </c>
      <c r="M2491" s="106">
        <v>2.7475000000000001</v>
      </c>
      <c r="N2491" s="106">
        <v>274.75</v>
      </c>
      <c r="O2491" s="106">
        <v>0</v>
      </c>
      <c r="P2491" s="106">
        <v>0</v>
      </c>
      <c r="Q2491" s="106">
        <v>1101.7474999999999</v>
      </c>
      <c r="R2491" s="106">
        <v>110174.75</v>
      </c>
      <c r="S2491" s="104" t="s">
        <v>1646</v>
      </c>
    </row>
    <row r="2492" spans="1:19" ht="25.5">
      <c r="A2492" s="104" t="s">
        <v>3185</v>
      </c>
      <c r="B2492" s="105">
        <v>44361</v>
      </c>
      <c r="C2492" s="104" t="s">
        <v>3186</v>
      </c>
      <c r="D2492" s="105">
        <v>44361</v>
      </c>
      <c r="E2492" s="104" t="s">
        <v>1643</v>
      </c>
      <c r="F2492" s="104" t="s">
        <v>21</v>
      </c>
      <c r="G2492" s="104" t="s">
        <v>1992</v>
      </c>
      <c r="H2492" s="104" t="s">
        <v>22</v>
      </c>
      <c r="I2492" s="104" t="s">
        <v>1264</v>
      </c>
      <c r="J2492" s="106">
        <v>40</v>
      </c>
      <c r="K2492" s="106">
        <v>1205</v>
      </c>
      <c r="L2492" s="106">
        <v>48200</v>
      </c>
      <c r="M2492" s="106">
        <v>3.0125000000000002</v>
      </c>
      <c r="N2492" s="106">
        <v>120.5</v>
      </c>
      <c r="O2492" s="106">
        <v>0</v>
      </c>
      <c r="P2492" s="106">
        <v>0</v>
      </c>
      <c r="Q2492" s="106">
        <v>1208.0125</v>
      </c>
      <c r="R2492" s="106">
        <v>48320.5</v>
      </c>
      <c r="S2492" s="104" t="s">
        <v>1646</v>
      </c>
    </row>
    <row r="2493" spans="1:19" ht="25.5">
      <c r="A2493" s="104" t="s">
        <v>3187</v>
      </c>
      <c r="B2493" s="105">
        <v>44361</v>
      </c>
      <c r="C2493" s="104" t="s">
        <v>3188</v>
      </c>
      <c r="D2493" s="105">
        <v>44361</v>
      </c>
      <c r="E2493" s="104" t="s">
        <v>1643</v>
      </c>
      <c r="F2493" s="104" t="s">
        <v>1995</v>
      </c>
      <c r="G2493" s="104" t="s">
        <v>1996</v>
      </c>
      <c r="H2493" s="104" t="s">
        <v>22</v>
      </c>
      <c r="I2493" s="104" t="s">
        <v>1263</v>
      </c>
      <c r="J2493" s="106">
        <v>100</v>
      </c>
      <c r="K2493" s="106">
        <v>1064</v>
      </c>
      <c r="L2493" s="106">
        <v>106400</v>
      </c>
      <c r="M2493" s="106">
        <v>2.66</v>
      </c>
      <c r="N2493" s="106">
        <v>266</v>
      </c>
      <c r="O2493" s="106">
        <v>0</v>
      </c>
      <c r="P2493" s="106">
        <v>0</v>
      </c>
      <c r="Q2493" s="106">
        <v>1066.6600000000001</v>
      </c>
      <c r="R2493" s="106">
        <v>106666</v>
      </c>
      <c r="S2493" s="104" t="s">
        <v>1646</v>
      </c>
    </row>
    <row r="2494" spans="1:19" ht="25.5">
      <c r="A2494" s="104" t="s">
        <v>3189</v>
      </c>
      <c r="B2494" s="105">
        <v>44361</v>
      </c>
      <c r="C2494" s="104" t="s">
        <v>3190</v>
      </c>
      <c r="D2494" s="105">
        <v>44361</v>
      </c>
      <c r="E2494" s="104" t="s">
        <v>1643</v>
      </c>
      <c r="F2494" s="104" t="s">
        <v>25</v>
      </c>
      <c r="G2494" s="104" t="s">
        <v>1801</v>
      </c>
      <c r="H2494" s="104" t="s">
        <v>22</v>
      </c>
      <c r="I2494" s="104" t="s">
        <v>1209</v>
      </c>
      <c r="J2494" s="106">
        <v>20</v>
      </c>
      <c r="K2494" s="106">
        <v>1099</v>
      </c>
      <c r="L2494" s="106">
        <v>21980</v>
      </c>
      <c r="M2494" s="106">
        <v>2.7475000000000001</v>
      </c>
      <c r="N2494" s="106">
        <v>54.95</v>
      </c>
      <c r="O2494" s="106">
        <v>0</v>
      </c>
      <c r="P2494" s="106">
        <v>0</v>
      </c>
      <c r="Q2494" s="106">
        <v>1101.7474999999999</v>
      </c>
      <c r="R2494" s="106">
        <v>22034.95</v>
      </c>
      <c r="S2494" s="104" t="s">
        <v>1646</v>
      </c>
    </row>
    <row r="2495" spans="1:19" ht="25.5">
      <c r="A2495" s="104" t="s">
        <v>3189</v>
      </c>
      <c r="B2495" s="105">
        <v>44361</v>
      </c>
      <c r="C2495" s="104" t="s">
        <v>3190</v>
      </c>
      <c r="D2495" s="105">
        <v>44361</v>
      </c>
      <c r="E2495" s="104" t="s">
        <v>1643</v>
      </c>
      <c r="F2495" s="104" t="s">
        <v>25</v>
      </c>
      <c r="G2495" s="104" t="s">
        <v>1801</v>
      </c>
      <c r="H2495" s="104" t="s">
        <v>22</v>
      </c>
      <c r="I2495" s="104" t="s">
        <v>1313</v>
      </c>
      <c r="J2495" s="106">
        <v>20</v>
      </c>
      <c r="K2495" s="106">
        <v>1303</v>
      </c>
      <c r="L2495" s="106">
        <v>26060</v>
      </c>
      <c r="M2495" s="106">
        <v>3.2574999999999998</v>
      </c>
      <c r="N2495" s="106">
        <v>65.150000000000006</v>
      </c>
      <c r="O2495" s="106">
        <v>0</v>
      </c>
      <c r="P2495" s="106">
        <v>0</v>
      </c>
      <c r="Q2495" s="106">
        <v>1306.2574999999999</v>
      </c>
      <c r="R2495" s="106">
        <v>26125.15</v>
      </c>
      <c r="S2495" s="104" t="s">
        <v>1646</v>
      </c>
    </row>
    <row r="2496" spans="1:19" ht="25.5">
      <c r="A2496" s="104" t="s">
        <v>3191</v>
      </c>
      <c r="B2496" s="105">
        <v>44361</v>
      </c>
      <c r="C2496" s="104" t="s">
        <v>3192</v>
      </c>
      <c r="D2496" s="105">
        <v>44361</v>
      </c>
      <c r="E2496" s="104" t="s">
        <v>1643</v>
      </c>
      <c r="F2496" s="104" t="s">
        <v>24</v>
      </c>
      <c r="G2496" s="104" t="s">
        <v>1051</v>
      </c>
      <c r="H2496" s="104" t="s">
        <v>22</v>
      </c>
      <c r="I2496" s="104" t="s">
        <v>1264</v>
      </c>
      <c r="J2496" s="106">
        <v>20</v>
      </c>
      <c r="K2496" s="106">
        <v>1205</v>
      </c>
      <c r="L2496" s="106">
        <v>24100</v>
      </c>
      <c r="M2496" s="106">
        <v>3.0125000000000002</v>
      </c>
      <c r="N2496" s="106">
        <v>60.25</v>
      </c>
      <c r="O2496" s="106">
        <v>0</v>
      </c>
      <c r="P2496" s="106">
        <v>0</v>
      </c>
      <c r="Q2496" s="106">
        <v>1208.0125</v>
      </c>
      <c r="R2496" s="106">
        <v>24160.25</v>
      </c>
      <c r="S2496" s="104" t="s">
        <v>1646</v>
      </c>
    </row>
    <row r="2497" spans="1:19" ht="25.5">
      <c r="A2497" s="104" t="s">
        <v>3191</v>
      </c>
      <c r="B2497" s="105">
        <v>44361</v>
      </c>
      <c r="C2497" s="104" t="s">
        <v>3192</v>
      </c>
      <c r="D2497" s="105">
        <v>44361</v>
      </c>
      <c r="E2497" s="104" t="s">
        <v>1643</v>
      </c>
      <c r="F2497" s="104" t="s">
        <v>24</v>
      </c>
      <c r="G2497" s="104" t="s">
        <v>1051</v>
      </c>
      <c r="H2497" s="104" t="s">
        <v>22</v>
      </c>
      <c r="I2497" s="104" t="s">
        <v>1105</v>
      </c>
      <c r="J2497" s="106">
        <v>20</v>
      </c>
      <c r="K2497" s="106">
        <v>1176</v>
      </c>
      <c r="L2497" s="106">
        <v>23520</v>
      </c>
      <c r="M2497" s="106">
        <v>2.94</v>
      </c>
      <c r="N2497" s="106">
        <v>58.8</v>
      </c>
      <c r="O2497" s="106">
        <v>0</v>
      </c>
      <c r="P2497" s="106">
        <v>0</v>
      </c>
      <c r="Q2497" s="106">
        <v>1178.94</v>
      </c>
      <c r="R2497" s="106">
        <v>23578.799999999999</v>
      </c>
      <c r="S2497" s="104" t="s">
        <v>1646</v>
      </c>
    </row>
    <row r="2498" spans="1:19" ht="25.5">
      <c r="A2498" s="104" t="s">
        <v>3191</v>
      </c>
      <c r="B2498" s="105">
        <v>44361</v>
      </c>
      <c r="C2498" s="104" t="s">
        <v>3192</v>
      </c>
      <c r="D2498" s="105">
        <v>44361</v>
      </c>
      <c r="E2498" s="104" t="s">
        <v>1643</v>
      </c>
      <c r="F2498" s="104" t="s">
        <v>24</v>
      </c>
      <c r="G2498" s="104" t="s">
        <v>1051</v>
      </c>
      <c r="H2498" s="104" t="s">
        <v>22</v>
      </c>
      <c r="I2498" s="104" t="s">
        <v>1102</v>
      </c>
      <c r="J2498" s="106">
        <v>40</v>
      </c>
      <c r="K2498" s="106">
        <v>1118</v>
      </c>
      <c r="L2498" s="106">
        <v>44720</v>
      </c>
      <c r="M2498" s="106">
        <v>2.7949999999999999</v>
      </c>
      <c r="N2498" s="106">
        <v>111.8</v>
      </c>
      <c r="O2498" s="106">
        <v>0</v>
      </c>
      <c r="P2498" s="106">
        <v>0</v>
      </c>
      <c r="Q2498" s="106">
        <v>1120.7950000000001</v>
      </c>
      <c r="R2498" s="106">
        <v>44831.8</v>
      </c>
      <c r="S2498" s="104" t="s">
        <v>1646</v>
      </c>
    </row>
    <row r="2499" spans="1:19" ht="25.5">
      <c r="A2499" s="104" t="s">
        <v>3191</v>
      </c>
      <c r="B2499" s="105">
        <v>44361</v>
      </c>
      <c r="C2499" s="104" t="s">
        <v>3192</v>
      </c>
      <c r="D2499" s="105">
        <v>44361</v>
      </c>
      <c r="E2499" s="104" t="s">
        <v>1643</v>
      </c>
      <c r="F2499" s="104" t="s">
        <v>24</v>
      </c>
      <c r="G2499" s="104" t="s">
        <v>1051</v>
      </c>
      <c r="H2499" s="104" t="s">
        <v>22</v>
      </c>
      <c r="I2499" s="104" t="s">
        <v>1209</v>
      </c>
      <c r="J2499" s="106">
        <v>20</v>
      </c>
      <c r="K2499" s="106">
        <v>1099</v>
      </c>
      <c r="L2499" s="106">
        <v>21980</v>
      </c>
      <c r="M2499" s="106">
        <v>2.7475000000000001</v>
      </c>
      <c r="N2499" s="106">
        <v>54.95</v>
      </c>
      <c r="O2499" s="106">
        <v>0</v>
      </c>
      <c r="P2499" s="106">
        <v>0</v>
      </c>
      <c r="Q2499" s="106">
        <v>1101.7474999999999</v>
      </c>
      <c r="R2499" s="106">
        <v>22034.95</v>
      </c>
      <c r="S2499" s="104" t="s">
        <v>1646</v>
      </c>
    </row>
    <row r="2500" spans="1:19" ht="25.5">
      <c r="A2500" s="104" t="s">
        <v>3193</v>
      </c>
      <c r="B2500" s="105">
        <v>44361</v>
      </c>
      <c r="C2500" s="104" t="s">
        <v>3194</v>
      </c>
      <c r="D2500" s="105">
        <v>44361</v>
      </c>
      <c r="E2500" s="104" t="s">
        <v>1643</v>
      </c>
      <c r="F2500" s="104" t="s">
        <v>2582</v>
      </c>
      <c r="G2500" s="104" t="s">
        <v>1662</v>
      </c>
      <c r="H2500" s="104" t="s">
        <v>22</v>
      </c>
      <c r="I2500" s="104" t="s">
        <v>1264</v>
      </c>
      <c r="J2500" s="106">
        <v>60</v>
      </c>
      <c r="K2500" s="106">
        <v>1205</v>
      </c>
      <c r="L2500" s="106">
        <v>72300</v>
      </c>
      <c r="M2500" s="106">
        <v>3.0125000000000002</v>
      </c>
      <c r="N2500" s="106">
        <v>180.75</v>
      </c>
      <c r="O2500" s="106">
        <v>0</v>
      </c>
      <c r="P2500" s="106">
        <v>0</v>
      </c>
      <c r="Q2500" s="106">
        <v>1208.0125</v>
      </c>
      <c r="R2500" s="106">
        <v>72480.75</v>
      </c>
      <c r="S2500" s="104" t="s">
        <v>1646</v>
      </c>
    </row>
    <row r="2501" spans="1:19" ht="25.5">
      <c r="A2501" s="104" t="s">
        <v>3193</v>
      </c>
      <c r="B2501" s="105">
        <v>44361</v>
      </c>
      <c r="C2501" s="104" t="s">
        <v>3194</v>
      </c>
      <c r="D2501" s="105">
        <v>44361</v>
      </c>
      <c r="E2501" s="104" t="s">
        <v>1643</v>
      </c>
      <c r="F2501" s="104" t="s">
        <v>2582</v>
      </c>
      <c r="G2501" s="104" t="s">
        <v>1662</v>
      </c>
      <c r="H2501" s="104" t="s">
        <v>22</v>
      </c>
      <c r="I2501" s="104" t="s">
        <v>1102</v>
      </c>
      <c r="J2501" s="106">
        <v>100</v>
      </c>
      <c r="K2501" s="106">
        <v>1118</v>
      </c>
      <c r="L2501" s="106">
        <v>111800</v>
      </c>
      <c r="M2501" s="106">
        <v>2.7949999999999999</v>
      </c>
      <c r="N2501" s="106">
        <v>279.5</v>
      </c>
      <c r="O2501" s="106">
        <v>0</v>
      </c>
      <c r="P2501" s="106">
        <v>0</v>
      </c>
      <c r="Q2501" s="106">
        <v>1120.7950000000001</v>
      </c>
      <c r="R2501" s="106">
        <v>112079.5</v>
      </c>
      <c r="S2501" s="104" t="s">
        <v>1646</v>
      </c>
    </row>
    <row r="2502" spans="1:19" ht="25.5">
      <c r="A2502" s="104" t="s">
        <v>3193</v>
      </c>
      <c r="B2502" s="105">
        <v>44361</v>
      </c>
      <c r="C2502" s="104" t="s">
        <v>3194</v>
      </c>
      <c r="D2502" s="105">
        <v>44361</v>
      </c>
      <c r="E2502" s="104" t="s">
        <v>1643</v>
      </c>
      <c r="F2502" s="104" t="s">
        <v>2582</v>
      </c>
      <c r="G2502" s="104" t="s">
        <v>1662</v>
      </c>
      <c r="H2502" s="104" t="s">
        <v>22</v>
      </c>
      <c r="I2502" s="104" t="s">
        <v>1263</v>
      </c>
      <c r="J2502" s="106">
        <v>100</v>
      </c>
      <c r="K2502" s="106">
        <v>1064</v>
      </c>
      <c r="L2502" s="106">
        <v>106400</v>
      </c>
      <c r="M2502" s="106">
        <v>2.66</v>
      </c>
      <c r="N2502" s="106">
        <v>266</v>
      </c>
      <c r="O2502" s="106">
        <v>0</v>
      </c>
      <c r="P2502" s="106">
        <v>0</v>
      </c>
      <c r="Q2502" s="106">
        <v>1066.6600000000001</v>
      </c>
      <c r="R2502" s="106">
        <v>106666</v>
      </c>
      <c r="S2502" s="104" t="s">
        <v>1646</v>
      </c>
    </row>
    <row r="2503" spans="1:19" ht="25.5">
      <c r="A2503" s="104" t="s">
        <v>3195</v>
      </c>
      <c r="B2503" s="105">
        <v>44361</v>
      </c>
      <c r="C2503" s="104" t="s">
        <v>3196</v>
      </c>
      <c r="D2503" s="105">
        <v>44361</v>
      </c>
      <c r="E2503" s="104" t="s">
        <v>1643</v>
      </c>
      <c r="F2503" s="104" t="s">
        <v>27</v>
      </c>
      <c r="G2503" s="104" t="s">
        <v>1012</v>
      </c>
      <c r="H2503" s="104" t="s">
        <v>22</v>
      </c>
      <c r="I2503" s="104" t="s">
        <v>1102</v>
      </c>
      <c r="J2503" s="106">
        <v>78</v>
      </c>
      <c r="K2503" s="106">
        <v>1118</v>
      </c>
      <c r="L2503" s="106">
        <v>87204</v>
      </c>
      <c r="M2503" s="106">
        <v>2.7949999999999999</v>
      </c>
      <c r="N2503" s="106">
        <v>218.01</v>
      </c>
      <c r="O2503" s="106">
        <v>0</v>
      </c>
      <c r="P2503" s="106">
        <v>0</v>
      </c>
      <c r="Q2503" s="106">
        <v>1120.7950000000001</v>
      </c>
      <c r="R2503" s="106">
        <v>87422.01</v>
      </c>
      <c r="S2503" s="104" t="s">
        <v>1646</v>
      </c>
    </row>
    <row r="2504" spans="1:19" ht="25.5">
      <c r="A2504" s="104" t="s">
        <v>3197</v>
      </c>
      <c r="B2504" s="105">
        <v>44361</v>
      </c>
      <c r="C2504" s="104" t="s">
        <v>3198</v>
      </c>
      <c r="D2504" s="105">
        <v>44361</v>
      </c>
      <c r="E2504" s="104" t="s">
        <v>1643</v>
      </c>
      <c r="F2504" s="104" t="s">
        <v>90</v>
      </c>
      <c r="G2504" s="104" t="s">
        <v>1810</v>
      </c>
      <c r="H2504" s="104" t="s">
        <v>1645</v>
      </c>
      <c r="I2504" s="104" t="s">
        <v>1313</v>
      </c>
      <c r="J2504" s="106">
        <v>20</v>
      </c>
      <c r="K2504" s="106">
        <v>1303</v>
      </c>
      <c r="L2504" s="106">
        <v>26060</v>
      </c>
      <c r="M2504" s="106">
        <v>3.2574999999999998</v>
      </c>
      <c r="N2504" s="106">
        <v>65.150000000000006</v>
      </c>
      <c r="O2504" s="106">
        <v>0</v>
      </c>
      <c r="P2504" s="106">
        <v>0</v>
      </c>
      <c r="Q2504" s="106">
        <v>1306.2574999999999</v>
      </c>
      <c r="R2504" s="106">
        <v>26125.15</v>
      </c>
      <c r="S2504" s="104" t="s">
        <v>1646</v>
      </c>
    </row>
    <row r="2505" spans="1:19" ht="25.5">
      <c r="A2505" s="104" t="s">
        <v>3197</v>
      </c>
      <c r="B2505" s="105">
        <v>44361</v>
      </c>
      <c r="C2505" s="104" t="s">
        <v>3198</v>
      </c>
      <c r="D2505" s="105">
        <v>44361</v>
      </c>
      <c r="E2505" s="104" t="s">
        <v>1643</v>
      </c>
      <c r="F2505" s="104" t="s">
        <v>90</v>
      </c>
      <c r="G2505" s="104" t="s">
        <v>1810</v>
      </c>
      <c r="H2505" s="104" t="s">
        <v>1645</v>
      </c>
      <c r="I2505" s="104" t="s">
        <v>1209</v>
      </c>
      <c r="J2505" s="106">
        <v>29</v>
      </c>
      <c r="K2505" s="106">
        <v>1099</v>
      </c>
      <c r="L2505" s="106">
        <v>31871</v>
      </c>
      <c r="M2505" s="106">
        <v>2.7475000000000001</v>
      </c>
      <c r="N2505" s="106">
        <v>79.677499999999995</v>
      </c>
      <c r="O2505" s="106">
        <v>0</v>
      </c>
      <c r="P2505" s="106">
        <v>0</v>
      </c>
      <c r="Q2505" s="106">
        <v>1101.7474999999999</v>
      </c>
      <c r="R2505" s="106">
        <v>31950.677500000002</v>
      </c>
      <c r="S2505" s="104" t="s">
        <v>1646</v>
      </c>
    </row>
    <row r="2506" spans="1:19" ht="25.5">
      <c r="A2506" s="104" t="s">
        <v>3197</v>
      </c>
      <c r="B2506" s="105">
        <v>44361</v>
      </c>
      <c r="C2506" s="104" t="s">
        <v>3198</v>
      </c>
      <c r="D2506" s="105">
        <v>44361</v>
      </c>
      <c r="E2506" s="104" t="s">
        <v>1643</v>
      </c>
      <c r="F2506" s="104" t="s">
        <v>90</v>
      </c>
      <c r="G2506" s="104" t="s">
        <v>1810</v>
      </c>
      <c r="H2506" s="104" t="s">
        <v>1645</v>
      </c>
      <c r="I2506" s="104" t="s">
        <v>1264</v>
      </c>
      <c r="J2506" s="106">
        <v>20</v>
      </c>
      <c r="K2506" s="106">
        <v>1205</v>
      </c>
      <c r="L2506" s="106">
        <v>24100</v>
      </c>
      <c r="M2506" s="106">
        <v>3.0125000000000002</v>
      </c>
      <c r="N2506" s="106">
        <v>60.25</v>
      </c>
      <c r="O2506" s="106">
        <v>0</v>
      </c>
      <c r="P2506" s="106">
        <v>0</v>
      </c>
      <c r="Q2506" s="106">
        <v>1208.0125</v>
      </c>
      <c r="R2506" s="106">
        <v>24160.25</v>
      </c>
      <c r="S2506" s="104" t="s">
        <v>1646</v>
      </c>
    </row>
    <row r="2507" spans="1:19" ht="25.5">
      <c r="A2507" s="104" t="s">
        <v>3197</v>
      </c>
      <c r="B2507" s="105">
        <v>44361</v>
      </c>
      <c r="C2507" s="104" t="s">
        <v>3198</v>
      </c>
      <c r="D2507" s="105">
        <v>44361</v>
      </c>
      <c r="E2507" s="104" t="s">
        <v>1643</v>
      </c>
      <c r="F2507" s="104" t="s">
        <v>90</v>
      </c>
      <c r="G2507" s="104" t="s">
        <v>1810</v>
      </c>
      <c r="H2507" s="104" t="s">
        <v>1645</v>
      </c>
      <c r="I2507" s="104" t="s">
        <v>1105</v>
      </c>
      <c r="J2507" s="106">
        <v>30</v>
      </c>
      <c r="K2507" s="106">
        <v>1176</v>
      </c>
      <c r="L2507" s="106">
        <v>35280</v>
      </c>
      <c r="M2507" s="106">
        <v>2.94</v>
      </c>
      <c r="N2507" s="106">
        <v>88.2</v>
      </c>
      <c r="O2507" s="106">
        <v>0</v>
      </c>
      <c r="P2507" s="106">
        <v>0</v>
      </c>
      <c r="Q2507" s="106">
        <v>1178.94</v>
      </c>
      <c r="R2507" s="106">
        <v>35368.199999999997</v>
      </c>
      <c r="S2507" s="104" t="s">
        <v>1646</v>
      </c>
    </row>
    <row r="2508" spans="1:19" ht="25.5">
      <c r="A2508" s="104" t="s">
        <v>3199</v>
      </c>
      <c r="B2508" s="105">
        <v>44361</v>
      </c>
      <c r="C2508" s="104" t="s">
        <v>3200</v>
      </c>
      <c r="D2508" s="105">
        <v>44361</v>
      </c>
      <c r="E2508" s="104" t="s">
        <v>1643</v>
      </c>
      <c r="F2508" s="104" t="s">
        <v>91</v>
      </c>
      <c r="G2508" s="104" t="s">
        <v>978</v>
      </c>
      <c r="H2508" s="104" t="s">
        <v>1645</v>
      </c>
      <c r="I2508" s="104" t="s">
        <v>1313</v>
      </c>
      <c r="J2508" s="106">
        <v>20</v>
      </c>
      <c r="K2508" s="106">
        <v>1303</v>
      </c>
      <c r="L2508" s="106">
        <v>26060</v>
      </c>
      <c r="M2508" s="106">
        <v>3.2574999999999998</v>
      </c>
      <c r="N2508" s="106">
        <v>65.150000000000006</v>
      </c>
      <c r="O2508" s="106">
        <v>0</v>
      </c>
      <c r="P2508" s="106">
        <v>0</v>
      </c>
      <c r="Q2508" s="106">
        <v>1306.2574999999999</v>
      </c>
      <c r="R2508" s="106">
        <v>26125.15</v>
      </c>
      <c r="S2508" s="104" t="s">
        <v>1646</v>
      </c>
    </row>
    <row r="2509" spans="1:19" ht="25.5">
      <c r="A2509" s="104" t="s">
        <v>3199</v>
      </c>
      <c r="B2509" s="105">
        <v>44361</v>
      </c>
      <c r="C2509" s="104" t="s">
        <v>3200</v>
      </c>
      <c r="D2509" s="105">
        <v>44361</v>
      </c>
      <c r="E2509" s="104" t="s">
        <v>1643</v>
      </c>
      <c r="F2509" s="104" t="s">
        <v>91</v>
      </c>
      <c r="G2509" s="104" t="s">
        <v>978</v>
      </c>
      <c r="H2509" s="104" t="s">
        <v>1645</v>
      </c>
      <c r="I2509" s="104" t="s">
        <v>1263</v>
      </c>
      <c r="J2509" s="106">
        <v>20</v>
      </c>
      <c r="K2509" s="106">
        <v>1064</v>
      </c>
      <c r="L2509" s="106">
        <v>21280</v>
      </c>
      <c r="M2509" s="106">
        <v>2.66</v>
      </c>
      <c r="N2509" s="106">
        <v>53.2</v>
      </c>
      <c r="O2509" s="106">
        <v>0</v>
      </c>
      <c r="P2509" s="106">
        <v>0</v>
      </c>
      <c r="Q2509" s="106">
        <v>1066.6600000000001</v>
      </c>
      <c r="R2509" s="106">
        <v>21333.200000000001</v>
      </c>
      <c r="S2509" s="104" t="s">
        <v>1646</v>
      </c>
    </row>
    <row r="2510" spans="1:19" ht="25.5">
      <c r="A2510" s="104" t="s">
        <v>3199</v>
      </c>
      <c r="B2510" s="105">
        <v>44361</v>
      </c>
      <c r="C2510" s="104" t="s">
        <v>3200</v>
      </c>
      <c r="D2510" s="105">
        <v>44361</v>
      </c>
      <c r="E2510" s="104" t="s">
        <v>1643</v>
      </c>
      <c r="F2510" s="104" t="s">
        <v>91</v>
      </c>
      <c r="G2510" s="104" t="s">
        <v>978</v>
      </c>
      <c r="H2510" s="104" t="s">
        <v>1645</v>
      </c>
      <c r="I2510" s="104" t="s">
        <v>1209</v>
      </c>
      <c r="J2510" s="106">
        <v>20</v>
      </c>
      <c r="K2510" s="106">
        <v>1099</v>
      </c>
      <c r="L2510" s="106">
        <v>21980</v>
      </c>
      <c r="M2510" s="106">
        <v>2.7475000000000001</v>
      </c>
      <c r="N2510" s="106">
        <v>54.95</v>
      </c>
      <c r="O2510" s="106">
        <v>0</v>
      </c>
      <c r="P2510" s="106">
        <v>0</v>
      </c>
      <c r="Q2510" s="106">
        <v>1101.7474999999999</v>
      </c>
      <c r="R2510" s="106">
        <v>22034.95</v>
      </c>
      <c r="S2510" s="104" t="s">
        <v>1646</v>
      </c>
    </row>
    <row r="2511" spans="1:19" ht="25.5">
      <c r="A2511" s="104" t="s">
        <v>3201</v>
      </c>
      <c r="B2511" s="105">
        <v>44361</v>
      </c>
      <c r="C2511" s="104" t="s">
        <v>3202</v>
      </c>
      <c r="D2511" s="105">
        <v>44361</v>
      </c>
      <c r="E2511" s="104" t="s">
        <v>1643</v>
      </c>
      <c r="F2511" s="104" t="s">
        <v>79</v>
      </c>
      <c r="G2511" s="104" t="s">
        <v>69</v>
      </c>
      <c r="H2511" s="104" t="s">
        <v>1645</v>
      </c>
      <c r="I2511" s="104" t="s">
        <v>1102</v>
      </c>
      <c r="J2511" s="106">
        <v>60</v>
      </c>
      <c r="K2511" s="106">
        <v>1118</v>
      </c>
      <c r="L2511" s="106">
        <v>67080</v>
      </c>
      <c r="M2511" s="106">
        <v>2.7949999999999999</v>
      </c>
      <c r="N2511" s="106">
        <v>167.7</v>
      </c>
      <c r="O2511" s="106">
        <v>0</v>
      </c>
      <c r="P2511" s="106">
        <v>0</v>
      </c>
      <c r="Q2511" s="106">
        <v>1120.7950000000001</v>
      </c>
      <c r="R2511" s="106">
        <v>67247.7</v>
      </c>
      <c r="S2511" s="104" t="s">
        <v>1646</v>
      </c>
    </row>
    <row r="2512" spans="1:19" ht="25.5">
      <c r="A2512" s="104" t="s">
        <v>3201</v>
      </c>
      <c r="B2512" s="105">
        <v>44361</v>
      </c>
      <c r="C2512" s="104" t="s">
        <v>3202</v>
      </c>
      <c r="D2512" s="105">
        <v>44361</v>
      </c>
      <c r="E2512" s="104" t="s">
        <v>1643</v>
      </c>
      <c r="F2512" s="104" t="s">
        <v>79</v>
      </c>
      <c r="G2512" s="104" t="s">
        <v>69</v>
      </c>
      <c r="H2512" s="104" t="s">
        <v>1645</v>
      </c>
      <c r="I2512" s="104" t="s">
        <v>1264</v>
      </c>
      <c r="J2512" s="106">
        <v>20</v>
      </c>
      <c r="K2512" s="106">
        <v>1205</v>
      </c>
      <c r="L2512" s="106">
        <v>24100</v>
      </c>
      <c r="M2512" s="106">
        <v>3.0125000000000002</v>
      </c>
      <c r="N2512" s="106">
        <v>60.25</v>
      </c>
      <c r="O2512" s="106">
        <v>0</v>
      </c>
      <c r="P2512" s="106">
        <v>0</v>
      </c>
      <c r="Q2512" s="106">
        <v>1208.0125</v>
      </c>
      <c r="R2512" s="106">
        <v>24160.25</v>
      </c>
      <c r="S2512" s="104" t="s">
        <v>1646</v>
      </c>
    </row>
    <row r="2513" spans="1:19" ht="25.5">
      <c r="A2513" s="104" t="s">
        <v>3201</v>
      </c>
      <c r="B2513" s="105">
        <v>44361</v>
      </c>
      <c r="C2513" s="104" t="s">
        <v>3202</v>
      </c>
      <c r="D2513" s="105">
        <v>44361</v>
      </c>
      <c r="E2513" s="104" t="s">
        <v>1643</v>
      </c>
      <c r="F2513" s="104" t="s">
        <v>79</v>
      </c>
      <c r="G2513" s="104" t="s">
        <v>69</v>
      </c>
      <c r="H2513" s="104" t="s">
        <v>1645</v>
      </c>
      <c r="I2513" s="104" t="s">
        <v>1209</v>
      </c>
      <c r="J2513" s="106">
        <v>60</v>
      </c>
      <c r="K2513" s="106">
        <v>1099</v>
      </c>
      <c r="L2513" s="106">
        <v>65940</v>
      </c>
      <c r="M2513" s="106">
        <v>2.7475000000000001</v>
      </c>
      <c r="N2513" s="106">
        <v>164.85</v>
      </c>
      <c r="O2513" s="106">
        <v>0</v>
      </c>
      <c r="P2513" s="106">
        <v>0</v>
      </c>
      <c r="Q2513" s="106">
        <v>1101.7474999999999</v>
      </c>
      <c r="R2513" s="106">
        <v>66104.850000000006</v>
      </c>
      <c r="S2513" s="104" t="s">
        <v>1646</v>
      </c>
    </row>
    <row r="2514" spans="1:19" ht="25.5">
      <c r="A2514" s="104" t="s">
        <v>3201</v>
      </c>
      <c r="B2514" s="105">
        <v>44361</v>
      </c>
      <c r="C2514" s="104" t="s">
        <v>3202</v>
      </c>
      <c r="D2514" s="105">
        <v>44361</v>
      </c>
      <c r="E2514" s="104" t="s">
        <v>1643</v>
      </c>
      <c r="F2514" s="104" t="s">
        <v>79</v>
      </c>
      <c r="G2514" s="104" t="s">
        <v>69</v>
      </c>
      <c r="H2514" s="104" t="s">
        <v>1645</v>
      </c>
      <c r="I2514" s="104" t="s">
        <v>1105</v>
      </c>
      <c r="J2514" s="106">
        <v>40</v>
      </c>
      <c r="K2514" s="106">
        <v>1176</v>
      </c>
      <c r="L2514" s="106">
        <v>47040</v>
      </c>
      <c r="M2514" s="106">
        <v>2.94</v>
      </c>
      <c r="N2514" s="106">
        <v>117.6</v>
      </c>
      <c r="O2514" s="106">
        <v>0</v>
      </c>
      <c r="P2514" s="106">
        <v>0</v>
      </c>
      <c r="Q2514" s="106">
        <v>1178.94</v>
      </c>
      <c r="R2514" s="106">
        <v>47157.599999999999</v>
      </c>
      <c r="S2514" s="104" t="s">
        <v>1646</v>
      </c>
    </row>
    <row r="2515" spans="1:19" ht="25.5">
      <c r="A2515" s="104" t="s">
        <v>3201</v>
      </c>
      <c r="B2515" s="105">
        <v>44361</v>
      </c>
      <c r="C2515" s="104" t="s">
        <v>3202</v>
      </c>
      <c r="D2515" s="105">
        <v>44361</v>
      </c>
      <c r="E2515" s="104" t="s">
        <v>1643</v>
      </c>
      <c r="F2515" s="104" t="s">
        <v>79</v>
      </c>
      <c r="G2515" s="104" t="s">
        <v>69</v>
      </c>
      <c r="H2515" s="104" t="s">
        <v>1645</v>
      </c>
      <c r="I2515" s="104" t="s">
        <v>1263</v>
      </c>
      <c r="J2515" s="106">
        <v>100</v>
      </c>
      <c r="K2515" s="106">
        <v>1064</v>
      </c>
      <c r="L2515" s="106">
        <v>106400</v>
      </c>
      <c r="M2515" s="106">
        <v>2.66</v>
      </c>
      <c r="N2515" s="106">
        <v>266</v>
      </c>
      <c r="O2515" s="106">
        <v>0</v>
      </c>
      <c r="P2515" s="106">
        <v>0</v>
      </c>
      <c r="Q2515" s="106">
        <v>1066.6600000000001</v>
      </c>
      <c r="R2515" s="106">
        <v>106666</v>
      </c>
      <c r="S2515" s="104" t="s">
        <v>1646</v>
      </c>
    </row>
    <row r="2516" spans="1:19" ht="25.5">
      <c r="A2516" s="104" t="s">
        <v>3203</v>
      </c>
      <c r="B2516" s="105">
        <v>44361</v>
      </c>
      <c r="C2516" s="104" t="s">
        <v>3204</v>
      </c>
      <c r="D2516" s="105">
        <v>44361</v>
      </c>
      <c r="E2516" s="104" t="s">
        <v>1643</v>
      </c>
      <c r="F2516" s="104" t="s">
        <v>76</v>
      </c>
      <c r="G2516" s="104" t="s">
        <v>69</v>
      </c>
      <c r="H2516" s="104" t="s">
        <v>1645</v>
      </c>
      <c r="I2516" s="104" t="s">
        <v>1264</v>
      </c>
      <c r="J2516" s="106">
        <v>100</v>
      </c>
      <c r="K2516" s="106">
        <v>1205</v>
      </c>
      <c r="L2516" s="106">
        <v>120500</v>
      </c>
      <c r="M2516" s="106">
        <v>3.0125000000000002</v>
      </c>
      <c r="N2516" s="106">
        <v>301.25</v>
      </c>
      <c r="O2516" s="106">
        <v>0</v>
      </c>
      <c r="P2516" s="106">
        <v>0</v>
      </c>
      <c r="Q2516" s="106">
        <v>1208.0125</v>
      </c>
      <c r="R2516" s="106">
        <v>120801.25</v>
      </c>
      <c r="S2516" s="104" t="s">
        <v>1646</v>
      </c>
    </row>
    <row r="2517" spans="1:19" ht="25.5">
      <c r="A2517" s="104" t="s">
        <v>3203</v>
      </c>
      <c r="B2517" s="105">
        <v>44361</v>
      </c>
      <c r="C2517" s="104" t="s">
        <v>3204</v>
      </c>
      <c r="D2517" s="105">
        <v>44361</v>
      </c>
      <c r="E2517" s="104" t="s">
        <v>1643</v>
      </c>
      <c r="F2517" s="104" t="s">
        <v>76</v>
      </c>
      <c r="G2517" s="104" t="s">
        <v>69</v>
      </c>
      <c r="H2517" s="104" t="s">
        <v>1645</v>
      </c>
      <c r="I2517" s="104" t="s">
        <v>1105</v>
      </c>
      <c r="J2517" s="106">
        <v>60</v>
      </c>
      <c r="K2517" s="106">
        <v>1176</v>
      </c>
      <c r="L2517" s="106">
        <v>70560</v>
      </c>
      <c r="M2517" s="106">
        <v>2.94</v>
      </c>
      <c r="N2517" s="106">
        <v>176.4</v>
      </c>
      <c r="O2517" s="106">
        <v>0</v>
      </c>
      <c r="P2517" s="106">
        <v>0</v>
      </c>
      <c r="Q2517" s="106">
        <v>1178.94</v>
      </c>
      <c r="R2517" s="106">
        <v>70736.399999999994</v>
      </c>
      <c r="S2517" s="104" t="s">
        <v>1646</v>
      </c>
    </row>
    <row r="2518" spans="1:19" ht="25.5">
      <c r="A2518" s="104" t="s">
        <v>3203</v>
      </c>
      <c r="B2518" s="105">
        <v>44361</v>
      </c>
      <c r="C2518" s="104" t="s">
        <v>3204</v>
      </c>
      <c r="D2518" s="105">
        <v>44361</v>
      </c>
      <c r="E2518" s="104" t="s">
        <v>1643</v>
      </c>
      <c r="F2518" s="104" t="s">
        <v>76</v>
      </c>
      <c r="G2518" s="104" t="s">
        <v>69</v>
      </c>
      <c r="H2518" s="104" t="s">
        <v>1645</v>
      </c>
      <c r="I2518" s="104" t="s">
        <v>1102</v>
      </c>
      <c r="J2518" s="106">
        <v>200</v>
      </c>
      <c r="K2518" s="106">
        <v>1118</v>
      </c>
      <c r="L2518" s="106">
        <v>223600</v>
      </c>
      <c r="M2518" s="106">
        <v>2.7949999999999999</v>
      </c>
      <c r="N2518" s="106">
        <v>559</v>
      </c>
      <c r="O2518" s="106">
        <v>0</v>
      </c>
      <c r="P2518" s="106">
        <v>0</v>
      </c>
      <c r="Q2518" s="106">
        <v>1120.7950000000001</v>
      </c>
      <c r="R2518" s="106">
        <v>224159</v>
      </c>
      <c r="S2518" s="104" t="s">
        <v>1646</v>
      </c>
    </row>
    <row r="2519" spans="1:19" ht="25.5">
      <c r="A2519" s="104" t="s">
        <v>3203</v>
      </c>
      <c r="B2519" s="105">
        <v>44361</v>
      </c>
      <c r="C2519" s="104" t="s">
        <v>3204</v>
      </c>
      <c r="D2519" s="105">
        <v>44361</v>
      </c>
      <c r="E2519" s="104" t="s">
        <v>1643</v>
      </c>
      <c r="F2519" s="104" t="s">
        <v>76</v>
      </c>
      <c r="G2519" s="104" t="s">
        <v>69</v>
      </c>
      <c r="H2519" s="104" t="s">
        <v>1645</v>
      </c>
      <c r="I2519" s="104" t="s">
        <v>1209</v>
      </c>
      <c r="J2519" s="106">
        <v>100</v>
      </c>
      <c r="K2519" s="106">
        <v>1099</v>
      </c>
      <c r="L2519" s="106">
        <v>109900</v>
      </c>
      <c r="M2519" s="106">
        <v>2.7475000000000001</v>
      </c>
      <c r="N2519" s="106">
        <v>274.75</v>
      </c>
      <c r="O2519" s="106">
        <v>0</v>
      </c>
      <c r="P2519" s="106">
        <v>0</v>
      </c>
      <c r="Q2519" s="106">
        <v>1101.7474999999999</v>
      </c>
      <c r="R2519" s="106">
        <v>110174.75</v>
      </c>
      <c r="S2519" s="104" t="s">
        <v>1646</v>
      </c>
    </row>
    <row r="2520" spans="1:19" ht="25.5">
      <c r="A2520" s="104" t="s">
        <v>3203</v>
      </c>
      <c r="B2520" s="105">
        <v>44361</v>
      </c>
      <c r="C2520" s="104" t="s">
        <v>3204</v>
      </c>
      <c r="D2520" s="105">
        <v>44361</v>
      </c>
      <c r="E2520" s="104" t="s">
        <v>1643</v>
      </c>
      <c r="F2520" s="104" t="s">
        <v>76</v>
      </c>
      <c r="G2520" s="104" t="s">
        <v>69</v>
      </c>
      <c r="H2520" s="104" t="s">
        <v>1645</v>
      </c>
      <c r="I2520" s="104" t="s">
        <v>1263</v>
      </c>
      <c r="J2520" s="106">
        <v>200</v>
      </c>
      <c r="K2520" s="106">
        <v>1064</v>
      </c>
      <c r="L2520" s="106">
        <v>212800</v>
      </c>
      <c r="M2520" s="106">
        <v>2.66</v>
      </c>
      <c r="N2520" s="106">
        <v>532</v>
      </c>
      <c r="O2520" s="106">
        <v>0</v>
      </c>
      <c r="P2520" s="106">
        <v>0</v>
      </c>
      <c r="Q2520" s="106">
        <v>1066.6600000000001</v>
      </c>
      <c r="R2520" s="106">
        <v>213332</v>
      </c>
      <c r="S2520" s="104" t="s">
        <v>1646</v>
      </c>
    </row>
    <row r="2521" spans="1:19" ht="25.5">
      <c r="A2521" s="104" t="s">
        <v>3205</v>
      </c>
      <c r="B2521" s="105">
        <v>44361</v>
      </c>
      <c r="C2521" s="104" t="s">
        <v>3206</v>
      </c>
      <c r="D2521" s="105">
        <v>44361</v>
      </c>
      <c r="E2521" s="104" t="s">
        <v>1643</v>
      </c>
      <c r="F2521" s="104" t="s">
        <v>822</v>
      </c>
      <c r="G2521" s="104" t="s">
        <v>976</v>
      </c>
      <c r="H2521" s="104" t="s">
        <v>1645</v>
      </c>
      <c r="I2521" s="104" t="s">
        <v>1102</v>
      </c>
      <c r="J2521" s="106">
        <v>29</v>
      </c>
      <c r="K2521" s="106">
        <v>1118</v>
      </c>
      <c r="L2521" s="106">
        <v>32422</v>
      </c>
      <c r="M2521" s="106">
        <v>2.7949999999999999</v>
      </c>
      <c r="N2521" s="106">
        <v>81.055000000000007</v>
      </c>
      <c r="O2521" s="106">
        <v>0</v>
      </c>
      <c r="P2521" s="106">
        <v>0</v>
      </c>
      <c r="Q2521" s="106">
        <v>1120.7950000000001</v>
      </c>
      <c r="R2521" s="106">
        <v>32503.055</v>
      </c>
      <c r="S2521" s="104" t="s">
        <v>1646</v>
      </c>
    </row>
    <row r="2522" spans="1:19" ht="25.5">
      <c r="A2522" s="104" t="s">
        <v>3205</v>
      </c>
      <c r="B2522" s="105">
        <v>44361</v>
      </c>
      <c r="C2522" s="104" t="s">
        <v>3206</v>
      </c>
      <c r="D2522" s="105">
        <v>44361</v>
      </c>
      <c r="E2522" s="104" t="s">
        <v>1643</v>
      </c>
      <c r="F2522" s="104" t="s">
        <v>822</v>
      </c>
      <c r="G2522" s="104" t="s">
        <v>976</v>
      </c>
      <c r="H2522" s="104" t="s">
        <v>1645</v>
      </c>
      <c r="I2522" s="104" t="s">
        <v>1263</v>
      </c>
      <c r="J2522" s="106">
        <v>100</v>
      </c>
      <c r="K2522" s="106">
        <v>1064</v>
      </c>
      <c r="L2522" s="106">
        <v>106400</v>
      </c>
      <c r="M2522" s="106">
        <v>2.66</v>
      </c>
      <c r="N2522" s="106">
        <v>266</v>
      </c>
      <c r="O2522" s="106">
        <v>0</v>
      </c>
      <c r="P2522" s="106">
        <v>0</v>
      </c>
      <c r="Q2522" s="106">
        <v>1066.6600000000001</v>
      </c>
      <c r="R2522" s="106">
        <v>106666</v>
      </c>
      <c r="S2522" s="104" t="s">
        <v>1646</v>
      </c>
    </row>
    <row r="2523" spans="1:19" ht="25.5">
      <c r="A2523" s="104" t="s">
        <v>3205</v>
      </c>
      <c r="B2523" s="105">
        <v>44361</v>
      </c>
      <c r="C2523" s="104" t="s">
        <v>3206</v>
      </c>
      <c r="D2523" s="105">
        <v>44361</v>
      </c>
      <c r="E2523" s="104" t="s">
        <v>1643</v>
      </c>
      <c r="F2523" s="104" t="s">
        <v>822</v>
      </c>
      <c r="G2523" s="104" t="s">
        <v>976</v>
      </c>
      <c r="H2523" s="104" t="s">
        <v>1645</v>
      </c>
      <c r="I2523" s="104" t="s">
        <v>1209</v>
      </c>
      <c r="J2523" s="106">
        <v>40</v>
      </c>
      <c r="K2523" s="106">
        <v>1099</v>
      </c>
      <c r="L2523" s="106">
        <v>43960</v>
      </c>
      <c r="M2523" s="106">
        <v>2.7475000000000001</v>
      </c>
      <c r="N2523" s="106">
        <v>109.9</v>
      </c>
      <c r="O2523" s="106">
        <v>0</v>
      </c>
      <c r="P2523" s="106">
        <v>0</v>
      </c>
      <c r="Q2523" s="106">
        <v>1101.7474999999999</v>
      </c>
      <c r="R2523" s="106">
        <v>44069.9</v>
      </c>
      <c r="S2523" s="104" t="s">
        <v>1646</v>
      </c>
    </row>
    <row r="2524" spans="1:19" ht="25.5">
      <c r="A2524" s="104" t="s">
        <v>3207</v>
      </c>
      <c r="B2524" s="105">
        <v>44361</v>
      </c>
      <c r="C2524" s="104" t="s">
        <v>3208</v>
      </c>
      <c r="D2524" s="105">
        <v>44361</v>
      </c>
      <c r="E2524" s="104" t="s">
        <v>1643</v>
      </c>
      <c r="F2524" s="104" t="s">
        <v>92</v>
      </c>
      <c r="G2524" s="104" t="s">
        <v>976</v>
      </c>
      <c r="H2524" s="104" t="s">
        <v>1645</v>
      </c>
      <c r="I2524" s="104" t="s">
        <v>1209</v>
      </c>
      <c r="J2524" s="106">
        <v>66</v>
      </c>
      <c r="K2524" s="106">
        <v>1099</v>
      </c>
      <c r="L2524" s="106">
        <v>72534</v>
      </c>
      <c r="M2524" s="106">
        <v>2.7475000000000001</v>
      </c>
      <c r="N2524" s="106">
        <v>181.33500000000001</v>
      </c>
      <c r="O2524" s="106">
        <v>0</v>
      </c>
      <c r="P2524" s="106">
        <v>0</v>
      </c>
      <c r="Q2524" s="106">
        <v>1101.7474999999999</v>
      </c>
      <c r="R2524" s="106">
        <v>72715.335000000006</v>
      </c>
      <c r="S2524" s="104" t="s">
        <v>1646</v>
      </c>
    </row>
    <row r="2525" spans="1:19" ht="25.5">
      <c r="A2525" s="104" t="s">
        <v>3207</v>
      </c>
      <c r="B2525" s="105">
        <v>44361</v>
      </c>
      <c r="C2525" s="104" t="s">
        <v>3208</v>
      </c>
      <c r="D2525" s="105">
        <v>44361</v>
      </c>
      <c r="E2525" s="104" t="s">
        <v>1643</v>
      </c>
      <c r="F2525" s="104" t="s">
        <v>92</v>
      </c>
      <c r="G2525" s="104" t="s">
        <v>976</v>
      </c>
      <c r="H2525" s="104" t="s">
        <v>1645</v>
      </c>
      <c r="I2525" s="104" t="s">
        <v>1105</v>
      </c>
      <c r="J2525" s="106">
        <v>40</v>
      </c>
      <c r="K2525" s="106">
        <v>1176</v>
      </c>
      <c r="L2525" s="106">
        <v>47040</v>
      </c>
      <c r="M2525" s="106">
        <v>2.94</v>
      </c>
      <c r="N2525" s="106">
        <v>117.6</v>
      </c>
      <c r="O2525" s="106">
        <v>0</v>
      </c>
      <c r="P2525" s="106">
        <v>0</v>
      </c>
      <c r="Q2525" s="106">
        <v>1178.94</v>
      </c>
      <c r="R2525" s="106">
        <v>47157.599999999999</v>
      </c>
      <c r="S2525" s="104" t="s">
        <v>1646</v>
      </c>
    </row>
    <row r="2526" spans="1:19" ht="25.5">
      <c r="A2526" s="104" t="s">
        <v>3207</v>
      </c>
      <c r="B2526" s="105">
        <v>44361</v>
      </c>
      <c r="C2526" s="104" t="s">
        <v>3208</v>
      </c>
      <c r="D2526" s="105">
        <v>44361</v>
      </c>
      <c r="E2526" s="104" t="s">
        <v>1643</v>
      </c>
      <c r="F2526" s="104" t="s">
        <v>92</v>
      </c>
      <c r="G2526" s="104" t="s">
        <v>976</v>
      </c>
      <c r="H2526" s="104" t="s">
        <v>1645</v>
      </c>
      <c r="I2526" s="104" t="s">
        <v>1264</v>
      </c>
      <c r="J2526" s="106">
        <v>70</v>
      </c>
      <c r="K2526" s="106">
        <v>1205</v>
      </c>
      <c r="L2526" s="106">
        <v>84350</v>
      </c>
      <c r="M2526" s="106">
        <v>3.0125000000000002</v>
      </c>
      <c r="N2526" s="106">
        <v>210.875</v>
      </c>
      <c r="O2526" s="106">
        <v>0</v>
      </c>
      <c r="P2526" s="106">
        <v>0</v>
      </c>
      <c r="Q2526" s="106">
        <v>1208.0125</v>
      </c>
      <c r="R2526" s="106">
        <v>84560.875</v>
      </c>
      <c r="S2526" s="104" t="s">
        <v>1646</v>
      </c>
    </row>
    <row r="2527" spans="1:19" ht="25.5">
      <c r="A2527" s="104" t="s">
        <v>3209</v>
      </c>
      <c r="B2527" s="105">
        <v>44361</v>
      </c>
      <c r="C2527" s="104" t="s">
        <v>3210</v>
      </c>
      <c r="D2527" s="105">
        <v>44361</v>
      </c>
      <c r="E2527" s="104" t="s">
        <v>1643</v>
      </c>
      <c r="F2527" s="104" t="s">
        <v>43</v>
      </c>
      <c r="G2527" s="104" t="s">
        <v>1971</v>
      </c>
      <c r="H2527" s="104" t="s">
        <v>22</v>
      </c>
      <c r="I2527" s="104" t="s">
        <v>1264</v>
      </c>
      <c r="J2527" s="106">
        <v>100</v>
      </c>
      <c r="K2527" s="106">
        <v>1205</v>
      </c>
      <c r="L2527" s="106">
        <v>120500</v>
      </c>
      <c r="M2527" s="106">
        <v>3.0125000000000002</v>
      </c>
      <c r="N2527" s="106">
        <v>301.25</v>
      </c>
      <c r="O2527" s="106">
        <v>0</v>
      </c>
      <c r="P2527" s="106">
        <v>0</v>
      </c>
      <c r="Q2527" s="106">
        <v>1208.0125</v>
      </c>
      <c r="R2527" s="106">
        <v>120801.25</v>
      </c>
      <c r="S2527" s="104" t="s">
        <v>1646</v>
      </c>
    </row>
    <row r="2528" spans="1:19" ht="25.5">
      <c r="A2528" s="104" t="s">
        <v>3211</v>
      </c>
      <c r="B2528" s="105">
        <v>44361</v>
      </c>
      <c r="C2528" s="104" t="s">
        <v>3212</v>
      </c>
      <c r="D2528" s="105">
        <v>44361</v>
      </c>
      <c r="E2528" s="104" t="s">
        <v>1643</v>
      </c>
      <c r="F2528" s="104" t="s">
        <v>3</v>
      </c>
      <c r="G2528" s="104" t="s">
        <v>1007</v>
      </c>
      <c r="H2528" s="104" t="s">
        <v>22</v>
      </c>
      <c r="I2528" s="104" t="s">
        <v>1102</v>
      </c>
      <c r="J2528" s="106">
        <v>10</v>
      </c>
      <c r="K2528" s="106">
        <v>1118</v>
      </c>
      <c r="L2528" s="106">
        <v>11180</v>
      </c>
      <c r="M2528" s="106">
        <v>2.7949999999999999</v>
      </c>
      <c r="N2528" s="106">
        <v>27.95</v>
      </c>
      <c r="O2528" s="106">
        <v>0</v>
      </c>
      <c r="P2528" s="106">
        <v>0</v>
      </c>
      <c r="Q2528" s="106">
        <v>1120.7950000000001</v>
      </c>
      <c r="R2528" s="106">
        <v>11207.95</v>
      </c>
      <c r="S2528" s="104" t="s">
        <v>1646</v>
      </c>
    </row>
    <row r="2529" spans="1:19" ht="25.5">
      <c r="A2529" s="104" t="s">
        <v>3211</v>
      </c>
      <c r="B2529" s="105">
        <v>44361</v>
      </c>
      <c r="C2529" s="104" t="s">
        <v>3212</v>
      </c>
      <c r="D2529" s="105">
        <v>44361</v>
      </c>
      <c r="E2529" s="104" t="s">
        <v>1643</v>
      </c>
      <c r="F2529" s="104" t="s">
        <v>3</v>
      </c>
      <c r="G2529" s="104" t="s">
        <v>1007</v>
      </c>
      <c r="H2529" s="104" t="s">
        <v>22</v>
      </c>
      <c r="I2529" s="104" t="s">
        <v>1313</v>
      </c>
      <c r="J2529" s="106">
        <v>10</v>
      </c>
      <c r="K2529" s="106">
        <v>1303</v>
      </c>
      <c r="L2529" s="106">
        <v>13030</v>
      </c>
      <c r="M2529" s="106">
        <v>3.2574999999999998</v>
      </c>
      <c r="N2529" s="106">
        <v>32.575000000000003</v>
      </c>
      <c r="O2529" s="106">
        <v>0</v>
      </c>
      <c r="P2529" s="106">
        <v>0</v>
      </c>
      <c r="Q2529" s="106">
        <v>1306.2574999999999</v>
      </c>
      <c r="R2529" s="106">
        <v>13062.575000000001</v>
      </c>
      <c r="S2529" s="104" t="s">
        <v>1646</v>
      </c>
    </row>
    <row r="2530" spans="1:19" ht="25.5">
      <c r="A2530" s="104" t="s">
        <v>3211</v>
      </c>
      <c r="B2530" s="105">
        <v>44361</v>
      </c>
      <c r="C2530" s="104" t="s">
        <v>3212</v>
      </c>
      <c r="D2530" s="105">
        <v>44361</v>
      </c>
      <c r="E2530" s="104" t="s">
        <v>1643</v>
      </c>
      <c r="F2530" s="104" t="s">
        <v>3</v>
      </c>
      <c r="G2530" s="104" t="s">
        <v>1007</v>
      </c>
      <c r="H2530" s="104" t="s">
        <v>22</v>
      </c>
      <c r="I2530" s="104" t="s">
        <v>1263</v>
      </c>
      <c r="J2530" s="106">
        <v>30</v>
      </c>
      <c r="K2530" s="106">
        <v>1064</v>
      </c>
      <c r="L2530" s="106">
        <v>31920</v>
      </c>
      <c r="M2530" s="106">
        <v>2.66</v>
      </c>
      <c r="N2530" s="106">
        <v>79.8</v>
      </c>
      <c r="O2530" s="106">
        <v>0</v>
      </c>
      <c r="P2530" s="106">
        <v>0</v>
      </c>
      <c r="Q2530" s="106">
        <v>1066.6600000000001</v>
      </c>
      <c r="R2530" s="106">
        <v>31999.8</v>
      </c>
      <c r="S2530" s="104" t="s">
        <v>1646</v>
      </c>
    </row>
    <row r="2531" spans="1:19" ht="25.5">
      <c r="A2531" s="104" t="s">
        <v>3213</v>
      </c>
      <c r="B2531" s="105">
        <v>44361</v>
      </c>
      <c r="C2531" s="104" t="s">
        <v>3214</v>
      </c>
      <c r="D2531" s="105">
        <v>44361</v>
      </c>
      <c r="E2531" s="104" t="s">
        <v>1643</v>
      </c>
      <c r="F2531" s="104" t="s">
        <v>4</v>
      </c>
      <c r="G2531" s="104" t="s">
        <v>1742</v>
      </c>
      <c r="H2531" s="104" t="s">
        <v>22</v>
      </c>
      <c r="I2531" s="104" t="s">
        <v>1263</v>
      </c>
      <c r="J2531" s="106">
        <v>100</v>
      </c>
      <c r="K2531" s="106">
        <v>1064</v>
      </c>
      <c r="L2531" s="106">
        <v>106400</v>
      </c>
      <c r="M2531" s="106">
        <v>2.66</v>
      </c>
      <c r="N2531" s="106">
        <v>266</v>
      </c>
      <c r="O2531" s="106">
        <v>0</v>
      </c>
      <c r="P2531" s="106">
        <v>0</v>
      </c>
      <c r="Q2531" s="106">
        <v>1066.6600000000001</v>
      </c>
      <c r="R2531" s="106">
        <v>106666</v>
      </c>
      <c r="S2531" s="104" t="s">
        <v>1646</v>
      </c>
    </row>
    <row r="2532" spans="1:19" ht="25.5">
      <c r="A2532" s="104" t="s">
        <v>3213</v>
      </c>
      <c r="B2532" s="105">
        <v>44361</v>
      </c>
      <c r="C2532" s="104" t="s">
        <v>3214</v>
      </c>
      <c r="D2532" s="105">
        <v>44361</v>
      </c>
      <c r="E2532" s="104" t="s">
        <v>1643</v>
      </c>
      <c r="F2532" s="104" t="s">
        <v>4</v>
      </c>
      <c r="G2532" s="104" t="s">
        <v>1742</v>
      </c>
      <c r="H2532" s="104" t="s">
        <v>22</v>
      </c>
      <c r="I2532" s="104" t="s">
        <v>1100</v>
      </c>
      <c r="J2532" s="106">
        <v>10</v>
      </c>
      <c r="K2532" s="106">
        <v>1030</v>
      </c>
      <c r="L2532" s="106">
        <v>10300</v>
      </c>
      <c r="M2532" s="106">
        <v>2.5750000000000002</v>
      </c>
      <c r="N2532" s="106">
        <v>25.75</v>
      </c>
      <c r="O2532" s="106">
        <v>0</v>
      </c>
      <c r="P2532" s="106">
        <v>0</v>
      </c>
      <c r="Q2532" s="106">
        <v>1032.575</v>
      </c>
      <c r="R2532" s="106">
        <v>10325.75</v>
      </c>
      <c r="S2532" s="104" t="s">
        <v>1646</v>
      </c>
    </row>
    <row r="2533" spans="1:19" ht="25.5">
      <c r="A2533" s="104" t="s">
        <v>3213</v>
      </c>
      <c r="B2533" s="105">
        <v>44361</v>
      </c>
      <c r="C2533" s="104" t="s">
        <v>3214</v>
      </c>
      <c r="D2533" s="105">
        <v>44361</v>
      </c>
      <c r="E2533" s="104" t="s">
        <v>1643</v>
      </c>
      <c r="F2533" s="104" t="s">
        <v>4</v>
      </c>
      <c r="G2533" s="104" t="s">
        <v>1742</v>
      </c>
      <c r="H2533" s="104" t="s">
        <v>22</v>
      </c>
      <c r="I2533" s="104" t="s">
        <v>1209</v>
      </c>
      <c r="J2533" s="106">
        <v>120</v>
      </c>
      <c r="K2533" s="106">
        <v>1099</v>
      </c>
      <c r="L2533" s="106">
        <v>131880</v>
      </c>
      <c r="M2533" s="106">
        <v>2.7475000000000001</v>
      </c>
      <c r="N2533" s="106">
        <v>329.7</v>
      </c>
      <c r="O2533" s="106">
        <v>0</v>
      </c>
      <c r="P2533" s="106">
        <v>0</v>
      </c>
      <c r="Q2533" s="106">
        <v>1101.7474999999999</v>
      </c>
      <c r="R2533" s="106">
        <v>132209.70000000001</v>
      </c>
      <c r="S2533" s="104" t="s">
        <v>1646</v>
      </c>
    </row>
    <row r="2534" spans="1:19" ht="25.5">
      <c r="A2534" s="104" t="s">
        <v>3213</v>
      </c>
      <c r="B2534" s="105">
        <v>44361</v>
      </c>
      <c r="C2534" s="104" t="s">
        <v>3214</v>
      </c>
      <c r="D2534" s="105">
        <v>44361</v>
      </c>
      <c r="E2534" s="104" t="s">
        <v>1643</v>
      </c>
      <c r="F2534" s="104" t="s">
        <v>4</v>
      </c>
      <c r="G2534" s="104" t="s">
        <v>1742</v>
      </c>
      <c r="H2534" s="104" t="s">
        <v>22</v>
      </c>
      <c r="I2534" s="104" t="s">
        <v>1264</v>
      </c>
      <c r="J2534" s="106">
        <v>65</v>
      </c>
      <c r="K2534" s="106">
        <v>1205</v>
      </c>
      <c r="L2534" s="106">
        <v>78325</v>
      </c>
      <c r="M2534" s="106">
        <v>3.0125000000000002</v>
      </c>
      <c r="N2534" s="106">
        <v>195.8125</v>
      </c>
      <c r="O2534" s="106">
        <v>0</v>
      </c>
      <c r="P2534" s="106">
        <v>0</v>
      </c>
      <c r="Q2534" s="106">
        <v>1208.0125</v>
      </c>
      <c r="R2534" s="106">
        <v>78520.8125</v>
      </c>
      <c r="S2534" s="104" t="s">
        <v>1646</v>
      </c>
    </row>
    <row r="2535" spans="1:19" ht="25.5">
      <c r="A2535" s="104" t="s">
        <v>3215</v>
      </c>
      <c r="B2535" s="105">
        <v>44361</v>
      </c>
      <c r="C2535" s="104" t="s">
        <v>3216</v>
      </c>
      <c r="D2535" s="105">
        <v>44361</v>
      </c>
      <c r="E2535" s="104" t="s">
        <v>1643</v>
      </c>
      <c r="F2535" s="104" t="s">
        <v>30</v>
      </c>
      <c r="G2535" s="104" t="s">
        <v>1992</v>
      </c>
      <c r="H2535" s="104" t="s">
        <v>22</v>
      </c>
      <c r="I2535" s="104" t="s">
        <v>1263</v>
      </c>
      <c r="J2535" s="106">
        <v>60</v>
      </c>
      <c r="K2535" s="106">
        <v>1064</v>
      </c>
      <c r="L2535" s="106">
        <v>63840</v>
      </c>
      <c r="M2535" s="106">
        <v>2.66</v>
      </c>
      <c r="N2535" s="106">
        <v>159.6</v>
      </c>
      <c r="O2535" s="106">
        <v>0</v>
      </c>
      <c r="P2535" s="106">
        <v>0</v>
      </c>
      <c r="Q2535" s="106">
        <v>1066.6600000000001</v>
      </c>
      <c r="R2535" s="106">
        <v>63999.6</v>
      </c>
      <c r="S2535" s="104" t="s">
        <v>1646</v>
      </c>
    </row>
    <row r="2536" spans="1:19" ht="25.5">
      <c r="A2536" s="104" t="s">
        <v>3215</v>
      </c>
      <c r="B2536" s="105">
        <v>44361</v>
      </c>
      <c r="C2536" s="104" t="s">
        <v>3216</v>
      </c>
      <c r="D2536" s="105">
        <v>44361</v>
      </c>
      <c r="E2536" s="104" t="s">
        <v>1643</v>
      </c>
      <c r="F2536" s="104" t="s">
        <v>30</v>
      </c>
      <c r="G2536" s="104" t="s">
        <v>1992</v>
      </c>
      <c r="H2536" s="104" t="s">
        <v>22</v>
      </c>
      <c r="I2536" s="104" t="s">
        <v>1313</v>
      </c>
      <c r="J2536" s="106">
        <v>40</v>
      </c>
      <c r="K2536" s="106">
        <v>1303</v>
      </c>
      <c r="L2536" s="106">
        <v>52120</v>
      </c>
      <c r="M2536" s="106">
        <v>3.2574999999999998</v>
      </c>
      <c r="N2536" s="106">
        <v>130.30000000000001</v>
      </c>
      <c r="O2536" s="106">
        <v>0</v>
      </c>
      <c r="P2536" s="106">
        <v>0</v>
      </c>
      <c r="Q2536" s="106">
        <v>1306.2574999999999</v>
      </c>
      <c r="R2536" s="106">
        <v>52250.3</v>
      </c>
      <c r="S2536" s="104" t="s">
        <v>1646</v>
      </c>
    </row>
    <row r="2537" spans="1:19" ht="25.5">
      <c r="A2537" s="104" t="s">
        <v>3217</v>
      </c>
      <c r="B2537" s="105">
        <v>44361</v>
      </c>
      <c r="C2537" s="104" t="s">
        <v>3218</v>
      </c>
      <c r="D2537" s="105">
        <v>44361</v>
      </c>
      <c r="E2537" s="104" t="s">
        <v>1643</v>
      </c>
      <c r="F2537" s="104" t="s">
        <v>39</v>
      </c>
      <c r="G2537" s="104" t="s">
        <v>1722</v>
      </c>
      <c r="H2537" s="104" t="s">
        <v>22</v>
      </c>
      <c r="I2537" s="104" t="s">
        <v>1209</v>
      </c>
      <c r="J2537" s="106">
        <v>40</v>
      </c>
      <c r="K2537" s="106">
        <v>1099</v>
      </c>
      <c r="L2537" s="106">
        <v>43960</v>
      </c>
      <c r="M2537" s="106">
        <v>2.7475000000000001</v>
      </c>
      <c r="N2537" s="106">
        <v>109.9</v>
      </c>
      <c r="O2537" s="106">
        <v>0</v>
      </c>
      <c r="P2537" s="106">
        <v>0</v>
      </c>
      <c r="Q2537" s="106">
        <v>1101.7474999999999</v>
      </c>
      <c r="R2537" s="106">
        <v>44069.9</v>
      </c>
      <c r="S2537" s="104" t="s">
        <v>1646</v>
      </c>
    </row>
    <row r="2538" spans="1:19" ht="25.5">
      <c r="A2538" s="104" t="s">
        <v>3217</v>
      </c>
      <c r="B2538" s="105">
        <v>44361</v>
      </c>
      <c r="C2538" s="104" t="s">
        <v>3218</v>
      </c>
      <c r="D2538" s="105">
        <v>44361</v>
      </c>
      <c r="E2538" s="104" t="s">
        <v>1643</v>
      </c>
      <c r="F2538" s="104" t="s">
        <v>39</v>
      </c>
      <c r="G2538" s="104" t="s">
        <v>1722</v>
      </c>
      <c r="H2538" s="104" t="s">
        <v>22</v>
      </c>
      <c r="I2538" s="104" t="s">
        <v>1263</v>
      </c>
      <c r="J2538" s="106">
        <v>80</v>
      </c>
      <c r="K2538" s="106">
        <v>1064</v>
      </c>
      <c r="L2538" s="106">
        <v>85120</v>
      </c>
      <c r="M2538" s="106">
        <v>2.66</v>
      </c>
      <c r="N2538" s="106">
        <v>212.8</v>
      </c>
      <c r="O2538" s="106">
        <v>0</v>
      </c>
      <c r="P2538" s="106">
        <v>0</v>
      </c>
      <c r="Q2538" s="106">
        <v>1066.6600000000001</v>
      </c>
      <c r="R2538" s="106">
        <v>85332.800000000003</v>
      </c>
      <c r="S2538" s="104" t="s">
        <v>1646</v>
      </c>
    </row>
    <row r="2539" spans="1:19" ht="25.5">
      <c r="A2539" s="104" t="s">
        <v>3217</v>
      </c>
      <c r="B2539" s="105">
        <v>44361</v>
      </c>
      <c r="C2539" s="104" t="s">
        <v>3218</v>
      </c>
      <c r="D2539" s="105">
        <v>44361</v>
      </c>
      <c r="E2539" s="104" t="s">
        <v>1643</v>
      </c>
      <c r="F2539" s="104" t="s">
        <v>39</v>
      </c>
      <c r="G2539" s="104" t="s">
        <v>1722</v>
      </c>
      <c r="H2539" s="104" t="s">
        <v>22</v>
      </c>
      <c r="I2539" s="104" t="s">
        <v>1102</v>
      </c>
      <c r="J2539" s="106">
        <v>80</v>
      </c>
      <c r="K2539" s="106">
        <v>1118</v>
      </c>
      <c r="L2539" s="106">
        <v>89440</v>
      </c>
      <c r="M2539" s="106">
        <v>2.7949999999999999</v>
      </c>
      <c r="N2539" s="106">
        <v>223.6</v>
      </c>
      <c r="O2539" s="106">
        <v>0</v>
      </c>
      <c r="P2539" s="106">
        <v>0</v>
      </c>
      <c r="Q2539" s="106">
        <v>1120.7950000000001</v>
      </c>
      <c r="R2539" s="106">
        <v>89663.6</v>
      </c>
      <c r="S2539" s="104" t="s">
        <v>1646</v>
      </c>
    </row>
    <row r="2540" spans="1:19" ht="25.5">
      <c r="A2540" s="104" t="s">
        <v>3217</v>
      </c>
      <c r="B2540" s="105">
        <v>44361</v>
      </c>
      <c r="C2540" s="104" t="s">
        <v>3218</v>
      </c>
      <c r="D2540" s="105">
        <v>44361</v>
      </c>
      <c r="E2540" s="104" t="s">
        <v>1643</v>
      </c>
      <c r="F2540" s="104" t="s">
        <v>39</v>
      </c>
      <c r="G2540" s="104" t="s">
        <v>1722</v>
      </c>
      <c r="H2540" s="104" t="s">
        <v>22</v>
      </c>
      <c r="I2540" s="104" t="s">
        <v>1100</v>
      </c>
      <c r="J2540" s="106">
        <v>200</v>
      </c>
      <c r="K2540" s="106">
        <v>1030</v>
      </c>
      <c r="L2540" s="106">
        <v>206000</v>
      </c>
      <c r="M2540" s="106">
        <v>2.5750000000000002</v>
      </c>
      <c r="N2540" s="106">
        <v>515</v>
      </c>
      <c r="O2540" s="106">
        <v>0</v>
      </c>
      <c r="P2540" s="106">
        <v>0</v>
      </c>
      <c r="Q2540" s="106">
        <v>1032.575</v>
      </c>
      <c r="R2540" s="106">
        <v>206515</v>
      </c>
      <c r="S2540" s="104" t="s">
        <v>1646</v>
      </c>
    </row>
    <row r="2541" spans="1:19" ht="25.5">
      <c r="A2541" s="104" t="s">
        <v>3217</v>
      </c>
      <c r="B2541" s="105">
        <v>44361</v>
      </c>
      <c r="C2541" s="104" t="s">
        <v>3218</v>
      </c>
      <c r="D2541" s="105">
        <v>44361</v>
      </c>
      <c r="E2541" s="104" t="s">
        <v>1643</v>
      </c>
      <c r="F2541" s="104" t="s">
        <v>39</v>
      </c>
      <c r="G2541" s="104" t="s">
        <v>1722</v>
      </c>
      <c r="H2541" s="104" t="s">
        <v>22</v>
      </c>
      <c r="I2541" s="104" t="s">
        <v>1313</v>
      </c>
      <c r="J2541" s="106">
        <v>20</v>
      </c>
      <c r="K2541" s="106">
        <v>1303</v>
      </c>
      <c r="L2541" s="106">
        <v>26060</v>
      </c>
      <c r="M2541" s="106">
        <v>3.2574999999999998</v>
      </c>
      <c r="N2541" s="106">
        <v>65.150000000000006</v>
      </c>
      <c r="O2541" s="106">
        <v>0</v>
      </c>
      <c r="P2541" s="106">
        <v>0</v>
      </c>
      <c r="Q2541" s="106">
        <v>1306.2574999999999</v>
      </c>
      <c r="R2541" s="106">
        <v>26125.15</v>
      </c>
      <c r="S2541" s="104" t="s">
        <v>1646</v>
      </c>
    </row>
    <row r="2542" spans="1:19" ht="25.5">
      <c r="A2542" s="104" t="s">
        <v>3217</v>
      </c>
      <c r="B2542" s="105">
        <v>44361</v>
      </c>
      <c r="C2542" s="104" t="s">
        <v>3218</v>
      </c>
      <c r="D2542" s="105">
        <v>44361</v>
      </c>
      <c r="E2542" s="104" t="s">
        <v>1643</v>
      </c>
      <c r="F2542" s="104" t="s">
        <v>39</v>
      </c>
      <c r="G2542" s="104" t="s">
        <v>1722</v>
      </c>
      <c r="H2542" s="104" t="s">
        <v>22</v>
      </c>
      <c r="I2542" s="104" t="s">
        <v>1264</v>
      </c>
      <c r="J2542" s="106">
        <v>50</v>
      </c>
      <c r="K2542" s="106">
        <v>1205</v>
      </c>
      <c r="L2542" s="106">
        <v>60250</v>
      </c>
      <c r="M2542" s="106">
        <v>3.0125000000000002</v>
      </c>
      <c r="N2542" s="106">
        <v>150.625</v>
      </c>
      <c r="O2542" s="106">
        <v>0</v>
      </c>
      <c r="P2542" s="106">
        <v>0</v>
      </c>
      <c r="Q2542" s="106">
        <v>1208.0125</v>
      </c>
      <c r="R2542" s="106">
        <v>60400.625</v>
      </c>
      <c r="S2542" s="104" t="s">
        <v>1646</v>
      </c>
    </row>
    <row r="2543" spans="1:19" ht="25.5">
      <c r="A2543" s="104" t="s">
        <v>3217</v>
      </c>
      <c r="B2543" s="105">
        <v>44361</v>
      </c>
      <c r="C2543" s="104" t="s">
        <v>3218</v>
      </c>
      <c r="D2543" s="105">
        <v>44361</v>
      </c>
      <c r="E2543" s="104" t="s">
        <v>1643</v>
      </c>
      <c r="F2543" s="104" t="s">
        <v>39</v>
      </c>
      <c r="G2543" s="104" t="s">
        <v>1722</v>
      </c>
      <c r="H2543" s="104" t="s">
        <v>22</v>
      </c>
      <c r="I2543" s="104" t="s">
        <v>1105</v>
      </c>
      <c r="J2543" s="106">
        <v>50</v>
      </c>
      <c r="K2543" s="106">
        <v>1176</v>
      </c>
      <c r="L2543" s="106">
        <v>58800</v>
      </c>
      <c r="M2543" s="106">
        <v>2.94</v>
      </c>
      <c r="N2543" s="106">
        <v>147</v>
      </c>
      <c r="O2543" s="106">
        <v>0</v>
      </c>
      <c r="P2543" s="106">
        <v>0</v>
      </c>
      <c r="Q2543" s="106">
        <v>1178.94</v>
      </c>
      <c r="R2543" s="106">
        <v>58947</v>
      </c>
      <c r="S2543" s="104" t="s">
        <v>1646</v>
      </c>
    </row>
    <row r="2544" spans="1:19" ht="25.5">
      <c r="A2544" s="104" t="s">
        <v>3219</v>
      </c>
      <c r="B2544" s="105">
        <v>44361</v>
      </c>
      <c r="C2544" s="104" t="s">
        <v>3220</v>
      </c>
      <c r="D2544" s="105">
        <v>44361</v>
      </c>
      <c r="E2544" s="104" t="s">
        <v>1643</v>
      </c>
      <c r="F2544" s="104" t="s">
        <v>29</v>
      </c>
      <c r="G2544" s="104" t="s">
        <v>1012</v>
      </c>
      <c r="H2544" s="104" t="s">
        <v>22</v>
      </c>
      <c r="I2544" s="104" t="s">
        <v>1313</v>
      </c>
      <c r="J2544" s="106">
        <v>40</v>
      </c>
      <c r="K2544" s="106">
        <v>1303</v>
      </c>
      <c r="L2544" s="106">
        <v>52120</v>
      </c>
      <c r="M2544" s="106">
        <v>3.2574999999999998</v>
      </c>
      <c r="N2544" s="106">
        <v>130.30000000000001</v>
      </c>
      <c r="O2544" s="106">
        <v>0</v>
      </c>
      <c r="P2544" s="106">
        <v>0</v>
      </c>
      <c r="Q2544" s="106">
        <v>1306.2574999999999</v>
      </c>
      <c r="R2544" s="106">
        <v>52250.3</v>
      </c>
      <c r="S2544" s="104" t="s">
        <v>1646</v>
      </c>
    </row>
    <row r="2545" spans="1:19" ht="25.5">
      <c r="A2545" s="104" t="s">
        <v>3219</v>
      </c>
      <c r="B2545" s="105">
        <v>44361</v>
      </c>
      <c r="C2545" s="104" t="s">
        <v>3220</v>
      </c>
      <c r="D2545" s="105">
        <v>44361</v>
      </c>
      <c r="E2545" s="104" t="s">
        <v>1643</v>
      </c>
      <c r="F2545" s="104" t="s">
        <v>29</v>
      </c>
      <c r="G2545" s="104" t="s">
        <v>1012</v>
      </c>
      <c r="H2545" s="104" t="s">
        <v>22</v>
      </c>
      <c r="I2545" s="104" t="s">
        <v>1264</v>
      </c>
      <c r="J2545" s="106">
        <v>20</v>
      </c>
      <c r="K2545" s="106">
        <v>1205</v>
      </c>
      <c r="L2545" s="106">
        <v>24100</v>
      </c>
      <c r="M2545" s="106">
        <v>3.0125000000000002</v>
      </c>
      <c r="N2545" s="106">
        <v>60.25</v>
      </c>
      <c r="O2545" s="106">
        <v>0</v>
      </c>
      <c r="P2545" s="106">
        <v>0</v>
      </c>
      <c r="Q2545" s="106">
        <v>1208.0125</v>
      </c>
      <c r="R2545" s="106">
        <v>24160.25</v>
      </c>
      <c r="S2545" s="104" t="s">
        <v>1646</v>
      </c>
    </row>
    <row r="2546" spans="1:19" ht="25.5">
      <c r="A2546" s="104" t="s">
        <v>3221</v>
      </c>
      <c r="B2546" s="105">
        <v>44361</v>
      </c>
      <c r="C2546" s="104" t="s">
        <v>3222</v>
      </c>
      <c r="D2546" s="105">
        <v>44361</v>
      </c>
      <c r="E2546" s="104" t="s">
        <v>1643</v>
      </c>
      <c r="F2546" s="104" t="s">
        <v>18</v>
      </c>
      <c r="G2546" s="104" t="s">
        <v>1010</v>
      </c>
      <c r="H2546" s="104" t="s">
        <v>22</v>
      </c>
      <c r="I2546" s="104" t="s">
        <v>1102</v>
      </c>
      <c r="J2546" s="106">
        <v>60</v>
      </c>
      <c r="K2546" s="106">
        <v>1118</v>
      </c>
      <c r="L2546" s="106">
        <v>67080</v>
      </c>
      <c r="M2546" s="106">
        <v>2.7949999999999999</v>
      </c>
      <c r="N2546" s="106">
        <v>167.7</v>
      </c>
      <c r="O2546" s="106">
        <v>0</v>
      </c>
      <c r="P2546" s="106">
        <v>0</v>
      </c>
      <c r="Q2546" s="106">
        <v>1120.7950000000001</v>
      </c>
      <c r="R2546" s="106">
        <v>67247.7</v>
      </c>
      <c r="S2546" s="104" t="s">
        <v>1646</v>
      </c>
    </row>
    <row r="2547" spans="1:19" ht="25.5">
      <c r="A2547" s="104" t="s">
        <v>3221</v>
      </c>
      <c r="B2547" s="105">
        <v>44361</v>
      </c>
      <c r="C2547" s="104" t="s">
        <v>3222</v>
      </c>
      <c r="D2547" s="105">
        <v>44361</v>
      </c>
      <c r="E2547" s="104" t="s">
        <v>1643</v>
      </c>
      <c r="F2547" s="104" t="s">
        <v>18</v>
      </c>
      <c r="G2547" s="104" t="s">
        <v>1010</v>
      </c>
      <c r="H2547" s="104" t="s">
        <v>22</v>
      </c>
      <c r="I2547" s="104" t="s">
        <v>1105</v>
      </c>
      <c r="J2547" s="106">
        <v>60</v>
      </c>
      <c r="K2547" s="106">
        <v>1176</v>
      </c>
      <c r="L2547" s="106">
        <v>70560</v>
      </c>
      <c r="M2547" s="106">
        <v>2.94</v>
      </c>
      <c r="N2547" s="106">
        <v>176.4</v>
      </c>
      <c r="O2547" s="106">
        <v>0</v>
      </c>
      <c r="P2547" s="106">
        <v>0</v>
      </c>
      <c r="Q2547" s="106">
        <v>1178.94</v>
      </c>
      <c r="R2547" s="106">
        <v>70736.399999999994</v>
      </c>
      <c r="S2547" s="104" t="s">
        <v>1646</v>
      </c>
    </row>
    <row r="2548" spans="1:19" ht="25.5">
      <c r="A2548" s="104" t="s">
        <v>3221</v>
      </c>
      <c r="B2548" s="105">
        <v>44361</v>
      </c>
      <c r="C2548" s="104" t="s">
        <v>3222</v>
      </c>
      <c r="D2548" s="105">
        <v>44361</v>
      </c>
      <c r="E2548" s="104" t="s">
        <v>1643</v>
      </c>
      <c r="F2548" s="104" t="s">
        <v>18</v>
      </c>
      <c r="G2548" s="104" t="s">
        <v>1010</v>
      </c>
      <c r="H2548" s="104" t="s">
        <v>22</v>
      </c>
      <c r="I2548" s="104" t="s">
        <v>1264</v>
      </c>
      <c r="J2548" s="106">
        <v>40</v>
      </c>
      <c r="K2548" s="106">
        <v>1205</v>
      </c>
      <c r="L2548" s="106">
        <v>48200</v>
      </c>
      <c r="M2548" s="106">
        <v>3.0125000000000002</v>
      </c>
      <c r="N2548" s="106">
        <v>120.5</v>
      </c>
      <c r="O2548" s="106">
        <v>0</v>
      </c>
      <c r="P2548" s="106">
        <v>0</v>
      </c>
      <c r="Q2548" s="106">
        <v>1208.0125</v>
      </c>
      <c r="R2548" s="106">
        <v>48320.5</v>
      </c>
      <c r="S2548" s="104" t="s">
        <v>1646</v>
      </c>
    </row>
    <row r="2549" spans="1:19" ht="25.5">
      <c r="A2549" s="104" t="s">
        <v>3221</v>
      </c>
      <c r="B2549" s="105">
        <v>44361</v>
      </c>
      <c r="C2549" s="104" t="s">
        <v>3222</v>
      </c>
      <c r="D2549" s="105">
        <v>44361</v>
      </c>
      <c r="E2549" s="104" t="s">
        <v>1643</v>
      </c>
      <c r="F2549" s="104" t="s">
        <v>18</v>
      </c>
      <c r="G2549" s="104" t="s">
        <v>1010</v>
      </c>
      <c r="H2549" s="104" t="s">
        <v>22</v>
      </c>
      <c r="I2549" s="104" t="s">
        <v>1263</v>
      </c>
      <c r="J2549" s="106">
        <v>85</v>
      </c>
      <c r="K2549" s="106">
        <v>1064</v>
      </c>
      <c r="L2549" s="106">
        <v>90440</v>
      </c>
      <c r="M2549" s="106">
        <v>2.66</v>
      </c>
      <c r="N2549" s="106">
        <v>226.1</v>
      </c>
      <c r="O2549" s="106">
        <v>0</v>
      </c>
      <c r="P2549" s="106">
        <v>0</v>
      </c>
      <c r="Q2549" s="106">
        <v>1066.6600000000001</v>
      </c>
      <c r="R2549" s="106">
        <v>90666.1</v>
      </c>
      <c r="S2549" s="104" t="s">
        <v>1646</v>
      </c>
    </row>
    <row r="2550" spans="1:19" ht="25.5">
      <c r="A2550" s="104" t="s">
        <v>3223</v>
      </c>
      <c r="B2550" s="105">
        <v>44361</v>
      </c>
      <c r="C2550" s="104" t="s">
        <v>3224</v>
      </c>
      <c r="D2550" s="105">
        <v>44361</v>
      </c>
      <c r="E2550" s="104" t="s">
        <v>1643</v>
      </c>
      <c r="F2550" s="104" t="s">
        <v>1673</v>
      </c>
      <c r="G2550" s="104" t="s">
        <v>1649</v>
      </c>
      <c r="H2550" s="104" t="s">
        <v>1645</v>
      </c>
      <c r="I2550" s="104" t="s">
        <v>1313</v>
      </c>
      <c r="J2550" s="106">
        <v>20</v>
      </c>
      <c r="K2550" s="106">
        <v>1303</v>
      </c>
      <c r="L2550" s="106">
        <v>26060</v>
      </c>
      <c r="M2550" s="106">
        <v>3.2574999999999998</v>
      </c>
      <c r="N2550" s="106">
        <v>65.150000000000006</v>
      </c>
      <c r="O2550" s="106">
        <v>0</v>
      </c>
      <c r="P2550" s="106">
        <v>0</v>
      </c>
      <c r="Q2550" s="106">
        <v>1306.2574999999999</v>
      </c>
      <c r="R2550" s="106">
        <v>26125.15</v>
      </c>
      <c r="S2550" s="104" t="s">
        <v>1646</v>
      </c>
    </row>
    <row r="2551" spans="1:19" ht="25.5">
      <c r="A2551" s="104" t="s">
        <v>3223</v>
      </c>
      <c r="B2551" s="105">
        <v>44361</v>
      </c>
      <c r="C2551" s="104" t="s">
        <v>3224</v>
      </c>
      <c r="D2551" s="105">
        <v>44361</v>
      </c>
      <c r="E2551" s="104" t="s">
        <v>1643</v>
      </c>
      <c r="F2551" s="104" t="s">
        <v>1673</v>
      </c>
      <c r="G2551" s="104" t="s">
        <v>1649</v>
      </c>
      <c r="H2551" s="104" t="s">
        <v>1645</v>
      </c>
      <c r="I2551" s="104" t="s">
        <v>1264</v>
      </c>
      <c r="J2551" s="106">
        <v>20</v>
      </c>
      <c r="K2551" s="106">
        <v>1205</v>
      </c>
      <c r="L2551" s="106">
        <v>24100</v>
      </c>
      <c r="M2551" s="106">
        <v>3.0125000000000002</v>
      </c>
      <c r="N2551" s="106">
        <v>60.25</v>
      </c>
      <c r="O2551" s="106">
        <v>0</v>
      </c>
      <c r="P2551" s="106">
        <v>0</v>
      </c>
      <c r="Q2551" s="106">
        <v>1208.0125</v>
      </c>
      <c r="R2551" s="106">
        <v>24160.25</v>
      </c>
      <c r="S2551" s="104" t="s">
        <v>1646</v>
      </c>
    </row>
    <row r="2552" spans="1:19" ht="25.5">
      <c r="A2552" s="104" t="s">
        <v>3223</v>
      </c>
      <c r="B2552" s="105">
        <v>44361</v>
      </c>
      <c r="C2552" s="104" t="s">
        <v>3224</v>
      </c>
      <c r="D2552" s="105">
        <v>44361</v>
      </c>
      <c r="E2552" s="104" t="s">
        <v>1643</v>
      </c>
      <c r="F2552" s="104" t="s">
        <v>1673</v>
      </c>
      <c r="G2552" s="104" t="s">
        <v>1649</v>
      </c>
      <c r="H2552" s="104" t="s">
        <v>1645</v>
      </c>
      <c r="I2552" s="104" t="s">
        <v>1209</v>
      </c>
      <c r="J2552" s="106">
        <v>45</v>
      </c>
      <c r="K2552" s="106">
        <v>1099</v>
      </c>
      <c r="L2552" s="106">
        <v>49455</v>
      </c>
      <c r="M2552" s="106">
        <v>2.7475000000000001</v>
      </c>
      <c r="N2552" s="106">
        <v>123.6375</v>
      </c>
      <c r="O2552" s="106">
        <v>0</v>
      </c>
      <c r="P2552" s="106">
        <v>0</v>
      </c>
      <c r="Q2552" s="106">
        <v>1101.7474999999999</v>
      </c>
      <c r="R2552" s="106">
        <v>49578.637499999997</v>
      </c>
      <c r="S2552" s="104" t="s">
        <v>1646</v>
      </c>
    </row>
    <row r="2553" spans="1:19" ht="25.5">
      <c r="A2553" s="104" t="s">
        <v>3225</v>
      </c>
      <c r="B2553" s="105">
        <v>44361</v>
      </c>
      <c r="C2553" s="104" t="s">
        <v>3226</v>
      </c>
      <c r="D2553" s="105">
        <v>44361</v>
      </c>
      <c r="E2553" s="104" t="s">
        <v>1643</v>
      </c>
      <c r="F2553" s="104" t="s">
        <v>87</v>
      </c>
      <c r="G2553" s="104" t="s">
        <v>976</v>
      </c>
      <c r="H2553" s="104" t="s">
        <v>1645</v>
      </c>
      <c r="I2553" s="104" t="s">
        <v>1264</v>
      </c>
      <c r="J2553" s="106">
        <v>20</v>
      </c>
      <c r="K2553" s="106">
        <v>1205</v>
      </c>
      <c r="L2553" s="106">
        <v>24100</v>
      </c>
      <c r="M2553" s="106">
        <v>3.0125000000000002</v>
      </c>
      <c r="N2553" s="106">
        <v>60.25</v>
      </c>
      <c r="O2553" s="106">
        <v>0</v>
      </c>
      <c r="P2553" s="106">
        <v>0</v>
      </c>
      <c r="Q2553" s="106">
        <v>1208.0125</v>
      </c>
      <c r="R2553" s="106">
        <v>24160.25</v>
      </c>
      <c r="S2553" s="104" t="s">
        <v>1646</v>
      </c>
    </row>
    <row r="2554" spans="1:19" ht="25.5">
      <c r="A2554" s="104" t="s">
        <v>3225</v>
      </c>
      <c r="B2554" s="105">
        <v>44361</v>
      </c>
      <c r="C2554" s="104" t="s">
        <v>3226</v>
      </c>
      <c r="D2554" s="105">
        <v>44361</v>
      </c>
      <c r="E2554" s="104" t="s">
        <v>1643</v>
      </c>
      <c r="F2554" s="104" t="s">
        <v>87</v>
      </c>
      <c r="G2554" s="104" t="s">
        <v>976</v>
      </c>
      <c r="H2554" s="104" t="s">
        <v>1645</v>
      </c>
      <c r="I2554" s="104" t="s">
        <v>1263</v>
      </c>
      <c r="J2554" s="106">
        <v>100</v>
      </c>
      <c r="K2554" s="106">
        <v>1064</v>
      </c>
      <c r="L2554" s="106">
        <v>106400</v>
      </c>
      <c r="M2554" s="106">
        <v>2.66</v>
      </c>
      <c r="N2554" s="106">
        <v>266</v>
      </c>
      <c r="O2554" s="106">
        <v>0</v>
      </c>
      <c r="P2554" s="106">
        <v>0</v>
      </c>
      <c r="Q2554" s="106">
        <v>1066.6600000000001</v>
      </c>
      <c r="R2554" s="106">
        <v>106666</v>
      </c>
      <c r="S2554" s="104" t="s">
        <v>1646</v>
      </c>
    </row>
    <row r="2555" spans="1:19" ht="25.5">
      <c r="A2555" s="104" t="s">
        <v>3225</v>
      </c>
      <c r="B2555" s="105">
        <v>44361</v>
      </c>
      <c r="C2555" s="104" t="s">
        <v>3226</v>
      </c>
      <c r="D2555" s="105">
        <v>44361</v>
      </c>
      <c r="E2555" s="104" t="s">
        <v>1643</v>
      </c>
      <c r="F2555" s="104" t="s">
        <v>87</v>
      </c>
      <c r="G2555" s="104" t="s">
        <v>976</v>
      </c>
      <c r="H2555" s="104" t="s">
        <v>1645</v>
      </c>
      <c r="I2555" s="104" t="s">
        <v>1209</v>
      </c>
      <c r="J2555" s="106">
        <v>80</v>
      </c>
      <c r="K2555" s="106">
        <v>1099</v>
      </c>
      <c r="L2555" s="106">
        <v>87920</v>
      </c>
      <c r="M2555" s="106">
        <v>2.7475000000000001</v>
      </c>
      <c r="N2555" s="106">
        <v>219.8</v>
      </c>
      <c r="O2555" s="106">
        <v>0</v>
      </c>
      <c r="P2555" s="106">
        <v>0</v>
      </c>
      <c r="Q2555" s="106">
        <v>1101.7474999999999</v>
      </c>
      <c r="R2555" s="106">
        <v>88139.8</v>
      </c>
      <c r="S2555" s="104" t="s">
        <v>1646</v>
      </c>
    </row>
    <row r="2556" spans="1:19" ht="25.5">
      <c r="A2556" s="104" t="s">
        <v>3225</v>
      </c>
      <c r="B2556" s="105">
        <v>44361</v>
      </c>
      <c r="C2556" s="104" t="s">
        <v>3226</v>
      </c>
      <c r="D2556" s="105">
        <v>44361</v>
      </c>
      <c r="E2556" s="104" t="s">
        <v>1643</v>
      </c>
      <c r="F2556" s="104" t="s">
        <v>87</v>
      </c>
      <c r="G2556" s="104" t="s">
        <v>976</v>
      </c>
      <c r="H2556" s="104" t="s">
        <v>1645</v>
      </c>
      <c r="I2556" s="104" t="s">
        <v>1105</v>
      </c>
      <c r="J2556" s="106">
        <v>40</v>
      </c>
      <c r="K2556" s="106">
        <v>1176</v>
      </c>
      <c r="L2556" s="106">
        <v>47040</v>
      </c>
      <c r="M2556" s="106">
        <v>2.94</v>
      </c>
      <c r="N2556" s="106">
        <v>117.6</v>
      </c>
      <c r="O2556" s="106">
        <v>0</v>
      </c>
      <c r="P2556" s="106">
        <v>0</v>
      </c>
      <c r="Q2556" s="106">
        <v>1178.94</v>
      </c>
      <c r="R2556" s="106">
        <v>47157.599999999999</v>
      </c>
      <c r="S2556" s="104" t="s">
        <v>1646</v>
      </c>
    </row>
    <row r="2557" spans="1:19" ht="25.5">
      <c r="A2557" s="104" t="s">
        <v>3227</v>
      </c>
      <c r="B2557" s="105">
        <v>44361</v>
      </c>
      <c r="C2557" s="104" t="s">
        <v>1576</v>
      </c>
      <c r="D2557" s="105">
        <v>44361</v>
      </c>
      <c r="E2557" s="104" t="s">
        <v>1101</v>
      </c>
      <c r="F2557" s="104" t="s">
        <v>1352</v>
      </c>
      <c r="G2557" s="104" t="s">
        <v>1101</v>
      </c>
      <c r="H2557" s="104" t="s">
        <v>1101</v>
      </c>
      <c r="I2557" s="104" t="s">
        <v>1100</v>
      </c>
      <c r="J2557" s="106">
        <v>2</v>
      </c>
      <c r="K2557" s="106">
        <v>1045</v>
      </c>
      <c r="L2557" s="106">
        <v>2090</v>
      </c>
      <c r="M2557" s="106">
        <v>2.6124999999999998</v>
      </c>
      <c r="N2557" s="106">
        <v>5.2249999999999996</v>
      </c>
      <c r="O2557" s="106">
        <v>0</v>
      </c>
      <c r="P2557" s="106">
        <v>0</v>
      </c>
      <c r="Q2557" s="106">
        <v>1047.6125</v>
      </c>
      <c r="R2557" s="106">
        <v>2095.2249999999999</v>
      </c>
      <c r="S2557" s="104" t="s">
        <v>1646</v>
      </c>
    </row>
    <row r="2558" spans="1:19" ht="25.5">
      <c r="A2558" s="104" t="s">
        <v>3228</v>
      </c>
      <c r="B2558" s="105">
        <v>44361</v>
      </c>
      <c r="C2558" s="104" t="s">
        <v>1577</v>
      </c>
      <c r="D2558" s="105">
        <v>44361</v>
      </c>
      <c r="E2558" s="104" t="s">
        <v>1101</v>
      </c>
      <c r="F2558" s="104" t="s">
        <v>1108</v>
      </c>
      <c r="G2558" s="104" t="s">
        <v>1101</v>
      </c>
      <c r="H2558" s="104" t="s">
        <v>1101</v>
      </c>
      <c r="I2558" s="104" t="s">
        <v>1100</v>
      </c>
      <c r="J2558" s="106">
        <v>1</v>
      </c>
      <c r="K2558" s="106">
        <v>1045</v>
      </c>
      <c r="L2558" s="106">
        <v>1045</v>
      </c>
      <c r="M2558" s="106">
        <v>2.6124999999999998</v>
      </c>
      <c r="N2558" s="106">
        <v>2.6124999999999998</v>
      </c>
      <c r="O2558" s="106">
        <v>0</v>
      </c>
      <c r="P2558" s="106">
        <v>0</v>
      </c>
      <c r="Q2558" s="106">
        <v>1047.6125</v>
      </c>
      <c r="R2558" s="106">
        <v>1047.6125</v>
      </c>
      <c r="S2558" s="104" t="s">
        <v>1646</v>
      </c>
    </row>
    <row r="2559" spans="1:19" ht="25.5">
      <c r="A2559" s="104" t="s">
        <v>3229</v>
      </c>
      <c r="B2559" s="105">
        <v>44361</v>
      </c>
      <c r="C2559" s="104" t="s">
        <v>1578</v>
      </c>
      <c r="D2559" s="105">
        <v>44361</v>
      </c>
      <c r="E2559" s="104" t="s">
        <v>1101</v>
      </c>
      <c r="F2559" s="104" t="s">
        <v>1579</v>
      </c>
      <c r="G2559" s="104" t="s">
        <v>1101</v>
      </c>
      <c r="H2559" s="104" t="s">
        <v>1101</v>
      </c>
      <c r="I2559" s="104" t="s">
        <v>1263</v>
      </c>
      <c r="J2559" s="106">
        <v>2</v>
      </c>
      <c r="K2559" s="106">
        <v>1079.5</v>
      </c>
      <c r="L2559" s="106">
        <v>2159</v>
      </c>
      <c r="M2559" s="106">
        <v>2.6987999999999999</v>
      </c>
      <c r="N2559" s="106">
        <v>5.3975999999999997</v>
      </c>
      <c r="O2559" s="106">
        <v>0</v>
      </c>
      <c r="P2559" s="106">
        <v>0</v>
      </c>
      <c r="Q2559" s="106">
        <v>1082.1987999999999</v>
      </c>
      <c r="R2559" s="106">
        <v>2164.3975999999998</v>
      </c>
      <c r="S2559" s="104" t="s">
        <v>1646</v>
      </c>
    </row>
    <row r="2560" spans="1:19" ht="25.5">
      <c r="A2560" s="104" t="s">
        <v>3229</v>
      </c>
      <c r="B2560" s="105">
        <v>44361</v>
      </c>
      <c r="C2560" s="104" t="s">
        <v>1578</v>
      </c>
      <c r="D2560" s="105">
        <v>44361</v>
      </c>
      <c r="E2560" s="104" t="s">
        <v>1101</v>
      </c>
      <c r="F2560" s="104" t="s">
        <v>1579</v>
      </c>
      <c r="G2560" s="104" t="s">
        <v>1101</v>
      </c>
      <c r="H2560" s="104" t="s">
        <v>1101</v>
      </c>
      <c r="I2560" s="104" t="s">
        <v>1313</v>
      </c>
      <c r="J2560" s="106">
        <v>1</v>
      </c>
      <c r="K2560" s="106">
        <v>1321.5</v>
      </c>
      <c r="L2560" s="106">
        <v>1321.5</v>
      </c>
      <c r="M2560" s="106">
        <v>3.3037999999999998</v>
      </c>
      <c r="N2560" s="106">
        <v>3.3037999999999998</v>
      </c>
      <c r="O2560" s="106">
        <v>0</v>
      </c>
      <c r="P2560" s="106">
        <v>0</v>
      </c>
      <c r="Q2560" s="106">
        <v>1324.8037999999999</v>
      </c>
      <c r="R2560" s="106">
        <v>1324.8037999999999</v>
      </c>
      <c r="S2560" s="104" t="s">
        <v>1646</v>
      </c>
    </row>
    <row r="2561" spans="1:19" ht="25.5">
      <c r="A2561" s="104" t="s">
        <v>3229</v>
      </c>
      <c r="B2561" s="105">
        <v>44361</v>
      </c>
      <c r="C2561" s="104" t="s">
        <v>1578</v>
      </c>
      <c r="D2561" s="105">
        <v>44361</v>
      </c>
      <c r="E2561" s="104" t="s">
        <v>1101</v>
      </c>
      <c r="F2561" s="104" t="s">
        <v>1579</v>
      </c>
      <c r="G2561" s="104" t="s">
        <v>1101</v>
      </c>
      <c r="H2561" s="104" t="s">
        <v>1101</v>
      </c>
      <c r="I2561" s="104" t="s">
        <v>1102</v>
      </c>
      <c r="J2561" s="106">
        <v>2</v>
      </c>
      <c r="K2561" s="106">
        <v>1134</v>
      </c>
      <c r="L2561" s="106">
        <v>2268</v>
      </c>
      <c r="M2561" s="106">
        <v>2.835</v>
      </c>
      <c r="N2561" s="106">
        <v>5.67</v>
      </c>
      <c r="O2561" s="106">
        <v>0</v>
      </c>
      <c r="P2561" s="106">
        <v>0</v>
      </c>
      <c r="Q2561" s="106">
        <v>1136.835</v>
      </c>
      <c r="R2561" s="106">
        <v>2273.67</v>
      </c>
      <c r="S2561" s="104" t="s">
        <v>1646</v>
      </c>
    </row>
    <row r="2562" spans="1:19" ht="25.5">
      <c r="A2562" s="104" t="s">
        <v>3229</v>
      </c>
      <c r="B2562" s="105">
        <v>44361</v>
      </c>
      <c r="C2562" s="104" t="s">
        <v>1578</v>
      </c>
      <c r="D2562" s="105">
        <v>44361</v>
      </c>
      <c r="E2562" s="104" t="s">
        <v>1101</v>
      </c>
      <c r="F2562" s="104" t="s">
        <v>1579</v>
      </c>
      <c r="G2562" s="104" t="s">
        <v>1101</v>
      </c>
      <c r="H2562" s="104" t="s">
        <v>1101</v>
      </c>
      <c r="I2562" s="104" t="s">
        <v>1264</v>
      </c>
      <c r="J2562" s="106">
        <v>2</v>
      </c>
      <c r="K2562" s="106">
        <v>1222.5</v>
      </c>
      <c r="L2562" s="106">
        <v>2445</v>
      </c>
      <c r="M2562" s="106">
        <v>3.0562999999999998</v>
      </c>
      <c r="N2562" s="106">
        <v>6.1125999999999996</v>
      </c>
      <c r="O2562" s="106">
        <v>0</v>
      </c>
      <c r="P2562" s="106">
        <v>0</v>
      </c>
      <c r="Q2562" s="106">
        <v>1225.5563</v>
      </c>
      <c r="R2562" s="106">
        <v>2451.1125999999999</v>
      </c>
      <c r="S2562" s="104" t="s">
        <v>1646</v>
      </c>
    </row>
    <row r="2563" spans="1:19" ht="25.5">
      <c r="A2563" s="104" t="s">
        <v>3229</v>
      </c>
      <c r="B2563" s="105">
        <v>44361</v>
      </c>
      <c r="C2563" s="104" t="s">
        <v>1578</v>
      </c>
      <c r="D2563" s="105">
        <v>44361</v>
      </c>
      <c r="E2563" s="104" t="s">
        <v>1101</v>
      </c>
      <c r="F2563" s="104" t="s">
        <v>1579</v>
      </c>
      <c r="G2563" s="104" t="s">
        <v>1101</v>
      </c>
      <c r="H2563" s="104" t="s">
        <v>1101</v>
      </c>
      <c r="I2563" s="104" t="s">
        <v>1105</v>
      </c>
      <c r="J2563" s="106">
        <v>2</v>
      </c>
      <c r="K2563" s="106">
        <v>1193</v>
      </c>
      <c r="L2563" s="106">
        <v>2386</v>
      </c>
      <c r="M2563" s="106">
        <v>2.9824999999999999</v>
      </c>
      <c r="N2563" s="106">
        <v>5.9649999999999999</v>
      </c>
      <c r="O2563" s="106">
        <v>0</v>
      </c>
      <c r="P2563" s="106">
        <v>0</v>
      </c>
      <c r="Q2563" s="106">
        <v>1195.9825000000001</v>
      </c>
      <c r="R2563" s="106">
        <v>2391.9650000000001</v>
      </c>
      <c r="S2563" s="104" t="s">
        <v>1646</v>
      </c>
    </row>
    <row r="2564" spans="1:19" ht="25.5">
      <c r="A2564" s="104" t="s">
        <v>3229</v>
      </c>
      <c r="B2564" s="105">
        <v>44361</v>
      </c>
      <c r="C2564" s="104" t="s">
        <v>1578</v>
      </c>
      <c r="D2564" s="105">
        <v>44361</v>
      </c>
      <c r="E2564" s="104" t="s">
        <v>1101</v>
      </c>
      <c r="F2564" s="104" t="s">
        <v>1579</v>
      </c>
      <c r="G2564" s="104" t="s">
        <v>1101</v>
      </c>
      <c r="H2564" s="104" t="s">
        <v>1101</v>
      </c>
      <c r="I2564" s="104" t="s">
        <v>1209</v>
      </c>
      <c r="J2564" s="106">
        <v>2</v>
      </c>
      <c r="K2564" s="106">
        <v>1114.5</v>
      </c>
      <c r="L2564" s="106">
        <v>2229</v>
      </c>
      <c r="M2564" s="106">
        <v>2.7863000000000002</v>
      </c>
      <c r="N2564" s="106">
        <v>5.5726000000000004</v>
      </c>
      <c r="O2564" s="106">
        <v>0</v>
      </c>
      <c r="P2564" s="106">
        <v>0</v>
      </c>
      <c r="Q2564" s="106">
        <v>1117.2863</v>
      </c>
      <c r="R2564" s="106">
        <v>2234.5726</v>
      </c>
      <c r="S2564" s="104" t="s">
        <v>1646</v>
      </c>
    </row>
    <row r="2565" spans="1:19" ht="25.5">
      <c r="A2565" s="104" t="s">
        <v>3230</v>
      </c>
      <c r="B2565" s="105">
        <v>44361</v>
      </c>
      <c r="C2565" s="104" t="s">
        <v>1580</v>
      </c>
      <c r="D2565" s="105">
        <v>44361</v>
      </c>
      <c r="E2565" s="104" t="s">
        <v>1101</v>
      </c>
      <c r="F2565" s="104" t="s">
        <v>1365</v>
      </c>
      <c r="G2565" s="104" t="s">
        <v>1101</v>
      </c>
      <c r="H2565" s="104" t="s">
        <v>1101</v>
      </c>
      <c r="I2565" s="104" t="s">
        <v>1263</v>
      </c>
      <c r="J2565" s="106">
        <v>3</v>
      </c>
      <c r="K2565" s="106">
        <v>1079.5</v>
      </c>
      <c r="L2565" s="106">
        <v>3238.5</v>
      </c>
      <c r="M2565" s="106">
        <v>2.6987999999999999</v>
      </c>
      <c r="N2565" s="106">
        <v>8.0963999999999992</v>
      </c>
      <c r="O2565" s="106">
        <v>0</v>
      </c>
      <c r="P2565" s="106">
        <v>0</v>
      </c>
      <c r="Q2565" s="106">
        <v>1082.1987999999999</v>
      </c>
      <c r="R2565" s="106">
        <v>3246.5963999999999</v>
      </c>
      <c r="S2565" s="104" t="s">
        <v>1646</v>
      </c>
    </row>
    <row r="2566" spans="1:19" ht="25.5">
      <c r="A2566" s="104" t="s">
        <v>3230</v>
      </c>
      <c r="B2566" s="105">
        <v>44361</v>
      </c>
      <c r="C2566" s="104" t="s">
        <v>1580</v>
      </c>
      <c r="D2566" s="105">
        <v>44361</v>
      </c>
      <c r="E2566" s="104" t="s">
        <v>1101</v>
      </c>
      <c r="F2566" s="104" t="s">
        <v>1365</v>
      </c>
      <c r="G2566" s="104" t="s">
        <v>1101</v>
      </c>
      <c r="H2566" s="104" t="s">
        <v>1101</v>
      </c>
      <c r="I2566" s="104" t="s">
        <v>1264</v>
      </c>
      <c r="J2566" s="106">
        <v>3</v>
      </c>
      <c r="K2566" s="106">
        <v>1222.5</v>
      </c>
      <c r="L2566" s="106">
        <v>3667.5</v>
      </c>
      <c r="M2566" s="106">
        <v>3.0562999999999998</v>
      </c>
      <c r="N2566" s="106">
        <v>9.1689000000000007</v>
      </c>
      <c r="O2566" s="106">
        <v>0</v>
      </c>
      <c r="P2566" s="106">
        <v>0</v>
      </c>
      <c r="Q2566" s="106">
        <v>1225.5563</v>
      </c>
      <c r="R2566" s="106">
        <v>3676.6689000000001</v>
      </c>
      <c r="S2566" s="104" t="s">
        <v>1646</v>
      </c>
    </row>
    <row r="2567" spans="1:19" ht="25.5">
      <c r="A2567" s="104" t="s">
        <v>3230</v>
      </c>
      <c r="B2567" s="105">
        <v>44361</v>
      </c>
      <c r="C2567" s="104" t="s">
        <v>1580</v>
      </c>
      <c r="D2567" s="105">
        <v>44361</v>
      </c>
      <c r="E2567" s="104" t="s">
        <v>1101</v>
      </c>
      <c r="F2567" s="104" t="s">
        <v>1365</v>
      </c>
      <c r="G2567" s="104" t="s">
        <v>1101</v>
      </c>
      <c r="H2567" s="104" t="s">
        <v>1101</v>
      </c>
      <c r="I2567" s="104" t="s">
        <v>1313</v>
      </c>
      <c r="J2567" s="106">
        <v>5</v>
      </c>
      <c r="K2567" s="106">
        <v>1321.5</v>
      </c>
      <c r="L2567" s="106">
        <v>6607.5</v>
      </c>
      <c r="M2567" s="106">
        <v>3.3037999999999998</v>
      </c>
      <c r="N2567" s="106">
        <v>16.518999999999998</v>
      </c>
      <c r="O2567" s="106">
        <v>0</v>
      </c>
      <c r="P2567" s="106">
        <v>0</v>
      </c>
      <c r="Q2567" s="106">
        <v>1324.8037999999999</v>
      </c>
      <c r="R2567" s="106">
        <v>6624.0190000000002</v>
      </c>
      <c r="S2567" s="104" t="s">
        <v>1646</v>
      </c>
    </row>
    <row r="2568" spans="1:19" ht="25.5">
      <c r="A2568" s="104" t="s">
        <v>3230</v>
      </c>
      <c r="B2568" s="105">
        <v>44361</v>
      </c>
      <c r="C2568" s="104" t="s">
        <v>1580</v>
      </c>
      <c r="D2568" s="105">
        <v>44361</v>
      </c>
      <c r="E2568" s="104" t="s">
        <v>1101</v>
      </c>
      <c r="F2568" s="104" t="s">
        <v>1365</v>
      </c>
      <c r="G2568" s="104" t="s">
        <v>1101</v>
      </c>
      <c r="H2568" s="104" t="s">
        <v>1101</v>
      </c>
      <c r="I2568" s="104" t="s">
        <v>1102</v>
      </c>
      <c r="J2568" s="106">
        <v>5</v>
      </c>
      <c r="K2568" s="106">
        <v>1134</v>
      </c>
      <c r="L2568" s="106">
        <v>5670</v>
      </c>
      <c r="M2568" s="106">
        <v>2.835</v>
      </c>
      <c r="N2568" s="106">
        <v>14.175000000000001</v>
      </c>
      <c r="O2568" s="106">
        <v>0</v>
      </c>
      <c r="P2568" s="106">
        <v>0</v>
      </c>
      <c r="Q2568" s="106">
        <v>1136.835</v>
      </c>
      <c r="R2568" s="106">
        <v>5684.1750000000002</v>
      </c>
      <c r="S2568" s="104" t="s">
        <v>1646</v>
      </c>
    </row>
    <row r="2569" spans="1:19" ht="25.5">
      <c r="A2569" s="104" t="s">
        <v>3231</v>
      </c>
      <c r="B2569" s="105">
        <v>44361</v>
      </c>
      <c r="C2569" s="104" t="s">
        <v>1581</v>
      </c>
      <c r="D2569" s="105">
        <v>44361</v>
      </c>
      <c r="E2569" s="104" t="s">
        <v>1101</v>
      </c>
      <c r="F2569" s="104" t="s">
        <v>1375</v>
      </c>
      <c r="G2569" s="104" t="s">
        <v>1101</v>
      </c>
      <c r="H2569" s="104" t="s">
        <v>1101</v>
      </c>
      <c r="I2569" s="104" t="s">
        <v>1100</v>
      </c>
      <c r="J2569" s="106">
        <v>10</v>
      </c>
      <c r="K2569" s="106">
        <v>1045</v>
      </c>
      <c r="L2569" s="106">
        <v>10450</v>
      </c>
      <c r="M2569" s="106">
        <v>2.6124999999999998</v>
      </c>
      <c r="N2569" s="106">
        <v>26.125</v>
      </c>
      <c r="O2569" s="106">
        <v>0</v>
      </c>
      <c r="P2569" s="106">
        <v>0</v>
      </c>
      <c r="Q2569" s="106">
        <v>1047.6125</v>
      </c>
      <c r="R2569" s="106">
        <v>10476.125</v>
      </c>
      <c r="S2569" s="104" t="s">
        <v>1646</v>
      </c>
    </row>
    <row r="2570" spans="1:19" ht="25.5">
      <c r="A2570" s="104" t="s">
        <v>3232</v>
      </c>
      <c r="B2570" s="105">
        <v>44361</v>
      </c>
      <c r="C2570" s="104" t="s">
        <v>1582</v>
      </c>
      <c r="D2570" s="105">
        <v>44361</v>
      </c>
      <c r="E2570" s="104" t="s">
        <v>1101</v>
      </c>
      <c r="F2570" s="104" t="s">
        <v>2037</v>
      </c>
      <c r="G2570" s="104" t="s">
        <v>1101</v>
      </c>
      <c r="H2570" s="104" t="s">
        <v>1101</v>
      </c>
      <c r="I2570" s="104" t="s">
        <v>1100</v>
      </c>
      <c r="J2570" s="106">
        <v>2</v>
      </c>
      <c r="K2570" s="106">
        <v>1045</v>
      </c>
      <c r="L2570" s="106">
        <v>2090</v>
      </c>
      <c r="M2570" s="106">
        <v>2.6124999999999998</v>
      </c>
      <c r="N2570" s="106">
        <v>5.2249999999999996</v>
      </c>
      <c r="O2570" s="106">
        <v>0</v>
      </c>
      <c r="P2570" s="106">
        <v>0</v>
      </c>
      <c r="Q2570" s="106">
        <v>1047.6125</v>
      </c>
      <c r="R2570" s="106">
        <v>2095.2249999999999</v>
      </c>
      <c r="S2570" s="104" t="s">
        <v>1646</v>
      </c>
    </row>
    <row r="2571" spans="1:19" ht="25.5">
      <c r="A2571" s="104" t="s">
        <v>3233</v>
      </c>
      <c r="B2571" s="105">
        <v>44361</v>
      </c>
      <c r="C2571" s="104" t="s">
        <v>1583</v>
      </c>
      <c r="D2571" s="105">
        <v>44361</v>
      </c>
      <c r="E2571" s="104" t="s">
        <v>1101</v>
      </c>
      <c r="F2571" s="104" t="s">
        <v>1339</v>
      </c>
      <c r="G2571" s="104" t="s">
        <v>1101</v>
      </c>
      <c r="H2571" s="104" t="s">
        <v>1101</v>
      </c>
      <c r="I2571" s="104" t="s">
        <v>1100</v>
      </c>
      <c r="J2571" s="106">
        <v>6</v>
      </c>
      <c r="K2571" s="106">
        <v>1045</v>
      </c>
      <c r="L2571" s="106">
        <v>6270</v>
      </c>
      <c r="M2571" s="106">
        <v>2.6124999999999998</v>
      </c>
      <c r="N2571" s="106">
        <v>15.675000000000001</v>
      </c>
      <c r="O2571" s="106">
        <v>0</v>
      </c>
      <c r="P2571" s="106">
        <v>0</v>
      </c>
      <c r="Q2571" s="106">
        <v>1047.6125</v>
      </c>
      <c r="R2571" s="106">
        <v>6285.6750000000002</v>
      </c>
      <c r="S2571" s="104" t="s">
        <v>1646</v>
      </c>
    </row>
    <row r="2572" spans="1:19" ht="25.5">
      <c r="A2572" s="104" t="s">
        <v>3234</v>
      </c>
      <c r="B2572" s="105">
        <v>44361</v>
      </c>
      <c r="C2572" s="104" t="s">
        <v>3235</v>
      </c>
      <c r="D2572" s="105">
        <v>44361</v>
      </c>
      <c r="E2572" s="104" t="s">
        <v>1643</v>
      </c>
      <c r="F2572" s="104" t="s">
        <v>9</v>
      </c>
      <c r="G2572" s="104" t="s">
        <v>1007</v>
      </c>
      <c r="H2572" s="104" t="s">
        <v>22</v>
      </c>
      <c r="I2572" s="104" t="s">
        <v>1209</v>
      </c>
      <c r="J2572" s="106">
        <v>30</v>
      </c>
      <c r="K2572" s="106">
        <v>1099</v>
      </c>
      <c r="L2572" s="106">
        <v>32970</v>
      </c>
      <c r="M2572" s="106">
        <v>2.7475000000000001</v>
      </c>
      <c r="N2572" s="106">
        <v>82.424999999999997</v>
      </c>
      <c r="O2572" s="106">
        <v>0</v>
      </c>
      <c r="P2572" s="106">
        <v>0</v>
      </c>
      <c r="Q2572" s="106">
        <v>1101.7474999999999</v>
      </c>
      <c r="R2572" s="106">
        <v>33052.425000000003</v>
      </c>
      <c r="S2572" s="104" t="s">
        <v>1646</v>
      </c>
    </row>
    <row r="2573" spans="1:19" ht="25.5">
      <c r="A2573" s="104" t="s">
        <v>3234</v>
      </c>
      <c r="B2573" s="105">
        <v>44361</v>
      </c>
      <c r="C2573" s="104" t="s">
        <v>3235</v>
      </c>
      <c r="D2573" s="105">
        <v>44361</v>
      </c>
      <c r="E2573" s="104" t="s">
        <v>1643</v>
      </c>
      <c r="F2573" s="104" t="s">
        <v>9</v>
      </c>
      <c r="G2573" s="104" t="s">
        <v>1007</v>
      </c>
      <c r="H2573" s="104" t="s">
        <v>22</v>
      </c>
      <c r="I2573" s="104" t="s">
        <v>1264</v>
      </c>
      <c r="J2573" s="106">
        <v>17</v>
      </c>
      <c r="K2573" s="106">
        <v>1205</v>
      </c>
      <c r="L2573" s="106">
        <v>20485</v>
      </c>
      <c r="M2573" s="106">
        <v>3.0125000000000002</v>
      </c>
      <c r="N2573" s="106">
        <v>51.212499999999999</v>
      </c>
      <c r="O2573" s="106">
        <v>0</v>
      </c>
      <c r="P2573" s="106">
        <v>0</v>
      </c>
      <c r="Q2573" s="106">
        <v>1208.0125</v>
      </c>
      <c r="R2573" s="106">
        <v>20536.212500000001</v>
      </c>
      <c r="S2573" s="104" t="s">
        <v>1646</v>
      </c>
    </row>
    <row r="2574" spans="1:19" ht="25.5">
      <c r="A2574" s="104" t="s">
        <v>3234</v>
      </c>
      <c r="B2574" s="105">
        <v>44361</v>
      </c>
      <c r="C2574" s="104" t="s">
        <v>3235</v>
      </c>
      <c r="D2574" s="105">
        <v>44361</v>
      </c>
      <c r="E2574" s="104" t="s">
        <v>1643</v>
      </c>
      <c r="F2574" s="104" t="s">
        <v>9</v>
      </c>
      <c r="G2574" s="104" t="s">
        <v>1007</v>
      </c>
      <c r="H2574" s="104" t="s">
        <v>22</v>
      </c>
      <c r="I2574" s="104" t="s">
        <v>1313</v>
      </c>
      <c r="J2574" s="106">
        <v>20</v>
      </c>
      <c r="K2574" s="106">
        <v>1303</v>
      </c>
      <c r="L2574" s="106">
        <v>26060</v>
      </c>
      <c r="M2574" s="106">
        <v>3.2574999999999998</v>
      </c>
      <c r="N2574" s="106">
        <v>65.150000000000006</v>
      </c>
      <c r="O2574" s="106">
        <v>0</v>
      </c>
      <c r="P2574" s="106">
        <v>0</v>
      </c>
      <c r="Q2574" s="106">
        <v>1306.2574999999999</v>
      </c>
      <c r="R2574" s="106">
        <v>26125.15</v>
      </c>
      <c r="S2574" s="104" t="s">
        <v>1646</v>
      </c>
    </row>
    <row r="2575" spans="1:19" ht="25.5">
      <c r="A2575" s="104" t="s">
        <v>3234</v>
      </c>
      <c r="B2575" s="105">
        <v>44361</v>
      </c>
      <c r="C2575" s="104" t="s">
        <v>3235</v>
      </c>
      <c r="D2575" s="105">
        <v>44361</v>
      </c>
      <c r="E2575" s="104" t="s">
        <v>1643</v>
      </c>
      <c r="F2575" s="104" t="s">
        <v>9</v>
      </c>
      <c r="G2575" s="104" t="s">
        <v>1007</v>
      </c>
      <c r="H2575" s="104" t="s">
        <v>22</v>
      </c>
      <c r="I2575" s="104" t="s">
        <v>1105</v>
      </c>
      <c r="J2575" s="106">
        <v>20</v>
      </c>
      <c r="K2575" s="106">
        <v>1176</v>
      </c>
      <c r="L2575" s="106">
        <v>23520</v>
      </c>
      <c r="M2575" s="106">
        <v>2.94</v>
      </c>
      <c r="N2575" s="106">
        <v>58.8</v>
      </c>
      <c r="O2575" s="106">
        <v>0</v>
      </c>
      <c r="P2575" s="106">
        <v>0</v>
      </c>
      <c r="Q2575" s="106">
        <v>1178.94</v>
      </c>
      <c r="R2575" s="106">
        <v>23578.799999999999</v>
      </c>
      <c r="S2575" s="104" t="s">
        <v>1646</v>
      </c>
    </row>
    <row r="2576" spans="1:19" ht="25.5">
      <c r="A2576" s="104" t="s">
        <v>3236</v>
      </c>
      <c r="B2576" s="105">
        <v>44361</v>
      </c>
      <c r="C2576" s="104" t="s">
        <v>3237</v>
      </c>
      <c r="D2576" s="105">
        <v>44361</v>
      </c>
      <c r="E2576" s="104" t="s">
        <v>1643</v>
      </c>
      <c r="F2576" s="104" t="s">
        <v>1141</v>
      </c>
      <c r="G2576" s="104" t="s">
        <v>23</v>
      </c>
      <c r="H2576" s="104" t="s">
        <v>22</v>
      </c>
      <c r="I2576" s="104" t="s">
        <v>1100</v>
      </c>
      <c r="J2576" s="106">
        <v>260</v>
      </c>
      <c r="K2576" s="106">
        <v>1030</v>
      </c>
      <c r="L2576" s="106">
        <v>267800</v>
      </c>
      <c r="M2576" s="106">
        <v>2.5750000000000002</v>
      </c>
      <c r="N2576" s="106">
        <v>669.5</v>
      </c>
      <c r="O2576" s="106">
        <v>0</v>
      </c>
      <c r="P2576" s="106">
        <v>0</v>
      </c>
      <c r="Q2576" s="106">
        <v>1032.575</v>
      </c>
      <c r="R2576" s="106">
        <v>268469.5</v>
      </c>
      <c r="S2576" s="104" t="s">
        <v>1646</v>
      </c>
    </row>
    <row r="2577" spans="1:19" ht="25.5">
      <c r="A2577" s="104" t="s">
        <v>3238</v>
      </c>
      <c r="B2577" s="105">
        <v>44361</v>
      </c>
      <c r="C2577" s="104" t="s">
        <v>3239</v>
      </c>
      <c r="D2577" s="105">
        <v>44361</v>
      </c>
      <c r="E2577" s="104" t="s">
        <v>1643</v>
      </c>
      <c r="F2577" s="104" t="s">
        <v>40</v>
      </c>
      <c r="G2577" s="104" t="s">
        <v>1971</v>
      </c>
      <c r="H2577" s="104" t="s">
        <v>22</v>
      </c>
      <c r="I2577" s="104" t="s">
        <v>1313</v>
      </c>
      <c r="J2577" s="106">
        <v>40</v>
      </c>
      <c r="K2577" s="106">
        <v>1303</v>
      </c>
      <c r="L2577" s="106">
        <v>52120</v>
      </c>
      <c r="M2577" s="106">
        <v>3.2574999999999998</v>
      </c>
      <c r="N2577" s="106">
        <v>130.30000000000001</v>
      </c>
      <c r="O2577" s="106">
        <v>0</v>
      </c>
      <c r="P2577" s="106">
        <v>0</v>
      </c>
      <c r="Q2577" s="106">
        <v>1306.2574999999999</v>
      </c>
      <c r="R2577" s="106">
        <v>52250.3</v>
      </c>
      <c r="S2577" s="104" t="s">
        <v>1646</v>
      </c>
    </row>
    <row r="2578" spans="1:19" ht="25.5">
      <c r="A2578" s="104" t="s">
        <v>3238</v>
      </c>
      <c r="B2578" s="105">
        <v>44361</v>
      </c>
      <c r="C2578" s="104" t="s">
        <v>3239</v>
      </c>
      <c r="D2578" s="105">
        <v>44361</v>
      </c>
      <c r="E2578" s="104" t="s">
        <v>1643</v>
      </c>
      <c r="F2578" s="104" t="s">
        <v>40</v>
      </c>
      <c r="G2578" s="104" t="s">
        <v>1971</v>
      </c>
      <c r="H2578" s="104" t="s">
        <v>22</v>
      </c>
      <c r="I2578" s="104" t="s">
        <v>1264</v>
      </c>
      <c r="J2578" s="106">
        <v>30</v>
      </c>
      <c r="K2578" s="106">
        <v>1205</v>
      </c>
      <c r="L2578" s="106">
        <v>36150</v>
      </c>
      <c r="M2578" s="106">
        <v>3.0125000000000002</v>
      </c>
      <c r="N2578" s="106">
        <v>90.375</v>
      </c>
      <c r="O2578" s="106">
        <v>0</v>
      </c>
      <c r="P2578" s="106">
        <v>0</v>
      </c>
      <c r="Q2578" s="106">
        <v>1208.0125</v>
      </c>
      <c r="R2578" s="106">
        <v>36240.375</v>
      </c>
      <c r="S2578" s="104" t="s">
        <v>1646</v>
      </c>
    </row>
    <row r="2579" spans="1:19" ht="25.5">
      <c r="A2579" s="104" t="s">
        <v>3238</v>
      </c>
      <c r="B2579" s="105">
        <v>44361</v>
      </c>
      <c r="C2579" s="104" t="s">
        <v>3239</v>
      </c>
      <c r="D2579" s="105">
        <v>44361</v>
      </c>
      <c r="E2579" s="104" t="s">
        <v>1643</v>
      </c>
      <c r="F2579" s="104" t="s">
        <v>40</v>
      </c>
      <c r="G2579" s="104" t="s">
        <v>1971</v>
      </c>
      <c r="H2579" s="104" t="s">
        <v>22</v>
      </c>
      <c r="I2579" s="104" t="s">
        <v>1263</v>
      </c>
      <c r="J2579" s="106">
        <v>100</v>
      </c>
      <c r="K2579" s="106">
        <v>1064</v>
      </c>
      <c r="L2579" s="106">
        <v>106400</v>
      </c>
      <c r="M2579" s="106">
        <v>2.66</v>
      </c>
      <c r="N2579" s="106">
        <v>266</v>
      </c>
      <c r="O2579" s="106">
        <v>0</v>
      </c>
      <c r="P2579" s="106">
        <v>0</v>
      </c>
      <c r="Q2579" s="106">
        <v>1066.6600000000001</v>
      </c>
      <c r="R2579" s="106">
        <v>106666</v>
      </c>
      <c r="S2579" s="104" t="s">
        <v>1646</v>
      </c>
    </row>
    <row r="2580" spans="1:19" ht="25.5">
      <c r="A2580" s="104" t="s">
        <v>3238</v>
      </c>
      <c r="B2580" s="105">
        <v>44361</v>
      </c>
      <c r="C2580" s="104" t="s">
        <v>3239</v>
      </c>
      <c r="D2580" s="105">
        <v>44361</v>
      </c>
      <c r="E2580" s="104" t="s">
        <v>1643</v>
      </c>
      <c r="F2580" s="104" t="s">
        <v>40</v>
      </c>
      <c r="G2580" s="104" t="s">
        <v>1971</v>
      </c>
      <c r="H2580" s="104" t="s">
        <v>22</v>
      </c>
      <c r="I2580" s="104" t="s">
        <v>1105</v>
      </c>
      <c r="J2580" s="106">
        <v>100</v>
      </c>
      <c r="K2580" s="106">
        <v>1176</v>
      </c>
      <c r="L2580" s="106">
        <v>117600</v>
      </c>
      <c r="M2580" s="106">
        <v>2.94</v>
      </c>
      <c r="N2580" s="106">
        <v>294</v>
      </c>
      <c r="O2580" s="106">
        <v>0</v>
      </c>
      <c r="P2580" s="106">
        <v>0</v>
      </c>
      <c r="Q2580" s="106">
        <v>1178.94</v>
      </c>
      <c r="R2580" s="106">
        <v>117894</v>
      </c>
      <c r="S2580" s="104" t="s">
        <v>1646</v>
      </c>
    </row>
    <row r="2581" spans="1:19" ht="25.5">
      <c r="A2581" s="104" t="s">
        <v>3240</v>
      </c>
      <c r="B2581" s="105">
        <v>44361</v>
      </c>
      <c r="C2581" s="104" t="s">
        <v>3241</v>
      </c>
      <c r="D2581" s="105">
        <v>44361</v>
      </c>
      <c r="E2581" s="104" t="s">
        <v>1643</v>
      </c>
      <c r="F2581" s="104" t="s">
        <v>2</v>
      </c>
      <c r="G2581" s="104" t="s">
        <v>1007</v>
      </c>
      <c r="H2581" s="104" t="s">
        <v>22</v>
      </c>
      <c r="I2581" s="104" t="s">
        <v>1263</v>
      </c>
      <c r="J2581" s="106">
        <v>100</v>
      </c>
      <c r="K2581" s="106">
        <v>1064</v>
      </c>
      <c r="L2581" s="106">
        <v>106400</v>
      </c>
      <c r="M2581" s="106">
        <v>2.66</v>
      </c>
      <c r="N2581" s="106">
        <v>266</v>
      </c>
      <c r="O2581" s="106">
        <v>0</v>
      </c>
      <c r="P2581" s="106">
        <v>0</v>
      </c>
      <c r="Q2581" s="106">
        <v>1066.6600000000001</v>
      </c>
      <c r="R2581" s="106">
        <v>106666</v>
      </c>
      <c r="S2581" s="104" t="s">
        <v>1646</v>
      </c>
    </row>
    <row r="2582" spans="1:19" ht="25.5">
      <c r="A2582" s="104" t="s">
        <v>3240</v>
      </c>
      <c r="B2582" s="105">
        <v>44361</v>
      </c>
      <c r="C2582" s="104" t="s">
        <v>3241</v>
      </c>
      <c r="D2582" s="105">
        <v>44361</v>
      </c>
      <c r="E2582" s="104" t="s">
        <v>1643</v>
      </c>
      <c r="F2582" s="104" t="s">
        <v>2</v>
      </c>
      <c r="G2582" s="104" t="s">
        <v>1007</v>
      </c>
      <c r="H2582" s="104" t="s">
        <v>22</v>
      </c>
      <c r="I2582" s="104" t="s">
        <v>1209</v>
      </c>
      <c r="J2582" s="106">
        <v>170</v>
      </c>
      <c r="K2582" s="106">
        <v>1099</v>
      </c>
      <c r="L2582" s="106">
        <v>186830</v>
      </c>
      <c r="M2582" s="106">
        <v>2.7475000000000001</v>
      </c>
      <c r="N2582" s="106">
        <v>467.07499999999999</v>
      </c>
      <c r="O2582" s="106">
        <v>0</v>
      </c>
      <c r="P2582" s="106">
        <v>0</v>
      </c>
      <c r="Q2582" s="106">
        <v>1101.7474999999999</v>
      </c>
      <c r="R2582" s="106">
        <v>187297.07500000001</v>
      </c>
      <c r="S2582" s="104" t="s">
        <v>1646</v>
      </c>
    </row>
    <row r="2583" spans="1:19" ht="25.5">
      <c r="A2583" s="104" t="s">
        <v>3240</v>
      </c>
      <c r="B2583" s="105">
        <v>44361</v>
      </c>
      <c r="C2583" s="104" t="s">
        <v>3241</v>
      </c>
      <c r="D2583" s="105">
        <v>44361</v>
      </c>
      <c r="E2583" s="104" t="s">
        <v>1643</v>
      </c>
      <c r="F2583" s="104" t="s">
        <v>2</v>
      </c>
      <c r="G2583" s="104" t="s">
        <v>1007</v>
      </c>
      <c r="H2583" s="104" t="s">
        <v>22</v>
      </c>
      <c r="I2583" s="104" t="s">
        <v>1102</v>
      </c>
      <c r="J2583" s="106">
        <v>160</v>
      </c>
      <c r="K2583" s="106">
        <v>1118</v>
      </c>
      <c r="L2583" s="106">
        <v>178880</v>
      </c>
      <c r="M2583" s="106">
        <v>2.7949999999999999</v>
      </c>
      <c r="N2583" s="106">
        <v>447.2</v>
      </c>
      <c r="O2583" s="106">
        <v>0</v>
      </c>
      <c r="P2583" s="106">
        <v>0</v>
      </c>
      <c r="Q2583" s="106">
        <v>1120.7950000000001</v>
      </c>
      <c r="R2583" s="106">
        <v>179327.2</v>
      </c>
      <c r="S2583" s="104" t="s">
        <v>1646</v>
      </c>
    </row>
    <row r="2584" spans="1:19" ht="25.5">
      <c r="A2584" s="104" t="s">
        <v>3242</v>
      </c>
      <c r="B2584" s="105">
        <v>44361</v>
      </c>
      <c r="C2584" s="104" t="s">
        <v>3243</v>
      </c>
      <c r="D2584" s="105">
        <v>44361</v>
      </c>
      <c r="E2584" s="104" t="s">
        <v>1643</v>
      </c>
      <c r="F2584" s="104" t="s">
        <v>1708</v>
      </c>
      <c r="G2584" s="104" t="s">
        <v>1709</v>
      </c>
      <c r="H2584" s="104" t="s">
        <v>49</v>
      </c>
      <c r="I2584" s="104" t="s">
        <v>1105</v>
      </c>
      <c r="J2584" s="106">
        <v>40</v>
      </c>
      <c r="K2584" s="106">
        <v>1176</v>
      </c>
      <c r="L2584" s="106">
        <v>47040</v>
      </c>
      <c r="M2584" s="106">
        <v>2.94</v>
      </c>
      <c r="N2584" s="106">
        <v>117.6</v>
      </c>
      <c r="O2584" s="106">
        <v>0</v>
      </c>
      <c r="P2584" s="106">
        <v>0</v>
      </c>
      <c r="Q2584" s="106">
        <v>1178.94</v>
      </c>
      <c r="R2584" s="106">
        <v>47157.599999999999</v>
      </c>
      <c r="S2584" s="104" t="s">
        <v>1646</v>
      </c>
    </row>
    <row r="2585" spans="1:19" ht="25.5">
      <c r="A2585" s="104" t="s">
        <v>3242</v>
      </c>
      <c r="B2585" s="105">
        <v>44361</v>
      </c>
      <c r="C2585" s="104" t="s">
        <v>3243</v>
      </c>
      <c r="D2585" s="105">
        <v>44361</v>
      </c>
      <c r="E2585" s="104" t="s">
        <v>1643</v>
      </c>
      <c r="F2585" s="104" t="s">
        <v>1708</v>
      </c>
      <c r="G2585" s="104" t="s">
        <v>1709</v>
      </c>
      <c r="H2585" s="104" t="s">
        <v>49</v>
      </c>
      <c r="I2585" s="104" t="s">
        <v>1313</v>
      </c>
      <c r="J2585" s="106">
        <v>80</v>
      </c>
      <c r="K2585" s="106">
        <v>1303</v>
      </c>
      <c r="L2585" s="106">
        <v>104240</v>
      </c>
      <c r="M2585" s="106">
        <v>3.2574999999999998</v>
      </c>
      <c r="N2585" s="106">
        <v>260.60000000000002</v>
      </c>
      <c r="O2585" s="106">
        <v>0</v>
      </c>
      <c r="P2585" s="106">
        <v>0</v>
      </c>
      <c r="Q2585" s="106">
        <v>1306.2574999999999</v>
      </c>
      <c r="R2585" s="106">
        <v>104500.6</v>
      </c>
      <c r="S2585" s="104" t="s">
        <v>1646</v>
      </c>
    </row>
    <row r="2586" spans="1:19" ht="25.5">
      <c r="A2586" s="104" t="s">
        <v>3242</v>
      </c>
      <c r="B2586" s="105">
        <v>44361</v>
      </c>
      <c r="C2586" s="104" t="s">
        <v>3243</v>
      </c>
      <c r="D2586" s="105">
        <v>44361</v>
      </c>
      <c r="E2586" s="104" t="s">
        <v>1643</v>
      </c>
      <c r="F2586" s="104" t="s">
        <v>1708</v>
      </c>
      <c r="G2586" s="104" t="s">
        <v>1709</v>
      </c>
      <c r="H2586" s="104" t="s">
        <v>49</v>
      </c>
      <c r="I2586" s="104" t="s">
        <v>1102</v>
      </c>
      <c r="J2586" s="106">
        <v>60</v>
      </c>
      <c r="K2586" s="106">
        <v>1118</v>
      </c>
      <c r="L2586" s="106">
        <v>67080</v>
      </c>
      <c r="M2586" s="106">
        <v>2.7949999999999999</v>
      </c>
      <c r="N2586" s="106">
        <v>167.7</v>
      </c>
      <c r="O2586" s="106">
        <v>0</v>
      </c>
      <c r="P2586" s="106">
        <v>0</v>
      </c>
      <c r="Q2586" s="106">
        <v>1120.7950000000001</v>
      </c>
      <c r="R2586" s="106">
        <v>67247.7</v>
      </c>
      <c r="S2586" s="104" t="s">
        <v>1646</v>
      </c>
    </row>
    <row r="2587" spans="1:19" ht="25.5">
      <c r="A2587" s="104" t="s">
        <v>3244</v>
      </c>
      <c r="B2587" s="105">
        <v>44361</v>
      </c>
      <c r="C2587" s="104" t="s">
        <v>3245</v>
      </c>
      <c r="D2587" s="105">
        <v>44361</v>
      </c>
      <c r="E2587" s="104" t="s">
        <v>1643</v>
      </c>
      <c r="F2587" s="104" t="s">
        <v>1322</v>
      </c>
      <c r="G2587" s="104" t="s">
        <v>52</v>
      </c>
      <c r="H2587" s="104" t="s">
        <v>49</v>
      </c>
      <c r="I2587" s="104" t="s">
        <v>1209</v>
      </c>
      <c r="J2587" s="106">
        <v>60</v>
      </c>
      <c r="K2587" s="106">
        <v>1099</v>
      </c>
      <c r="L2587" s="106">
        <v>65940</v>
      </c>
      <c r="M2587" s="106">
        <v>2.7475000000000001</v>
      </c>
      <c r="N2587" s="106">
        <v>164.85</v>
      </c>
      <c r="O2587" s="106">
        <v>0</v>
      </c>
      <c r="P2587" s="106">
        <v>0</v>
      </c>
      <c r="Q2587" s="106">
        <v>1101.7474999999999</v>
      </c>
      <c r="R2587" s="106">
        <v>66104.850000000006</v>
      </c>
      <c r="S2587" s="104" t="s">
        <v>1646</v>
      </c>
    </row>
    <row r="2588" spans="1:19" ht="25.5">
      <c r="A2588" s="104" t="s">
        <v>3244</v>
      </c>
      <c r="B2588" s="105">
        <v>44361</v>
      </c>
      <c r="C2588" s="104" t="s">
        <v>3245</v>
      </c>
      <c r="D2588" s="105">
        <v>44361</v>
      </c>
      <c r="E2588" s="104" t="s">
        <v>1643</v>
      </c>
      <c r="F2588" s="104" t="s">
        <v>1322</v>
      </c>
      <c r="G2588" s="104" t="s">
        <v>52</v>
      </c>
      <c r="H2588" s="104" t="s">
        <v>49</v>
      </c>
      <c r="I2588" s="104" t="s">
        <v>1313</v>
      </c>
      <c r="J2588" s="106">
        <v>40</v>
      </c>
      <c r="K2588" s="106">
        <v>1303</v>
      </c>
      <c r="L2588" s="106">
        <v>52120</v>
      </c>
      <c r="M2588" s="106">
        <v>3.2574999999999998</v>
      </c>
      <c r="N2588" s="106">
        <v>130.30000000000001</v>
      </c>
      <c r="O2588" s="106">
        <v>0</v>
      </c>
      <c r="P2588" s="106">
        <v>0</v>
      </c>
      <c r="Q2588" s="106">
        <v>1306.2574999999999</v>
      </c>
      <c r="R2588" s="106">
        <v>52250.3</v>
      </c>
      <c r="S2588" s="104" t="s">
        <v>1646</v>
      </c>
    </row>
    <row r="2589" spans="1:19" ht="25.5">
      <c r="A2589" s="104" t="s">
        <v>3244</v>
      </c>
      <c r="B2589" s="105">
        <v>44361</v>
      </c>
      <c r="C2589" s="104" t="s">
        <v>3245</v>
      </c>
      <c r="D2589" s="105">
        <v>44361</v>
      </c>
      <c r="E2589" s="104" t="s">
        <v>1643</v>
      </c>
      <c r="F2589" s="104" t="s">
        <v>1322</v>
      </c>
      <c r="G2589" s="104" t="s">
        <v>52</v>
      </c>
      <c r="H2589" s="104" t="s">
        <v>49</v>
      </c>
      <c r="I2589" s="104" t="s">
        <v>1264</v>
      </c>
      <c r="J2589" s="106">
        <v>40</v>
      </c>
      <c r="K2589" s="106">
        <v>1205</v>
      </c>
      <c r="L2589" s="106">
        <v>48200</v>
      </c>
      <c r="M2589" s="106">
        <v>3.0125000000000002</v>
      </c>
      <c r="N2589" s="106">
        <v>120.5</v>
      </c>
      <c r="O2589" s="106">
        <v>0</v>
      </c>
      <c r="P2589" s="106">
        <v>0</v>
      </c>
      <c r="Q2589" s="106">
        <v>1208.0125</v>
      </c>
      <c r="R2589" s="106">
        <v>48320.5</v>
      </c>
      <c r="S2589" s="104" t="s">
        <v>1646</v>
      </c>
    </row>
    <row r="2590" spans="1:19" ht="25.5">
      <c r="A2590" s="104" t="s">
        <v>3244</v>
      </c>
      <c r="B2590" s="105">
        <v>44361</v>
      </c>
      <c r="C2590" s="104" t="s">
        <v>3245</v>
      </c>
      <c r="D2590" s="105">
        <v>44361</v>
      </c>
      <c r="E2590" s="104" t="s">
        <v>1643</v>
      </c>
      <c r="F2590" s="104" t="s">
        <v>1322</v>
      </c>
      <c r="G2590" s="104" t="s">
        <v>52</v>
      </c>
      <c r="H2590" s="104" t="s">
        <v>49</v>
      </c>
      <c r="I2590" s="104" t="s">
        <v>1105</v>
      </c>
      <c r="J2590" s="106">
        <v>100</v>
      </c>
      <c r="K2590" s="106">
        <v>1176</v>
      </c>
      <c r="L2590" s="106">
        <v>117600</v>
      </c>
      <c r="M2590" s="106">
        <v>2.94</v>
      </c>
      <c r="N2590" s="106">
        <v>294</v>
      </c>
      <c r="O2590" s="106">
        <v>0</v>
      </c>
      <c r="P2590" s="106">
        <v>0</v>
      </c>
      <c r="Q2590" s="106">
        <v>1178.94</v>
      </c>
      <c r="R2590" s="106">
        <v>117894</v>
      </c>
      <c r="S2590" s="104" t="s">
        <v>1646</v>
      </c>
    </row>
    <row r="2591" spans="1:19" ht="25.5">
      <c r="A2591" s="104" t="s">
        <v>3246</v>
      </c>
      <c r="B2591" s="105">
        <v>44361</v>
      </c>
      <c r="C2591" s="104" t="s">
        <v>3247</v>
      </c>
      <c r="D2591" s="105">
        <v>44361</v>
      </c>
      <c r="E2591" s="104" t="s">
        <v>1643</v>
      </c>
      <c r="F2591" s="104" t="s">
        <v>50</v>
      </c>
      <c r="G2591" s="104" t="s">
        <v>1014</v>
      </c>
      <c r="H2591" s="104" t="s">
        <v>49</v>
      </c>
      <c r="I2591" s="104" t="s">
        <v>1313</v>
      </c>
      <c r="J2591" s="106">
        <v>40</v>
      </c>
      <c r="K2591" s="106">
        <v>1303</v>
      </c>
      <c r="L2591" s="106">
        <v>52120</v>
      </c>
      <c r="M2591" s="106">
        <v>3.2574999999999998</v>
      </c>
      <c r="N2591" s="106">
        <v>130.30000000000001</v>
      </c>
      <c r="O2591" s="106">
        <v>0</v>
      </c>
      <c r="P2591" s="106">
        <v>0</v>
      </c>
      <c r="Q2591" s="106">
        <v>1306.2574999999999</v>
      </c>
      <c r="R2591" s="106">
        <v>52250.3</v>
      </c>
      <c r="S2591" s="104" t="s">
        <v>1646</v>
      </c>
    </row>
    <row r="2592" spans="1:19" ht="25.5">
      <c r="A2592" s="104" t="s">
        <v>3246</v>
      </c>
      <c r="B2592" s="105">
        <v>44361</v>
      </c>
      <c r="C2592" s="104" t="s">
        <v>3247</v>
      </c>
      <c r="D2592" s="105">
        <v>44361</v>
      </c>
      <c r="E2592" s="104" t="s">
        <v>1643</v>
      </c>
      <c r="F2592" s="104" t="s">
        <v>50</v>
      </c>
      <c r="G2592" s="104" t="s">
        <v>1014</v>
      </c>
      <c r="H2592" s="104" t="s">
        <v>49</v>
      </c>
      <c r="I2592" s="104" t="s">
        <v>1105</v>
      </c>
      <c r="J2592" s="106">
        <v>40</v>
      </c>
      <c r="K2592" s="106">
        <v>1176</v>
      </c>
      <c r="L2592" s="106">
        <v>47040</v>
      </c>
      <c r="M2592" s="106">
        <v>2.94</v>
      </c>
      <c r="N2592" s="106">
        <v>117.6</v>
      </c>
      <c r="O2592" s="106">
        <v>0</v>
      </c>
      <c r="P2592" s="106">
        <v>0</v>
      </c>
      <c r="Q2592" s="106">
        <v>1178.94</v>
      </c>
      <c r="R2592" s="106">
        <v>47157.599999999999</v>
      </c>
      <c r="S2592" s="104" t="s">
        <v>1646</v>
      </c>
    </row>
    <row r="2593" spans="1:19" ht="25.5">
      <c r="A2593" s="104" t="s">
        <v>3246</v>
      </c>
      <c r="B2593" s="105">
        <v>44361</v>
      </c>
      <c r="C2593" s="104" t="s">
        <v>3247</v>
      </c>
      <c r="D2593" s="105">
        <v>44361</v>
      </c>
      <c r="E2593" s="104" t="s">
        <v>1643</v>
      </c>
      <c r="F2593" s="104" t="s">
        <v>50</v>
      </c>
      <c r="G2593" s="104" t="s">
        <v>1014</v>
      </c>
      <c r="H2593" s="104" t="s">
        <v>49</v>
      </c>
      <c r="I2593" s="104" t="s">
        <v>1100</v>
      </c>
      <c r="J2593" s="106">
        <v>100</v>
      </c>
      <c r="K2593" s="106">
        <v>1030</v>
      </c>
      <c r="L2593" s="106">
        <v>103000</v>
      </c>
      <c r="M2593" s="106">
        <v>2.5750000000000002</v>
      </c>
      <c r="N2593" s="106">
        <v>257.5</v>
      </c>
      <c r="O2593" s="106">
        <v>0</v>
      </c>
      <c r="P2593" s="106">
        <v>0</v>
      </c>
      <c r="Q2593" s="106">
        <v>1032.575</v>
      </c>
      <c r="R2593" s="106">
        <v>103257.5</v>
      </c>
      <c r="S2593" s="104" t="s">
        <v>1646</v>
      </c>
    </row>
    <row r="2594" spans="1:19" ht="25.5">
      <c r="A2594" s="104" t="s">
        <v>3248</v>
      </c>
      <c r="B2594" s="105">
        <v>44361</v>
      </c>
      <c r="C2594" s="104" t="s">
        <v>3249</v>
      </c>
      <c r="D2594" s="105">
        <v>44361</v>
      </c>
      <c r="E2594" s="104" t="s">
        <v>1643</v>
      </c>
      <c r="F2594" s="104" t="s">
        <v>106</v>
      </c>
      <c r="G2594" s="104" t="s">
        <v>980</v>
      </c>
      <c r="H2594" s="104" t="s">
        <v>49</v>
      </c>
      <c r="I2594" s="104" t="s">
        <v>1102</v>
      </c>
      <c r="J2594" s="106">
        <v>20</v>
      </c>
      <c r="K2594" s="106">
        <v>1118</v>
      </c>
      <c r="L2594" s="106">
        <v>22360</v>
      </c>
      <c r="M2594" s="106">
        <v>2.7949999999999999</v>
      </c>
      <c r="N2594" s="106">
        <v>55.9</v>
      </c>
      <c r="O2594" s="106">
        <v>0</v>
      </c>
      <c r="P2594" s="106">
        <v>0</v>
      </c>
      <c r="Q2594" s="106">
        <v>1120.7950000000001</v>
      </c>
      <c r="R2594" s="106">
        <v>22415.9</v>
      </c>
      <c r="S2594" s="104" t="s">
        <v>1646</v>
      </c>
    </row>
    <row r="2595" spans="1:19" ht="25.5">
      <c r="A2595" s="104" t="s">
        <v>3248</v>
      </c>
      <c r="B2595" s="105">
        <v>44361</v>
      </c>
      <c r="C2595" s="104" t="s">
        <v>3249</v>
      </c>
      <c r="D2595" s="105">
        <v>44361</v>
      </c>
      <c r="E2595" s="104" t="s">
        <v>1643</v>
      </c>
      <c r="F2595" s="104" t="s">
        <v>106</v>
      </c>
      <c r="G2595" s="104" t="s">
        <v>980</v>
      </c>
      <c r="H2595" s="104" t="s">
        <v>49</v>
      </c>
      <c r="I2595" s="104" t="s">
        <v>1313</v>
      </c>
      <c r="J2595" s="106">
        <v>20</v>
      </c>
      <c r="K2595" s="106">
        <v>1303</v>
      </c>
      <c r="L2595" s="106">
        <v>26060</v>
      </c>
      <c r="M2595" s="106">
        <v>3.2574999999999998</v>
      </c>
      <c r="N2595" s="106">
        <v>65.150000000000006</v>
      </c>
      <c r="O2595" s="106">
        <v>0</v>
      </c>
      <c r="P2595" s="106">
        <v>0</v>
      </c>
      <c r="Q2595" s="106">
        <v>1306.2574999999999</v>
      </c>
      <c r="R2595" s="106">
        <v>26125.15</v>
      </c>
      <c r="S2595" s="104" t="s">
        <v>1646</v>
      </c>
    </row>
    <row r="2596" spans="1:19" ht="25.5">
      <c r="A2596" s="104" t="s">
        <v>3248</v>
      </c>
      <c r="B2596" s="105">
        <v>44361</v>
      </c>
      <c r="C2596" s="104" t="s">
        <v>3249</v>
      </c>
      <c r="D2596" s="105">
        <v>44361</v>
      </c>
      <c r="E2596" s="104" t="s">
        <v>1643</v>
      </c>
      <c r="F2596" s="104" t="s">
        <v>106</v>
      </c>
      <c r="G2596" s="104" t="s">
        <v>980</v>
      </c>
      <c r="H2596" s="104" t="s">
        <v>49</v>
      </c>
      <c r="I2596" s="104" t="s">
        <v>1105</v>
      </c>
      <c r="J2596" s="106">
        <v>20</v>
      </c>
      <c r="K2596" s="106">
        <v>1176</v>
      </c>
      <c r="L2596" s="106">
        <v>23520</v>
      </c>
      <c r="M2596" s="106">
        <v>2.94</v>
      </c>
      <c r="N2596" s="106">
        <v>58.8</v>
      </c>
      <c r="O2596" s="106">
        <v>0</v>
      </c>
      <c r="P2596" s="106">
        <v>0</v>
      </c>
      <c r="Q2596" s="106">
        <v>1178.94</v>
      </c>
      <c r="R2596" s="106">
        <v>23578.799999999999</v>
      </c>
      <c r="S2596" s="104" t="s">
        <v>1646</v>
      </c>
    </row>
    <row r="2597" spans="1:19" ht="25.5">
      <c r="A2597" s="104" t="s">
        <v>3250</v>
      </c>
      <c r="B2597" s="105">
        <v>44361</v>
      </c>
      <c r="C2597" s="104" t="s">
        <v>3251</v>
      </c>
      <c r="D2597" s="105">
        <v>44361</v>
      </c>
      <c r="E2597" s="104" t="s">
        <v>1643</v>
      </c>
      <c r="F2597" s="104" t="s">
        <v>58</v>
      </c>
      <c r="G2597" s="104" t="s">
        <v>59</v>
      </c>
      <c r="H2597" s="104" t="s">
        <v>49</v>
      </c>
      <c r="I2597" s="104" t="s">
        <v>1209</v>
      </c>
      <c r="J2597" s="106">
        <v>20</v>
      </c>
      <c r="K2597" s="106">
        <v>1099</v>
      </c>
      <c r="L2597" s="106">
        <v>21980</v>
      </c>
      <c r="M2597" s="106">
        <v>2.7475000000000001</v>
      </c>
      <c r="N2597" s="106">
        <v>54.95</v>
      </c>
      <c r="O2597" s="106">
        <v>0</v>
      </c>
      <c r="P2597" s="106">
        <v>0</v>
      </c>
      <c r="Q2597" s="106">
        <v>1101.7474999999999</v>
      </c>
      <c r="R2597" s="106">
        <v>22034.95</v>
      </c>
      <c r="S2597" s="104" t="s">
        <v>1646</v>
      </c>
    </row>
    <row r="2598" spans="1:19" ht="25.5">
      <c r="A2598" s="104" t="s">
        <v>3250</v>
      </c>
      <c r="B2598" s="105">
        <v>44361</v>
      </c>
      <c r="C2598" s="104" t="s">
        <v>3251</v>
      </c>
      <c r="D2598" s="105">
        <v>44361</v>
      </c>
      <c r="E2598" s="104" t="s">
        <v>1643</v>
      </c>
      <c r="F2598" s="104" t="s">
        <v>58</v>
      </c>
      <c r="G2598" s="104" t="s">
        <v>59</v>
      </c>
      <c r="H2598" s="104" t="s">
        <v>49</v>
      </c>
      <c r="I2598" s="104" t="s">
        <v>1263</v>
      </c>
      <c r="J2598" s="106">
        <v>20</v>
      </c>
      <c r="K2598" s="106">
        <v>1064</v>
      </c>
      <c r="L2598" s="106">
        <v>21280</v>
      </c>
      <c r="M2598" s="106">
        <v>2.66</v>
      </c>
      <c r="N2598" s="106">
        <v>53.2</v>
      </c>
      <c r="O2598" s="106">
        <v>0</v>
      </c>
      <c r="P2598" s="106">
        <v>0</v>
      </c>
      <c r="Q2598" s="106">
        <v>1066.6600000000001</v>
      </c>
      <c r="R2598" s="106">
        <v>21333.200000000001</v>
      </c>
      <c r="S2598" s="104" t="s">
        <v>1646</v>
      </c>
    </row>
    <row r="2599" spans="1:19" ht="25.5">
      <c r="A2599" s="104" t="s">
        <v>3250</v>
      </c>
      <c r="B2599" s="105">
        <v>44361</v>
      </c>
      <c r="C2599" s="104" t="s">
        <v>3251</v>
      </c>
      <c r="D2599" s="105">
        <v>44361</v>
      </c>
      <c r="E2599" s="104" t="s">
        <v>1643</v>
      </c>
      <c r="F2599" s="104" t="s">
        <v>58</v>
      </c>
      <c r="G2599" s="104" t="s">
        <v>59</v>
      </c>
      <c r="H2599" s="104" t="s">
        <v>49</v>
      </c>
      <c r="I2599" s="104" t="s">
        <v>1102</v>
      </c>
      <c r="J2599" s="106">
        <v>60</v>
      </c>
      <c r="K2599" s="106">
        <v>1118</v>
      </c>
      <c r="L2599" s="106">
        <v>67080</v>
      </c>
      <c r="M2599" s="106">
        <v>2.7949999999999999</v>
      </c>
      <c r="N2599" s="106">
        <v>167.7</v>
      </c>
      <c r="O2599" s="106">
        <v>0</v>
      </c>
      <c r="P2599" s="106">
        <v>0</v>
      </c>
      <c r="Q2599" s="106">
        <v>1120.7950000000001</v>
      </c>
      <c r="R2599" s="106">
        <v>67247.7</v>
      </c>
      <c r="S2599" s="104" t="s">
        <v>1646</v>
      </c>
    </row>
    <row r="2600" spans="1:19" ht="25.5">
      <c r="A2600" s="104" t="s">
        <v>3250</v>
      </c>
      <c r="B2600" s="105">
        <v>44361</v>
      </c>
      <c r="C2600" s="104" t="s">
        <v>3251</v>
      </c>
      <c r="D2600" s="105">
        <v>44361</v>
      </c>
      <c r="E2600" s="104" t="s">
        <v>1643</v>
      </c>
      <c r="F2600" s="104" t="s">
        <v>58</v>
      </c>
      <c r="G2600" s="104" t="s">
        <v>59</v>
      </c>
      <c r="H2600" s="104" t="s">
        <v>49</v>
      </c>
      <c r="I2600" s="104" t="s">
        <v>1100</v>
      </c>
      <c r="J2600" s="106">
        <v>30</v>
      </c>
      <c r="K2600" s="106">
        <v>1030</v>
      </c>
      <c r="L2600" s="106">
        <v>30900</v>
      </c>
      <c r="M2600" s="106">
        <v>2.5750000000000002</v>
      </c>
      <c r="N2600" s="106">
        <v>77.25</v>
      </c>
      <c r="O2600" s="106">
        <v>0</v>
      </c>
      <c r="P2600" s="106">
        <v>0</v>
      </c>
      <c r="Q2600" s="106">
        <v>1032.575</v>
      </c>
      <c r="R2600" s="106">
        <v>30977.25</v>
      </c>
      <c r="S2600" s="104" t="s">
        <v>1646</v>
      </c>
    </row>
    <row r="2601" spans="1:19" ht="25.5">
      <c r="A2601" s="104" t="s">
        <v>3252</v>
      </c>
      <c r="B2601" s="105">
        <v>44361</v>
      </c>
      <c r="C2601" s="104" t="s">
        <v>3253</v>
      </c>
      <c r="D2601" s="105">
        <v>44361</v>
      </c>
      <c r="E2601" s="104" t="s">
        <v>1643</v>
      </c>
      <c r="F2601" s="104" t="s">
        <v>64</v>
      </c>
      <c r="G2601" s="104" t="s">
        <v>2007</v>
      </c>
      <c r="H2601" s="104" t="s">
        <v>49</v>
      </c>
      <c r="I2601" s="104" t="s">
        <v>1105</v>
      </c>
      <c r="J2601" s="106">
        <v>40</v>
      </c>
      <c r="K2601" s="106">
        <v>1176</v>
      </c>
      <c r="L2601" s="106">
        <v>47040</v>
      </c>
      <c r="M2601" s="106">
        <v>2.94</v>
      </c>
      <c r="N2601" s="106">
        <v>117.6</v>
      </c>
      <c r="O2601" s="106">
        <v>0</v>
      </c>
      <c r="P2601" s="106">
        <v>0</v>
      </c>
      <c r="Q2601" s="106">
        <v>1178.94</v>
      </c>
      <c r="R2601" s="106">
        <v>47157.599999999999</v>
      </c>
      <c r="S2601" s="104" t="s">
        <v>1646</v>
      </c>
    </row>
    <row r="2602" spans="1:19" ht="25.5">
      <c r="A2602" s="104" t="s">
        <v>3252</v>
      </c>
      <c r="B2602" s="105">
        <v>44361</v>
      </c>
      <c r="C2602" s="104" t="s">
        <v>3253</v>
      </c>
      <c r="D2602" s="105">
        <v>44361</v>
      </c>
      <c r="E2602" s="104" t="s">
        <v>1643</v>
      </c>
      <c r="F2602" s="104" t="s">
        <v>64</v>
      </c>
      <c r="G2602" s="104" t="s">
        <v>2007</v>
      </c>
      <c r="H2602" s="104" t="s">
        <v>49</v>
      </c>
      <c r="I2602" s="104" t="s">
        <v>1313</v>
      </c>
      <c r="J2602" s="106">
        <v>30</v>
      </c>
      <c r="K2602" s="106">
        <v>1303</v>
      </c>
      <c r="L2602" s="106">
        <v>39090</v>
      </c>
      <c r="M2602" s="106">
        <v>3.2574999999999998</v>
      </c>
      <c r="N2602" s="106">
        <v>97.724999999999994</v>
      </c>
      <c r="O2602" s="106">
        <v>0</v>
      </c>
      <c r="P2602" s="106">
        <v>0</v>
      </c>
      <c r="Q2602" s="106">
        <v>1306.2574999999999</v>
      </c>
      <c r="R2602" s="106">
        <v>39187.724999999999</v>
      </c>
      <c r="S2602" s="104" t="s">
        <v>1646</v>
      </c>
    </row>
    <row r="2603" spans="1:19" ht="25.5">
      <c r="A2603" s="104" t="s">
        <v>3252</v>
      </c>
      <c r="B2603" s="105">
        <v>44361</v>
      </c>
      <c r="C2603" s="104" t="s">
        <v>3253</v>
      </c>
      <c r="D2603" s="105">
        <v>44361</v>
      </c>
      <c r="E2603" s="104" t="s">
        <v>1643</v>
      </c>
      <c r="F2603" s="104" t="s">
        <v>64</v>
      </c>
      <c r="G2603" s="104" t="s">
        <v>2007</v>
      </c>
      <c r="H2603" s="104" t="s">
        <v>49</v>
      </c>
      <c r="I2603" s="104" t="s">
        <v>1100</v>
      </c>
      <c r="J2603" s="106">
        <v>100</v>
      </c>
      <c r="K2603" s="106">
        <v>1030</v>
      </c>
      <c r="L2603" s="106">
        <v>103000</v>
      </c>
      <c r="M2603" s="106">
        <v>2.5750000000000002</v>
      </c>
      <c r="N2603" s="106">
        <v>257.5</v>
      </c>
      <c r="O2603" s="106">
        <v>0</v>
      </c>
      <c r="P2603" s="106">
        <v>0</v>
      </c>
      <c r="Q2603" s="106">
        <v>1032.575</v>
      </c>
      <c r="R2603" s="106">
        <v>103257.5</v>
      </c>
      <c r="S2603" s="104" t="s">
        <v>1646</v>
      </c>
    </row>
    <row r="2604" spans="1:19" ht="25.5">
      <c r="A2604" s="104" t="s">
        <v>3252</v>
      </c>
      <c r="B2604" s="105">
        <v>44361</v>
      </c>
      <c r="C2604" s="104" t="s">
        <v>3253</v>
      </c>
      <c r="D2604" s="105">
        <v>44361</v>
      </c>
      <c r="E2604" s="104" t="s">
        <v>1643</v>
      </c>
      <c r="F2604" s="104" t="s">
        <v>64</v>
      </c>
      <c r="G2604" s="104" t="s">
        <v>2007</v>
      </c>
      <c r="H2604" s="104" t="s">
        <v>49</v>
      </c>
      <c r="I2604" s="104" t="s">
        <v>1264</v>
      </c>
      <c r="J2604" s="106">
        <v>20</v>
      </c>
      <c r="K2604" s="106">
        <v>1205</v>
      </c>
      <c r="L2604" s="106">
        <v>24100</v>
      </c>
      <c r="M2604" s="106">
        <v>3.0125000000000002</v>
      </c>
      <c r="N2604" s="106">
        <v>60.25</v>
      </c>
      <c r="O2604" s="106">
        <v>0</v>
      </c>
      <c r="P2604" s="106">
        <v>0</v>
      </c>
      <c r="Q2604" s="106">
        <v>1208.0125</v>
      </c>
      <c r="R2604" s="106">
        <v>24160.25</v>
      </c>
      <c r="S2604" s="104" t="s">
        <v>1646</v>
      </c>
    </row>
    <row r="2605" spans="1:19" ht="25.5">
      <c r="A2605" s="104" t="s">
        <v>3252</v>
      </c>
      <c r="B2605" s="105">
        <v>44361</v>
      </c>
      <c r="C2605" s="104" t="s">
        <v>3253</v>
      </c>
      <c r="D2605" s="105">
        <v>44361</v>
      </c>
      <c r="E2605" s="104" t="s">
        <v>1643</v>
      </c>
      <c r="F2605" s="104" t="s">
        <v>64</v>
      </c>
      <c r="G2605" s="104" t="s">
        <v>2007</v>
      </c>
      <c r="H2605" s="104" t="s">
        <v>49</v>
      </c>
      <c r="I2605" s="104" t="s">
        <v>1209</v>
      </c>
      <c r="J2605" s="106">
        <v>30</v>
      </c>
      <c r="K2605" s="106">
        <v>1099</v>
      </c>
      <c r="L2605" s="106">
        <v>32970</v>
      </c>
      <c r="M2605" s="106">
        <v>2.7475000000000001</v>
      </c>
      <c r="N2605" s="106">
        <v>82.424999999999997</v>
      </c>
      <c r="O2605" s="106">
        <v>0</v>
      </c>
      <c r="P2605" s="106">
        <v>0</v>
      </c>
      <c r="Q2605" s="106">
        <v>1101.7474999999999</v>
      </c>
      <c r="R2605" s="106">
        <v>33052.425000000003</v>
      </c>
      <c r="S2605" s="104" t="s">
        <v>1646</v>
      </c>
    </row>
    <row r="2606" spans="1:19" ht="25.5">
      <c r="A2606" s="104" t="s">
        <v>3254</v>
      </c>
      <c r="B2606" s="105">
        <v>44361</v>
      </c>
      <c r="C2606" s="104" t="s">
        <v>3255</v>
      </c>
      <c r="D2606" s="105">
        <v>44361</v>
      </c>
      <c r="E2606" s="104" t="s">
        <v>1643</v>
      </c>
      <c r="F2606" s="104" t="s">
        <v>57</v>
      </c>
      <c r="G2606" s="104" t="s">
        <v>980</v>
      </c>
      <c r="H2606" s="104" t="s">
        <v>49</v>
      </c>
      <c r="I2606" s="104" t="s">
        <v>1102</v>
      </c>
      <c r="J2606" s="106">
        <v>100</v>
      </c>
      <c r="K2606" s="106">
        <v>1118</v>
      </c>
      <c r="L2606" s="106">
        <v>111800</v>
      </c>
      <c r="M2606" s="106">
        <v>2.7949999999999999</v>
      </c>
      <c r="N2606" s="106">
        <v>279.5</v>
      </c>
      <c r="O2606" s="106">
        <v>0</v>
      </c>
      <c r="P2606" s="106">
        <v>0</v>
      </c>
      <c r="Q2606" s="106">
        <v>1120.7950000000001</v>
      </c>
      <c r="R2606" s="106">
        <v>112079.5</v>
      </c>
      <c r="S2606" s="104" t="s">
        <v>1646</v>
      </c>
    </row>
    <row r="2607" spans="1:19" ht="25.5">
      <c r="A2607" s="104" t="s">
        <v>3254</v>
      </c>
      <c r="B2607" s="105">
        <v>44361</v>
      </c>
      <c r="C2607" s="104" t="s">
        <v>3255</v>
      </c>
      <c r="D2607" s="105">
        <v>44361</v>
      </c>
      <c r="E2607" s="104" t="s">
        <v>1643</v>
      </c>
      <c r="F2607" s="104" t="s">
        <v>57</v>
      </c>
      <c r="G2607" s="104" t="s">
        <v>980</v>
      </c>
      <c r="H2607" s="104" t="s">
        <v>49</v>
      </c>
      <c r="I2607" s="104" t="s">
        <v>1264</v>
      </c>
      <c r="J2607" s="106">
        <v>40</v>
      </c>
      <c r="K2607" s="106">
        <v>1205</v>
      </c>
      <c r="L2607" s="106">
        <v>48200</v>
      </c>
      <c r="M2607" s="106">
        <v>3.0125000000000002</v>
      </c>
      <c r="N2607" s="106">
        <v>120.5</v>
      </c>
      <c r="O2607" s="106">
        <v>0</v>
      </c>
      <c r="P2607" s="106">
        <v>0</v>
      </c>
      <c r="Q2607" s="106">
        <v>1208.0125</v>
      </c>
      <c r="R2607" s="106">
        <v>48320.5</v>
      </c>
      <c r="S2607" s="104" t="s">
        <v>1646</v>
      </c>
    </row>
    <row r="2608" spans="1:19" ht="25.5">
      <c r="A2608" s="104" t="s">
        <v>3254</v>
      </c>
      <c r="B2608" s="105">
        <v>44361</v>
      </c>
      <c r="C2608" s="104" t="s">
        <v>3255</v>
      </c>
      <c r="D2608" s="105">
        <v>44361</v>
      </c>
      <c r="E2608" s="104" t="s">
        <v>1643</v>
      </c>
      <c r="F2608" s="104" t="s">
        <v>57</v>
      </c>
      <c r="G2608" s="104" t="s">
        <v>980</v>
      </c>
      <c r="H2608" s="104" t="s">
        <v>49</v>
      </c>
      <c r="I2608" s="104" t="s">
        <v>1100</v>
      </c>
      <c r="J2608" s="106">
        <v>100</v>
      </c>
      <c r="K2608" s="106">
        <v>1030</v>
      </c>
      <c r="L2608" s="106">
        <v>103000</v>
      </c>
      <c r="M2608" s="106">
        <v>2.5750000000000002</v>
      </c>
      <c r="N2608" s="106">
        <v>257.5</v>
      </c>
      <c r="O2608" s="106">
        <v>0</v>
      </c>
      <c r="P2608" s="106">
        <v>0</v>
      </c>
      <c r="Q2608" s="106">
        <v>1032.575</v>
      </c>
      <c r="R2608" s="106">
        <v>103257.5</v>
      </c>
      <c r="S2608" s="104" t="s">
        <v>1646</v>
      </c>
    </row>
    <row r="2609" spans="1:19" ht="25.5">
      <c r="A2609" s="104" t="s">
        <v>3256</v>
      </c>
      <c r="B2609" s="105">
        <v>44361</v>
      </c>
      <c r="C2609" s="104" t="s">
        <v>3257</v>
      </c>
      <c r="D2609" s="105">
        <v>44361</v>
      </c>
      <c r="E2609" s="104" t="s">
        <v>1643</v>
      </c>
      <c r="F2609" s="104" t="s">
        <v>62</v>
      </c>
      <c r="G2609" s="104" t="s">
        <v>67</v>
      </c>
      <c r="H2609" s="104" t="s">
        <v>49</v>
      </c>
      <c r="I2609" s="104" t="s">
        <v>1313</v>
      </c>
      <c r="J2609" s="106">
        <v>60</v>
      </c>
      <c r="K2609" s="106">
        <v>1303</v>
      </c>
      <c r="L2609" s="106">
        <v>78180</v>
      </c>
      <c r="M2609" s="106">
        <v>3.2574999999999998</v>
      </c>
      <c r="N2609" s="106">
        <v>195.45</v>
      </c>
      <c r="O2609" s="106">
        <v>0</v>
      </c>
      <c r="P2609" s="106">
        <v>0</v>
      </c>
      <c r="Q2609" s="106">
        <v>1306.2574999999999</v>
      </c>
      <c r="R2609" s="106">
        <v>78375.45</v>
      </c>
      <c r="S2609" s="104" t="s">
        <v>1646</v>
      </c>
    </row>
    <row r="2610" spans="1:19" ht="25.5">
      <c r="A2610" s="104" t="s">
        <v>3256</v>
      </c>
      <c r="B2610" s="105">
        <v>44361</v>
      </c>
      <c r="C2610" s="104" t="s">
        <v>3257</v>
      </c>
      <c r="D2610" s="105">
        <v>44361</v>
      </c>
      <c r="E2610" s="104" t="s">
        <v>1643</v>
      </c>
      <c r="F2610" s="104" t="s">
        <v>62</v>
      </c>
      <c r="G2610" s="104" t="s">
        <v>67</v>
      </c>
      <c r="H2610" s="104" t="s">
        <v>49</v>
      </c>
      <c r="I2610" s="104" t="s">
        <v>1263</v>
      </c>
      <c r="J2610" s="106">
        <v>60</v>
      </c>
      <c r="K2610" s="106">
        <v>1064</v>
      </c>
      <c r="L2610" s="106">
        <v>63840</v>
      </c>
      <c r="M2610" s="106">
        <v>2.66</v>
      </c>
      <c r="N2610" s="106">
        <v>159.6</v>
      </c>
      <c r="O2610" s="106">
        <v>0</v>
      </c>
      <c r="P2610" s="106">
        <v>0</v>
      </c>
      <c r="Q2610" s="106">
        <v>1066.6600000000001</v>
      </c>
      <c r="R2610" s="106">
        <v>63999.6</v>
      </c>
      <c r="S2610" s="104" t="s">
        <v>1646</v>
      </c>
    </row>
    <row r="2611" spans="1:19" ht="25.5">
      <c r="A2611" s="104" t="s">
        <v>3256</v>
      </c>
      <c r="B2611" s="105">
        <v>44361</v>
      </c>
      <c r="C2611" s="104" t="s">
        <v>3257</v>
      </c>
      <c r="D2611" s="105">
        <v>44361</v>
      </c>
      <c r="E2611" s="104" t="s">
        <v>1643</v>
      </c>
      <c r="F2611" s="104" t="s">
        <v>62</v>
      </c>
      <c r="G2611" s="104" t="s">
        <v>67</v>
      </c>
      <c r="H2611" s="104" t="s">
        <v>49</v>
      </c>
      <c r="I2611" s="104" t="s">
        <v>1264</v>
      </c>
      <c r="J2611" s="106">
        <v>100</v>
      </c>
      <c r="K2611" s="106">
        <v>1205</v>
      </c>
      <c r="L2611" s="106">
        <v>120500</v>
      </c>
      <c r="M2611" s="106">
        <v>3.0125000000000002</v>
      </c>
      <c r="N2611" s="106">
        <v>301.25</v>
      </c>
      <c r="O2611" s="106">
        <v>0</v>
      </c>
      <c r="P2611" s="106">
        <v>0</v>
      </c>
      <c r="Q2611" s="106">
        <v>1208.0125</v>
      </c>
      <c r="R2611" s="106">
        <v>120801.25</v>
      </c>
      <c r="S2611" s="104" t="s">
        <v>1646</v>
      </c>
    </row>
    <row r="2612" spans="1:19" ht="25.5">
      <c r="A2612" s="104" t="s">
        <v>3256</v>
      </c>
      <c r="B2612" s="105">
        <v>44361</v>
      </c>
      <c r="C2612" s="104" t="s">
        <v>3257</v>
      </c>
      <c r="D2612" s="105">
        <v>44361</v>
      </c>
      <c r="E2612" s="104" t="s">
        <v>1643</v>
      </c>
      <c r="F2612" s="104" t="s">
        <v>62</v>
      </c>
      <c r="G2612" s="104" t="s">
        <v>67</v>
      </c>
      <c r="H2612" s="104" t="s">
        <v>49</v>
      </c>
      <c r="I2612" s="104" t="s">
        <v>1105</v>
      </c>
      <c r="J2612" s="106">
        <v>100</v>
      </c>
      <c r="K2612" s="106">
        <v>1176</v>
      </c>
      <c r="L2612" s="106">
        <v>117600</v>
      </c>
      <c r="M2612" s="106">
        <v>2.94</v>
      </c>
      <c r="N2612" s="106">
        <v>294</v>
      </c>
      <c r="O2612" s="106">
        <v>0</v>
      </c>
      <c r="P2612" s="106">
        <v>0</v>
      </c>
      <c r="Q2612" s="106">
        <v>1178.94</v>
      </c>
      <c r="R2612" s="106">
        <v>117894</v>
      </c>
      <c r="S2612" s="104" t="s">
        <v>1646</v>
      </c>
    </row>
    <row r="2613" spans="1:19" ht="25.5">
      <c r="A2613" s="104" t="s">
        <v>3258</v>
      </c>
      <c r="B2613" s="105">
        <v>44361</v>
      </c>
      <c r="C2613" s="104" t="s">
        <v>3259</v>
      </c>
      <c r="D2613" s="105">
        <v>44361</v>
      </c>
      <c r="E2613" s="104" t="s">
        <v>1643</v>
      </c>
      <c r="F2613" s="104" t="s">
        <v>66</v>
      </c>
      <c r="G2613" s="104" t="s">
        <v>67</v>
      </c>
      <c r="H2613" s="104" t="s">
        <v>49</v>
      </c>
      <c r="I2613" s="104" t="s">
        <v>1105</v>
      </c>
      <c r="J2613" s="106">
        <v>80</v>
      </c>
      <c r="K2613" s="106">
        <v>1176</v>
      </c>
      <c r="L2613" s="106">
        <v>94080</v>
      </c>
      <c r="M2613" s="106">
        <v>2.94</v>
      </c>
      <c r="N2613" s="106">
        <v>235.2</v>
      </c>
      <c r="O2613" s="106">
        <v>0</v>
      </c>
      <c r="P2613" s="106">
        <v>0</v>
      </c>
      <c r="Q2613" s="106">
        <v>1178.94</v>
      </c>
      <c r="R2613" s="106">
        <v>94315.199999999997</v>
      </c>
      <c r="S2613" s="104" t="s">
        <v>1646</v>
      </c>
    </row>
    <row r="2614" spans="1:19" ht="25.5">
      <c r="A2614" s="104" t="s">
        <v>3258</v>
      </c>
      <c r="B2614" s="105">
        <v>44361</v>
      </c>
      <c r="C2614" s="104" t="s">
        <v>3259</v>
      </c>
      <c r="D2614" s="105">
        <v>44361</v>
      </c>
      <c r="E2614" s="104" t="s">
        <v>1643</v>
      </c>
      <c r="F2614" s="104" t="s">
        <v>66</v>
      </c>
      <c r="G2614" s="104" t="s">
        <v>67</v>
      </c>
      <c r="H2614" s="104" t="s">
        <v>49</v>
      </c>
      <c r="I2614" s="104" t="s">
        <v>1209</v>
      </c>
      <c r="J2614" s="106">
        <v>19</v>
      </c>
      <c r="K2614" s="106">
        <v>1099</v>
      </c>
      <c r="L2614" s="106">
        <v>20881</v>
      </c>
      <c r="M2614" s="106">
        <v>2.7475000000000001</v>
      </c>
      <c r="N2614" s="106">
        <v>52.202500000000001</v>
      </c>
      <c r="O2614" s="106">
        <v>0</v>
      </c>
      <c r="P2614" s="106">
        <v>0</v>
      </c>
      <c r="Q2614" s="106">
        <v>1101.7474999999999</v>
      </c>
      <c r="R2614" s="106">
        <v>20933.202499999999</v>
      </c>
      <c r="S2614" s="104" t="s">
        <v>1646</v>
      </c>
    </row>
    <row r="2615" spans="1:19" ht="25.5">
      <c r="A2615" s="104" t="s">
        <v>3258</v>
      </c>
      <c r="B2615" s="105">
        <v>44361</v>
      </c>
      <c r="C2615" s="104" t="s">
        <v>3259</v>
      </c>
      <c r="D2615" s="105">
        <v>44361</v>
      </c>
      <c r="E2615" s="104" t="s">
        <v>1643</v>
      </c>
      <c r="F2615" s="104" t="s">
        <v>66</v>
      </c>
      <c r="G2615" s="104" t="s">
        <v>67</v>
      </c>
      <c r="H2615" s="104" t="s">
        <v>49</v>
      </c>
      <c r="I2615" s="104" t="s">
        <v>1263</v>
      </c>
      <c r="J2615" s="106">
        <v>20</v>
      </c>
      <c r="K2615" s="106">
        <v>1064</v>
      </c>
      <c r="L2615" s="106">
        <v>21280</v>
      </c>
      <c r="M2615" s="106">
        <v>2.66</v>
      </c>
      <c r="N2615" s="106">
        <v>53.2</v>
      </c>
      <c r="O2615" s="106">
        <v>0</v>
      </c>
      <c r="P2615" s="106">
        <v>0</v>
      </c>
      <c r="Q2615" s="106">
        <v>1066.6600000000001</v>
      </c>
      <c r="R2615" s="106">
        <v>21333.200000000001</v>
      </c>
      <c r="S2615" s="104" t="s">
        <v>1646</v>
      </c>
    </row>
    <row r="2616" spans="1:19" ht="25.5">
      <c r="A2616" s="104" t="s">
        <v>3258</v>
      </c>
      <c r="B2616" s="105">
        <v>44361</v>
      </c>
      <c r="C2616" s="104" t="s">
        <v>3259</v>
      </c>
      <c r="D2616" s="105">
        <v>44361</v>
      </c>
      <c r="E2616" s="104" t="s">
        <v>1643</v>
      </c>
      <c r="F2616" s="104" t="s">
        <v>66</v>
      </c>
      <c r="G2616" s="104" t="s">
        <v>67</v>
      </c>
      <c r="H2616" s="104" t="s">
        <v>49</v>
      </c>
      <c r="I2616" s="104" t="s">
        <v>1264</v>
      </c>
      <c r="J2616" s="106">
        <v>20</v>
      </c>
      <c r="K2616" s="106">
        <v>1205</v>
      </c>
      <c r="L2616" s="106">
        <v>24100</v>
      </c>
      <c r="M2616" s="106">
        <v>3.0125000000000002</v>
      </c>
      <c r="N2616" s="106">
        <v>60.25</v>
      </c>
      <c r="O2616" s="106">
        <v>0</v>
      </c>
      <c r="P2616" s="106">
        <v>0</v>
      </c>
      <c r="Q2616" s="106">
        <v>1208.0125</v>
      </c>
      <c r="R2616" s="106">
        <v>24160.25</v>
      </c>
      <c r="S2616" s="104" t="s">
        <v>1646</v>
      </c>
    </row>
    <row r="2617" spans="1:19" ht="25.5">
      <c r="A2617" s="104" t="s">
        <v>3260</v>
      </c>
      <c r="B2617" s="105">
        <v>44361</v>
      </c>
      <c r="C2617" s="104" t="s">
        <v>3261</v>
      </c>
      <c r="D2617" s="105">
        <v>44361</v>
      </c>
      <c r="E2617" s="104" t="s">
        <v>1643</v>
      </c>
      <c r="F2617" s="104" t="s">
        <v>943</v>
      </c>
      <c r="G2617" s="104" t="s">
        <v>67</v>
      </c>
      <c r="H2617" s="104" t="s">
        <v>49</v>
      </c>
      <c r="I2617" s="104" t="s">
        <v>1105</v>
      </c>
      <c r="J2617" s="106">
        <v>100</v>
      </c>
      <c r="K2617" s="106">
        <v>1176</v>
      </c>
      <c r="L2617" s="106">
        <v>117600</v>
      </c>
      <c r="M2617" s="106">
        <v>2.94</v>
      </c>
      <c r="N2617" s="106">
        <v>294</v>
      </c>
      <c r="O2617" s="106">
        <v>0</v>
      </c>
      <c r="P2617" s="106">
        <v>0</v>
      </c>
      <c r="Q2617" s="106">
        <v>1178.94</v>
      </c>
      <c r="R2617" s="106">
        <v>117894</v>
      </c>
      <c r="S2617" s="104" t="s">
        <v>1646</v>
      </c>
    </row>
    <row r="2618" spans="1:19" ht="25.5">
      <c r="A2618" s="104" t="s">
        <v>3260</v>
      </c>
      <c r="B2618" s="105">
        <v>44361</v>
      </c>
      <c r="C2618" s="104" t="s">
        <v>3261</v>
      </c>
      <c r="D2618" s="105">
        <v>44361</v>
      </c>
      <c r="E2618" s="104" t="s">
        <v>1643</v>
      </c>
      <c r="F2618" s="104" t="s">
        <v>943</v>
      </c>
      <c r="G2618" s="104" t="s">
        <v>67</v>
      </c>
      <c r="H2618" s="104" t="s">
        <v>49</v>
      </c>
      <c r="I2618" s="104" t="s">
        <v>1313</v>
      </c>
      <c r="J2618" s="106">
        <v>70</v>
      </c>
      <c r="K2618" s="106">
        <v>1303</v>
      </c>
      <c r="L2618" s="106">
        <v>91210</v>
      </c>
      <c r="M2618" s="106">
        <v>3.2574999999999998</v>
      </c>
      <c r="N2618" s="106">
        <v>228.02500000000001</v>
      </c>
      <c r="O2618" s="106">
        <v>0</v>
      </c>
      <c r="P2618" s="106">
        <v>0</v>
      </c>
      <c r="Q2618" s="106">
        <v>1306.2574999999999</v>
      </c>
      <c r="R2618" s="106">
        <v>91438.024999999994</v>
      </c>
      <c r="S2618" s="104" t="s">
        <v>1646</v>
      </c>
    </row>
    <row r="2619" spans="1:19" ht="25.5">
      <c r="A2619" s="104" t="s">
        <v>3260</v>
      </c>
      <c r="B2619" s="105">
        <v>44361</v>
      </c>
      <c r="C2619" s="104" t="s">
        <v>3261</v>
      </c>
      <c r="D2619" s="105">
        <v>44361</v>
      </c>
      <c r="E2619" s="104" t="s">
        <v>1643</v>
      </c>
      <c r="F2619" s="104" t="s">
        <v>943</v>
      </c>
      <c r="G2619" s="104" t="s">
        <v>67</v>
      </c>
      <c r="H2619" s="104" t="s">
        <v>49</v>
      </c>
      <c r="I2619" s="104" t="s">
        <v>1102</v>
      </c>
      <c r="J2619" s="106">
        <v>100</v>
      </c>
      <c r="K2619" s="106">
        <v>1118</v>
      </c>
      <c r="L2619" s="106">
        <v>111800</v>
      </c>
      <c r="M2619" s="106">
        <v>2.7949999999999999</v>
      </c>
      <c r="N2619" s="106">
        <v>279.5</v>
      </c>
      <c r="O2619" s="106">
        <v>0</v>
      </c>
      <c r="P2619" s="106">
        <v>0</v>
      </c>
      <c r="Q2619" s="106">
        <v>1120.7950000000001</v>
      </c>
      <c r="R2619" s="106">
        <v>112079.5</v>
      </c>
      <c r="S2619" s="104" t="s">
        <v>1646</v>
      </c>
    </row>
    <row r="2620" spans="1:19" ht="25.5">
      <c r="A2620" s="104" t="s">
        <v>3260</v>
      </c>
      <c r="B2620" s="105">
        <v>44361</v>
      </c>
      <c r="C2620" s="104" t="s">
        <v>3261</v>
      </c>
      <c r="D2620" s="105">
        <v>44361</v>
      </c>
      <c r="E2620" s="104" t="s">
        <v>1643</v>
      </c>
      <c r="F2620" s="104" t="s">
        <v>943</v>
      </c>
      <c r="G2620" s="104" t="s">
        <v>67</v>
      </c>
      <c r="H2620" s="104" t="s">
        <v>49</v>
      </c>
      <c r="I2620" s="104" t="s">
        <v>1209</v>
      </c>
      <c r="J2620" s="106">
        <v>100</v>
      </c>
      <c r="K2620" s="106">
        <v>1099</v>
      </c>
      <c r="L2620" s="106">
        <v>109900</v>
      </c>
      <c r="M2620" s="106">
        <v>2.7475000000000001</v>
      </c>
      <c r="N2620" s="106">
        <v>274.75</v>
      </c>
      <c r="O2620" s="106">
        <v>0</v>
      </c>
      <c r="P2620" s="106">
        <v>0</v>
      </c>
      <c r="Q2620" s="106">
        <v>1101.7474999999999</v>
      </c>
      <c r="R2620" s="106">
        <v>110174.75</v>
      </c>
      <c r="S2620" s="104" t="s">
        <v>1646</v>
      </c>
    </row>
    <row r="2621" spans="1:19" ht="25.5">
      <c r="A2621" s="104" t="s">
        <v>3260</v>
      </c>
      <c r="B2621" s="105">
        <v>44361</v>
      </c>
      <c r="C2621" s="104" t="s">
        <v>3261</v>
      </c>
      <c r="D2621" s="105">
        <v>44361</v>
      </c>
      <c r="E2621" s="104" t="s">
        <v>1643</v>
      </c>
      <c r="F2621" s="104" t="s">
        <v>943</v>
      </c>
      <c r="G2621" s="104" t="s">
        <v>67</v>
      </c>
      <c r="H2621" s="104" t="s">
        <v>49</v>
      </c>
      <c r="I2621" s="104" t="s">
        <v>1264</v>
      </c>
      <c r="J2621" s="106">
        <v>40</v>
      </c>
      <c r="K2621" s="106">
        <v>1205</v>
      </c>
      <c r="L2621" s="106">
        <v>48200</v>
      </c>
      <c r="M2621" s="106">
        <v>3.0125000000000002</v>
      </c>
      <c r="N2621" s="106">
        <v>120.5</v>
      </c>
      <c r="O2621" s="106">
        <v>0</v>
      </c>
      <c r="P2621" s="106">
        <v>0</v>
      </c>
      <c r="Q2621" s="106">
        <v>1208.0125</v>
      </c>
      <c r="R2621" s="106">
        <v>48320.5</v>
      </c>
      <c r="S2621" s="104" t="s">
        <v>1646</v>
      </c>
    </row>
    <row r="2622" spans="1:19" ht="25.5">
      <c r="A2622" s="104" t="s">
        <v>3262</v>
      </c>
      <c r="B2622" s="105">
        <v>44361</v>
      </c>
      <c r="C2622" s="104" t="s">
        <v>3263</v>
      </c>
      <c r="D2622" s="105">
        <v>44361</v>
      </c>
      <c r="E2622" s="104" t="s">
        <v>1643</v>
      </c>
      <c r="F2622" s="104" t="s">
        <v>1006</v>
      </c>
      <c r="G2622" s="104" t="s">
        <v>1008</v>
      </c>
      <c r="H2622" s="104" t="s">
        <v>107</v>
      </c>
      <c r="I2622" s="104" t="s">
        <v>1313</v>
      </c>
      <c r="J2622" s="106">
        <v>30</v>
      </c>
      <c r="K2622" s="106">
        <v>1303</v>
      </c>
      <c r="L2622" s="106">
        <v>39090</v>
      </c>
      <c r="M2622" s="106">
        <v>3.2574999999999998</v>
      </c>
      <c r="N2622" s="106">
        <v>97.724999999999994</v>
      </c>
      <c r="O2622" s="106">
        <v>0</v>
      </c>
      <c r="P2622" s="106">
        <v>0</v>
      </c>
      <c r="Q2622" s="106">
        <v>1306.2574999999999</v>
      </c>
      <c r="R2622" s="106">
        <v>39187.724999999999</v>
      </c>
      <c r="S2622" s="104" t="s">
        <v>1646</v>
      </c>
    </row>
    <row r="2623" spans="1:19" ht="25.5">
      <c r="A2623" s="104" t="s">
        <v>3262</v>
      </c>
      <c r="B2623" s="105">
        <v>44361</v>
      </c>
      <c r="C2623" s="104" t="s">
        <v>3263</v>
      </c>
      <c r="D2623" s="105">
        <v>44361</v>
      </c>
      <c r="E2623" s="104" t="s">
        <v>1643</v>
      </c>
      <c r="F2623" s="104" t="s">
        <v>1006</v>
      </c>
      <c r="G2623" s="104" t="s">
        <v>1008</v>
      </c>
      <c r="H2623" s="104" t="s">
        <v>107</v>
      </c>
      <c r="I2623" s="104" t="s">
        <v>1264</v>
      </c>
      <c r="J2623" s="106">
        <v>40</v>
      </c>
      <c r="K2623" s="106">
        <v>1205</v>
      </c>
      <c r="L2623" s="106">
        <v>48200</v>
      </c>
      <c r="M2623" s="106">
        <v>3.0125000000000002</v>
      </c>
      <c r="N2623" s="106">
        <v>120.5</v>
      </c>
      <c r="O2623" s="106">
        <v>0</v>
      </c>
      <c r="P2623" s="106">
        <v>0</v>
      </c>
      <c r="Q2623" s="106">
        <v>1208.0125</v>
      </c>
      <c r="R2623" s="106">
        <v>48320.5</v>
      </c>
      <c r="S2623" s="104" t="s">
        <v>1646</v>
      </c>
    </row>
    <row r="2624" spans="1:19" ht="25.5">
      <c r="A2624" s="104" t="s">
        <v>3264</v>
      </c>
      <c r="B2624" s="105">
        <v>44361</v>
      </c>
      <c r="C2624" s="104" t="s">
        <v>3265</v>
      </c>
      <c r="D2624" s="105">
        <v>44361</v>
      </c>
      <c r="E2624" s="104" t="s">
        <v>1643</v>
      </c>
      <c r="F2624" s="104" t="s">
        <v>1</v>
      </c>
      <c r="G2624" s="104" t="s">
        <v>1008</v>
      </c>
      <c r="H2624" s="104" t="s">
        <v>107</v>
      </c>
      <c r="I2624" s="104" t="s">
        <v>1263</v>
      </c>
      <c r="J2624" s="106">
        <v>400</v>
      </c>
      <c r="K2624" s="106">
        <v>1064</v>
      </c>
      <c r="L2624" s="106">
        <v>425600</v>
      </c>
      <c r="M2624" s="106">
        <v>2.66</v>
      </c>
      <c r="N2624" s="106">
        <v>1064</v>
      </c>
      <c r="O2624" s="106">
        <v>0</v>
      </c>
      <c r="P2624" s="106">
        <v>0</v>
      </c>
      <c r="Q2624" s="106">
        <v>1066.6600000000001</v>
      </c>
      <c r="R2624" s="106">
        <v>426664</v>
      </c>
      <c r="S2624" s="104" t="s">
        <v>1646</v>
      </c>
    </row>
    <row r="2625" spans="1:19" ht="25.5">
      <c r="A2625" s="104" t="s">
        <v>3264</v>
      </c>
      <c r="B2625" s="105">
        <v>44361</v>
      </c>
      <c r="C2625" s="104" t="s">
        <v>3265</v>
      </c>
      <c r="D2625" s="105">
        <v>44361</v>
      </c>
      <c r="E2625" s="104" t="s">
        <v>1643</v>
      </c>
      <c r="F2625" s="104" t="s">
        <v>1</v>
      </c>
      <c r="G2625" s="104" t="s">
        <v>1008</v>
      </c>
      <c r="H2625" s="104" t="s">
        <v>107</v>
      </c>
      <c r="I2625" s="104" t="s">
        <v>1102</v>
      </c>
      <c r="J2625" s="106">
        <v>300</v>
      </c>
      <c r="K2625" s="106">
        <v>1118</v>
      </c>
      <c r="L2625" s="106">
        <v>335400</v>
      </c>
      <c r="M2625" s="106">
        <v>2.7949999999999999</v>
      </c>
      <c r="N2625" s="106">
        <v>838.5</v>
      </c>
      <c r="O2625" s="106">
        <v>0</v>
      </c>
      <c r="P2625" s="106">
        <v>0</v>
      </c>
      <c r="Q2625" s="106">
        <v>1120.7950000000001</v>
      </c>
      <c r="R2625" s="106">
        <v>336238.5</v>
      </c>
      <c r="S2625" s="104" t="s">
        <v>1646</v>
      </c>
    </row>
    <row r="2626" spans="1:19" ht="25.5">
      <c r="A2626" s="104" t="s">
        <v>3266</v>
      </c>
      <c r="B2626" s="105">
        <v>44361</v>
      </c>
      <c r="C2626" s="104" t="s">
        <v>3267</v>
      </c>
      <c r="D2626" s="105">
        <v>44361</v>
      </c>
      <c r="E2626" s="104" t="s">
        <v>1643</v>
      </c>
      <c r="F2626" s="104" t="s">
        <v>100</v>
      </c>
      <c r="G2626" s="104" t="s">
        <v>1056</v>
      </c>
      <c r="H2626" s="104" t="s">
        <v>107</v>
      </c>
      <c r="I2626" s="104" t="s">
        <v>1102</v>
      </c>
      <c r="J2626" s="106">
        <v>400</v>
      </c>
      <c r="K2626" s="106">
        <v>1118</v>
      </c>
      <c r="L2626" s="106">
        <v>447200</v>
      </c>
      <c r="M2626" s="106">
        <v>2.7949999999999999</v>
      </c>
      <c r="N2626" s="106">
        <v>1118</v>
      </c>
      <c r="O2626" s="106">
        <v>0</v>
      </c>
      <c r="P2626" s="106">
        <v>0</v>
      </c>
      <c r="Q2626" s="106">
        <v>1120.7950000000001</v>
      </c>
      <c r="R2626" s="106">
        <v>448318</v>
      </c>
      <c r="S2626" s="104" t="s">
        <v>1646</v>
      </c>
    </row>
    <row r="2627" spans="1:19" ht="25.5">
      <c r="A2627" s="104" t="s">
        <v>3266</v>
      </c>
      <c r="B2627" s="105">
        <v>44361</v>
      </c>
      <c r="C2627" s="104" t="s">
        <v>3267</v>
      </c>
      <c r="D2627" s="105">
        <v>44361</v>
      </c>
      <c r="E2627" s="104" t="s">
        <v>1643</v>
      </c>
      <c r="F2627" s="104" t="s">
        <v>100</v>
      </c>
      <c r="G2627" s="104" t="s">
        <v>1056</v>
      </c>
      <c r="H2627" s="104" t="s">
        <v>107</v>
      </c>
      <c r="I2627" s="104" t="s">
        <v>1313</v>
      </c>
      <c r="J2627" s="106">
        <v>360</v>
      </c>
      <c r="K2627" s="106">
        <v>1303</v>
      </c>
      <c r="L2627" s="106">
        <v>469080</v>
      </c>
      <c r="M2627" s="106">
        <v>3.2574999999999998</v>
      </c>
      <c r="N2627" s="106">
        <v>1172.7</v>
      </c>
      <c r="O2627" s="106">
        <v>0</v>
      </c>
      <c r="P2627" s="106">
        <v>0</v>
      </c>
      <c r="Q2627" s="106">
        <v>1306.2574999999999</v>
      </c>
      <c r="R2627" s="106">
        <v>470252.7</v>
      </c>
      <c r="S2627" s="104" t="s">
        <v>1646</v>
      </c>
    </row>
    <row r="2628" spans="1:19" ht="25.5">
      <c r="A2628" s="104" t="s">
        <v>3268</v>
      </c>
      <c r="B2628" s="105">
        <v>44361</v>
      </c>
      <c r="C2628" s="104" t="s">
        <v>3269</v>
      </c>
      <c r="D2628" s="105">
        <v>44361</v>
      </c>
      <c r="E2628" s="104" t="s">
        <v>1643</v>
      </c>
      <c r="F2628" s="104" t="s">
        <v>5</v>
      </c>
      <c r="G2628" s="104" t="s">
        <v>1742</v>
      </c>
      <c r="H2628" s="104" t="s">
        <v>107</v>
      </c>
      <c r="I2628" s="104" t="s">
        <v>1102</v>
      </c>
      <c r="J2628" s="106">
        <v>20</v>
      </c>
      <c r="K2628" s="106">
        <v>1118</v>
      </c>
      <c r="L2628" s="106">
        <v>22360</v>
      </c>
      <c r="M2628" s="106">
        <v>2.7949999999999999</v>
      </c>
      <c r="N2628" s="106">
        <v>55.9</v>
      </c>
      <c r="O2628" s="106">
        <v>0</v>
      </c>
      <c r="P2628" s="106">
        <v>0</v>
      </c>
      <c r="Q2628" s="106">
        <v>1120.7950000000001</v>
      </c>
      <c r="R2628" s="106">
        <v>22415.9</v>
      </c>
      <c r="S2628" s="104" t="s">
        <v>1646</v>
      </c>
    </row>
    <row r="2629" spans="1:19" ht="25.5">
      <c r="A2629" s="104" t="s">
        <v>3268</v>
      </c>
      <c r="B2629" s="105">
        <v>44361</v>
      </c>
      <c r="C2629" s="104" t="s">
        <v>3269</v>
      </c>
      <c r="D2629" s="105">
        <v>44361</v>
      </c>
      <c r="E2629" s="104" t="s">
        <v>1643</v>
      </c>
      <c r="F2629" s="104" t="s">
        <v>5</v>
      </c>
      <c r="G2629" s="104" t="s">
        <v>1742</v>
      </c>
      <c r="H2629" s="104" t="s">
        <v>107</v>
      </c>
      <c r="I2629" s="104" t="s">
        <v>1313</v>
      </c>
      <c r="J2629" s="106">
        <v>20</v>
      </c>
      <c r="K2629" s="106">
        <v>1303</v>
      </c>
      <c r="L2629" s="106">
        <v>26060</v>
      </c>
      <c r="M2629" s="106">
        <v>3.2574999999999998</v>
      </c>
      <c r="N2629" s="106">
        <v>65.150000000000006</v>
      </c>
      <c r="O2629" s="106">
        <v>0</v>
      </c>
      <c r="P2629" s="106">
        <v>0</v>
      </c>
      <c r="Q2629" s="106">
        <v>1306.2574999999999</v>
      </c>
      <c r="R2629" s="106">
        <v>26125.15</v>
      </c>
      <c r="S2629" s="104" t="s">
        <v>1646</v>
      </c>
    </row>
    <row r="2630" spans="1:19" ht="25.5">
      <c r="A2630" s="104" t="s">
        <v>3270</v>
      </c>
      <c r="B2630" s="105">
        <v>44361</v>
      </c>
      <c r="C2630" s="104" t="s">
        <v>3271</v>
      </c>
      <c r="D2630" s="105">
        <v>44361</v>
      </c>
      <c r="E2630" s="104" t="s">
        <v>1643</v>
      </c>
      <c r="F2630" s="104" t="s">
        <v>16</v>
      </c>
      <c r="G2630" s="104" t="s">
        <v>17</v>
      </c>
      <c r="H2630" s="104" t="s">
        <v>12</v>
      </c>
      <c r="I2630" s="104" t="s">
        <v>1313</v>
      </c>
      <c r="J2630" s="106">
        <v>40</v>
      </c>
      <c r="K2630" s="106">
        <v>1303</v>
      </c>
      <c r="L2630" s="106">
        <v>52120</v>
      </c>
      <c r="M2630" s="106">
        <v>3.258</v>
      </c>
      <c r="N2630" s="106">
        <v>130.32</v>
      </c>
      <c r="O2630" s="106">
        <v>0</v>
      </c>
      <c r="P2630" s="106">
        <v>0</v>
      </c>
      <c r="Q2630" s="106">
        <v>1306.2574999999999</v>
      </c>
      <c r="R2630" s="106">
        <v>52250.3</v>
      </c>
      <c r="S2630" s="104" t="s">
        <v>1646</v>
      </c>
    </row>
    <row r="2631" spans="1:19" ht="25.5">
      <c r="A2631" s="104" t="s">
        <v>3270</v>
      </c>
      <c r="B2631" s="105">
        <v>44361</v>
      </c>
      <c r="C2631" s="104" t="s">
        <v>3271</v>
      </c>
      <c r="D2631" s="105">
        <v>44361</v>
      </c>
      <c r="E2631" s="104" t="s">
        <v>1643</v>
      </c>
      <c r="F2631" s="104" t="s">
        <v>16</v>
      </c>
      <c r="G2631" s="104" t="s">
        <v>17</v>
      </c>
      <c r="H2631" s="104" t="s">
        <v>12</v>
      </c>
      <c r="I2631" s="104" t="s">
        <v>1105</v>
      </c>
      <c r="J2631" s="106">
        <v>40</v>
      </c>
      <c r="K2631" s="106">
        <v>1176</v>
      </c>
      <c r="L2631" s="106">
        <v>47040</v>
      </c>
      <c r="M2631" s="106">
        <v>2.94</v>
      </c>
      <c r="N2631" s="106">
        <v>117.6</v>
      </c>
      <c r="O2631" s="106">
        <v>0</v>
      </c>
      <c r="P2631" s="106">
        <v>0</v>
      </c>
      <c r="Q2631" s="106">
        <v>1178.94</v>
      </c>
      <c r="R2631" s="106">
        <v>47157.599999999999</v>
      </c>
      <c r="S2631" s="104" t="s">
        <v>1646</v>
      </c>
    </row>
    <row r="2632" spans="1:19" ht="25.5">
      <c r="A2632" s="104" t="s">
        <v>3270</v>
      </c>
      <c r="B2632" s="105">
        <v>44361</v>
      </c>
      <c r="C2632" s="104" t="s">
        <v>3271</v>
      </c>
      <c r="D2632" s="105">
        <v>44361</v>
      </c>
      <c r="E2632" s="104" t="s">
        <v>1643</v>
      </c>
      <c r="F2632" s="104" t="s">
        <v>16</v>
      </c>
      <c r="G2632" s="104" t="s">
        <v>17</v>
      </c>
      <c r="H2632" s="104" t="s">
        <v>12</v>
      </c>
      <c r="I2632" s="104" t="s">
        <v>1264</v>
      </c>
      <c r="J2632" s="106">
        <v>40</v>
      </c>
      <c r="K2632" s="106">
        <v>1205</v>
      </c>
      <c r="L2632" s="106">
        <v>48200</v>
      </c>
      <c r="M2632" s="106">
        <v>3.012</v>
      </c>
      <c r="N2632" s="106">
        <v>120.48</v>
      </c>
      <c r="O2632" s="106">
        <v>0</v>
      </c>
      <c r="P2632" s="106">
        <v>0</v>
      </c>
      <c r="Q2632" s="106">
        <v>1208.0125</v>
      </c>
      <c r="R2632" s="106">
        <v>48320.5</v>
      </c>
      <c r="S2632" s="104" t="s">
        <v>1646</v>
      </c>
    </row>
    <row r="2633" spans="1:19" ht="25.5">
      <c r="A2633" s="104" t="s">
        <v>3272</v>
      </c>
      <c r="B2633" s="105">
        <v>44361</v>
      </c>
      <c r="C2633" s="104" t="s">
        <v>3273</v>
      </c>
      <c r="D2633" s="105">
        <v>44361</v>
      </c>
      <c r="E2633" s="104" t="s">
        <v>1643</v>
      </c>
      <c r="F2633" s="104" t="s">
        <v>1919</v>
      </c>
      <c r="G2633" s="104" t="s">
        <v>1920</v>
      </c>
      <c r="H2633" s="104" t="s">
        <v>12</v>
      </c>
      <c r="I2633" s="104" t="s">
        <v>1105</v>
      </c>
      <c r="J2633" s="106">
        <v>20</v>
      </c>
      <c r="K2633" s="106">
        <v>1176</v>
      </c>
      <c r="L2633" s="106">
        <v>23520</v>
      </c>
      <c r="M2633" s="106">
        <v>2.94</v>
      </c>
      <c r="N2633" s="106">
        <v>58.8</v>
      </c>
      <c r="O2633" s="106">
        <v>0</v>
      </c>
      <c r="P2633" s="106">
        <v>0</v>
      </c>
      <c r="Q2633" s="106">
        <v>1178.94</v>
      </c>
      <c r="R2633" s="106">
        <v>23578.799999999999</v>
      </c>
      <c r="S2633" s="104" t="s">
        <v>1646</v>
      </c>
    </row>
    <row r="2634" spans="1:19" ht="25.5">
      <c r="A2634" s="104" t="s">
        <v>3272</v>
      </c>
      <c r="B2634" s="105">
        <v>44361</v>
      </c>
      <c r="C2634" s="104" t="s">
        <v>3273</v>
      </c>
      <c r="D2634" s="105">
        <v>44361</v>
      </c>
      <c r="E2634" s="104" t="s">
        <v>1643</v>
      </c>
      <c r="F2634" s="104" t="s">
        <v>1919</v>
      </c>
      <c r="G2634" s="104" t="s">
        <v>1920</v>
      </c>
      <c r="H2634" s="104" t="s">
        <v>12</v>
      </c>
      <c r="I2634" s="104" t="s">
        <v>1102</v>
      </c>
      <c r="J2634" s="106">
        <v>20</v>
      </c>
      <c r="K2634" s="106">
        <v>1118</v>
      </c>
      <c r="L2634" s="106">
        <v>22360</v>
      </c>
      <c r="M2634" s="106">
        <v>2.7949999999999999</v>
      </c>
      <c r="N2634" s="106">
        <v>55.9</v>
      </c>
      <c r="O2634" s="106">
        <v>0</v>
      </c>
      <c r="P2634" s="106">
        <v>0</v>
      </c>
      <c r="Q2634" s="106">
        <v>1120.7950000000001</v>
      </c>
      <c r="R2634" s="106">
        <v>22415.9</v>
      </c>
      <c r="S2634" s="104" t="s">
        <v>1646</v>
      </c>
    </row>
    <row r="2635" spans="1:19" ht="25.5">
      <c r="A2635" s="104" t="s">
        <v>3272</v>
      </c>
      <c r="B2635" s="105">
        <v>44361</v>
      </c>
      <c r="C2635" s="104" t="s">
        <v>3273</v>
      </c>
      <c r="D2635" s="105">
        <v>44361</v>
      </c>
      <c r="E2635" s="104" t="s">
        <v>1643</v>
      </c>
      <c r="F2635" s="104" t="s">
        <v>1919</v>
      </c>
      <c r="G2635" s="104" t="s">
        <v>1920</v>
      </c>
      <c r="H2635" s="104" t="s">
        <v>12</v>
      </c>
      <c r="I2635" s="104" t="s">
        <v>1100</v>
      </c>
      <c r="J2635" s="106">
        <v>100</v>
      </c>
      <c r="K2635" s="106">
        <v>1030</v>
      </c>
      <c r="L2635" s="106">
        <v>103000</v>
      </c>
      <c r="M2635" s="106">
        <v>2.5750000000000002</v>
      </c>
      <c r="N2635" s="106">
        <v>257.5</v>
      </c>
      <c r="O2635" s="106">
        <v>0</v>
      </c>
      <c r="P2635" s="106">
        <v>0</v>
      </c>
      <c r="Q2635" s="106">
        <v>1032.575</v>
      </c>
      <c r="R2635" s="106">
        <v>103257.5</v>
      </c>
      <c r="S2635" s="104" t="s">
        <v>1646</v>
      </c>
    </row>
    <row r="2636" spans="1:19" ht="25.5">
      <c r="A2636" s="104" t="s">
        <v>3274</v>
      </c>
      <c r="B2636" s="105">
        <v>44361</v>
      </c>
      <c r="C2636" s="104" t="s">
        <v>3275</v>
      </c>
      <c r="D2636" s="105">
        <v>44361</v>
      </c>
      <c r="E2636" s="104" t="s">
        <v>1643</v>
      </c>
      <c r="F2636" s="104" t="s">
        <v>34</v>
      </c>
      <c r="G2636" s="104" t="s">
        <v>33</v>
      </c>
      <c r="H2636" s="104" t="s">
        <v>12</v>
      </c>
      <c r="I2636" s="104" t="s">
        <v>1100</v>
      </c>
      <c r="J2636" s="106">
        <v>200</v>
      </c>
      <c r="K2636" s="106">
        <v>1030</v>
      </c>
      <c r="L2636" s="106">
        <v>206000</v>
      </c>
      <c r="M2636" s="106">
        <v>2.5750000000000002</v>
      </c>
      <c r="N2636" s="106">
        <v>515</v>
      </c>
      <c r="O2636" s="106">
        <v>0</v>
      </c>
      <c r="P2636" s="106">
        <v>0</v>
      </c>
      <c r="Q2636" s="106">
        <v>1032.575</v>
      </c>
      <c r="R2636" s="106">
        <v>206515</v>
      </c>
      <c r="S2636" s="104" t="s">
        <v>1646</v>
      </c>
    </row>
    <row r="2637" spans="1:19" ht="25.5">
      <c r="A2637" s="104" t="s">
        <v>3276</v>
      </c>
      <c r="B2637" s="105">
        <v>44361</v>
      </c>
      <c r="C2637" s="104" t="s">
        <v>3277</v>
      </c>
      <c r="D2637" s="105">
        <v>44361</v>
      </c>
      <c r="E2637" s="104" t="s">
        <v>1643</v>
      </c>
      <c r="F2637" s="104" t="s">
        <v>47</v>
      </c>
      <c r="G2637" s="104" t="s">
        <v>1013</v>
      </c>
      <c r="H2637" s="104" t="s">
        <v>12</v>
      </c>
      <c r="I2637" s="104" t="s">
        <v>1102</v>
      </c>
      <c r="J2637" s="106">
        <v>100</v>
      </c>
      <c r="K2637" s="106">
        <v>1118</v>
      </c>
      <c r="L2637" s="106">
        <v>111800</v>
      </c>
      <c r="M2637" s="106">
        <v>2.7949999999999999</v>
      </c>
      <c r="N2637" s="106">
        <v>279.5</v>
      </c>
      <c r="O2637" s="106">
        <v>0</v>
      </c>
      <c r="P2637" s="106">
        <v>0</v>
      </c>
      <c r="Q2637" s="106">
        <v>1120.7950000000001</v>
      </c>
      <c r="R2637" s="106">
        <v>112079.5</v>
      </c>
      <c r="S2637" s="104" t="s">
        <v>1646</v>
      </c>
    </row>
    <row r="2638" spans="1:19" ht="25.5">
      <c r="A2638" s="104" t="s">
        <v>3276</v>
      </c>
      <c r="B2638" s="105">
        <v>44361</v>
      </c>
      <c r="C2638" s="104" t="s">
        <v>3277</v>
      </c>
      <c r="D2638" s="105">
        <v>44361</v>
      </c>
      <c r="E2638" s="104" t="s">
        <v>1643</v>
      </c>
      <c r="F2638" s="104" t="s">
        <v>47</v>
      </c>
      <c r="G2638" s="104" t="s">
        <v>1013</v>
      </c>
      <c r="H2638" s="104" t="s">
        <v>12</v>
      </c>
      <c r="I2638" s="104" t="s">
        <v>1100</v>
      </c>
      <c r="J2638" s="106">
        <v>100</v>
      </c>
      <c r="K2638" s="106">
        <v>1030</v>
      </c>
      <c r="L2638" s="106">
        <v>103000</v>
      </c>
      <c r="M2638" s="106">
        <v>2.5750000000000002</v>
      </c>
      <c r="N2638" s="106">
        <v>257.5</v>
      </c>
      <c r="O2638" s="106">
        <v>0</v>
      </c>
      <c r="P2638" s="106">
        <v>0</v>
      </c>
      <c r="Q2638" s="106">
        <v>1032.575</v>
      </c>
      <c r="R2638" s="106">
        <v>103257.5</v>
      </c>
      <c r="S2638" s="104" t="s">
        <v>1646</v>
      </c>
    </row>
    <row r="2639" spans="1:19" ht="25.5">
      <c r="A2639" s="104" t="s">
        <v>3276</v>
      </c>
      <c r="B2639" s="105">
        <v>44361</v>
      </c>
      <c r="C2639" s="104" t="s">
        <v>3277</v>
      </c>
      <c r="D2639" s="105">
        <v>44361</v>
      </c>
      <c r="E2639" s="104" t="s">
        <v>1643</v>
      </c>
      <c r="F2639" s="104" t="s">
        <v>47</v>
      </c>
      <c r="G2639" s="104" t="s">
        <v>1013</v>
      </c>
      <c r="H2639" s="104" t="s">
        <v>12</v>
      </c>
      <c r="I2639" s="104" t="s">
        <v>1264</v>
      </c>
      <c r="J2639" s="106">
        <v>100</v>
      </c>
      <c r="K2639" s="106">
        <v>1205</v>
      </c>
      <c r="L2639" s="106">
        <v>120500</v>
      </c>
      <c r="M2639" s="106">
        <v>3.012</v>
      </c>
      <c r="N2639" s="106">
        <v>301.2</v>
      </c>
      <c r="O2639" s="106">
        <v>0</v>
      </c>
      <c r="P2639" s="106">
        <v>0</v>
      </c>
      <c r="Q2639" s="106">
        <v>1208.0125</v>
      </c>
      <c r="R2639" s="106">
        <v>120801.25</v>
      </c>
      <c r="S2639" s="104" t="s">
        <v>1646</v>
      </c>
    </row>
    <row r="2640" spans="1:19" ht="25.5">
      <c r="A2640" s="104" t="s">
        <v>3276</v>
      </c>
      <c r="B2640" s="105">
        <v>44361</v>
      </c>
      <c r="C2640" s="104" t="s">
        <v>3277</v>
      </c>
      <c r="D2640" s="105">
        <v>44361</v>
      </c>
      <c r="E2640" s="104" t="s">
        <v>1643</v>
      </c>
      <c r="F2640" s="104" t="s">
        <v>47</v>
      </c>
      <c r="G2640" s="104" t="s">
        <v>1013</v>
      </c>
      <c r="H2640" s="104" t="s">
        <v>12</v>
      </c>
      <c r="I2640" s="104" t="s">
        <v>1263</v>
      </c>
      <c r="J2640" s="106">
        <v>300</v>
      </c>
      <c r="K2640" s="106">
        <v>1064</v>
      </c>
      <c r="L2640" s="106">
        <v>319200</v>
      </c>
      <c r="M2640" s="106">
        <v>2.66</v>
      </c>
      <c r="N2640" s="106">
        <v>798</v>
      </c>
      <c r="O2640" s="106">
        <v>0</v>
      </c>
      <c r="P2640" s="106">
        <v>0</v>
      </c>
      <c r="Q2640" s="106">
        <v>1066.6600000000001</v>
      </c>
      <c r="R2640" s="106">
        <v>319998</v>
      </c>
      <c r="S2640" s="104" t="s">
        <v>1646</v>
      </c>
    </row>
    <row r="2641" spans="1:19" ht="25.5">
      <c r="A2641" s="104" t="s">
        <v>3276</v>
      </c>
      <c r="B2641" s="105">
        <v>44361</v>
      </c>
      <c r="C2641" s="104" t="s">
        <v>3277</v>
      </c>
      <c r="D2641" s="105">
        <v>44361</v>
      </c>
      <c r="E2641" s="104" t="s">
        <v>1643</v>
      </c>
      <c r="F2641" s="104" t="s">
        <v>47</v>
      </c>
      <c r="G2641" s="104" t="s">
        <v>1013</v>
      </c>
      <c r="H2641" s="104" t="s">
        <v>12</v>
      </c>
      <c r="I2641" s="104" t="s">
        <v>1105</v>
      </c>
      <c r="J2641" s="106">
        <v>300</v>
      </c>
      <c r="K2641" s="106">
        <v>1176</v>
      </c>
      <c r="L2641" s="106">
        <v>352800</v>
      </c>
      <c r="M2641" s="106">
        <v>2.94</v>
      </c>
      <c r="N2641" s="106">
        <v>882</v>
      </c>
      <c r="O2641" s="106">
        <v>0</v>
      </c>
      <c r="P2641" s="106">
        <v>0</v>
      </c>
      <c r="Q2641" s="106">
        <v>1178.94</v>
      </c>
      <c r="R2641" s="106">
        <v>353682</v>
      </c>
      <c r="S2641" s="104" t="s">
        <v>1646</v>
      </c>
    </row>
    <row r="2642" spans="1:19" ht="25.5">
      <c r="A2642" s="104" t="s">
        <v>3278</v>
      </c>
      <c r="B2642" s="105">
        <v>44361</v>
      </c>
      <c r="C2642" s="104" t="s">
        <v>3279</v>
      </c>
      <c r="D2642" s="105">
        <v>44361</v>
      </c>
      <c r="E2642" s="104" t="s">
        <v>1643</v>
      </c>
      <c r="F2642" s="104" t="s">
        <v>10</v>
      </c>
      <c r="G2642" s="104" t="s">
        <v>1692</v>
      </c>
      <c r="H2642" s="104" t="s">
        <v>107</v>
      </c>
      <c r="I2642" s="104" t="s">
        <v>1102</v>
      </c>
      <c r="J2642" s="106">
        <v>240</v>
      </c>
      <c r="K2642" s="106">
        <v>1118</v>
      </c>
      <c r="L2642" s="106">
        <v>268320</v>
      </c>
      <c r="M2642" s="106">
        <v>2.7949999999999999</v>
      </c>
      <c r="N2642" s="106">
        <v>670.8</v>
      </c>
      <c r="O2642" s="106">
        <v>0</v>
      </c>
      <c r="P2642" s="106">
        <v>0</v>
      </c>
      <c r="Q2642" s="106">
        <v>1120.7950000000001</v>
      </c>
      <c r="R2642" s="106">
        <v>268990.8</v>
      </c>
      <c r="S2642" s="104" t="s">
        <v>1646</v>
      </c>
    </row>
    <row r="2643" spans="1:19" ht="25.5">
      <c r="A2643" s="104" t="s">
        <v>3280</v>
      </c>
      <c r="B2643" s="105">
        <v>44361</v>
      </c>
      <c r="C2643" s="104" t="s">
        <v>3281</v>
      </c>
      <c r="D2643" s="105">
        <v>44361</v>
      </c>
      <c r="E2643" s="104" t="s">
        <v>1643</v>
      </c>
      <c r="F2643" s="104" t="s">
        <v>1405</v>
      </c>
      <c r="G2643" s="104" t="s">
        <v>107</v>
      </c>
      <c r="H2643" s="104" t="s">
        <v>107</v>
      </c>
      <c r="I2643" s="104" t="s">
        <v>1264</v>
      </c>
      <c r="J2643" s="106">
        <v>20</v>
      </c>
      <c r="K2643" s="106">
        <v>1205</v>
      </c>
      <c r="L2643" s="106">
        <v>24100</v>
      </c>
      <c r="M2643" s="106">
        <v>3.0125000000000002</v>
      </c>
      <c r="N2643" s="106">
        <v>60.25</v>
      </c>
      <c r="O2643" s="106">
        <v>0</v>
      </c>
      <c r="P2643" s="106">
        <v>0</v>
      </c>
      <c r="Q2643" s="106">
        <v>1208.0125</v>
      </c>
      <c r="R2643" s="106">
        <v>24160.25</v>
      </c>
      <c r="S2643" s="104" t="s">
        <v>1646</v>
      </c>
    </row>
    <row r="2644" spans="1:19" ht="25.5">
      <c r="A2644" s="104" t="s">
        <v>3280</v>
      </c>
      <c r="B2644" s="105">
        <v>44361</v>
      </c>
      <c r="C2644" s="104" t="s">
        <v>3281</v>
      </c>
      <c r="D2644" s="105">
        <v>44361</v>
      </c>
      <c r="E2644" s="104" t="s">
        <v>1643</v>
      </c>
      <c r="F2644" s="104" t="s">
        <v>1405</v>
      </c>
      <c r="G2644" s="104" t="s">
        <v>107</v>
      </c>
      <c r="H2644" s="104" t="s">
        <v>107</v>
      </c>
      <c r="I2644" s="104" t="s">
        <v>1313</v>
      </c>
      <c r="J2644" s="106">
        <v>20</v>
      </c>
      <c r="K2644" s="106">
        <v>1303</v>
      </c>
      <c r="L2644" s="106">
        <v>26060</v>
      </c>
      <c r="M2644" s="106">
        <v>3.2574999999999998</v>
      </c>
      <c r="N2644" s="106">
        <v>65.150000000000006</v>
      </c>
      <c r="O2644" s="106">
        <v>0</v>
      </c>
      <c r="P2644" s="106">
        <v>0</v>
      </c>
      <c r="Q2644" s="106">
        <v>1306.2574999999999</v>
      </c>
      <c r="R2644" s="106">
        <v>26125.15</v>
      </c>
      <c r="S2644" s="104" t="s">
        <v>1646</v>
      </c>
    </row>
    <row r="2645" spans="1:19" ht="25.5">
      <c r="A2645" s="104" t="s">
        <v>3282</v>
      </c>
      <c r="B2645" s="105">
        <v>44361</v>
      </c>
      <c r="C2645" s="104" t="s">
        <v>3283</v>
      </c>
      <c r="D2645" s="105">
        <v>44361</v>
      </c>
      <c r="E2645" s="104" t="s">
        <v>1643</v>
      </c>
      <c r="F2645" s="104" t="s">
        <v>105</v>
      </c>
      <c r="G2645" s="104" t="s">
        <v>1689</v>
      </c>
      <c r="H2645" s="104" t="s">
        <v>107</v>
      </c>
      <c r="I2645" s="104" t="s">
        <v>1102</v>
      </c>
      <c r="J2645" s="106">
        <v>100</v>
      </c>
      <c r="K2645" s="106">
        <v>1118</v>
      </c>
      <c r="L2645" s="106">
        <v>111800</v>
      </c>
      <c r="M2645" s="106">
        <v>2.7949999999999999</v>
      </c>
      <c r="N2645" s="106">
        <v>279.5</v>
      </c>
      <c r="O2645" s="106">
        <v>0</v>
      </c>
      <c r="P2645" s="106">
        <v>0</v>
      </c>
      <c r="Q2645" s="106">
        <v>1120.7950000000001</v>
      </c>
      <c r="R2645" s="106">
        <v>112079.5</v>
      </c>
      <c r="S2645" s="104" t="s">
        <v>1646</v>
      </c>
    </row>
    <row r="2646" spans="1:19" ht="25.5">
      <c r="A2646" s="104" t="s">
        <v>3282</v>
      </c>
      <c r="B2646" s="105">
        <v>44361</v>
      </c>
      <c r="C2646" s="104" t="s">
        <v>3283</v>
      </c>
      <c r="D2646" s="105">
        <v>44361</v>
      </c>
      <c r="E2646" s="104" t="s">
        <v>1643</v>
      </c>
      <c r="F2646" s="104" t="s">
        <v>105</v>
      </c>
      <c r="G2646" s="104" t="s">
        <v>1689</v>
      </c>
      <c r="H2646" s="104" t="s">
        <v>107</v>
      </c>
      <c r="I2646" s="104" t="s">
        <v>1209</v>
      </c>
      <c r="J2646" s="106">
        <v>100</v>
      </c>
      <c r="K2646" s="106">
        <v>1099</v>
      </c>
      <c r="L2646" s="106">
        <v>109900</v>
      </c>
      <c r="M2646" s="106">
        <v>2.7475000000000001</v>
      </c>
      <c r="N2646" s="106">
        <v>274.75</v>
      </c>
      <c r="O2646" s="106">
        <v>0</v>
      </c>
      <c r="P2646" s="106">
        <v>0</v>
      </c>
      <c r="Q2646" s="106">
        <v>1101.7474999999999</v>
      </c>
      <c r="R2646" s="106">
        <v>110174.75</v>
      </c>
      <c r="S2646" s="104" t="s">
        <v>1646</v>
      </c>
    </row>
    <row r="2647" spans="1:19" ht="25.5">
      <c r="A2647" s="104" t="s">
        <v>3282</v>
      </c>
      <c r="B2647" s="105">
        <v>44361</v>
      </c>
      <c r="C2647" s="104" t="s">
        <v>3283</v>
      </c>
      <c r="D2647" s="105">
        <v>44361</v>
      </c>
      <c r="E2647" s="104" t="s">
        <v>1643</v>
      </c>
      <c r="F2647" s="104" t="s">
        <v>105</v>
      </c>
      <c r="G2647" s="104" t="s">
        <v>1689</v>
      </c>
      <c r="H2647" s="104" t="s">
        <v>107</v>
      </c>
      <c r="I2647" s="104" t="s">
        <v>1264</v>
      </c>
      <c r="J2647" s="106">
        <v>100</v>
      </c>
      <c r="K2647" s="106">
        <v>1205</v>
      </c>
      <c r="L2647" s="106">
        <v>120500</v>
      </c>
      <c r="M2647" s="106">
        <v>3.0125000000000002</v>
      </c>
      <c r="N2647" s="106">
        <v>301.25</v>
      </c>
      <c r="O2647" s="106">
        <v>0</v>
      </c>
      <c r="P2647" s="106">
        <v>0</v>
      </c>
      <c r="Q2647" s="106">
        <v>1208.0125</v>
      </c>
      <c r="R2647" s="106">
        <v>120801.25</v>
      </c>
      <c r="S2647" s="104" t="s">
        <v>1646</v>
      </c>
    </row>
    <row r="2648" spans="1:19" ht="25.5">
      <c r="A2648" s="104" t="s">
        <v>3282</v>
      </c>
      <c r="B2648" s="105">
        <v>44361</v>
      </c>
      <c r="C2648" s="104" t="s">
        <v>3283</v>
      </c>
      <c r="D2648" s="105">
        <v>44361</v>
      </c>
      <c r="E2648" s="104" t="s">
        <v>1643</v>
      </c>
      <c r="F2648" s="104" t="s">
        <v>105</v>
      </c>
      <c r="G2648" s="104" t="s">
        <v>1689</v>
      </c>
      <c r="H2648" s="104" t="s">
        <v>107</v>
      </c>
      <c r="I2648" s="104" t="s">
        <v>1105</v>
      </c>
      <c r="J2648" s="106">
        <v>60</v>
      </c>
      <c r="K2648" s="106">
        <v>1176</v>
      </c>
      <c r="L2648" s="106">
        <v>70560</v>
      </c>
      <c r="M2648" s="106">
        <v>2.94</v>
      </c>
      <c r="N2648" s="106">
        <v>176.4</v>
      </c>
      <c r="O2648" s="106">
        <v>0</v>
      </c>
      <c r="P2648" s="106">
        <v>0</v>
      </c>
      <c r="Q2648" s="106">
        <v>1178.94</v>
      </c>
      <c r="R2648" s="106">
        <v>70736.399999999994</v>
      </c>
      <c r="S2648" s="104" t="s">
        <v>1646</v>
      </c>
    </row>
    <row r="2649" spans="1:19" ht="25.5">
      <c r="A2649" s="104" t="s">
        <v>3284</v>
      </c>
      <c r="B2649" s="105">
        <v>44361</v>
      </c>
      <c r="C2649" s="104" t="s">
        <v>3285</v>
      </c>
      <c r="D2649" s="105">
        <v>44361</v>
      </c>
      <c r="E2649" s="104" t="s">
        <v>1643</v>
      </c>
      <c r="F2649" s="104" t="s">
        <v>7</v>
      </c>
      <c r="G2649" s="104" t="s">
        <v>1742</v>
      </c>
      <c r="H2649" s="104" t="s">
        <v>107</v>
      </c>
      <c r="I2649" s="104" t="s">
        <v>1264</v>
      </c>
      <c r="J2649" s="106">
        <v>40</v>
      </c>
      <c r="K2649" s="106">
        <v>1205</v>
      </c>
      <c r="L2649" s="106">
        <v>48200</v>
      </c>
      <c r="M2649" s="106">
        <v>3.0125000000000002</v>
      </c>
      <c r="N2649" s="106">
        <v>120.5</v>
      </c>
      <c r="O2649" s="106">
        <v>0</v>
      </c>
      <c r="P2649" s="106">
        <v>0</v>
      </c>
      <c r="Q2649" s="106">
        <v>1208.0125</v>
      </c>
      <c r="R2649" s="106">
        <v>48320.5</v>
      </c>
      <c r="S2649" s="104" t="s">
        <v>1646</v>
      </c>
    </row>
    <row r="2650" spans="1:19" ht="25.5">
      <c r="A2650" s="104" t="s">
        <v>3284</v>
      </c>
      <c r="B2650" s="105">
        <v>44361</v>
      </c>
      <c r="C2650" s="104" t="s">
        <v>3285</v>
      </c>
      <c r="D2650" s="105">
        <v>44361</v>
      </c>
      <c r="E2650" s="104" t="s">
        <v>1643</v>
      </c>
      <c r="F2650" s="104" t="s">
        <v>7</v>
      </c>
      <c r="G2650" s="104" t="s">
        <v>1742</v>
      </c>
      <c r="H2650" s="104" t="s">
        <v>107</v>
      </c>
      <c r="I2650" s="104" t="s">
        <v>1102</v>
      </c>
      <c r="J2650" s="106">
        <v>40</v>
      </c>
      <c r="K2650" s="106">
        <v>1118</v>
      </c>
      <c r="L2650" s="106">
        <v>44720</v>
      </c>
      <c r="M2650" s="106">
        <v>2.7949999999999999</v>
      </c>
      <c r="N2650" s="106">
        <v>111.8</v>
      </c>
      <c r="O2650" s="106">
        <v>0</v>
      </c>
      <c r="P2650" s="106">
        <v>0</v>
      </c>
      <c r="Q2650" s="106">
        <v>1120.7950000000001</v>
      </c>
      <c r="R2650" s="106">
        <v>44831.8</v>
      </c>
      <c r="S2650" s="104" t="s">
        <v>1646</v>
      </c>
    </row>
    <row r="2651" spans="1:19" ht="25.5">
      <c r="A2651" s="104" t="s">
        <v>3286</v>
      </c>
      <c r="B2651" s="105">
        <v>44361</v>
      </c>
      <c r="C2651" s="104" t="s">
        <v>3287</v>
      </c>
      <c r="D2651" s="105">
        <v>44361</v>
      </c>
      <c r="E2651" s="104" t="s">
        <v>1643</v>
      </c>
      <c r="F2651" s="104" t="s">
        <v>6</v>
      </c>
      <c r="G2651" s="104" t="s">
        <v>1742</v>
      </c>
      <c r="H2651" s="104" t="s">
        <v>107</v>
      </c>
      <c r="I2651" s="104" t="s">
        <v>1263</v>
      </c>
      <c r="J2651" s="106">
        <v>40</v>
      </c>
      <c r="K2651" s="106">
        <v>1064</v>
      </c>
      <c r="L2651" s="106">
        <v>42560</v>
      </c>
      <c r="M2651" s="106">
        <v>2.66</v>
      </c>
      <c r="N2651" s="106">
        <v>106.4</v>
      </c>
      <c r="O2651" s="106">
        <v>0</v>
      </c>
      <c r="P2651" s="106">
        <v>0</v>
      </c>
      <c r="Q2651" s="106">
        <v>1066.6600000000001</v>
      </c>
      <c r="R2651" s="106">
        <v>42666.400000000001</v>
      </c>
      <c r="S2651" s="104" t="s">
        <v>1646</v>
      </c>
    </row>
    <row r="2652" spans="1:19" ht="25.5">
      <c r="A2652" s="104" t="s">
        <v>3286</v>
      </c>
      <c r="B2652" s="105">
        <v>44361</v>
      </c>
      <c r="C2652" s="104" t="s">
        <v>3287</v>
      </c>
      <c r="D2652" s="105">
        <v>44361</v>
      </c>
      <c r="E2652" s="104" t="s">
        <v>1643</v>
      </c>
      <c r="F2652" s="104" t="s">
        <v>6</v>
      </c>
      <c r="G2652" s="104" t="s">
        <v>1742</v>
      </c>
      <c r="H2652" s="104" t="s">
        <v>107</v>
      </c>
      <c r="I2652" s="104" t="s">
        <v>1102</v>
      </c>
      <c r="J2652" s="106">
        <v>40</v>
      </c>
      <c r="K2652" s="106">
        <v>1118</v>
      </c>
      <c r="L2652" s="106">
        <v>44720</v>
      </c>
      <c r="M2652" s="106">
        <v>2.7949999999999999</v>
      </c>
      <c r="N2652" s="106">
        <v>111.8</v>
      </c>
      <c r="O2652" s="106">
        <v>0</v>
      </c>
      <c r="P2652" s="106">
        <v>0</v>
      </c>
      <c r="Q2652" s="106">
        <v>1120.7950000000001</v>
      </c>
      <c r="R2652" s="106">
        <v>44831.8</v>
      </c>
      <c r="S2652" s="104" t="s">
        <v>1646</v>
      </c>
    </row>
    <row r="2653" spans="1:19" ht="25.5">
      <c r="A2653" s="104" t="s">
        <v>3288</v>
      </c>
      <c r="B2653" s="105">
        <v>44361</v>
      </c>
      <c r="C2653" s="104" t="s">
        <v>3289</v>
      </c>
      <c r="D2653" s="105">
        <v>44361</v>
      </c>
      <c r="E2653" s="104" t="s">
        <v>1643</v>
      </c>
      <c r="F2653" s="104" t="s">
        <v>95</v>
      </c>
      <c r="G2653" s="104" t="s">
        <v>1657</v>
      </c>
      <c r="H2653" s="104" t="s">
        <v>107</v>
      </c>
      <c r="I2653" s="104" t="s">
        <v>1313</v>
      </c>
      <c r="J2653" s="106">
        <v>20</v>
      </c>
      <c r="K2653" s="106">
        <v>1303</v>
      </c>
      <c r="L2653" s="106">
        <v>26060</v>
      </c>
      <c r="M2653" s="106">
        <v>3.2574999999999998</v>
      </c>
      <c r="N2653" s="106">
        <v>65.150000000000006</v>
      </c>
      <c r="O2653" s="106">
        <v>0</v>
      </c>
      <c r="P2653" s="106">
        <v>0</v>
      </c>
      <c r="Q2653" s="106">
        <v>1306.2574999999999</v>
      </c>
      <c r="R2653" s="106">
        <v>26125.15</v>
      </c>
      <c r="S2653" s="104" t="s">
        <v>1646</v>
      </c>
    </row>
    <row r="2654" spans="1:19" ht="25.5">
      <c r="A2654" s="104" t="s">
        <v>3288</v>
      </c>
      <c r="B2654" s="105">
        <v>44361</v>
      </c>
      <c r="C2654" s="104" t="s">
        <v>3289</v>
      </c>
      <c r="D2654" s="105">
        <v>44361</v>
      </c>
      <c r="E2654" s="104" t="s">
        <v>1643</v>
      </c>
      <c r="F2654" s="104" t="s">
        <v>95</v>
      </c>
      <c r="G2654" s="104" t="s">
        <v>1657</v>
      </c>
      <c r="H2654" s="104" t="s">
        <v>107</v>
      </c>
      <c r="I2654" s="104" t="s">
        <v>1264</v>
      </c>
      <c r="J2654" s="106">
        <v>50</v>
      </c>
      <c r="K2654" s="106">
        <v>1205</v>
      </c>
      <c r="L2654" s="106">
        <v>60250</v>
      </c>
      <c r="M2654" s="106">
        <v>3.0125000000000002</v>
      </c>
      <c r="N2654" s="106">
        <v>150.625</v>
      </c>
      <c r="O2654" s="106">
        <v>0</v>
      </c>
      <c r="P2654" s="106">
        <v>0</v>
      </c>
      <c r="Q2654" s="106">
        <v>1208.0125</v>
      </c>
      <c r="R2654" s="106">
        <v>60400.625</v>
      </c>
      <c r="S2654" s="104" t="s">
        <v>1646</v>
      </c>
    </row>
    <row r="2655" spans="1:19" ht="25.5">
      <c r="A2655" s="104" t="s">
        <v>3288</v>
      </c>
      <c r="B2655" s="105">
        <v>44361</v>
      </c>
      <c r="C2655" s="104" t="s">
        <v>3289</v>
      </c>
      <c r="D2655" s="105">
        <v>44361</v>
      </c>
      <c r="E2655" s="104" t="s">
        <v>1643</v>
      </c>
      <c r="F2655" s="104" t="s">
        <v>95</v>
      </c>
      <c r="G2655" s="104" t="s">
        <v>1657</v>
      </c>
      <c r="H2655" s="104" t="s">
        <v>107</v>
      </c>
      <c r="I2655" s="104" t="s">
        <v>1105</v>
      </c>
      <c r="J2655" s="106">
        <v>40</v>
      </c>
      <c r="K2655" s="106">
        <v>1176</v>
      </c>
      <c r="L2655" s="106">
        <v>47040</v>
      </c>
      <c r="M2655" s="106">
        <v>2.94</v>
      </c>
      <c r="N2655" s="106">
        <v>117.6</v>
      </c>
      <c r="O2655" s="106">
        <v>0</v>
      </c>
      <c r="P2655" s="106">
        <v>0</v>
      </c>
      <c r="Q2655" s="106">
        <v>1178.94</v>
      </c>
      <c r="R2655" s="106">
        <v>47157.599999999999</v>
      </c>
      <c r="S2655" s="104" t="s">
        <v>1646</v>
      </c>
    </row>
    <row r="2656" spans="1:19" ht="25.5">
      <c r="A2656" s="104" t="s">
        <v>3288</v>
      </c>
      <c r="B2656" s="105">
        <v>44361</v>
      </c>
      <c r="C2656" s="104" t="s">
        <v>3289</v>
      </c>
      <c r="D2656" s="105">
        <v>44361</v>
      </c>
      <c r="E2656" s="104" t="s">
        <v>1643</v>
      </c>
      <c r="F2656" s="104" t="s">
        <v>95</v>
      </c>
      <c r="G2656" s="104" t="s">
        <v>1657</v>
      </c>
      <c r="H2656" s="104" t="s">
        <v>107</v>
      </c>
      <c r="I2656" s="104" t="s">
        <v>1209</v>
      </c>
      <c r="J2656" s="106">
        <v>40</v>
      </c>
      <c r="K2656" s="106">
        <v>1099</v>
      </c>
      <c r="L2656" s="106">
        <v>43960</v>
      </c>
      <c r="M2656" s="106">
        <v>2.7475000000000001</v>
      </c>
      <c r="N2656" s="106">
        <v>109.9</v>
      </c>
      <c r="O2656" s="106">
        <v>0</v>
      </c>
      <c r="P2656" s="106">
        <v>0</v>
      </c>
      <c r="Q2656" s="106">
        <v>1101.7474999999999</v>
      </c>
      <c r="R2656" s="106">
        <v>44069.9</v>
      </c>
      <c r="S2656" s="104" t="s">
        <v>1646</v>
      </c>
    </row>
    <row r="2657" spans="1:19" ht="25.5">
      <c r="A2657" s="104" t="s">
        <v>3290</v>
      </c>
      <c r="B2657" s="105">
        <v>44361</v>
      </c>
      <c r="C2657" s="104" t="s">
        <v>3291</v>
      </c>
      <c r="D2657" s="105">
        <v>44361</v>
      </c>
      <c r="E2657" s="104" t="s">
        <v>1643</v>
      </c>
      <c r="F2657" s="104" t="s">
        <v>96</v>
      </c>
      <c r="G2657" s="104" t="s">
        <v>1657</v>
      </c>
      <c r="H2657" s="104" t="s">
        <v>107</v>
      </c>
      <c r="I2657" s="104" t="s">
        <v>1263</v>
      </c>
      <c r="J2657" s="106">
        <v>120</v>
      </c>
      <c r="K2657" s="106">
        <v>1064</v>
      </c>
      <c r="L2657" s="106">
        <v>127680</v>
      </c>
      <c r="M2657" s="106">
        <v>2.66</v>
      </c>
      <c r="N2657" s="106">
        <v>319.2</v>
      </c>
      <c r="O2657" s="106">
        <v>0</v>
      </c>
      <c r="P2657" s="106">
        <v>0</v>
      </c>
      <c r="Q2657" s="106">
        <v>1066.6600000000001</v>
      </c>
      <c r="R2657" s="106">
        <v>127999.2</v>
      </c>
      <c r="S2657" s="104" t="s">
        <v>1646</v>
      </c>
    </row>
    <row r="2658" spans="1:19" ht="25.5">
      <c r="A2658" s="104" t="s">
        <v>3290</v>
      </c>
      <c r="B2658" s="105">
        <v>44361</v>
      </c>
      <c r="C2658" s="104" t="s">
        <v>3291</v>
      </c>
      <c r="D2658" s="105">
        <v>44361</v>
      </c>
      <c r="E2658" s="104" t="s">
        <v>1643</v>
      </c>
      <c r="F2658" s="104" t="s">
        <v>96</v>
      </c>
      <c r="G2658" s="104" t="s">
        <v>1657</v>
      </c>
      <c r="H2658" s="104" t="s">
        <v>107</v>
      </c>
      <c r="I2658" s="104" t="s">
        <v>1102</v>
      </c>
      <c r="J2658" s="106">
        <v>100</v>
      </c>
      <c r="K2658" s="106">
        <v>1118</v>
      </c>
      <c r="L2658" s="106">
        <v>111800</v>
      </c>
      <c r="M2658" s="106">
        <v>2.7949999999999999</v>
      </c>
      <c r="N2658" s="106">
        <v>279.5</v>
      </c>
      <c r="O2658" s="106">
        <v>0</v>
      </c>
      <c r="P2658" s="106">
        <v>0</v>
      </c>
      <c r="Q2658" s="106">
        <v>1120.7950000000001</v>
      </c>
      <c r="R2658" s="106">
        <v>112079.5</v>
      </c>
      <c r="S2658" s="104" t="s">
        <v>1646</v>
      </c>
    </row>
    <row r="2659" spans="1:19" ht="25.5">
      <c r="A2659" s="104" t="s">
        <v>3292</v>
      </c>
      <c r="B2659" s="105">
        <v>44361</v>
      </c>
      <c r="C2659" s="104" t="s">
        <v>3293</v>
      </c>
      <c r="D2659" s="105">
        <v>44361</v>
      </c>
      <c r="E2659" s="104" t="s">
        <v>1643</v>
      </c>
      <c r="F2659" s="104" t="s">
        <v>927</v>
      </c>
      <c r="G2659" s="104" t="s">
        <v>1684</v>
      </c>
      <c r="H2659" s="104" t="s">
        <v>49</v>
      </c>
      <c r="I2659" s="104" t="s">
        <v>1263</v>
      </c>
      <c r="J2659" s="106">
        <v>20</v>
      </c>
      <c r="K2659" s="106">
        <v>1064</v>
      </c>
      <c r="L2659" s="106">
        <v>21280</v>
      </c>
      <c r="M2659" s="106">
        <v>2.66</v>
      </c>
      <c r="N2659" s="106">
        <v>53.2</v>
      </c>
      <c r="O2659" s="106">
        <v>0</v>
      </c>
      <c r="P2659" s="106">
        <v>0</v>
      </c>
      <c r="Q2659" s="106">
        <v>1066.6600000000001</v>
      </c>
      <c r="R2659" s="106">
        <v>21333.200000000001</v>
      </c>
      <c r="S2659" s="104" t="s">
        <v>1646</v>
      </c>
    </row>
    <row r="2660" spans="1:19" ht="25.5">
      <c r="A2660" s="104" t="s">
        <v>3292</v>
      </c>
      <c r="B2660" s="105">
        <v>44361</v>
      </c>
      <c r="C2660" s="104" t="s">
        <v>3293</v>
      </c>
      <c r="D2660" s="105">
        <v>44361</v>
      </c>
      <c r="E2660" s="104" t="s">
        <v>1643</v>
      </c>
      <c r="F2660" s="104" t="s">
        <v>927</v>
      </c>
      <c r="G2660" s="104" t="s">
        <v>1684</v>
      </c>
      <c r="H2660" s="104" t="s">
        <v>49</v>
      </c>
      <c r="I2660" s="104" t="s">
        <v>1264</v>
      </c>
      <c r="J2660" s="106">
        <v>20</v>
      </c>
      <c r="K2660" s="106">
        <v>1205</v>
      </c>
      <c r="L2660" s="106">
        <v>24100</v>
      </c>
      <c r="M2660" s="106">
        <v>3.0125000000000002</v>
      </c>
      <c r="N2660" s="106">
        <v>60.25</v>
      </c>
      <c r="O2660" s="106">
        <v>0</v>
      </c>
      <c r="P2660" s="106">
        <v>0</v>
      </c>
      <c r="Q2660" s="106">
        <v>1208.0125</v>
      </c>
      <c r="R2660" s="106">
        <v>24160.25</v>
      </c>
      <c r="S2660" s="104" t="s">
        <v>1646</v>
      </c>
    </row>
    <row r="2661" spans="1:19" ht="25.5">
      <c r="A2661" s="104" t="s">
        <v>3292</v>
      </c>
      <c r="B2661" s="105">
        <v>44361</v>
      </c>
      <c r="C2661" s="104" t="s">
        <v>3293</v>
      </c>
      <c r="D2661" s="105">
        <v>44361</v>
      </c>
      <c r="E2661" s="104" t="s">
        <v>1643</v>
      </c>
      <c r="F2661" s="104" t="s">
        <v>927</v>
      </c>
      <c r="G2661" s="104" t="s">
        <v>1684</v>
      </c>
      <c r="H2661" s="104" t="s">
        <v>49</v>
      </c>
      <c r="I2661" s="104" t="s">
        <v>1102</v>
      </c>
      <c r="J2661" s="106">
        <v>40</v>
      </c>
      <c r="K2661" s="106">
        <v>1118</v>
      </c>
      <c r="L2661" s="106">
        <v>44720</v>
      </c>
      <c r="M2661" s="106">
        <v>2.7949999999999999</v>
      </c>
      <c r="N2661" s="106">
        <v>111.8</v>
      </c>
      <c r="O2661" s="106">
        <v>0</v>
      </c>
      <c r="P2661" s="106">
        <v>0</v>
      </c>
      <c r="Q2661" s="106">
        <v>1120.7950000000001</v>
      </c>
      <c r="R2661" s="106">
        <v>44831.8</v>
      </c>
      <c r="S2661" s="104" t="s">
        <v>1646</v>
      </c>
    </row>
    <row r="2662" spans="1:19" ht="25.5">
      <c r="A2662" s="104" t="s">
        <v>3294</v>
      </c>
      <c r="B2662" s="105">
        <v>44361</v>
      </c>
      <c r="C2662" s="104" t="s">
        <v>3295</v>
      </c>
      <c r="D2662" s="105">
        <v>44361</v>
      </c>
      <c r="E2662" s="104" t="s">
        <v>1643</v>
      </c>
      <c r="F2662" s="104" t="s">
        <v>51</v>
      </c>
      <c r="G2662" s="104" t="s">
        <v>52</v>
      </c>
      <c r="H2662" s="104" t="s">
        <v>49</v>
      </c>
      <c r="I2662" s="104" t="s">
        <v>1100</v>
      </c>
      <c r="J2662" s="106">
        <v>200</v>
      </c>
      <c r="K2662" s="106">
        <v>1030</v>
      </c>
      <c r="L2662" s="106">
        <v>206000</v>
      </c>
      <c r="M2662" s="106">
        <v>2.5750000000000002</v>
      </c>
      <c r="N2662" s="106">
        <v>515</v>
      </c>
      <c r="O2662" s="106">
        <v>0</v>
      </c>
      <c r="P2662" s="106">
        <v>0</v>
      </c>
      <c r="Q2662" s="106">
        <v>1032.575</v>
      </c>
      <c r="R2662" s="106">
        <v>206515</v>
      </c>
      <c r="S2662" s="104" t="s">
        <v>1646</v>
      </c>
    </row>
    <row r="2663" spans="1:19" ht="25.5">
      <c r="A2663" s="104" t="s">
        <v>3296</v>
      </c>
      <c r="B2663" s="105">
        <v>44361</v>
      </c>
      <c r="C2663" s="104" t="s">
        <v>3297</v>
      </c>
      <c r="D2663" s="105">
        <v>44361</v>
      </c>
      <c r="E2663" s="104" t="s">
        <v>1643</v>
      </c>
      <c r="F2663" s="104" t="s">
        <v>1403</v>
      </c>
      <c r="G2663" s="104" t="s">
        <v>59</v>
      </c>
      <c r="H2663" s="104" t="s">
        <v>49</v>
      </c>
      <c r="I2663" s="104" t="s">
        <v>1313</v>
      </c>
      <c r="J2663" s="106">
        <v>40</v>
      </c>
      <c r="K2663" s="106">
        <v>1303</v>
      </c>
      <c r="L2663" s="106">
        <v>52120</v>
      </c>
      <c r="M2663" s="106">
        <v>3.2574999999999998</v>
      </c>
      <c r="N2663" s="106">
        <v>130.30000000000001</v>
      </c>
      <c r="O2663" s="106">
        <v>0</v>
      </c>
      <c r="P2663" s="106">
        <v>0</v>
      </c>
      <c r="Q2663" s="106">
        <v>1306.2574999999999</v>
      </c>
      <c r="R2663" s="106">
        <v>52250.3</v>
      </c>
      <c r="S2663" s="104" t="s">
        <v>1646</v>
      </c>
    </row>
    <row r="2664" spans="1:19" ht="25.5">
      <c r="A2664" s="104" t="s">
        <v>3296</v>
      </c>
      <c r="B2664" s="105">
        <v>44361</v>
      </c>
      <c r="C2664" s="104" t="s">
        <v>3297</v>
      </c>
      <c r="D2664" s="105">
        <v>44361</v>
      </c>
      <c r="E2664" s="104" t="s">
        <v>1643</v>
      </c>
      <c r="F2664" s="104" t="s">
        <v>1403</v>
      </c>
      <c r="G2664" s="104" t="s">
        <v>59</v>
      </c>
      <c r="H2664" s="104" t="s">
        <v>49</v>
      </c>
      <c r="I2664" s="104" t="s">
        <v>1100</v>
      </c>
      <c r="J2664" s="106">
        <v>40</v>
      </c>
      <c r="K2664" s="106">
        <v>1030</v>
      </c>
      <c r="L2664" s="106">
        <v>41200</v>
      </c>
      <c r="M2664" s="106">
        <v>2.5750000000000002</v>
      </c>
      <c r="N2664" s="106">
        <v>103</v>
      </c>
      <c r="O2664" s="106">
        <v>0</v>
      </c>
      <c r="P2664" s="106">
        <v>0</v>
      </c>
      <c r="Q2664" s="106">
        <v>1032.575</v>
      </c>
      <c r="R2664" s="106">
        <v>41303</v>
      </c>
      <c r="S2664" s="104" t="s">
        <v>1646</v>
      </c>
    </row>
    <row r="2665" spans="1:19" ht="25.5">
      <c r="A2665" s="104" t="s">
        <v>3296</v>
      </c>
      <c r="B2665" s="105">
        <v>44361</v>
      </c>
      <c r="C2665" s="104" t="s">
        <v>3297</v>
      </c>
      <c r="D2665" s="105">
        <v>44361</v>
      </c>
      <c r="E2665" s="104" t="s">
        <v>1643</v>
      </c>
      <c r="F2665" s="104" t="s">
        <v>1403</v>
      </c>
      <c r="G2665" s="104" t="s">
        <v>59</v>
      </c>
      <c r="H2665" s="104" t="s">
        <v>49</v>
      </c>
      <c r="I2665" s="104" t="s">
        <v>1102</v>
      </c>
      <c r="J2665" s="106">
        <v>40</v>
      </c>
      <c r="K2665" s="106">
        <v>1118</v>
      </c>
      <c r="L2665" s="106">
        <v>44720</v>
      </c>
      <c r="M2665" s="106">
        <v>2.7949999999999999</v>
      </c>
      <c r="N2665" s="106">
        <v>111.8</v>
      </c>
      <c r="O2665" s="106">
        <v>0</v>
      </c>
      <c r="P2665" s="106">
        <v>0</v>
      </c>
      <c r="Q2665" s="106">
        <v>1120.7950000000001</v>
      </c>
      <c r="R2665" s="106">
        <v>44831.8</v>
      </c>
      <c r="S2665" s="104" t="s">
        <v>1646</v>
      </c>
    </row>
    <row r="2666" spans="1:19" ht="25.5">
      <c r="A2666" s="104" t="s">
        <v>3298</v>
      </c>
      <c r="B2666" s="105">
        <v>44361</v>
      </c>
      <c r="C2666" s="104" t="s">
        <v>3299</v>
      </c>
      <c r="D2666" s="105">
        <v>44361</v>
      </c>
      <c r="E2666" s="104" t="s">
        <v>1643</v>
      </c>
      <c r="F2666" s="104" t="s">
        <v>99</v>
      </c>
      <c r="G2666" s="104" t="s">
        <v>107</v>
      </c>
      <c r="H2666" s="104" t="s">
        <v>107</v>
      </c>
      <c r="I2666" s="104" t="s">
        <v>1263</v>
      </c>
      <c r="J2666" s="106">
        <v>300</v>
      </c>
      <c r="K2666" s="106">
        <v>1064</v>
      </c>
      <c r="L2666" s="106">
        <v>319200</v>
      </c>
      <c r="M2666" s="106">
        <v>2.66</v>
      </c>
      <c r="N2666" s="106">
        <v>798</v>
      </c>
      <c r="O2666" s="106">
        <v>0</v>
      </c>
      <c r="P2666" s="106">
        <v>0</v>
      </c>
      <c r="Q2666" s="106">
        <v>1066.6600000000001</v>
      </c>
      <c r="R2666" s="106">
        <v>319998</v>
      </c>
      <c r="S2666" s="104" t="s">
        <v>1646</v>
      </c>
    </row>
    <row r="2667" spans="1:19" ht="25.5">
      <c r="A2667" s="104" t="s">
        <v>3298</v>
      </c>
      <c r="B2667" s="105">
        <v>44361</v>
      </c>
      <c r="C2667" s="104" t="s">
        <v>3299</v>
      </c>
      <c r="D2667" s="105">
        <v>44361</v>
      </c>
      <c r="E2667" s="104" t="s">
        <v>1643</v>
      </c>
      <c r="F2667" s="104" t="s">
        <v>99</v>
      </c>
      <c r="G2667" s="104" t="s">
        <v>107</v>
      </c>
      <c r="H2667" s="104" t="s">
        <v>107</v>
      </c>
      <c r="I2667" s="104" t="s">
        <v>1264</v>
      </c>
      <c r="J2667" s="106">
        <v>60</v>
      </c>
      <c r="K2667" s="106">
        <v>1205</v>
      </c>
      <c r="L2667" s="106">
        <v>72300</v>
      </c>
      <c r="M2667" s="106">
        <v>3.0125000000000002</v>
      </c>
      <c r="N2667" s="106">
        <v>180.75</v>
      </c>
      <c r="O2667" s="106">
        <v>0</v>
      </c>
      <c r="P2667" s="106">
        <v>0</v>
      </c>
      <c r="Q2667" s="106">
        <v>1208.0125</v>
      </c>
      <c r="R2667" s="106">
        <v>72480.75</v>
      </c>
      <c r="S2667" s="104" t="s">
        <v>1646</v>
      </c>
    </row>
    <row r="2668" spans="1:19" ht="25.5">
      <c r="A2668" s="104" t="s">
        <v>3300</v>
      </c>
      <c r="B2668" s="105">
        <v>44361</v>
      </c>
      <c r="C2668" s="104" t="s">
        <v>3301</v>
      </c>
      <c r="D2668" s="105">
        <v>44361</v>
      </c>
      <c r="E2668" s="104" t="s">
        <v>1643</v>
      </c>
      <c r="F2668" s="104" t="s">
        <v>897</v>
      </c>
      <c r="G2668" s="104" t="s">
        <v>978</v>
      </c>
      <c r="H2668" s="104" t="s">
        <v>1645</v>
      </c>
      <c r="I2668" s="104" t="s">
        <v>1264</v>
      </c>
      <c r="J2668" s="106">
        <v>60</v>
      </c>
      <c r="K2668" s="106">
        <v>1205</v>
      </c>
      <c r="L2668" s="106">
        <v>72300</v>
      </c>
      <c r="M2668" s="106">
        <v>3.012</v>
      </c>
      <c r="N2668" s="106">
        <v>180.72</v>
      </c>
      <c r="O2668" s="106">
        <v>0</v>
      </c>
      <c r="P2668" s="106">
        <v>0</v>
      </c>
      <c r="Q2668" s="106">
        <v>1208.0125</v>
      </c>
      <c r="R2668" s="106">
        <v>72480.75</v>
      </c>
      <c r="S2668" s="104" t="s">
        <v>1646</v>
      </c>
    </row>
    <row r="2669" spans="1:19" ht="25.5">
      <c r="A2669" s="104" t="s">
        <v>3300</v>
      </c>
      <c r="B2669" s="105">
        <v>44361</v>
      </c>
      <c r="C2669" s="104" t="s">
        <v>3301</v>
      </c>
      <c r="D2669" s="105">
        <v>44361</v>
      </c>
      <c r="E2669" s="104" t="s">
        <v>1643</v>
      </c>
      <c r="F2669" s="104" t="s">
        <v>897</v>
      </c>
      <c r="G2669" s="104" t="s">
        <v>978</v>
      </c>
      <c r="H2669" s="104" t="s">
        <v>1645</v>
      </c>
      <c r="I2669" s="104" t="s">
        <v>1263</v>
      </c>
      <c r="J2669" s="106">
        <v>60</v>
      </c>
      <c r="K2669" s="106">
        <v>1064</v>
      </c>
      <c r="L2669" s="106">
        <v>63840</v>
      </c>
      <c r="M2669" s="106">
        <v>2.66</v>
      </c>
      <c r="N2669" s="106">
        <v>159.6</v>
      </c>
      <c r="O2669" s="106">
        <v>0</v>
      </c>
      <c r="P2669" s="106">
        <v>0</v>
      </c>
      <c r="Q2669" s="106">
        <v>1066.6600000000001</v>
      </c>
      <c r="R2669" s="106">
        <v>63999.6</v>
      </c>
      <c r="S2669" s="104" t="s">
        <v>1646</v>
      </c>
    </row>
    <row r="2670" spans="1:19" ht="25.5">
      <c r="A2670" s="104" t="s">
        <v>3300</v>
      </c>
      <c r="B2670" s="105">
        <v>44361</v>
      </c>
      <c r="C2670" s="104" t="s">
        <v>3301</v>
      </c>
      <c r="D2670" s="105">
        <v>44361</v>
      </c>
      <c r="E2670" s="104" t="s">
        <v>1643</v>
      </c>
      <c r="F2670" s="104" t="s">
        <v>897</v>
      </c>
      <c r="G2670" s="104" t="s">
        <v>978</v>
      </c>
      <c r="H2670" s="104" t="s">
        <v>1645</v>
      </c>
      <c r="I2670" s="104" t="s">
        <v>1209</v>
      </c>
      <c r="J2670" s="106">
        <v>60</v>
      </c>
      <c r="K2670" s="106">
        <v>1099</v>
      </c>
      <c r="L2670" s="106">
        <v>65940</v>
      </c>
      <c r="M2670" s="106">
        <v>2.7480000000000002</v>
      </c>
      <c r="N2670" s="106">
        <v>164.88</v>
      </c>
      <c r="O2670" s="106">
        <v>0</v>
      </c>
      <c r="P2670" s="106">
        <v>0</v>
      </c>
      <c r="Q2670" s="106">
        <v>1101.7474999999999</v>
      </c>
      <c r="R2670" s="106">
        <v>66104.850000000006</v>
      </c>
      <c r="S2670" s="104" t="s">
        <v>1646</v>
      </c>
    </row>
    <row r="2671" spans="1:19" ht="25.5">
      <c r="A2671" s="104" t="s">
        <v>3302</v>
      </c>
      <c r="B2671" s="105">
        <v>44361</v>
      </c>
      <c r="C2671" s="104" t="s">
        <v>3303</v>
      </c>
      <c r="D2671" s="105">
        <v>44361</v>
      </c>
      <c r="E2671" s="104" t="s">
        <v>1643</v>
      </c>
      <c r="F2671" s="104" t="s">
        <v>924</v>
      </c>
      <c r="G2671" s="104" t="s">
        <v>1662</v>
      </c>
      <c r="H2671" s="104" t="s">
        <v>22</v>
      </c>
      <c r="I2671" s="104" t="s">
        <v>1105</v>
      </c>
      <c r="J2671" s="106">
        <v>20</v>
      </c>
      <c r="K2671" s="106">
        <v>1176</v>
      </c>
      <c r="L2671" s="106">
        <v>23520</v>
      </c>
      <c r="M2671" s="106">
        <v>2.94</v>
      </c>
      <c r="N2671" s="106">
        <v>58.8</v>
      </c>
      <c r="O2671" s="106">
        <v>0</v>
      </c>
      <c r="P2671" s="106">
        <v>0</v>
      </c>
      <c r="Q2671" s="106">
        <v>1178.94</v>
      </c>
      <c r="R2671" s="106">
        <v>23578.799999999999</v>
      </c>
      <c r="S2671" s="104" t="s">
        <v>1646</v>
      </c>
    </row>
    <row r="2672" spans="1:19" ht="25.5">
      <c r="A2672" s="104" t="s">
        <v>3302</v>
      </c>
      <c r="B2672" s="105">
        <v>44361</v>
      </c>
      <c r="C2672" s="104" t="s">
        <v>3303</v>
      </c>
      <c r="D2672" s="105">
        <v>44361</v>
      </c>
      <c r="E2672" s="104" t="s">
        <v>1643</v>
      </c>
      <c r="F2672" s="104" t="s">
        <v>924</v>
      </c>
      <c r="G2672" s="104" t="s">
        <v>1662</v>
      </c>
      <c r="H2672" s="104" t="s">
        <v>22</v>
      </c>
      <c r="I2672" s="104" t="s">
        <v>1209</v>
      </c>
      <c r="J2672" s="106">
        <v>20</v>
      </c>
      <c r="K2672" s="106">
        <v>1099</v>
      </c>
      <c r="L2672" s="106">
        <v>21980</v>
      </c>
      <c r="M2672" s="106">
        <v>2.7475000000000001</v>
      </c>
      <c r="N2672" s="106">
        <v>54.95</v>
      </c>
      <c r="O2672" s="106">
        <v>0</v>
      </c>
      <c r="P2672" s="106">
        <v>0</v>
      </c>
      <c r="Q2672" s="106">
        <v>1101.7474999999999</v>
      </c>
      <c r="R2672" s="106">
        <v>22034.95</v>
      </c>
      <c r="S2672" s="104" t="s">
        <v>1646</v>
      </c>
    </row>
    <row r="2673" spans="1:19" ht="25.5">
      <c r="A2673" s="104" t="s">
        <v>3302</v>
      </c>
      <c r="B2673" s="105">
        <v>44361</v>
      </c>
      <c r="C2673" s="104" t="s">
        <v>3303</v>
      </c>
      <c r="D2673" s="105">
        <v>44361</v>
      </c>
      <c r="E2673" s="104" t="s">
        <v>1643</v>
      </c>
      <c r="F2673" s="104" t="s">
        <v>924</v>
      </c>
      <c r="G2673" s="104" t="s">
        <v>1662</v>
      </c>
      <c r="H2673" s="104" t="s">
        <v>22</v>
      </c>
      <c r="I2673" s="104" t="s">
        <v>1313</v>
      </c>
      <c r="J2673" s="106">
        <v>10</v>
      </c>
      <c r="K2673" s="106">
        <v>1303</v>
      </c>
      <c r="L2673" s="106">
        <v>13030</v>
      </c>
      <c r="M2673" s="106">
        <v>3.2574999999999998</v>
      </c>
      <c r="N2673" s="106">
        <v>32.575000000000003</v>
      </c>
      <c r="O2673" s="106">
        <v>0</v>
      </c>
      <c r="P2673" s="106">
        <v>0</v>
      </c>
      <c r="Q2673" s="106">
        <v>1306.2574999999999</v>
      </c>
      <c r="R2673" s="106">
        <v>13062.575000000001</v>
      </c>
      <c r="S2673" s="104" t="s">
        <v>1646</v>
      </c>
    </row>
    <row r="2674" spans="1:19" ht="25.5">
      <c r="A2674" s="104" t="s">
        <v>3302</v>
      </c>
      <c r="B2674" s="105">
        <v>44361</v>
      </c>
      <c r="C2674" s="104" t="s">
        <v>3303</v>
      </c>
      <c r="D2674" s="105">
        <v>44361</v>
      </c>
      <c r="E2674" s="104" t="s">
        <v>1643</v>
      </c>
      <c r="F2674" s="104" t="s">
        <v>924</v>
      </c>
      <c r="G2674" s="104" t="s">
        <v>1662</v>
      </c>
      <c r="H2674" s="104" t="s">
        <v>22</v>
      </c>
      <c r="I2674" s="104" t="s">
        <v>1102</v>
      </c>
      <c r="J2674" s="106">
        <v>20</v>
      </c>
      <c r="K2674" s="106">
        <v>1118</v>
      </c>
      <c r="L2674" s="106">
        <v>22360</v>
      </c>
      <c r="M2674" s="106">
        <v>2.7949999999999999</v>
      </c>
      <c r="N2674" s="106">
        <v>55.9</v>
      </c>
      <c r="O2674" s="106">
        <v>0</v>
      </c>
      <c r="P2674" s="106">
        <v>0</v>
      </c>
      <c r="Q2674" s="106">
        <v>1120.7950000000001</v>
      </c>
      <c r="R2674" s="106">
        <v>22415.9</v>
      </c>
      <c r="S2674" s="104" t="s">
        <v>1646</v>
      </c>
    </row>
    <row r="2675" spans="1:19" ht="25.5">
      <c r="A2675" s="104" t="s">
        <v>3302</v>
      </c>
      <c r="B2675" s="105">
        <v>44361</v>
      </c>
      <c r="C2675" s="104" t="s">
        <v>3303</v>
      </c>
      <c r="D2675" s="105">
        <v>44361</v>
      </c>
      <c r="E2675" s="104" t="s">
        <v>1643</v>
      </c>
      <c r="F2675" s="104" t="s">
        <v>924</v>
      </c>
      <c r="G2675" s="104" t="s">
        <v>1662</v>
      </c>
      <c r="H2675" s="104" t="s">
        <v>22</v>
      </c>
      <c r="I2675" s="104" t="s">
        <v>1263</v>
      </c>
      <c r="J2675" s="106">
        <v>40</v>
      </c>
      <c r="K2675" s="106">
        <v>1064</v>
      </c>
      <c r="L2675" s="106">
        <v>42560</v>
      </c>
      <c r="M2675" s="106">
        <v>2.66</v>
      </c>
      <c r="N2675" s="106">
        <v>106.4</v>
      </c>
      <c r="O2675" s="106">
        <v>0</v>
      </c>
      <c r="P2675" s="106">
        <v>0</v>
      </c>
      <c r="Q2675" s="106">
        <v>1066.6600000000001</v>
      </c>
      <c r="R2675" s="106">
        <v>42666.400000000001</v>
      </c>
      <c r="S2675" s="104" t="s">
        <v>1646</v>
      </c>
    </row>
    <row r="2676" spans="1:19" ht="25.5">
      <c r="A2676" s="104" t="s">
        <v>3304</v>
      </c>
      <c r="B2676" s="105">
        <v>44361</v>
      </c>
      <c r="C2676" s="104" t="s">
        <v>3305</v>
      </c>
      <c r="D2676" s="105">
        <v>44361</v>
      </c>
      <c r="E2676" s="104" t="s">
        <v>1643</v>
      </c>
      <c r="F2676" s="104" t="s">
        <v>19</v>
      </c>
      <c r="G2676" s="104" t="s">
        <v>17</v>
      </c>
      <c r="H2676" s="104" t="s">
        <v>12</v>
      </c>
      <c r="I2676" s="104" t="s">
        <v>1264</v>
      </c>
      <c r="J2676" s="106">
        <v>40</v>
      </c>
      <c r="K2676" s="106">
        <v>1205</v>
      </c>
      <c r="L2676" s="106">
        <v>48200</v>
      </c>
      <c r="M2676" s="106">
        <v>3.012</v>
      </c>
      <c r="N2676" s="106">
        <v>120.48</v>
      </c>
      <c r="O2676" s="106">
        <v>0</v>
      </c>
      <c r="P2676" s="106">
        <v>0</v>
      </c>
      <c r="Q2676" s="106">
        <v>1208.0125</v>
      </c>
      <c r="R2676" s="106">
        <v>48320.5</v>
      </c>
      <c r="S2676" s="104" t="s">
        <v>1646</v>
      </c>
    </row>
    <row r="2677" spans="1:19" ht="25.5">
      <c r="A2677" s="104" t="s">
        <v>3304</v>
      </c>
      <c r="B2677" s="105">
        <v>44361</v>
      </c>
      <c r="C2677" s="104" t="s">
        <v>3305</v>
      </c>
      <c r="D2677" s="105">
        <v>44361</v>
      </c>
      <c r="E2677" s="104" t="s">
        <v>1643</v>
      </c>
      <c r="F2677" s="104" t="s">
        <v>19</v>
      </c>
      <c r="G2677" s="104" t="s">
        <v>17</v>
      </c>
      <c r="H2677" s="104" t="s">
        <v>12</v>
      </c>
      <c r="I2677" s="104" t="s">
        <v>1209</v>
      </c>
      <c r="J2677" s="106">
        <v>100</v>
      </c>
      <c r="K2677" s="106">
        <v>1099</v>
      </c>
      <c r="L2677" s="106">
        <v>109900</v>
      </c>
      <c r="M2677" s="106">
        <v>2.7480000000000002</v>
      </c>
      <c r="N2677" s="106">
        <v>274.8</v>
      </c>
      <c r="O2677" s="106">
        <v>0</v>
      </c>
      <c r="P2677" s="106">
        <v>0</v>
      </c>
      <c r="Q2677" s="106">
        <v>1101.7474999999999</v>
      </c>
      <c r="R2677" s="106">
        <v>110174.75</v>
      </c>
      <c r="S2677" s="104" t="s">
        <v>1646</v>
      </c>
    </row>
    <row r="2678" spans="1:19" ht="25.5">
      <c r="A2678" s="104" t="s">
        <v>3304</v>
      </c>
      <c r="B2678" s="105">
        <v>44361</v>
      </c>
      <c r="C2678" s="104" t="s">
        <v>3305</v>
      </c>
      <c r="D2678" s="105">
        <v>44361</v>
      </c>
      <c r="E2678" s="104" t="s">
        <v>1643</v>
      </c>
      <c r="F2678" s="104" t="s">
        <v>19</v>
      </c>
      <c r="G2678" s="104" t="s">
        <v>17</v>
      </c>
      <c r="H2678" s="104" t="s">
        <v>12</v>
      </c>
      <c r="I2678" s="104" t="s">
        <v>1102</v>
      </c>
      <c r="J2678" s="106">
        <v>200</v>
      </c>
      <c r="K2678" s="106">
        <v>1118</v>
      </c>
      <c r="L2678" s="106">
        <v>223600</v>
      </c>
      <c r="M2678" s="106">
        <v>2.7949999999999999</v>
      </c>
      <c r="N2678" s="106">
        <v>559</v>
      </c>
      <c r="O2678" s="106">
        <v>0</v>
      </c>
      <c r="P2678" s="106">
        <v>0</v>
      </c>
      <c r="Q2678" s="106">
        <v>1120.7950000000001</v>
      </c>
      <c r="R2678" s="106">
        <v>224159</v>
      </c>
      <c r="S2678" s="104" t="s">
        <v>1646</v>
      </c>
    </row>
    <row r="2679" spans="1:19" ht="25.5">
      <c r="A2679" s="104" t="s">
        <v>3304</v>
      </c>
      <c r="B2679" s="105">
        <v>44361</v>
      </c>
      <c r="C2679" s="104" t="s">
        <v>3305</v>
      </c>
      <c r="D2679" s="105">
        <v>44361</v>
      </c>
      <c r="E2679" s="104" t="s">
        <v>1643</v>
      </c>
      <c r="F2679" s="104" t="s">
        <v>19</v>
      </c>
      <c r="G2679" s="104" t="s">
        <v>17</v>
      </c>
      <c r="H2679" s="104" t="s">
        <v>12</v>
      </c>
      <c r="I2679" s="104" t="s">
        <v>1105</v>
      </c>
      <c r="J2679" s="106">
        <v>100</v>
      </c>
      <c r="K2679" s="106">
        <v>1176</v>
      </c>
      <c r="L2679" s="106">
        <v>117600</v>
      </c>
      <c r="M2679" s="106">
        <v>2.94</v>
      </c>
      <c r="N2679" s="106">
        <v>294</v>
      </c>
      <c r="O2679" s="106">
        <v>0</v>
      </c>
      <c r="P2679" s="106">
        <v>0</v>
      </c>
      <c r="Q2679" s="106">
        <v>1178.94</v>
      </c>
      <c r="R2679" s="106">
        <v>117894</v>
      </c>
      <c r="S2679" s="104" t="s">
        <v>1646</v>
      </c>
    </row>
    <row r="2680" spans="1:19" ht="25.5">
      <c r="A2680" s="104" t="s">
        <v>3304</v>
      </c>
      <c r="B2680" s="105">
        <v>44361</v>
      </c>
      <c r="C2680" s="104" t="s">
        <v>3305</v>
      </c>
      <c r="D2680" s="105">
        <v>44361</v>
      </c>
      <c r="E2680" s="104" t="s">
        <v>1643</v>
      </c>
      <c r="F2680" s="104" t="s">
        <v>19</v>
      </c>
      <c r="G2680" s="104" t="s">
        <v>17</v>
      </c>
      <c r="H2680" s="104" t="s">
        <v>12</v>
      </c>
      <c r="I2680" s="104" t="s">
        <v>1100</v>
      </c>
      <c r="J2680" s="106">
        <v>100</v>
      </c>
      <c r="K2680" s="106">
        <v>1030</v>
      </c>
      <c r="L2680" s="106">
        <v>103000</v>
      </c>
      <c r="M2680" s="106">
        <v>2.5750000000000002</v>
      </c>
      <c r="N2680" s="106">
        <v>257.5</v>
      </c>
      <c r="O2680" s="106">
        <v>0</v>
      </c>
      <c r="P2680" s="106">
        <v>0</v>
      </c>
      <c r="Q2680" s="106">
        <v>1032.575</v>
      </c>
      <c r="R2680" s="106">
        <v>103257.5</v>
      </c>
      <c r="S2680" s="104" t="s">
        <v>1646</v>
      </c>
    </row>
    <row r="2681" spans="1:19" ht="25.5">
      <c r="A2681" s="104" t="s">
        <v>3306</v>
      </c>
      <c r="B2681" s="105">
        <v>44361</v>
      </c>
      <c r="C2681" s="104" t="s">
        <v>3307</v>
      </c>
      <c r="D2681" s="105">
        <v>44361</v>
      </c>
      <c r="E2681" s="104" t="s">
        <v>1643</v>
      </c>
      <c r="F2681" s="104" t="s">
        <v>982</v>
      </c>
      <c r="G2681" s="104" t="s">
        <v>1652</v>
      </c>
      <c r="H2681" s="104" t="s">
        <v>49</v>
      </c>
      <c r="I2681" s="104" t="s">
        <v>1313</v>
      </c>
      <c r="J2681" s="106">
        <v>100</v>
      </c>
      <c r="K2681" s="106">
        <v>1303</v>
      </c>
      <c r="L2681" s="106">
        <v>130300</v>
      </c>
      <c r="M2681" s="106">
        <v>3.2574999999999998</v>
      </c>
      <c r="N2681" s="106">
        <v>325.75</v>
      </c>
      <c r="O2681" s="106">
        <v>0</v>
      </c>
      <c r="P2681" s="106">
        <v>0</v>
      </c>
      <c r="Q2681" s="106">
        <v>1306.2574999999999</v>
      </c>
      <c r="R2681" s="106">
        <v>130625.75</v>
      </c>
      <c r="S2681" s="104" t="s">
        <v>1646</v>
      </c>
    </row>
    <row r="2682" spans="1:19" ht="25.5">
      <c r="A2682" s="104" t="s">
        <v>3306</v>
      </c>
      <c r="B2682" s="105">
        <v>44361</v>
      </c>
      <c r="C2682" s="104" t="s">
        <v>3307</v>
      </c>
      <c r="D2682" s="105">
        <v>44361</v>
      </c>
      <c r="E2682" s="104" t="s">
        <v>1643</v>
      </c>
      <c r="F2682" s="104" t="s">
        <v>982</v>
      </c>
      <c r="G2682" s="104" t="s">
        <v>1652</v>
      </c>
      <c r="H2682" s="104" t="s">
        <v>49</v>
      </c>
      <c r="I2682" s="104" t="s">
        <v>1264</v>
      </c>
      <c r="J2682" s="106">
        <v>120</v>
      </c>
      <c r="K2682" s="106">
        <v>1205</v>
      </c>
      <c r="L2682" s="106">
        <v>144600</v>
      </c>
      <c r="M2682" s="106">
        <v>3.0125000000000002</v>
      </c>
      <c r="N2682" s="106">
        <v>361.5</v>
      </c>
      <c r="O2682" s="106">
        <v>0</v>
      </c>
      <c r="P2682" s="106">
        <v>0</v>
      </c>
      <c r="Q2682" s="106">
        <v>1208.0125</v>
      </c>
      <c r="R2682" s="106">
        <v>144961.5</v>
      </c>
      <c r="S2682" s="104" t="s">
        <v>1646</v>
      </c>
    </row>
    <row r="2683" spans="1:19" ht="25.5">
      <c r="A2683" s="104" t="s">
        <v>3306</v>
      </c>
      <c r="B2683" s="105">
        <v>44361</v>
      </c>
      <c r="C2683" s="104" t="s">
        <v>3307</v>
      </c>
      <c r="D2683" s="105">
        <v>44361</v>
      </c>
      <c r="E2683" s="104" t="s">
        <v>1643</v>
      </c>
      <c r="F2683" s="104" t="s">
        <v>982</v>
      </c>
      <c r="G2683" s="104" t="s">
        <v>1652</v>
      </c>
      <c r="H2683" s="104" t="s">
        <v>49</v>
      </c>
      <c r="I2683" s="104" t="s">
        <v>1105</v>
      </c>
      <c r="J2683" s="106">
        <v>100</v>
      </c>
      <c r="K2683" s="106">
        <v>1176</v>
      </c>
      <c r="L2683" s="106">
        <v>117600</v>
      </c>
      <c r="M2683" s="106">
        <v>2.94</v>
      </c>
      <c r="N2683" s="106">
        <v>294</v>
      </c>
      <c r="O2683" s="106">
        <v>0</v>
      </c>
      <c r="P2683" s="106">
        <v>0</v>
      </c>
      <c r="Q2683" s="106">
        <v>1178.94</v>
      </c>
      <c r="R2683" s="106">
        <v>117894</v>
      </c>
      <c r="S2683" s="104" t="s">
        <v>1646</v>
      </c>
    </row>
    <row r="2684" spans="1:19" ht="25.5">
      <c r="A2684" s="104" t="s">
        <v>3308</v>
      </c>
      <c r="B2684" s="105">
        <v>44361</v>
      </c>
      <c r="C2684" s="104" t="s">
        <v>3309</v>
      </c>
      <c r="D2684" s="105">
        <v>44361</v>
      </c>
      <c r="E2684" s="104" t="s">
        <v>1643</v>
      </c>
      <c r="F2684" s="104" t="s">
        <v>61</v>
      </c>
      <c r="G2684" s="104" t="s">
        <v>1652</v>
      </c>
      <c r="H2684" s="104" t="s">
        <v>49</v>
      </c>
      <c r="I2684" s="104" t="s">
        <v>1263</v>
      </c>
      <c r="J2684" s="106">
        <v>40</v>
      </c>
      <c r="K2684" s="106">
        <v>1064</v>
      </c>
      <c r="L2684" s="106">
        <v>42560</v>
      </c>
      <c r="M2684" s="106">
        <v>2.66</v>
      </c>
      <c r="N2684" s="106">
        <v>106.4</v>
      </c>
      <c r="O2684" s="106">
        <v>0</v>
      </c>
      <c r="P2684" s="106">
        <v>0</v>
      </c>
      <c r="Q2684" s="106">
        <v>1066.6600000000001</v>
      </c>
      <c r="R2684" s="106">
        <v>42666.400000000001</v>
      </c>
      <c r="S2684" s="104" t="s">
        <v>1646</v>
      </c>
    </row>
    <row r="2685" spans="1:19" ht="25.5">
      <c r="A2685" s="104" t="s">
        <v>3308</v>
      </c>
      <c r="B2685" s="105">
        <v>44361</v>
      </c>
      <c r="C2685" s="104" t="s">
        <v>3309</v>
      </c>
      <c r="D2685" s="105">
        <v>44361</v>
      </c>
      <c r="E2685" s="104" t="s">
        <v>1643</v>
      </c>
      <c r="F2685" s="104" t="s">
        <v>61</v>
      </c>
      <c r="G2685" s="104" t="s">
        <v>1652</v>
      </c>
      <c r="H2685" s="104" t="s">
        <v>49</v>
      </c>
      <c r="I2685" s="104" t="s">
        <v>1264</v>
      </c>
      <c r="J2685" s="106">
        <v>30</v>
      </c>
      <c r="K2685" s="106">
        <v>1205</v>
      </c>
      <c r="L2685" s="106">
        <v>36150</v>
      </c>
      <c r="M2685" s="106">
        <v>3.0125000000000002</v>
      </c>
      <c r="N2685" s="106">
        <v>90.375</v>
      </c>
      <c r="O2685" s="106">
        <v>0</v>
      </c>
      <c r="P2685" s="106">
        <v>0</v>
      </c>
      <c r="Q2685" s="106">
        <v>1208.0125</v>
      </c>
      <c r="R2685" s="106">
        <v>36240.375</v>
      </c>
      <c r="S2685" s="104" t="s">
        <v>1646</v>
      </c>
    </row>
    <row r="2686" spans="1:19" ht="25.5">
      <c r="A2686" s="104" t="s">
        <v>3308</v>
      </c>
      <c r="B2686" s="105">
        <v>44361</v>
      </c>
      <c r="C2686" s="104" t="s">
        <v>3309</v>
      </c>
      <c r="D2686" s="105">
        <v>44361</v>
      </c>
      <c r="E2686" s="104" t="s">
        <v>1643</v>
      </c>
      <c r="F2686" s="104" t="s">
        <v>61</v>
      </c>
      <c r="G2686" s="104" t="s">
        <v>1652</v>
      </c>
      <c r="H2686" s="104" t="s">
        <v>49</v>
      </c>
      <c r="I2686" s="104" t="s">
        <v>1102</v>
      </c>
      <c r="J2686" s="106">
        <v>100</v>
      </c>
      <c r="K2686" s="106">
        <v>1118</v>
      </c>
      <c r="L2686" s="106">
        <v>111800</v>
      </c>
      <c r="M2686" s="106">
        <v>2.7949999999999999</v>
      </c>
      <c r="N2686" s="106">
        <v>279.5</v>
      </c>
      <c r="O2686" s="106">
        <v>0</v>
      </c>
      <c r="P2686" s="106">
        <v>0</v>
      </c>
      <c r="Q2686" s="106">
        <v>1120.7950000000001</v>
      </c>
      <c r="R2686" s="106">
        <v>112079.5</v>
      </c>
      <c r="S2686" s="104" t="s">
        <v>1646</v>
      </c>
    </row>
    <row r="2687" spans="1:19" ht="25.5">
      <c r="A2687" s="104" t="s">
        <v>3310</v>
      </c>
      <c r="B2687" s="105">
        <v>44361</v>
      </c>
      <c r="C2687" s="104" t="s">
        <v>3311</v>
      </c>
      <c r="D2687" s="105">
        <v>44361</v>
      </c>
      <c r="E2687" s="104" t="s">
        <v>1748</v>
      </c>
      <c r="F2687" s="104" t="s">
        <v>3312</v>
      </c>
      <c r="G2687" s="104" t="s">
        <v>2627</v>
      </c>
      <c r="H2687" s="104" t="s">
        <v>1748</v>
      </c>
      <c r="I2687" s="104" t="s">
        <v>1313</v>
      </c>
      <c r="J2687" s="106">
        <v>52</v>
      </c>
      <c r="K2687" s="106">
        <v>1321.5</v>
      </c>
      <c r="L2687" s="106">
        <v>68718</v>
      </c>
      <c r="M2687" s="106">
        <v>0</v>
      </c>
      <c r="N2687" s="106">
        <v>0</v>
      </c>
      <c r="O2687" s="106">
        <v>0</v>
      </c>
      <c r="P2687" s="106">
        <v>0</v>
      </c>
      <c r="Q2687" s="106">
        <v>1321.5</v>
      </c>
      <c r="R2687" s="106">
        <v>68718</v>
      </c>
      <c r="S2687" s="104" t="s">
        <v>1646</v>
      </c>
    </row>
    <row r="2688" spans="1:19" ht="25.5">
      <c r="A2688" s="104" t="s">
        <v>3310</v>
      </c>
      <c r="B2688" s="105">
        <v>44361</v>
      </c>
      <c r="C2688" s="104" t="s">
        <v>3311</v>
      </c>
      <c r="D2688" s="105">
        <v>44361</v>
      </c>
      <c r="E2688" s="104" t="s">
        <v>1748</v>
      </c>
      <c r="F2688" s="104" t="s">
        <v>3312</v>
      </c>
      <c r="G2688" s="104" t="s">
        <v>2627</v>
      </c>
      <c r="H2688" s="104" t="s">
        <v>1748</v>
      </c>
      <c r="I2688" s="104" t="s">
        <v>1100</v>
      </c>
      <c r="J2688" s="106">
        <v>130</v>
      </c>
      <c r="K2688" s="106">
        <v>1045</v>
      </c>
      <c r="L2688" s="106">
        <v>135850</v>
      </c>
      <c r="M2688" s="106">
        <v>0</v>
      </c>
      <c r="N2688" s="106">
        <v>0</v>
      </c>
      <c r="O2688" s="106">
        <v>0</v>
      </c>
      <c r="P2688" s="106">
        <v>0</v>
      </c>
      <c r="Q2688" s="106">
        <v>1045</v>
      </c>
      <c r="R2688" s="106">
        <v>135850</v>
      </c>
      <c r="S2688" s="104" t="s">
        <v>1646</v>
      </c>
    </row>
    <row r="2689" spans="1:19" ht="25.5">
      <c r="A2689" s="104" t="s">
        <v>3313</v>
      </c>
      <c r="B2689" s="105">
        <v>44361</v>
      </c>
      <c r="C2689" s="104" t="s">
        <v>3314</v>
      </c>
      <c r="D2689" s="105">
        <v>44361</v>
      </c>
      <c r="E2689" s="104" t="s">
        <v>1748</v>
      </c>
      <c r="F2689" s="104" t="s">
        <v>1749</v>
      </c>
      <c r="G2689" s="104" t="s">
        <v>1750</v>
      </c>
      <c r="H2689" s="104" t="s">
        <v>1748</v>
      </c>
      <c r="I2689" s="104" t="s">
        <v>1311</v>
      </c>
      <c r="J2689" s="106">
        <v>1</v>
      </c>
      <c r="K2689" s="106">
        <v>914</v>
      </c>
      <c r="L2689" s="106">
        <v>914</v>
      </c>
      <c r="M2689" s="106">
        <v>0</v>
      </c>
      <c r="N2689" s="106">
        <v>0</v>
      </c>
      <c r="O2689" s="106">
        <v>0</v>
      </c>
      <c r="P2689" s="106">
        <v>0</v>
      </c>
      <c r="Q2689" s="106">
        <v>914</v>
      </c>
      <c r="R2689" s="106">
        <v>914</v>
      </c>
      <c r="S2689" s="104" t="s">
        <v>1646</v>
      </c>
    </row>
    <row r="2690" spans="1:19" ht="25.5">
      <c r="A2690" s="104" t="s">
        <v>3315</v>
      </c>
      <c r="B2690" s="105">
        <v>44362</v>
      </c>
      <c r="C2690" s="104" t="s">
        <v>3316</v>
      </c>
      <c r="D2690" s="105">
        <v>44362</v>
      </c>
      <c r="E2690" s="104" t="s">
        <v>1643</v>
      </c>
      <c r="F2690" s="104" t="s">
        <v>92</v>
      </c>
      <c r="G2690" s="104" t="s">
        <v>976</v>
      </c>
      <c r="H2690" s="104" t="s">
        <v>1645</v>
      </c>
      <c r="I2690" s="104" t="s">
        <v>1540</v>
      </c>
      <c r="J2690" s="106">
        <v>1</v>
      </c>
      <c r="K2690" s="106">
        <v>1012</v>
      </c>
      <c r="L2690" s="106">
        <v>1012</v>
      </c>
      <c r="M2690" s="106">
        <v>2.5299999999999998</v>
      </c>
      <c r="N2690" s="106">
        <v>2.5299999999999998</v>
      </c>
      <c r="O2690" s="106">
        <v>0</v>
      </c>
      <c r="P2690" s="106">
        <v>0</v>
      </c>
      <c r="Q2690" s="106">
        <v>1014.53</v>
      </c>
      <c r="R2690" s="106">
        <v>1014.53</v>
      </c>
      <c r="S2690" s="104" t="s">
        <v>1646</v>
      </c>
    </row>
    <row r="2691" spans="1:19" ht="25.5">
      <c r="A2691" s="104" t="s">
        <v>3315</v>
      </c>
      <c r="B2691" s="105">
        <v>44362</v>
      </c>
      <c r="C2691" s="104" t="s">
        <v>3316</v>
      </c>
      <c r="D2691" s="105">
        <v>44362</v>
      </c>
      <c r="E2691" s="104" t="s">
        <v>1643</v>
      </c>
      <c r="F2691" s="104" t="s">
        <v>92</v>
      </c>
      <c r="G2691" s="104" t="s">
        <v>976</v>
      </c>
      <c r="H2691" s="104" t="s">
        <v>1645</v>
      </c>
      <c r="I2691" s="104" t="s">
        <v>3318</v>
      </c>
      <c r="J2691" s="106">
        <v>7</v>
      </c>
      <c r="K2691" s="106">
        <v>1070</v>
      </c>
      <c r="L2691" s="106">
        <v>7490</v>
      </c>
      <c r="M2691" s="106">
        <v>2.6749999999999998</v>
      </c>
      <c r="N2691" s="106">
        <v>18.725000000000001</v>
      </c>
      <c r="O2691" s="106">
        <v>0</v>
      </c>
      <c r="P2691" s="106">
        <v>0</v>
      </c>
      <c r="Q2691" s="106">
        <v>1072.675</v>
      </c>
      <c r="R2691" s="106">
        <v>7508.7250000000004</v>
      </c>
      <c r="S2691" s="104" t="s">
        <v>1646</v>
      </c>
    </row>
    <row r="2692" spans="1:19" ht="25.5">
      <c r="A2692" s="104" t="s">
        <v>3315</v>
      </c>
      <c r="B2692" s="105">
        <v>44362</v>
      </c>
      <c r="C2692" s="104" t="s">
        <v>3316</v>
      </c>
      <c r="D2692" s="105">
        <v>44362</v>
      </c>
      <c r="E2692" s="104" t="s">
        <v>1643</v>
      </c>
      <c r="F2692" s="104" t="s">
        <v>92</v>
      </c>
      <c r="G2692" s="104" t="s">
        <v>976</v>
      </c>
      <c r="H2692" s="104" t="s">
        <v>1645</v>
      </c>
      <c r="I2692" s="104" t="s">
        <v>3319</v>
      </c>
      <c r="J2692" s="106">
        <v>3</v>
      </c>
      <c r="K2692" s="106">
        <v>769</v>
      </c>
      <c r="L2692" s="106">
        <v>2307</v>
      </c>
      <c r="M2692" s="106">
        <v>1.9219999999999999</v>
      </c>
      <c r="N2692" s="106">
        <v>5.766</v>
      </c>
      <c r="O2692" s="106">
        <v>0</v>
      </c>
      <c r="P2692" s="106">
        <v>0</v>
      </c>
      <c r="Q2692" s="106">
        <v>770.92250000000001</v>
      </c>
      <c r="R2692" s="106">
        <v>2312.7674999999999</v>
      </c>
      <c r="S2692" s="104" t="s">
        <v>1646</v>
      </c>
    </row>
    <row r="2693" spans="1:19" ht="25.5">
      <c r="A2693" s="104" t="s">
        <v>3315</v>
      </c>
      <c r="B2693" s="105">
        <v>44362</v>
      </c>
      <c r="C2693" s="104" t="s">
        <v>3316</v>
      </c>
      <c r="D2693" s="105">
        <v>44362</v>
      </c>
      <c r="E2693" s="104" t="s">
        <v>1643</v>
      </c>
      <c r="F2693" s="104" t="s">
        <v>92</v>
      </c>
      <c r="G2693" s="104" t="s">
        <v>976</v>
      </c>
      <c r="H2693" s="104" t="s">
        <v>1645</v>
      </c>
      <c r="I2693" s="104" t="s">
        <v>1537</v>
      </c>
      <c r="J2693" s="106">
        <v>4</v>
      </c>
      <c r="K2693" s="106">
        <v>1235</v>
      </c>
      <c r="L2693" s="106">
        <v>4940</v>
      </c>
      <c r="M2693" s="106">
        <v>3.0880000000000001</v>
      </c>
      <c r="N2693" s="106">
        <v>12.352</v>
      </c>
      <c r="O2693" s="106">
        <v>0</v>
      </c>
      <c r="P2693" s="106">
        <v>0</v>
      </c>
      <c r="Q2693" s="106">
        <v>1238.0875000000001</v>
      </c>
      <c r="R2693" s="106">
        <v>4952.3500000000004</v>
      </c>
      <c r="S2693" s="104" t="s">
        <v>1646</v>
      </c>
    </row>
    <row r="2694" spans="1:19" ht="25.5">
      <c r="A2694" s="104" t="s">
        <v>3315</v>
      </c>
      <c r="B2694" s="105">
        <v>44362</v>
      </c>
      <c r="C2694" s="104" t="s">
        <v>3316</v>
      </c>
      <c r="D2694" s="105">
        <v>44362</v>
      </c>
      <c r="E2694" s="104" t="s">
        <v>1643</v>
      </c>
      <c r="F2694" s="104" t="s">
        <v>92</v>
      </c>
      <c r="G2694" s="104" t="s">
        <v>976</v>
      </c>
      <c r="H2694" s="104" t="s">
        <v>1645</v>
      </c>
      <c r="I2694" s="104" t="s">
        <v>1099</v>
      </c>
      <c r="J2694" s="106">
        <v>2</v>
      </c>
      <c r="K2694" s="106">
        <v>894</v>
      </c>
      <c r="L2694" s="106">
        <v>1788</v>
      </c>
      <c r="M2694" s="106">
        <v>2.2349999999999999</v>
      </c>
      <c r="N2694" s="106">
        <v>4.47</v>
      </c>
      <c r="O2694" s="106">
        <v>0</v>
      </c>
      <c r="P2694" s="106">
        <v>0</v>
      </c>
      <c r="Q2694" s="106">
        <v>896.23500000000001</v>
      </c>
      <c r="R2694" s="106">
        <v>1792.47</v>
      </c>
      <c r="S2694" s="104" t="s">
        <v>1646</v>
      </c>
    </row>
    <row r="2695" spans="1:19" ht="25.5">
      <c r="A2695" s="104" t="s">
        <v>3315</v>
      </c>
      <c r="B2695" s="105">
        <v>44362</v>
      </c>
      <c r="C2695" s="104" t="s">
        <v>3316</v>
      </c>
      <c r="D2695" s="105">
        <v>44362</v>
      </c>
      <c r="E2695" s="104" t="s">
        <v>1643</v>
      </c>
      <c r="F2695" s="104" t="s">
        <v>92</v>
      </c>
      <c r="G2695" s="104" t="s">
        <v>976</v>
      </c>
      <c r="H2695" s="104" t="s">
        <v>1645</v>
      </c>
      <c r="I2695" s="104" t="s">
        <v>3320</v>
      </c>
      <c r="J2695" s="106">
        <v>4</v>
      </c>
      <c r="K2695" s="106">
        <v>880</v>
      </c>
      <c r="L2695" s="106">
        <v>3520</v>
      </c>
      <c r="M2695" s="106">
        <v>2.2000000000000002</v>
      </c>
      <c r="N2695" s="106">
        <v>8.8000000000000007</v>
      </c>
      <c r="O2695" s="106">
        <v>0</v>
      </c>
      <c r="P2695" s="106">
        <v>0</v>
      </c>
      <c r="Q2695" s="106">
        <v>882.2</v>
      </c>
      <c r="R2695" s="106">
        <v>3528.8</v>
      </c>
      <c r="S2695" s="104" t="s">
        <v>1646</v>
      </c>
    </row>
    <row r="2696" spans="1:19" ht="25.5">
      <c r="A2696" s="104" t="s">
        <v>3315</v>
      </c>
      <c r="B2696" s="105">
        <v>44362</v>
      </c>
      <c r="C2696" s="104" t="s">
        <v>3316</v>
      </c>
      <c r="D2696" s="105">
        <v>44362</v>
      </c>
      <c r="E2696" s="104" t="s">
        <v>1643</v>
      </c>
      <c r="F2696" s="104" t="s">
        <v>92</v>
      </c>
      <c r="G2696" s="104" t="s">
        <v>976</v>
      </c>
      <c r="H2696" s="104" t="s">
        <v>1645</v>
      </c>
      <c r="I2696" s="104" t="s">
        <v>3317</v>
      </c>
      <c r="J2696" s="106">
        <v>2</v>
      </c>
      <c r="K2696" s="106">
        <v>973</v>
      </c>
      <c r="L2696" s="106">
        <v>1946</v>
      </c>
      <c r="M2696" s="106">
        <v>2.4319999999999999</v>
      </c>
      <c r="N2696" s="106">
        <v>4.8639999999999999</v>
      </c>
      <c r="O2696" s="106">
        <v>0</v>
      </c>
      <c r="P2696" s="106">
        <v>0</v>
      </c>
      <c r="Q2696" s="106">
        <v>975.4325</v>
      </c>
      <c r="R2696" s="106">
        <v>1950.865</v>
      </c>
      <c r="S2696" s="104" t="s">
        <v>1646</v>
      </c>
    </row>
    <row r="2697" spans="1:19" ht="25.5">
      <c r="A2697" s="104" t="s">
        <v>3315</v>
      </c>
      <c r="B2697" s="105">
        <v>44362</v>
      </c>
      <c r="C2697" s="104" t="s">
        <v>3316</v>
      </c>
      <c r="D2697" s="105">
        <v>44362</v>
      </c>
      <c r="E2697" s="104" t="s">
        <v>1643</v>
      </c>
      <c r="F2697" s="104" t="s">
        <v>92</v>
      </c>
      <c r="G2697" s="104" t="s">
        <v>976</v>
      </c>
      <c r="H2697" s="104" t="s">
        <v>1645</v>
      </c>
      <c r="I2697" s="104" t="s">
        <v>3321</v>
      </c>
      <c r="J2697" s="106">
        <v>4</v>
      </c>
      <c r="K2697" s="106">
        <v>1186</v>
      </c>
      <c r="L2697" s="106">
        <v>4744</v>
      </c>
      <c r="M2697" s="106">
        <v>2.9649999999999999</v>
      </c>
      <c r="N2697" s="106">
        <v>11.86</v>
      </c>
      <c r="O2697" s="106">
        <v>0</v>
      </c>
      <c r="P2697" s="106">
        <v>0</v>
      </c>
      <c r="Q2697" s="106">
        <v>1188.9649999999999</v>
      </c>
      <c r="R2697" s="106">
        <v>4755.8599999999997</v>
      </c>
      <c r="S2697" s="104" t="s">
        <v>1646</v>
      </c>
    </row>
    <row r="2698" spans="1:19" ht="25.5">
      <c r="A2698" s="104" t="s">
        <v>3315</v>
      </c>
      <c r="B2698" s="105">
        <v>44362</v>
      </c>
      <c r="C2698" s="104" t="s">
        <v>3316</v>
      </c>
      <c r="D2698" s="105">
        <v>44362</v>
      </c>
      <c r="E2698" s="104" t="s">
        <v>1643</v>
      </c>
      <c r="F2698" s="104" t="s">
        <v>92</v>
      </c>
      <c r="G2698" s="104" t="s">
        <v>976</v>
      </c>
      <c r="H2698" s="104" t="s">
        <v>1645</v>
      </c>
      <c r="I2698" s="104" t="s">
        <v>1401</v>
      </c>
      <c r="J2698" s="106">
        <v>1</v>
      </c>
      <c r="K2698" s="106">
        <v>1012</v>
      </c>
      <c r="L2698" s="106">
        <v>1012</v>
      </c>
      <c r="M2698" s="106">
        <v>2.5299999999999998</v>
      </c>
      <c r="N2698" s="106">
        <v>2.5299999999999998</v>
      </c>
      <c r="O2698" s="106">
        <v>0</v>
      </c>
      <c r="P2698" s="106">
        <v>0</v>
      </c>
      <c r="Q2698" s="106">
        <v>1014.53</v>
      </c>
      <c r="R2698" s="106">
        <v>1014.53</v>
      </c>
      <c r="S2698" s="104" t="s">
        <v>1646</v>
      </c>
    </row>
    <row r="2699" spans="1:19" ht="25.5">
      <c r="A2699" s="104" t="s">
        <v>3322</v>
      </c>
      <c r="B2699" s="105">
        <v>44362</v>
      </c>
      <c r="C2699" s="104" t="s">
        <v>3323</v>
      </c>
      <c r="D2699" s="105">
        <v>44362</v>
      </c>
      <c r="E2699" s="104" t="s">
        <v>1643</v>
      </c>
      <c r="F2699" s="104" t="s">
        <v>36</v>
      </c>
      <c r="G2699" s="104" t="s">
        <v>37</v>
      </c>
      <c r="H2699" s="104" t="s">
        <v>12</v>
      </c>
      <c r="I2699" s="104" t="s">
        <v>1263</v>
      </c>
      <c r="J2699" s="106">
        <v>80</v>
      </c>
      <c r="K2699" s="106">
        <v>1064</v>
      </c>
      <c r="L2699" s="106">
        <v>85120</v>
      </c>
      <c r="M2699" s="106">
        <v>2.66</v>
      </c>
      <c r="N2699" s="106">
        <v>212.8</v>
      </c>
      <c r="O2699" s="106">
        <v>0</v>
      </c>
      <c r="P2699" s="106">
        <v>0</v>
      </c>
      <c r="Q2699" s="106">
        <v>1066.6600000000001</v>
      </c>
      <c r="R2699" s="106">
        <v>85332.800000000003</v>
      </c>
      <c r="S2699" s="104" t="s">
        <v>1646</v>
      </c>
    </row>
    <row r="2700" spans="1:19" ht="25.5">
      <c r="A2700" s="104" t="s">
        <v>3322</v>
      </c>
      <c r="B2700" s="105">
        <v>44362</v>
      </c>
      <c r="C2700" s="104" t="s">
        <v>3323</v>
      </c>
      <c r="D2700" s="105">
        <v>44362</v>
      </c>
      <c r="E2700" s="104" t="s">
        <v>1643</v>
      </c>
      <c r="F2700" s="104" t="s">
        <v>36</v>
      </c>
      <c r="G2700" s="104" t="s">
        <v>37</v>
      </c>
      <c r="H2700" s="104" t="s">
        <v>12</v>
      </c>
      <c r="I2700" s="104" t="s">
        <v>1313</v>
      </c>
      <c r="J2700" s="106">
        <v>80</v>
      </c>
      <c r="K2700" s="106">
        <v>1303</v>
      </c>
      <c r="L2700" s="106">
        <v>104240</v>
      </c>
      <c r="M2700" s="106">
        <v>3.258</v>
      </c>
      <c r="N2700" s="106">
        <v>260.64</v>
      </c>
      <c r="O2700" s="106">
        <v>0</v>
      </c>
      <c r="P2700" s="106">
        <v>0</v>
      </c>
      <c r="Q2700" s="106">
        <v>1306.2574999999999</v>
      </c>
      <c r="R2700" s="106">
        <v>104500.6</v>
      </c>
      <c r="S2700" s="104" t="s">
        <v>1646</v>
      </c>
    </row>
    <row r="2701" spans="1:19" ht="25.5">
      <c r="A2701" s="104" t="s">
        <v>3322</v>
      </c>
      <c r="B2701" s="105">
        <v>44362</v>
      </c>
      <c r="C2701" s="104" t="s">
        <v>3323</v>
      </c>
      <c r="D2701" s="105">
        <v>44362</v>
      </c>
      <c r="E2701" s="104" t="s">
        <v>1643</v>
      </c>
      <c r="F2701" s="104" t="s">
        <v>36</v>
      </c>
      <c r="G2701" s="104" t="s">
        <v>37</v>
      </c>
      <c r="H2701" s="104" t="s">
        <v>12</v>
      </c>
      <c r="I2701" s="104" t="s">
        <v>1102</v>
      </c>
      <c r="J2701" s="106">
        <v>80</v>
      </c>
      <c r="K2701" s="106">
        <v>1118</v>
      </c>
      <c r="L2701" s="106">
        <v>89440</v>
      </c>
      <c r="M2701" s="106">
        <v>2.7949999999999999</v>
      </c>
      <c r="N2701" s="106">
        <v>223.6</v>
      </c>
      <c r="O2701" s="106">
        <v>0</v>
      </c>
      <c r="P2701" s="106">
        <v>0</v>
      </c>
      <c r="Q2701" s="106">
        <v>1120.7950000000001</v>
      </c>
      <c r="R2701" s="106">
        <v>89663.6</v>
      </c>
      <c r="S2701" s="104" t="s">
        <v>1646</v>
      </c>
    </row>
    <row r="2702" spans="1:19" ht="25.5">
      <c r="A2702" s="104" t="s">
        <v>3324</v>
      </c>
      <c r="B2702" s="105">
        <v>44362</v>
      </c>
      <c r="C2702" s="104" t="s">
        <v>3325</v>
      </c>
      <c r="D2702" s="105">
        <v>44362</v>
      </c>
      <c r="E2702" s="104" t="s">
        <v>1643</v>
      </c>
      <c r="F2702" s="104" t="s">
        <v>38</v>
      </c>
      <c r="G2702" s="104" t="s">
        <v>37</v>
      </c>
      <c r="H2702" s="104" t="s">
        <v>12</v>
      </c>
      <c r="I2702" s="104" t="s">
        <v>1263</v>
      </c>
      <c r="J2702" s="106">
        <v>77</v>
      </c>
      <c r="K2702" s="106">
        <v>1064</v>
      </c>
      <c r="L2702" s="106">
        <v>81928</v>
      </c>
      <c r="M2702" s="106">
        <v>2.66</v>
      </c>
      <c r="N2702" s="106">
        <v>204.82</v>
      </c>
      <c r="O2702" s="106">
        <v>0</v>
      </c>
      <c r="P2702" s="106">
        <v>0</v>
      </c>
      <c r="Q2702" s="106">
        <v>1066.6600000000001</v>
      </c>
      <c r="R2702" s="106">
        <v>82132.820000000007</v>
      </c>
      <c r="S2702" s="104" t="s">
        <v>1646</v>
      </c>
    </row>
    <row r="2703" spans="1:19" ht="25.5">
      <c r="A2703" s="104" t="s">
        <v>3326</v>
      </c>
      <c r="B2703" s="105">
        <v>44362</v>
      </c>
      <c r="C2703" s="104" t="s">
        <v>3327</v>
      </c>
      <c r="D2703" s="105">
        <v>44362</v>
      </c>
      <c r="E2703" s="104" t="s">
        <v>1643</v>
      </c>
      <c r="F2703" s="104" t="s">
        <v>11</v>
      </c>
      <c r="G2703" s="104" t="s">
        <v>2318</v>
      </c>
      <c r="H2703" s="104" t="s">
        <v>12</v>
      </c>
      <c r="I2703" s="104" t="s">
        <v>1263</v>
      </c>
      <c r="J2703" s="106">
        <v>60</v>
      </c>
      <c r="K2703" s="106">
        <v>1064</v>
      </c>
      <c r="L2703" s="106">
        <v>63840</v>
      </c>
      <c r="M2703" s="106">
        <v>2.66</v>
      </c>
      <c r="N2703" s="106">
        <v>159.6</v>
      </c>
      <c r="O2703" s="106">
        <v>0</v>
      </c>
      <c r="P2703" s="106">
        <v>0</v>
      </c>
      <c r="Q2703" s="106">
        <v>1066.6600000000001</v>
      </c>
      <c r="R2703" s="106">
        <v>63999.6</v>
      </c>
      <c r="S2703" s="104" t="s">
        <v>1646</v>
      </c>
    </row>
    <row r="2704" spans="1:19" ht="25.5">
      <c r="A2704" s="104" t="s">
        <v>3326</v>
      </c>
      <c r="B2704" s="105">
        <v>44362</v>
      </c>
      <c r="C2704" s="104" t="s">
        <v>3327</v>
      </c>
      <c r="D2704" s="105">
        <v>44362</v>
      </c>
      <c r="E2704" s="104" t="s">
        <v>1643</v>
      </c>
      <c r="F2704" s="104" t="s">
        <v>11</v>
      </c>
      <c r="G2704" s="104" t="s">
        <v>2318</v>
      </c>
      <c r="H2704" s="104" t="s">
        <v>12</v>
      </c>
      <c r="I2704" s="104" t="s">
        <v>1313</v>
      </c>
      <c r="J2704" s="106">
        <v>60</v>
      </c>
      <c r="K2704" s="106">
        <v>1303</v>
      </c>
      <c r="L2704" s="106">
        <v>78180</v>
      </c>
      <c r="M2704" s="106">
        <v>3.258</v>
      </c>
      <c r="N2704" s="106">
        <v>195.48</v>
      </c>
      <c r="O2704" s="106">
        <v>0</v>
      </c>
      <c r="P2704" s="106">
        <v>0</v>
      </c>
      <c r="Q2704" s="106">
        <v>1306.2574999999999</v>
      </c>
      <c r="R2704" s="106">
        <v>78375.45</v>
      </c>
      <c r="S2704" s="104" t="s">
        <v>1646</v>
      </c>
    </row>
    <row r="2705" spans="1:19" ht="25.5">
      <c r="A2705" s="104" t="s">
        <v>3328</v>
      </c>
      <c r="B2705" s="105">
        <v>44362</v>
      </c>
      <c r="C2705" s="104" t="s">
        <v>3329</v>
      </c>
      <c r="D2705" s="105">
        <v>44362</v>
      </c>
      <c r="E2705" s="104" t="s">
        <v>1643</v>
      </c>
      <c r="F2705" s="104" t="s">
        <v>20</v>
      </c>
      <c r="G2705" s="104" t="s">
        <v>1010</v>
      </c>
      <c r="H2705" s="104" t="s">
        <v>12</v>
      </c>
      <c r="I2705" s="104" t="s">
        <v>1263</v>
      </c>
      <c r="J2705" s="106">
        <v>100</v>
      </c>
      <c r="K2705" s="106">
        <v>1064</v>
      </c>
      <c r="L2705" s="106">
        <v>106400</v>
      </c>
      <c r="M2705" s="106">
        <v>2.66</v>
      </c>
      <c r="N2705" s="106">
        <v>266</v>
      </c>
      <c r="O2705" s="106">
        <v>0</v>
      </c>
      <c r="P2705" s="106">
        <v>0</v>
      </c>
      <c r="Q2705" s="106">
        <v>1066.6600000000001</v>
      </c>
      <c r="R2705" s="106">
        <v>106666</v>
      </c>
      <c r="S2705" s="104" t="s">
        <v>1646</v>
      </c>
    </row>
    <row r="2706" spans="1:19" ht="25.5">
      <c r="A2706" s="104" t="s">
        <v>3330</v>
      </c>
      <c r="B2706" s="105">
        <v>44362</v>
      </c>
      <c r="C2706" s="104" t="s">
        <v>3331</v>
      </c>
      <c r="D2706" s="105">
        <v>44362</v>
      </c>
      <c r="E2706" s="104" t="s">
        <v>1643</v>
      </c>
      <c r="F2706" s="104" t="s">
        <v>32</v>
      </c>
      <c r="G2706" s="104" t="s">
        <v>33</v>
      </c>
      <c r="H2706" s="104" t="s">
        <v>12</v>
      </c>
      <c r="I2706" s="104" t="s">
        <v>1263</v>
      </c>
      <c r="J2706" s="106">
        <v>100</v>
      </c>
      <c r="K2706" s="106">
        <v>1064</v>
      </c>
      <c r="L2706" s="106">
        <v>106400</v>
      </c>
      <c r="M2706" s="106">
        <v>2.66</v>
      </c>
      <c r="N2706" s="106">
        <v>266</v>
      </c>
      <c r="O2706" s="106">
        <v>0</v>
      </c>
      <c r="P2706" s="106">
        <v>0</v>
      </c>
      <c r="Q2706" s="106">
        <v>1066.6600000000001</v>
      </c>
      <c r="R2706" s="106">
        <v>106666</v>
      </c>
      <c r="S2706" s="104" t="s">
        <v>1646</v>
      </c>
    </row>
    <row r="2707" spans="1:19" ht="25.5">
      <c r="A2707" s="104" t="s">
        <v>3332</v>
      </c>
      <c r="B2707" s="105">
        <v>44362</v>
      </c>
      <c r="C2707" s="104" t="s">
        <v>3333</v>
      </c>
      <c r="D2707" s="105">
        <v>44362</v>
      </c>
      <c r="E2707" s="104" t="s">
        <v>1643</v>
      </c>
      <c r="F2707" s="104" t="s">
        <v>1919</v>
      </c>
      <c r="G2707" s="104" t="s">
        <v>1920</v>
      </c>
      <c r="H2707" s="104" t="s">
        <v>12</v>
      </c>
      <c r="I2707" s="104" t="s">
        <v>1105</v>
      </c>
      <c r="J2707" s="106">
        <v>60</v>
      </c>
      <c r="K2707" s="106">
        <v>1176</v>
      </c>
      <c r="L2707" s="106">
        <v>70560</v>
      </c>
      <c r="M2707" s="106">
        <v>2.94</v>
      </c>
      <c r="N2707" s="106">
        <v>176.4</v>
      </c>
      <c r="O2707" s="106">
        <v>0</v>
      </c>
      <c r="P2707" s="106">
        <v>0</v>
      </c>
      <c r="Q2707" s="106">
        <v>1178.94</v>
      </c>
      <c r="R2707" s="106">
        <v>70736.399999999994</v>
      </c>
      <c r="S2707" s="104" t="s">
        <v>1646</v>
      </c>
    </row>
    <row r="2708" spans="1:19" ht="25.5">
      <c r="A2708" s="104" t="s">
        <v>3332</v>
      </c>
      <c r="B2708" s="105">
        <v>44362</v>
      </c>
      <c r="C2708" s="104" t="s">
        <v>3333</v>
      </c>
      <c r="D2708" s="105">
        <v>44362</v>
      </c>
      <c r="E2708" s="104" t="s">
        <v>1643</v>
      </c>
      <c r="F2708" s="104" t="s">
        <v>1919</v>
      </c>
      <c r="G2708" s="104" t="s">
        <v>1920</v>
      </c>
      <c r="H2708" s="104" t="s">
        <v>12</v>
      </c>
      <c r="I2708" s="104" t="s">
        <v>1264</v>
      </c>
      <c r="J2708" s="106">
        <v>20</v>
      </c>
      <c r="K2708" s="106">
        <v>1205</v>
      </c>
      <c r="L2708" s="106">
        <v>24100</v>
      </c>
      <c r="M2708" s="106">
        <v>3.012</v>
      </c>
      <c r="N2708" s="106">
        <v>60.24</v>
      </c>
      <c r="O2708" s="106">
        <v>0</v>
      </c>
      <c r="P2708" s="106">
        <v>0</v>
      </c>
      <c r="Q2708" s="106">
        <v>1208.0125</v>
      </c>
      <c r="R2708" s="106">
        <v>24160.25</v>
      </c>
      <c r="S2708" s="104" t="s">
        <v>1646</v>
      </c>
    </row>
    <row r="2709" spans="1:19" ht="25.5">
      <c r="A2709" s="104" t="s">
        <v>3332</v>
      </c>
      <c r="B2709" s="105">
        <v>44362</v>
      </c>
      <c r="C2709" s="104" t="s">
        <v>3333</v>
      </c>
      <c r="D2709" s="105">
        <v>44362</v>
      </c>
      <c r="E2709" s="104" t="s">
        <v>1643</v>
      </c>
      <c r="F2709" s="104" t="s">
        <v>1919</v>
      </c>
      <c r="G2709" s="104" t="s">
        <v>1920</v>
      </c>
      <c r="H2709" s="104" t="s">
        <v>12</v>
      </c>
      <c r="I2709" s="104" t="s">
        <v>1263</v>
      </c>
      <c r="J2709" s="106">
        <v>20</v>
      </c>
      <c r="K2709" s="106">
        <v>1064</v>
      </c>
      <c r="L2709" s="106">
        <v>21280</v>
      </c>
      <c r="M2709" s="106">
        <v>2.66</v>
      </c>
      <c r="N2709" s="106">
        <v>53.2</v>
      </c>
      <c r="O2709" s="106">
        <v>0</v>
      </c>
      <c r="P2709" s="106">
        <v>0</v>
      </c>
      <c r="Q2709" s="106">
        <v>1066.6600000000001</v>
      </c>
      <c r="R2709" s="106">
        <v>21333.200000000001</v>
      </c>
      <c r="S2709" s="104" t="s">
        <v>1646</v>
      </c>
    </row>
    <row r="2710" spans="1:19" ht="25.5">
      <c r="A2710" s="104" t="s">
        <v>3332</v>
      </c>
      <c r="B2710" s="105">
        <v>44362</v>
      </c>
      <c r="C2710" s="104" t="s">
        <v>3333</v>
      </c>
      <c r="D2710" s="105">
        <v>44362</v>
      </c>
      <c r="E2710" s="104" t="s">
        <v>1643</v>
      </c>
      <c r="F2710" s="104" t="s">
        <v>1919</v>
      </c>
      <c r="G2710" s="104" t="s">
        <v>1920</v>
      </c>
      <c r="H2710" s="104" t="s">
        <v>12</v>
      </c>
      <c r="I2710" s="104" t="s">
        <v>1100</v>
      </c>
      <c r="J2710" s="106">
        <v>5</v>
      </c>
      <c r="K2710" s="106">
        <v>1030</v>
      </c>
      <c r="L2710" s="106">
        <v>5150</v>
      </c>
      <c r="M2710" s="106">
        <v>2.5750000000000002</v>
      </c>
      <c r="N2710" s="106">
        <v>12.875</v>
      </c>
      <c r="O2710" s="106">
        <v>0</v>
      </c>
      <c r="P2710" s="106">
        <v>0</v>
      </c>
      <c r="Q2710" s="106">
        <v>1032.575</v>
      </c>
      <c r="R2710" s="106">
        <v>5162.875</v>
      </c>
      <c r="S2710" s="104" t="s">
        <v>1646</v>
      </c>
    </row>
    <row r="2711" spans="1:19" ht="25.5">
      <c r="A2711" s="104" t="s">
        <v>3334</v>
      </c>
      <c r="B2711" s="105">
        <v>44362</v>
      </c>
      <c r="C2711" s="104" t="s">
        <v>3335</v>
      </c>
      <c r="D2711" s="105">
        <v>44362</v>
      </c>
      <c r="E2711" s="104" t="s">
        <v>1643</v>
      </c>
      <c r="F2711" s="104" t="s">
        <v>13</v>
      </c>
      <c r="G2711" s="104" t="s">
        <v>1920</v>
      </c>
      <c r="H2711" s="104" t="s">
        <v>12</v>
      </c>
      <c r="I2711" s="104" t="s">
        <v>1313</v>
      </c>
      <c r="J2711" s="106">
        <v>20</v>
      </c>
      <c r="K2711" s="106">
        <v>1303</v>
      </c>
      <c r="L2711" s="106">
        <v>26060</v>
      </c>
      <c r="M2711" s="106">
        <v>3.258</v>
      </c>
      <c r="N2711" s="106">
        <v>65.16</v>
      </c>
      <c r="O2711" s="106">
        <v>0</v>
      </c>
      <c r="P2711" s="106">
        <v>0</v>
      </c>
      <c r="Q2711" s="106">
        <v>1306.2574999999999</v>
      </c>
      <c r="R2711" s="106">
        <v>26125.15</v>
      </c>
      <c r="S2711" s="104" t="s">
        <v>1646</v>
      </c>
    </row>
    <row r="2712" spans="1:19" ht="25.5">
      <c r="A2712" s="104" t="s">
        <v>3334</v>
      </c>
      <c r="B2712" s="105">
        <v>44362</v>
      </c>
      <c r="C2712" s="104" t="s">
        <v>3335</v>
      </c>
      <c r="D2712" s="105">
        <v>44362</v>
      </c>
      <c r="E2712" s="104" t="s">
        <v>1643</v>
      </c>
      <c r="F2712" s="104" t="s">
        <v>13</v>
      </c>
      <c r="G2712" s="104" t="s">
        <v>1920</v>
      </c>
      <c r="H2712" s="104" t="s">
        <v>12</v>
      </c>
      <c r="I2712" s="104" t="s">
        <v>1264</v>
      </c>
      <c r="J2712" s="106">
        <v>20</v>
      </c>
      <c r="K2712" s="106">
        <v>1205</v>
      </c>
      <c r="L2712" s="106">
        <v>24100</v>
      </c>
      <c r="M2712" s="106">
        <v>3.012</v>
      </c>
      <c r="N2712" s="106">
        <v>60.24</v>
      </c>
      <c r="O2712" s="106">
        <v>0</v>
      </c>
      <c r="P2712" s="106">
        <v>0</v>
      </c>
      <c r="Q2712" s="106">
        <v>1208.0125</v>
      </c>
      <c r="R2712" s="106">
        <v>24160.25</v>
      </c>
      <c r="S2712" s="104" t="s">
        <v>1646</v>
      </c>
    </row>
    <row r="2713" spans="1:19" ht="25.5">
      <c r="A2713" s="104" t="s">
        <v>3334</v>
      </c>
      <c r="B2713" s="105">
        <v>44362</v>
      </c>
      <c r="C2713" s="104" t="s">
        <v>3335</v>
      </c>
      <c r="D2713" s="105">
        <v>44362</v>
      </c>
      <c r="E2713" s="104" t="s">
        <v>1643</v>
      </c>
      <c r="F2713" s="104" t="s">
        <v>13</v>
      </c>
      <c r="G2713" s="104" t="s">
        <v>1920</v>
      </c>
      <c r="H2713" s="104" t="s">
        <v>12</v>
      </c>
      <c r="I2713" s="104" t="s">
        <v>1263</v>
      </c>
      <c r="J2713" s="106">
        <v>60</v>
      </c>
      <c r="K2713" s="106">
        <v>1064</v>
      </c>
      <c r="L2713" s="106">
        <v>63840</v>
      </c>
      <c r="M2713" s="106">
        <v>2.66</v>
      </c>
      <c r="N2713" s="106">
        <v>159.6</v>
      </c>
      <c r="O2713" s="106">
        <v>0</v>
      </c>
      <c r="P2713" s="106">
        <v>0</v>
      </c>
      <c r="Q2713" s="106">
        <v>1066.6600000000001</v>
      </c>
      <c r="R2713" s="106">
        <v>63999.6</v>
      </c>
      <c r="S2713" s="104" t="s">
        <v>1646</v>
      </c>
    </row>
    <row r="2714" spans="1:19" ht="25.5">
      <c r="A2714" s="104" t="s">
        <v>3334</v>
      </c>
      <c r="B2714" s="105">
        <v>44362</v>
      </c>
      <c r="C2714" s="104" t="s">
        <v>3335</v>
      </c>
      <c r="D2714" s="105">
        <v>44362</v>
      </c>
      <c r="E2714" s="104" t="s">
        <v>1643</v>
      </c>
      <c r="F2714" s="104" t="s">
        <v>13</v>
      </c>
      <c r="G2714" s="104" t="s">
        <v>1920</v>
      </c>
      <c r="H2714" s="104" t="s">
        <v>12</v>
      </c>
      <c r="I2714" s="104" t="s">
        <v>1209</v>
      </c>
      <c r="J2714" s="106">
        <v>40</v>
      </c>
      <c r="K2714" s="106">
        <v>1099</v>
      </c>
      <c r="L2714" s="106">
        <v>43960</v>
      </c>
      <c r="M2714" s="106">
        <v>2.7480000000000002</v>
      </c>
      <c r="N2714" s="106">
        <v>109.92</v>
      </c>
      <c r="O2714" s="106">
        <v>0</v>
      </c>
      <c r="P2714" s="106">
        <v>0</v>
      </c>
      <c r="Q2714" s="106">
        <v>1101.7474999999999</v>
      </c>
      <c r="R2714" s="106">
        <v>44069.9</v>
      </c>
      <c r="S2714" s="104" t="s">
        <v>1646</v>
      </c>
    </row>
    <row r="2715" spans="1:19" ht="25.5">
      <c r="A2715" s="104" t="s">
        <v>3336</v>
      </c>
      <c r="B2715" s="105">
        <v>44362</v>
      </c>
      <c r="C2715" s="104" t="s">
        <v>3337</v>
      </c>
      <c r="D2715" s="105">
        <v>44362</v>
      </c>
      <c r="E2715" s="104" t="s">
        <v>1643</v>
      </c>
      <c r="F2715" s="104" t="s">
        <v>46</v>
      </c>
      <c r="G2715" s="104" t="s">
        <v>1013</v>
      </c>
      <c r="H2715" s="104" t="s">
        <v>12</v>
      </c>
      <c r="I2715" s="104" t="s">
        <v>1263</v>
      </c>
      <c r="J2715" s="106">
        <v>30</v>
      </c>
      <c r="K2715" s="106">
        <v>1064</v>
      </c>
      <c r="L2715" s="106">
        <v>31920</v>
      </c>
      <c r="M2715" s="106">
        <v>2.66</v>
      </c>
      <c r="N2715" s="106">
        <v>79.8</v>
      </c>
      <c r="O2715" s="106">
        <v>0</v>
      </c>
      <c r="P2715" s="106">
        <v>0</v>
      </c>
      <c r="Q2715" s="106">
        <v>1066.6600000000001</v>
      </c>
      <c r="R2715" s="106">
        <v>31999.8</v>
      </c>
      <c r="S2715" s="104" t="s">
        <v>1646</v>
      </c>
    </row>
    <row r="2716" spans="1:19" ht="25.5">
      <c r="A2716" s="104" t="s">
        <v>3338</v>
      </c>
      <c r="B2716" s="105">
        <v>44362</v>
      </c>
      <c r="C2716" s="104" t="s">
        <v>3339</v>
      </c>
      <c r="D2716" s="105">
        <v>44362</v>
      </c>
      <c r="E2716" s="104" t="s">
        <v>1643</v>
      </c>
      <c r="F2716" s="104" t="s">
        <v>19</v>
      </c>
      <c r="G2716" s="104" t="s">
        <v>17</v>
      </c>
      <c r="H2716" s="104" t="s">
        <v>12</v>
      </c>
      <c r="I2716" s="104" t="s">
        <v>1105</v>
      </c>
      <c r="J2716" s="106">
        <v>80</v>
      </c>
      <c r="K2716" s="106">
        <v>1176</v>
      </c>
      <c r="L2716" s="106">
        <v>94080</v>
      </c>
      <c r="M2716" s="106">
        <v>2.94</v>
      </c>
      <c r="N2716" s="106">
        <v>235.2</v>
      </c>
      <c r="O2716" s="106">
        <v>0</v>
      </c>
      <c r="P2716" s="106">
        <v>0</v>
      </c>
      <c r="Q2716" s="106">
        <v>1178.94</v>
      </c>
      <c r="R2716" s="106">
        <v>94315.199999999997</v>
      </c>
      <c r="S2716" s="104" t="s">
        <v>1646</v>
      </c>
    </row>
    <row r="2717" spans="1:19" ht="25.5">
      <c r="A2717" s="104" t="s">
        <v>3338</v>
      </c>
      <c r="B2717" s="105">
        <v>44362</v>
      </c>
      <c r="C2717" s="104" t="s">
        <v>3339</v>
      </c>
      <c r="D2717" s="105">
        <v>44362</v>
      </c>
      <c r="E2717" s="104" t="s">
        <v>1643</v>
      </c>
      <c r="F2717" s="104" t="s">
        <v>19</v>
      </c>
      <c r="G2717" s="104" t="s">
        <v>17</v>
      </c>
      <c r="H2717" s="104" t="s">
        <v>12</v>
      </c>
      <c r="I2717" s="104" t="s">
        <v>1263</v>
      </c>
      <c r="J2717" s="106">
        <v>200</v>
      </c>
      <c r="K2717" s="106">
        <v>1064</v>
      </c>
      <c r="L2717" s="106">
        <v>212800</v>
      </c>
      <c r="M2717" s="106">
        <v>2.66</v>
      </c>
      <c r="N2717" s="106">
        <v>532</v>
      </c>
      <c r="O2717" s="106">
        <v>0</v>
      </c>
      <c r="P2717" s="106">
        <v>0</v>
      </c>
      <c r="Q2717" s="106">
        <v>1066.6600000000001</v>
      </c>
      <c r="R2717" s="106">
        <v>213332</v>
      </c>
      <c r="S2717" s="104" t="s">
        <v>1646</v>
      </c>
    </row>
    <row r="2718" spans="1:19" ht="25.5">
      <c r="A2718" s="104" t="s">
        <v>3340</v>
      </c>
      <c r="B2718" s="105">
        <v>44362</v>
      </c>
      <c r="C2718" s="104" t="s">
        <v>3341</v>
      </c>
      <c r="D2718" s="105">
        <v>44362</v>
      </c>
      <c r="E2718" s="104" t="s">
        <v>1643</v>
      </c>
      <c r="F2718" s="104" t="s">
        <v>15</v>
      </c>
      <c r="G2718" s="104" t="s">
        <v>1009</v>
      </c>
      <c r="H2718" s="104" t="s">
        <v>12</v>
      </c>
      <c r="I2718" s="104" t="s">
        <v>1263</v>
      </c>
      <c r="J2718" s="106">
        <v>100</v>
      </c>
      <c r="K2718" s="106">
        <v>1064</v>
      </c>
      <c r="L2718" s="106">
        <v>106400</v>
      </c>
      <c r="M2718" s="106">
        <v>2.66</v>
      </c>
      <c r="N2718" s="106">
        <v>266</v>
      </c>
      <c r="O2718" s="106">
        <v>0</v>
      </c>
      <c r="P2718" s="106">
        <v>0</v>
      </c>
      <c r="Q2718" s="106">
        <v>1066.6600000000001</v>
      </c>
      <c r="R2718" s="106">
        <v>106666</v>
      </c>
      <c r="S2718" s="104" t="s">
        <v>1646</v>
      </c>
    </row>
    <row r="2719" spans="1:19" ht="25.5">
      <c r="A2719" s="104" t="s">
        <v>3340</v>
      </c>
      <c r="B2719" s="105">
        <v>44362</v>
      </c>
      <c r="C2719" s="104" t="s">
        <v>3341</v>
      </c>
      <c r="D2719" s="105">
        <v>44362</v>
      </c>
      <c r="E2719" s="104" t="s">
        <v>1643</v>
      </c>
      <c r="F2719" s="104" t="s">
        <v>15</v>
      </c>
      <c r="G2719" s="104" t="s">
        <v>1009</v>
      </c>
      <c r="H2719" s="104" t="s">
        <v>12</v>
      </c>
      <c r="I2719" s="104" t="s">
        <v>1264</v>
      </c>
      <c r="J2719" s="106">
        <v>200</v>
      </c>
      <c r="K2719" s="106">
        <v>1205</v>
      </c>
      <c r="L2719" s="106">
        <v>241000</v>
      </c>
      <c r="M2719" s="106">
        <v>3.012</v>
      </c>
      <c r="N2719" s="106">
        <v>602.4</v>
      </c>
      <c r="O2719" s="106">
        <v>0</v>
      </c>
      <c r="P2719" s="106">
        <v>0</v>
      </c>
      <c r="Q2719" s="106">
        <v>1208.0125</v>
      </c>
      <c r="R2719" s="106">
        <v>241602.5</v>
      </c>
      <c r="S2719" s="104" t="s">
        <v>1646</v>
      </c>
    </row>
    <row r="2720" spans="1:19" ht="25.5">
      <c r="A2720" s="104" t="s">
        <v>3340</v>
      </c>
      <c r="B2720" s="105">
        <v>44362</v>
      </c>
      <c r="C2720" s="104" t="s">
        <v>3341</v>
      </c>
      <c r="D2720" s="105">
        <v>44362</v>
      </c>
      <c r="E2720" s="104" t="s">
        <v>1643</v>
      </c>
      <c r="F2720" s="104" t="s">
        <v>15</v>
      </c>
      <c r="G2720" s="104" t="s">
        <v>1009</v>
      </c>
      <c r="H2720" s="104" t="s">
        <v>12</v>
      </c>
      <c r="I2720" s="104" t="s">
        <v>1313</v>
      </c>
      <c r="J2720" s="106">
        <v>200</v>
      </c>
      <c r="K2720" s="106">
        <v>1303</v>
      </c>
      <c r="L2720" s="106">
        <v>260600</v>
      </c>
      <c r="M2720" s="106">
        <v>3.258</v>
      </c>
      <c r="N2720" s="106">
        <v>651.6</v>
      </c>
      <c r="O2720" s="106">
        <v>0</v>
      </c>
      <c r="P2720" s="106">
        <v>0</v>
      </c>
      <c r="Q2720" s="106">
        <v>1306.2574999999999</v>
      </c>
      <c r="R2720" s="106">
        <v>261251.5</v>
      </c>
      <c r="S2720" s="104" t="s">
        <v>1646</v>
      </c>
    </row>
    <row r="2721" spans="1:19" ht="25.5">
      <c r="A2721" s="104" t="s">
        <v>3340</v>
      </c>
      <c r="B2721" s="105">
        <v>44362</v>
      </c>
      <c r="C2721" s="104" t="s">
        <v>3341</v>
      </c>
      <c r="D2721" s="105">
        <v>44362</v>
      </c>
      <c r="E2721" s="104" t="s">
        <v>1643</v>
      </c>
      <c r="F2721" s="104" t="s">
        <v>15</v>
      </c>
      <c r="G2721" s="104" t="s">
        <v>1009</v>
      </c>
      <c r="H2721" s="104" t="s">
        <v>12</v>
      </c>
      <c r="I2721" s="104" t="s">
        <v>1209</v>
      </c>
      <c r="J2721" s="106">
        <v>100</v>
      </c>
      <c r="K2721" s="106">
        <v>1099</v>
      </c>
      <c r="L2721" s="106">
        <v>109900</v>
      </c>
      <c r="M2721" s="106">
        <v>2.7480000000000002</v>
      </c>
      <c r="N2721" s="106">
        <v>274.8</v>
      </c>
      <c r="O2721" s="106">
        <v>0</v>
      </c>
      <c r="P2721" s="106">
        <v>0</v>
      </c>
      <c r="Q2721" s="106">
        <v>1101.7474999999999</v>
      </c>
      <c r="R2721" s="106">
        <v>110174.75</v>
      </c>
      <c r="S2721" s="104" t="s">
        <v>1646</v>
      </c>
    </row>
    <row r="2722" spans="1:19" ht="25.5">
      <c r="A2722" s="104" t="s">
        <v>3342</v>
      </c>
      <c r="B2722" s="105">
        <v>44362</v>
      </c>
      <c r="C2722" s="104" t="s">
        <v>3343</v>
      </c>
      <c r="D2722" s="105">
        <v>44362</v>
      </c>
      <c r="E2722" s="104" t="s">
        <v>1643</v>
      </c>
      <c r="F2722" s="104" t="s">
        <v>34</v>
      </c>
      <c r="G2722" s="104" t="s">
        <v>33</v>
      </c>
      <c r="H2722" s="104" t="s">
        <v>12</v>
      </c>
      <c r="I2722" s="104" t="s">
        <v>1313</v>
      </c>
      <c r="J2722" s="106">
        <v>200</v>
      </c>
      <c r="K2722" s="106">
        <v>1303</v>
      </c>
      <c r="L2722" s="106">
        <v>260600</v>
      </c>
      <c r="M2722" s="106">
        <v>3.258</v>
      </c>
      <c r="N2722" s="106">
        <v>651.6</v>
      </c>
      <c r="O2722" s="106">
        <v>0</v>
      </c>
      <c r="P2722" s="106">
        <v>0</v>
      </c>
      <c r="Q2722" s="106">
        <v>1306.2574999999999</v>
      </c>
      <c r="R2722" s="106">
        <v>261251.5</v>
      </c>
      <c r="S2722" s="104" t="s">
        <v>1646</v>
      </c>
    </row>
    <row r="2723" spans="1:19" ht="25.5">
      <c r="A2723" s="104" t="s">
        <v>3342</v>
      </c>
      <c r="B2723" s="105">
        <v>44362</v>
      </c>
      <c r="C2723" s="104" t="s">
        <v>3343</v>
      </c>
      <c r="D2723" s="105">
        <v>44362</v>
      </c>
      <c r="E2723" s="104" t="s">
        <v>1643</v>
      </c>
      <c r="F2723" s="104" t="s">
        <v>34</v>
      </c>
      <c r="G2723" s="104" t="s">
        <v>33</v>
      </c>
      <c r="H2723" s="104" t="s">
        <v>12</v>
      </c>
      <c r="I2723" s="104" t="s">
        <v>1105</v>
      </c>
      <c r="J2723" s="106">
        <v>300</v>
      </c>
      <c r="K2723" s="106">
        <v>1176</v>
      </c>
      <c r="L2723" s="106">
        <v>352800</v>
      </c>
      <c r="M2723" s="106">
        <v>2.94</v>
      </c>
      <c r="N2723" s="106">
        <v>882</v>
      </c>
      <c r="O2723" s="106">
        <v>0</v>
      </c>
      <c r="P2723" s="106">
        <v>0</v>
      </c>
      <c r="Q2723" s="106">
        <v>1178.94</v>
      </c>
      <c r="R2723" s="106">
        <v>353682</v>
      </c>
      <c r="S2723" s="104" t="s">
        <v>1646</v>
      </c>
    </row>
    <row r="2724" spans="1:19" ht="25.5">
      <c r="A2724" s="104" t="s">
        <v>3342</v>
      </c>
      <c r="B2724" s="105">
        <v>44362</v>
      </c>
      <c r="C2724" s="104" t="s">
        <v>3343</v>
      </c>
      <c r="D2724" s="105">
        <v>44362</v>
      </c>
      <c r="E2724" s="104" t="s">
        <v>1643</v>
      </c>
      <c r="F2724" s="104" t="s">
        <v>34</v>
      </c>
      <c r="G2724" s="104" t="s">
        <v>33</v>
      </c>
      <c r="H2724" s="104" t="s">
        <v>12</v>
      </c>
      <c r="I2724" s="104" t="s">
        <v>1263</v>
      </c>
      <c r="J2724" s="106">
        <v>700</v>
      </c>
      <c r="K2724" s="106">
        <v>1064</v>
      </c>
      <c r="L2724" s="106">
        <v>744800</v>
      </c>
      <c r="M2724" s="106">
        <v>2.66</v>
      </c>
      <c r="N2724" s="106">
        <v>1862</v>
      </c>
      <c r="O2724" s="106">
        <v>0</v>
      </c>
      <c r="P2724" s="106">
        <v>0</v>
      </c>
      <c r="Q2724" s="106">
        <v>1066.6600000000001</v>
      </c>
      <c r="R2724" s="106">
        <v>746662</v>
      </c>
      <c r="S2724" s="104" t="s">
        <v>1646</v>
      </c>
    </row>
    <row r="2725" spans="1:19" ht="25.5">
      <c r="A2725" s="104" t="s">
        <v>3342</v>
      </c>
      <c r="B2725" s="105">
        <v>44362</v>
      </c>
      <c r="C2725" s="104" t="s">
        <v>3343</v>
      </c>
      <c r="D2725" s="105">
        <v>44362</v>
      </c>
      <c r="E2725" s="104" t="s">
        <v>1643</v>
      </c>
      <c r="F2725" s="104" t="s">
        <v>34</v>
      </c>
      <c r="G2725" s="104" t="s">
        <v>33</v>
      </c>
      <c r="H2725" s="104" t="s">
        <v>12</v>
      </c>
      <c r="I2725" s="104" t="s">
        <v>1102</v>
      </c>
      <c r="J2725" s="106">
        <v>300</v>
      </c>
      <c r="K2725" s="106">
        <v>1118</v>
      </c>
      <c r="L2725" s="106">
        <v>335400</v>
      </c>
      <c r="M2725" s="106">
        <v>2.7949999999999999</v>
      </c>
      <c r="N2725" s="106">
        <v>838.5</v>
      </c>
      <c r="O2725" s="106">
        <v>0</v>
      </c>
      <c r="P2725" s="106">
        <v>0</v>
      </c>
      <c r="Q2725" s="106">
        <v>1120.7950000000001</v>
      </c>
      <c r="R2725" s="106">
        <v>336238.5</v>
      </c>
      <c r="S2725" s="104" t="s">
        <v>1646</v>
      </c>
    </row>
    <row r="2726" spans="1:19" ht="25.5">
      <c r="A2726" s="104" t="s">
        <v>3344</v>
      </c>
      <c r="B2726" s="105">
        <v>44362</v>
      </c>
      <c r="C2726" s="104" t="s">
        <v>3345</v>
      </c>
      <c r="D2726" s="105">
        <v>44362</v>
      </c>
      <c r="E2726" s="104" t="s">
        <v>1643</v>
      </c>
      <c r="F2726" s="104" t="s">
        <v>35</v>
      </c>
      <c r="G2726" s="104" t="s">
        <v>2361</v>
      </c>
      <c r="H2726" s="104" t="s">
        <v>12</v>
      </c>
      <c r="I2726" s="104" t="s">
        <v>1102</v>
      </c>
      <c r="J2726" s="106">
        <v>40</v>
      </c>
      <c r="K2726" s="106">
        <v>1118</v>
      </c>
      <c r="L2726" s="106">
        <v>44720</v>
      </c>
      <c r="M2726" s="106">
        <v>2.7949999999999999</v>
      </c>
      <c r="N2726" s="106">
        <v>111.8</v>
      </c>
      <c r="O2726" s="106">
        <v>0</v>
      </c>
      <c r="P2726" s="106">
        <v>0</v>
      </c>
      <c r="Q2726" s="106">
        <v>1120.7950000000001</v>
      </c>
      <c r="R2726" s="106">
        <v>44831.8</v>
      </c>
      <c r="S2726" s="104" t="s">
        <v>1646</v>
      </c>
    </row>
    <row r="2727" spans="1:19" ht="25.5">
      <c r="A2727" s="104" t="s">
        <v>3344</v>
      </c>
      <c r="B2727" s="105">
        <v>44362</v>
      </c>
      <c r="C2727" s="104" t="s">
        <v>3345</v>
      </c>
      <c r="D2727" s="105">
        <v>44362</v>
      </c>
      <c r="E2727" s="104" t="s">
        <v>1643</v>
      </c>
      <c r="F2727" s="104" t="s">
        <v>35</v>
      </c>
      <c r="G2727" s="104" t="s">
        <v>2361</v>
      </c>
      <c r="H2727" s="104" t="s">
        <v>12</v>
      </c>
      <c r="I2727" s="104" t="s">
        <v>1263</v>
      </c>
      <c r="J2727" s="106">
        <v>100</v>
      </c>
      <c r="K2727" s="106">
        <v>1064</v>
      </c>
      <c r="L2727" s="106">
        <v>106400</v>
      </c>
      <c r="M2727" s="106">
        <v>2.66</v>
      </c>
      <c r="N2727" s="106">
        <v>266</v>
      </c>
      <c r="O2727" s="106">
        <v>0</v>
      </c>
      <c r="P2727" s="106">
        <v>0</v>
      </c>
      <c r="Q2727" s="106">
        <v>1066.6600000000001</v>
      </c>
      <c r="R2727" s="106">
        <v>106666</v>
      </c>
      <c r="S2727" s="104" t="s">
        <v>1646</v>
      </c>
    </row>
    <row r="2728" spans="1:19" ht="25.5">
      <c r="A2728" s="104" t="s">
        <v>3346</v>
      </c>
      <c r="B2728" s="105">
        <v>44362</v>
      </c>
      <c r="C2728" s="104" t="s">
        <v>3347</v>
      </c>
      <c r="D2728" s="105">
        <v>44362</v>
      </c>
      <c r="E2728" s="104" t="s">
        <v>1643</v>
      </c>
      <c r="F2728" s="104" t="s">
        <v>45</v>
      </c>
      <c r="G2728" s="104" t="s">
        <v>1701</v>
      </c>
      <c r="H2728" s="104" t="s">
        <v>12</v>
      </c>
      <c r="I2728" s="104" t="s">
        <v>1105</v>
      </c>
      <c r="J2728" s="106">
        <v>100</v>
      </c>
      <c r="K2728" s="106">
        <v>1176</v>
      </c>
      <c r="L2728" s="106">
        <v>117600</v>
      </c>
      <c r="M2728" s="106">
        <v>2.94</v>
      </c>
      <c r="N2728" s="106">
        <v>294</v>
      </c>
      <c r="O2728" s="106">
        <v>0</v>
      </c>
      <c r="P2728" s="106">
        <v>0</v>
      </c>
      <c r="Q2728" s="106">
        <v>1178.94</v>
      </c>
      <c r="R2728" s="106">
        <v>117894</v>
      </c>
      <c r="S2728" s="104" t="s">
        <v>1646</v>
      </c>
    </row>
    <row r="2729" spans="1:19" ht="25.5">
      <c r="A2729" s="104" t="s">
        <v>3346</v>
      </c>
      <c r="B2729" s="105">
        <v>44362</v>
      </c>
      <c r="C2729" s="104" t="s">
        <v>3347</v>
      </c>
      <c r="D2729" s="105">
        <v>44362</v>
      </c>
      <c r="E2729" s="104" t="s">
        <v>1643</v>
      </c>
      <c r="F2729" s="104" t="s">
        <v>45</v>
      </c>
      <c r="G2729" s="104" t="s">
        <v>1701</v>
      </c>
      <c r="H2729" s="104" t="s">
        <v>12</v>
      </c>
      <c r="I2729" s="104" t="s">
        <v>1102</v>
      </c>
      <c r="J2729" s="106">
        <v>115</v>
      </c>
      <c r="K2729" s="106">
        <v>1118</v>
      </c>
      <c r="L2729" s="106">
        <v>128570</v>
      </c>
      <c r="M2729" s="106">
        <v>2.7949999999999999</v>
      </c>
      <c r="N2729" s="106">
        <v>321.42500000000001</v>
      </c>
      <c r="O2729" s="106">
        <v>0</v>
      </c>
      <c r="P2729" s="106">
        <v>0</v>
      </c>
      <c r="Q2729" s="106">
        <v>1120.7950000000001</v>
      </c>
      <c r="R2729" s="106">
        <v>128891.425</v>
      </c>
      <c r="S2729" s="104" t="s">
        <v>1646</v>
      </c>
    </row>
    <row r="2730" spans="1:19" ht="25.5">
      <c r="A2730" s="104" t="s">
        <v>3348</v>
      </c>
      <c r="B2730" s="105">
        <v>44362</v>
      </c>
      <c r="C2730" s="104" t="s">
        <v>3349</v>
      </c>
      <c r="D2730" s="105">
        <v>44362</v>
      </c>
      <c r="E2730" s="104" t="s">
        <v>1643</v>
      </c>
      <c r="F2730" s="104" t="s">
        <v>41</v>
      </c>
      <c r="G2730" s="104" t="s">
        <v>1701</v>
      </c>
      <c r="H2730" s="104" t="s">
        <v>12</v>
      </c>
      <c r="I2730" s="104" t="s">
        <v>1105</v>
      </c>
      <c r="J2730" s="106">
        <v>80</v>
      </c>
      <c r="K2730" s="106">
        <v>1176</v>
      </c>
      <c r="L2730" s="106">
        <v>94080</v>
      </c>
      <c r="M2730" s="106">
        <v>2.94</v>
      </c>
      <c r="N2730" s="106">
        <v>235.2</v>
      </c>
      <c r="O2730" s="106">
        <v>0</v>
      </c>
      <c r="P2730" s="106">
        <v>0</v>
      </c>
      <c r="Q2730" s="106">
        <v>1178.94</v>
      </c>
      <c r="R2730" s="106">
        <v>94315.199999999997</v>
      </c>
      <c r="S2730" s="104" t="s">
        <v>1646</v>
      </c>
    </row>
    <row r="2731" spans="1:19" ht="25.5">
      <c r="A2731" s="104" t="s">
        <v>3348</v>
      </c>
      <c r="B2731" s="105">
        <v>44362</v>
      </c>
      <c r="C2731" s="104" t="s">
        <v>3349</v>
      </c>
      <c r="D2731" s="105">
        <v>44362</v>
      </c>
      <c r="E2731" s="104" t="s">
        <v>1643</v>
      </c>
      <c r="F2731" s="104" t="s">
        <v>41</v>
      </c>
      <c r="G2731" s="104" t="s">
        <v>1701</v>
      </c>
      <c r="H2731" s="104" t="s">
        <v>12</v>
      </c>
      <c r="I2731" s="104" t="s">
        <v>1102</v>
      </c>
      <c r="J2731" s="106">
        <v>100</v>
      </c>
      <c r="K2731" s="106">
        <v>1118</v>
      </c>
      <c r="L2731" s="106">
        <v>111800</v>
      </c>
      <c r="M2731" s="106">
        <v>2.7949999999999999</v>
      </c>
      <c r="N2731" s="106">
        <v>279.5</v>
      </c>
      <c r="O2731" s="106">
        <v>0</v>
      </c>
      <c r="P2731" s="106">
        <v>0</v>
      </c>
      <c r="Q2731" s="106">
        <v>1120.7950000000001</v>
      </c>
      <c r="R2731" s="106">
        <v>112079.5</v>
      </c>
      <c r="S2731" s="104" t="s">
        <v>1646</v>
      </c>
    </row>
    <row r="2732" spans="1:19" ht="25.5">
      <c r="A2732" s="104" t="s">
        <v>3350</v>
      </c>
      <c r="B2732" s="105">
        <v>44362</v>
      </c>
      <c r="C2732" s="104" t="s">
        <v>3351</v>
      </c>
      <c r="D2732" s="105">
        <v>44362</v>
      </c>
      <c r="E2732" s="104" t="s">
        <v>1643</v>
      </c>
      <c r="F2732" s="104" t="s">
        <v>47</v>
      </c>
      <c r="G2732" s="104" t="s">
        <v>1013</v>
      </c>
      <c r="H2732" s="104" t="s">
        <v>12</v>
      </c>
      <c r="I2732" s="104" t="s">
        <v>1105</v>
      </c>
      <c r="J2732" s="106">
        <v>100</v>
      </c>
      <c r="K2732" s="106">
        <v>1176</v>
      </c>
      <c r="L2732" s="106">
        <v>117600</v>
      </c>
      <c r="M2732" s="106">
        <v>2.94</v>
      </c>
      <c r="N2732" s="106">
        <v>294</v>
      </c>
      <c r="O2732" s="106">
        <v>0</v>
      </c>
      <c r="P2732" s="106">
        <v>0</v>
      </c>
      <c r="Q2732" s="106">
        <v>1178.94</v>
      </c>
      <c r="R2732" s="106">
        <v>117894</v>
      </c>
      <c r="S2732" s="104" t="s">
        <v>1646</v>
      </c>
    </row>
    <row r="2733" spans="1:19" ht="25.5">
      <c r="A2733" s="104" t="s">
        <v>3350</v>
      </c>
      <c r="B2733" s="105">
        <v>44362</v>
      </c>
      <c r="C2733" s="104" t="s">
        <v>3351</v>
      </c>
      <c r="D2733" s="105">
        <v>44362</v>
      </c>
      <c r="E2733" s="104" t="s">
        <v>1643</v>
      </c>
      <c r="F2733" s="104" t="s">
        <v>47</v>
      </c>
      <c r="G2733" s="104" t="s">
        <v>1013</v>
      </c>
      <c r="H2733" s="104" t="s">
        <v>12</v>
      </c>
      <c r="I2733" s="104" t="s">
        <v>1263</v>
      </c>
      <c r="J2733" s="106">
        <v>100</v>
      </c>
      <c r="K2733" s="106">
        <v>1064</v>
      </c>
      <c r="L2733" s="106">
        <v>106400</v>
      </c>
      <c r="M2733" s="106">
        <v>2.66</v>
      </c>
      <c r="N2733" s="106">
        <v>266</v>
      </c>
      <c r="O2733" s="106">
        <v>0</v>
      </c>
      <c r="P2733" s="106">
        <v>0</v>
      </c>
      <c r="Q2733" s="106">
        <v>1066.6600000000001</v>
      </c>
      <c r="R2733" s="106">
        <v>106666</v>
      </c>
      <c r="S2733" s="104" t="s">
        <v>1646</v>
      </c>
    </row>
    <row r="2734" spans="1:19" ht="25.5">
      <c r="A2734" s="104" t="s">
        <v>3350</v>
      </c>
      <c r="B2734" s="105">
        <v>44362</v>
      </c>
      <c r="C2734" s="104" t="s">
        <v>3351</v>
      </c>
      <c r="D2734" s="105">
        <v>44362</v>
      </c>
      <c r="E2734" s="104" t="s">
        <v>1643</v>
      </c>
      <c r="F2734" s="104" t="s">
        <v>47</v>
      </c>
      <c r="G2734" s="104" t="s">
        <v>1013</v>
      </c>
      <c r="H2734" s="104" t="s">
        <v>12</v>
      </c>
      <c r="I2734" s="104" t="s">
        <v>1313</v>
      </c>
      <c r="J2734" s="106">
        <v>100</v>
      </c>
      <c r="K2734" s="106">
        <v>1303</v>
      </c>
      <c r="L2734" s="106">
        <v>130300</v>
      </c>
      <c r="M2734" s="106">
        <v>3.258</v>
      </c>
      <c r="N2734" s="106">
        <v>325.8</v>
      </c>
      <c r="O2734" s="106">
        <v>0</v>
      </c>
      <c r="P2734" s="106">
        <v>0</v>
      </c>
      <c r="Q2734" s="106">
        <v>1306.2574999999999</v>
      </c>
      <c r="R2734" s="106">
        <v>130625.75</v>
      </c>
      <c r="S2734" s="104" t="s">
        <v>1646</v>
      </c>
    </row>
    <row r="2735" spans="1:19" ht="25.5">
      <c r="A2735" s="104" t="s">
        <v>3352</v>
      </c>
      <c r="B2735" s="105">
        <v>44362</v>
      </c>
      <c r="C2735" s="104" t="s">
        <v>3353</v>
      </c>
      <c r="D2735" s="105">
        <v>44362</v>
      </c>
      <c r="E2735" s="104" t="s">
        <v>1643</v>
      </c>
      <c r="F2735" s="104" t="s">
        <v>9</v>
      </c>
      <c r="G2735" s="104" t="s">
        <v>1007</v>
      </c>
      <c r="H2735" s="104" t="s">
        <v>22</v>
      </c>
      <c r="I2735" s="104" t="s">
        <v>1263</v>
      </c>
      <c r="J2735" s="106">
        <v>20</v>
      </c>
      <c r="K2735" s="106">
        <v>1064</v>
      </c>
      <c r="L2735" s="106">
        <v>21280</v>
      </c>
      <c r="M2735" s="106">
        <v>2.66</v>
      </c>
      <c r="N2735" s="106">
        <v>53.2</v>
      </c>
      <c r="O2735" s="106">
        <v>0</v>
      </c>
      <c r="P2735" s="106">
        <v>0</v>
      </c>
      <c r="Q2735" s="106">
        <v>1066.6600000000001</v>
      </c>
      <c r="R2735" s="106">
        <v>21333.200000000001</v>
      </c>
      <c r="S2735" s="104" t="s">
        <v>1646</v>
      </c>
    </row>
    <row r="2736" spans="1:19" ht="25.5">
      <c r="A2736" s="104" t="s">
        <v>3352</v>
      </c>
      <c r="B2736" s="105">
        <v>44362</v>
      </c>
      <c r="C2736" s="104" t="s">
        <v>3353</v>
      </c>
      <c r="D2736" s="105">
        <v>44362</v>
      </c>
      <c r="E2736" s="104" t="s">
        <v>1643</v>
      </c>
      <c r="F2736" s="104" t="s">
        <v>9</v>
      </c>
      <c r="G2736" s="104" t="s">
        <v>1007</v>
      </c>
      <c r="H2736" s="104" t="s">
        <v>22</v>
      </c>
      <c r="I2736" s="104" t="s">
        <v>1105</v>
      </c>
      <c r="J2736" s="106">
        <v>20</v>
      </c>
      <c r="K2736" s="106">
        <v>1176</v>
      </c>
      <c r="L2736" s="106">
        <v>23520</v>
      </c>
      <c r="M2736" s="106">
        <v>2.94</v>
      </c>
      <c r="N2736" s="106">
        <v>58.8</v>
      </c>
      <c r="O2736" s="106">
        <v>0</v>
      </c>
      <c r="P2736" s="106">
        <v>0</v>
      </c>
      <c r="Q2736" s="106">
        <v>1178.94</v>
      </c>
      <c r="R2736" s="106">
        <v>23578.799999999999</v>
      </c>
      <c r="S2736" s="104" t="s">
        <v>1646</v>
      </c>
    </row>
    <row r="2737" spans="1:19" ht="25.5">
      <c r="A2737" s="104" t="s">
        <v>3354</v>
      </c>
      <c r="B2737" s="105">
        <v>44362</v>
      </c>
      <c r="C2737" s="104" t="s">
        <v>3355</v>
      </c>
      <c r="D2737" s="105">
        <v>44362</v>
      </c>
      <c r="E2737" s="104" t="s">
        <v>1643</v>
      </c>
      <c r="F2737" s="104" t="s">
        <v>2</v>
      </c>
      <c r="G2737" s="104" t="s">
        <v>1007</v>
      </c>
      <c r="H2737" s="104" t="s">
        <v>22</v>
      </c>
      <c r="I2737" s="104" t="s">
        <v>1102</v>
      </c>
      <c r="J2737" s="106">
        <v>40</v>
      </c>
      <c r="K2737" s="106">
        <v>1118</v>
      </c>
      <c r="L2737" s="106">
        <v>44720</v>
      </c>
      <c r="M2737" s="106">
        <v>2.7949999999999999</v>
      </c>
      <c r="N2737" s="106">
        <v>111.8</v>
      </c>
      <c r="O2737" s="106">
        <v>0</v>
      </c>
      <c r="P2737" s="106">
        <v>0</v>
      </c>
      <c r="Q2737" s="106">
        <v>1120.7950000000001</v>
      </c>
      <c r="R2737" s="106">
        <v>44831.8</v>
      </c>
      <c r="S2737" s="104" t="s">
        <v>1646</v>
      </c>
    </row>
    <row r="2738" spans="1:19" ht="25.5">
      <c r="A2738" s="104" t="s">
        <v>3354</v>
      </c>
      <c r="B2738" s="105">
        <v>44362</v>
      </c>
      <c r="C2738" s="104" t="s">
        <v>3355</v>
      </c>
      <c r="D2738" s="105">
        <v>44362</v>
      </c>
      <c r="E2738" s="104" t="s">
        <v>1643</v>
      </c>
      <c r="F2738" s="104" t="s">
        <v>2</v>
      </c>
      <c r="G2738" s="104" t="s">
        <v>1007</v>
      </c>
      <c r="H2738" s="104" t="s">
        <v>22</v>
      </c>
      <c r="I2738" s="104" t="s">
        <v>1105</v>
      </c>
      <c r="J2738" s="106">
        <v>40</v>
      </c>
      <c r="K2738" s="106">
        <v>1176</v>
      </c>
      <c r="L2738" s="106">
        <v>47040</v>
      </c>
      <c r="M2738" s="106">
        <v>2.94</v>
      </c>
      <c r="N2738" s="106">
        <v>117.6</v>
      </c>
      <c r="O2738" s="106">
        <v>0</v>
      </c>
      <c r="P2738" s="106">
        <v>0</v>
      </c>
      <c r="Q2738" s="106">
        <v>1178.94</v>
      </c>
      <c r="R2738" s="106">
        <v>47157.599999999999</v>
      </c>
      <c r="S2738" s="104" t="s">
        <v>1646</v>
      </c>
    </row>
    <row r="2739" spans="1:19" ht="25.5">
      <c r="A2739" s="104" t="s">
        <v>3354</v>
      </c>
      <c r="B2739" s="105">
        <v>44362</v>
      </c>
      <c r="C2739" s="104" t="s">
        <v>3355</v>
      </c>
      <c r="D2739" s="105">
        <v>44362</v>
      </c>
      <c r="E2739" s="104" t="s">
        <v>1643</v>
      </c>
      <c r="F2739" s="104" t="s">
        <v>2</v>
      </c>
      <c r="G2739" s="104" t="s">
        <v>1007</v>
      </c>
      <c r="H2739" s="104" t="s">
        <v>22</v>
      </c>
      <c r="I2739" s="104" t="s">
        <v>1209</v>
      </c>
      <c r="J2739" s="106">
        <v>100</v>
      </c>
      <c r="K2739" s="106">
        <v>1099</v>
      </c>
      <c r="L2739" s="106">
        <v>109900</v>
      </c>
      <c r="M2739" s="106">
        <v>2.7475000000000001</v>
      </c>
      <c r="N2739" s="106">
        <v>274.75</v>
      </c>
      <c r="O2739" s="106">
        <v>0</v>
      </c>
      <c r="P2739" s="106">
        <v>0</v>
      </c>
      <c r="Q2739" s="106">
        <v>1101.7474999999999</v>
      </c>
      <c r="R2739" s="106">
        <v>110174.75</v>
      </c>
      <c r="S2739" s="104" t="s">
        <v>1646</v>
      </c>
    </row>
    <row r="2740" spans="1:19" ht="25.5">
      <c r="A2740" s="104" t="s">
        <v>3354</v>
      </c>
      <c r="B2740" s="105">
        <v>44362</v>
      </c>
      <c r="C2740" s="104" t="s">
        <v>3355</v>
      </c>
      <c r="D2740" s="105">
        <v>44362</v>
      </c>
      <c r="E2740" s="104" t="s">
        <v>1643</v>
      </c>
      <c r="F2740" s="104" t="s">
        <v>2</v>
      </c>
      <c r="G2740" s="104" t="s">
        <v>1007</v>
      </c>
      <c r="H2740" s="104" t="s">
        <v>22</v>
      </c>
      <c r="I2740" s="104" t="s">
        <v>1313</v>
      </c>
      <c r="J2740" s="106">
        <v>40</v>
      </c>
      <c r="K2740" s="106">
        <v>1303</v>
      </c>
      <c r="L2740" s="106">
        <v>52120</v>
      </c>
      <c r="M2740" s="106">
        <v>3.2574999999999998</v>
      </c>
      <c r="N2740" s="106">
        <v>130.30000000000001</v>
      </c>
      <c r="O2740" s="106">
        <v>0</v>
      </c>
      <c r="P2740" s="106">
        <v>0</v>
      </c>
      <c r="Q2740" s="106">
        <v>1306.2574999999999</v>
      </c>
      <c r="R2740" s="106">
        <v>52250.3</v>
      </c>
      <c r="S2740" s="104" t="s">
        <v>1646</v>
      </c>
    </row>
    <row r="2741" spans="1:19" ht="25.5">
      <c r="A2741" s="104" t="s">
        <v>3354</v>
      </c>
      <c r="B2741" s="105">
        <v>44362</v>
      </c>
      <c r="C2741" s="104" t="s">
        <v>3355</v>
      </c>
      <c r="D2741" s="105">
        <v>44362</v>
      </c>
      <c r="E2741" s="104" t="s">
        <v>1643</v>
      </c>
      <c r="F2741" s="104" t="s">
        <v>2</v>
      </c>
      <c r="G2741" s="104" t="s">
        <v>1007</v>
      </c>
      <c r="H2741" s="104" t="s">
        <v>22</v>
      </c>
      <c r="I2741" s="104" t="s">
        <v>1263</v>
      </c>
      <c r="J2741" s="106">
        <v>100</v>
      </c>
      <c r="K2741" s="106">
        <v>1064</v>
      </c>
      <c r="L2741" s="106">
        <v>106400</v>
      </c>
      <c r="M2741" s="106">
        <v>2.66</v>
      </c>
      <c r="N2741" s="106">
        <v>266</v>
      </c>
      <c r="O2741" s="106">
        <v>0</v>
      </c>
      <c r="P2741" s="106">
        <v>0</v>
      </c>
      <c r="Q2741" s="106">
        <v>1066.6600000000001</v>
      </c>
      <c r="R2741" s="106">
        <v>106666</v>
      </c>
      <c r="S2741" s="104" t="s">
        <v>1646</v>
      </c>
    </row>
    <row r="2742" spans="1:19" ht="25.5">
      <c r="A2742" s="104" t="s">
        <v>3356</v>
      </c>
      <c r="B2742" s="105">
        <v>44362</v>
      </c>
      <c r="C2742" s="104" t="s">
        <v>3357</v>
      </c>
      <c r="D2742" s="105">
        <v>44362</v>
      </c>
      <c r="E2742" s="104" t="s">
        <v>1643</v>
      </c>
      <c r="F2742" s="104" t="s">
        <v>72</v>
      </c>
      <c r="G2742" s="104" t="s">
        <v>1722</v>
      </c>
      <c r="H2742" s="104" t="s">
        <v>22</v>
      </c>
      <c r="I2742" s="104" t="s">
        <v>1313</v>
      </c>
      <c r="J2742" s="106">
        <v>10</v>
      </c>
      <c r="K2742" s="106">
        <v>1303</v>
      </c>
      <c r="L2742" s="106">
        <v>13030</v>
      </c>
      <c r="M2742" s="106">
        <v>3.2574999999999998</v>
      </c>
      <c r="N2742" s="106">
        <v>32.575000000000003</v>
      </c>
      <c r="O2742" s="106">
        <v>0</v>
      </c>
      <c r="P2742" s="106">
        <v>0</v>
      </c>
      <c r="Q2742" s="106">
        <v>1306.2574999999999</v>
      </c>
      <c r="R2742" s="106">
        <v>13062.575000000001</v>
      </c>
      <c r="S2742" s="104" t="s">
        <v>1646</v>
      </c>
    </row>
    <row r="2743" spans="1:19" ht="25.5">
      <c r="A2743" s="104" t="s">
        <v>3356</v>
      </c>
      <c r="B2743" s="105">
        <v>44362</v>
      </c>
      <c r="C2743" s="104" t="s">
        <v>3357</v>
      </c>
      <c r="D2743" s="105">
        <v>44362</v>
      </c>
      <c r="E2743" s="104" t="s">
        <v>1643</v>
      </c>
      <c r="F2743" s="104" t="s">
        <v>72</v>
      </c>
      <c r="G2743" s="104" t="s">
        <v>1722</v>
      </c>
      <c r="H2743" s="104" t="s">
        <v>22</v>
      </c>
      <c r="I2743" s="104" t="s">
        <v>1102</v>
      </c>
      <c r="J2743" s="106">
        <v>10</v>
      </c>
      <c r="K2743" s="106">
        <v>1118</v>
      </c>
      <c r="L2743" s="106">
        <v>11180</v>
      </c>
      <c r="M2743" s="106">
        <v>2.7949999999999999</v>
      </c>
      <c r="N2743" s="106">
        <v>27.95</v>
      </c>
      <c r="O2743" s="106">
        <v>0</v>
      </c>
      <c r="P2743" s="106">
        <v>0</v>
      </c>
      <c r="Q2743" s="106">
        <v>1120.7950000000001</v>
      </c>
      <c r="R2743" s="106">
        <v>11207.95</v>
      </c>
      <c r="S2743" s="104" t="s">
        <v>1646</v>
      </c>
    </row>
    <row r="2744" spans="1:19" ht="25.5">
      <c r="A2744" s="104" t="s">
        <v>3356</v>
      </c>
      <c r="B2744" s="105">
        <v>44362</v>
      </c>
      <c r="C2744" s="104" t="s">
        <v>3357</v>
      </c>
      <c r="D2744" s="105">
        <v>44362</v>
      </c>
      <c r="E2744" s="104" t="s">
        <v>1643</v>
      </c>
      <c r="F2744" s="104" t="s">
        <v>72</v>
      </c>
      <c r="G2744" s="104" t="s">
        <v>1722</v>
      </c>
      <c r="H2744" s="104" t="s">
        <v>22</v>
      </c>
      <c r="I2744" s="104" t="s">
        <v>1263</v>
      </c>
      <c r="J2744" s="106">
        <v>20</v>
      </c>
      <c r="K2744" s="106">
        <v>1064</v>
      </c>
      <c r="L2744" s="106">
        <v>21280</v>
      </c>
      <c r="M2744" s="106">
        <v>2.66</v>
      </c>
      <c r="N2744" s="106">
        <v>53.2</v>
      </c>
      <c r="O2744" s="106">
        <v>0</v>
      </c>
      <c r="P2744" s="106">
        <v>0</v>
      </c>
      <c r="Q2744" s="106">
        <v>1066.6600000000001</v>
      </c>
      <c r="R2744" s="106">
        <v>21333.200000000001</v>
      </c>
      <c r="S2744" s="104" t="s">
        <v>1646</v>
      </c>
    </row>
    <row r="2745" spans="1:19" ht="25.5">
      <c r="A2745" s="104" t="s">
        <v>3358</v>
      </c>
      <c r="B2745" s="105">
        <v>44362</v>
      </c>
      <c r="C2745" s="104" t="s">
        <v>3359</v>
      </c>
      <c r="D2745" s="105">
        <v>44362</v>
      </c>
      <c r="E2745" s="104" t="s">
        <v>1643</v>
      </c>
      <c r="F2745" s="104" t="s">
        <v>78</v>
      </c>
      <c r="G2745" s="104" t="s">
        <v>1722</v>
      </c>
      <c r="H2745" s="104" t="s">
        <v>22</v>
      </c>
      <c r="I2745" s="104" t="s">
        <v>1209</v>
      </c>
      <c r="J2745" s="106">
        <v>10</v>
      </c>
      <c r="K2745" s="106">
        <v>1099</v>
      </c>
      <c r="L2745" s="106">
        <v>10990</v>
      </c>
      <c r="M2745" s="106">
        <v>2.7475000000000001</v>
      </c>
      <c r="N2745" s="106">
        <v>27.475000000000001</v>
      </c>
      <c r="O2745" s="106">
        <v>0</v>
      </c>
      <c r="P2745" s="106">
        <v>0</v>
      </c>
      <c r="Q2745" s="106">
        <v>1101.7474999999999</v>
      </c>
      <c r="R2745" s="106">
        <v>11017.475</v>
      </c>
      <c r="S2745" s="104" t="s">
        <v>1646</v>
      </c>
    </row>
    <row r="2746" spans="1:19" ht="25.5">
      <c r="A2746" s="104" t="s">
        <v>3358</v>
      </c>
      <c r="B2746" s="105">
        <v>44362</v>
      </c>
      <c r="C2746" s="104" t="s">
        <v>3359</v>
      </c>
      <c r="D2746" s="105">
        <v>44362</v>
      </c>
      <c r="E2746" s="104" t="s">
        <v>1643</v>
      </c>
      <c r="F2746" s="104" t="s">
        <v>78</v>
      </c>
      <c r="G2746" s="104" t="s">
        <v>1722</v>
      </c>
      <c r="H2746" s="104" t="s">
        <v>22</v>
      </c>
      <c r="I2746" s="104" t="s">
        <v>1263</v>
      </c>
      <c r="J2746" s="106">
        <v>40</v>
      </c>
      <c r="K2746" s="106">
        <v>1064</v>
      </c>
      <c r="L2746" s="106">
        <v>42560</v>
      </c>
      <c r="M2746" s="106">
        <v>2.66</v>
      </c>
      <c r="N2746" s="106">
        <v>106.4</v>
      </c>
      <c r="O2746" s="106">
        <v>0</v>
      </c>
      <c r="P2746" s="106">
        <v>0</v>
      </c>
      <c r="Q2746" s="106">
        <v>1066.6600000000001</v>
      </c>
      <c r="R2746" s="106">
        <v>42666.400000000001</v>
      </c>
      <c r="S2746" s="104" t="s">
        <v>1646</v>
      </c>
    </row>
    <row r="2747" spans="1:19" ht="25.5">
      <c r="A2747" s="104" t="s">
        <v>3358</v>
      </c>
      <c r="B2747" s="105">
        <v>44362</v>
      </c>
      <c r="C2747" s="104" t="s">
        <v>3359</v>
      </c>
      <c r="D2747" s="105">
        <v>44362</v>
      </c>
      <c r="E2747" s="104" t="s">
        <v>1643</v>
      </c>
      <c r="F2747" s="104" t="s">
        <v>78</v>
      </c>
      <c r="G2747" s="104" t="s">
        <v>1722</v>
      </c>
      <c r="H2747" s="104" t="s">
        <v>22</v>
      </c>
      <c r="I2747" s="104" t="s">
        <v>1102</v>
      </c>
      <c r="J2747" s="106">
        <v>20</v>
      </c>
      <c r="K2747" s="106">
        <v>1118</v>
      </c>
      <c r="L2747" s="106">
        <v>22360</v>
      </c>
      <c r="M2747" s="106">
        <v>2.7949999999999999</v>
      </c>
      <c r="N2747" s="106">
        <v>55.9</v>
      </c>
      <c r="O2747" s="106">
        <v>0</v>
      </c>
      <c r="P2747" s="106">
        <v>0</v>
      </c>
      <c r="Q2747" s="106">
        <v>1120.7950000000001</v>
      </c>
      <c r="R2747" s="106">
        <v>22415.9</v>
      </c>
      <c r="S2747" s="104" t="s">
        <v>1646</v>
      </c>
    </row>
    <row r="2748" spans="1:19" ht="25.5">
      <c r="A2748" s="104" t="s">
        <v>3360</v>
      </c>
      <c r="B2748" s="105">
        <v>44362</v>
      </c>
      <c r="C2748" s="104" t="s">
        <v>3361</v>
      </c>
      <c r="D2748" s="105">
        <v>44362</v>
      </c>
      <c r="E2748" s="104" t="s">
        <v>1643</v>
      </c>
      <c r="F2748" s="104" t="s">
        <v>25</v>
      </c>
      <c r="G2748" s="104" t="s">
        <v>1801</v>
      </c>
      <c r="H2748" s="104" t="s">
        <v>22</v>
      </c>
      <c r="I2748" s="104" t="s">
        <v>1209</v>
      </c>
      <c r="J2748" s="106">
        <v>37</v>
      </c>
      <c r="K2748" s="106">
        <v>1099</v>
      </c>
      <c r="L2748" s="106">
        <v>40663</v>
      </c>
      <c r="M2748" s="106">
        <v>2.7475000000000001</v>
      </c>
      <c r="N2748" s="106">
        <v>101.6575</v>
      </c>
      <c r="O2748" s="106">
        <v>0</v>
      </c>
      <c r="P2748" s="106">
        <v>0</v>
      </c>
      <c r="Q2748" s="106">
        <v>1101.7474999999999</v>
      </c>
      <c r="R2748" s="106">
        <v>40764.657500000001</v>
      </c>
      <c r="S2748" s="104" t="s">
        <v>1646</v>
      </c>
    </row>
    <row r="2749" spans="1:19" ht="25.5">
      <c r="A2749" s="104" t="s">
        <v>3362</v>
      </c>
      <c r="B2749" s="105">
        <v>44362</v>
      </c>
      <c r="C2749" s="104" t="s">
        <v>3363</v>
      </c>
      <c r="D2749" s="105">
        <v>44362</v>
      </c>
      <c r="E2749" s="104" t="s">
        <v>1643</v>
      </c>
      <c r="F2749" s="104" t="s">
        <v>24</v>
      </c>
      <c r="G2749" s="104" t="s">
        <v>1051</v>
      </c>
      <c r="H2749" s="104" t="s">
        <v>22</v>
      </c>
      <c r="I2749" s="104" t="s">
        <v>1105</v>
      </c>
      <c r="J2749" s="106">
        <v>20</v>
      </c>
      <c r="K2749" s="106">
        <v>1176</v>
      </c>
      <c r="L2749" s="106">
        <v>23520</v>
      </c>
      <c r="M2749" s="106">
        <v>2.94</v>
      </c>
      <c r="N2749" s="106">
        <v>58.8</v>
      </c>
      <c r="O2749" s="106">
        <v>0</v>
      </c>
      <c r="P2749" s="106">
        <v>0</v>
      </c>
      <c r="Q2749" s="106">
        <v>1178.94</v>
      </c>
      <c r="R2749" s="106">
        <v>23578.799999999999</v>
      </c>
      <c r="S2749" s="104" t="s">
        <v>1646</v>
      </c>
    </row>
    <row r="2750" spans="1:19" ht="25.5">
      <c r="A2750" s="104" t="s">
        <v>3362</v>
      </c>
      <c r="B2750" s="105">
        <v>44362</v>
      </c>
      <c r="C2750" s="104" t="s">
        <v>3363</v>
      </c>
      <c r="D2750" s="105">
        <v>44362</v>
      </c>
      <c r="E2750" s="104" t="s">
        <v>1643</v>
      </c>
      <c r="F2750" s="104" t="s">
        <v>24</v>
      </c>
      <c r="G2750" s="104" t="s">
        <v>1051</v>
      </c>
      <c r="H2750" s="104" t="s">
        <v>22</v>
      </c>
      <c r="I2750" s="104" t="s">
        <v>1263</v>
      </c>
      <c r="J2750" s="106">
        <v>20</v>
      </c>
      <c r="K2750" s="106">
        <v>1064</v>
      </c>
      <c r="L2750" s="106">
        <v>21280</v>
      </c>
      <c r="M2750" s="106">
        <v>2.66</v>
      </c>
      <c r="N2750" s="106">
        <v>53.2</v>
      </c>
      <c r="O2750" s="106">
        <v>0</v>
      </c>
      <c r="P2750" s="106">
        <v>0</v>
      </c>
      <c r="Q2750" s="106">
        <v>1066.6600000000001</v>
      </c>
      <c r="R2750" s="106">
        <v>21333.200000000001</v>
      </c>
      <c r="S2750" s="104" t="s">
        <v>1646</v>
      </c>
    </row>
    <row r="2751" spans="1:19" ht="25.5">
      <c r="A2751" s="104" t="s">
        <v>3362</v>
      </c>
      <c r="B2751" s="105">
        <v>44362</v>
      </c>
      <c r="C2751" s="104" t="s">
        <v>3363</v>
      </c>
      <c r="D2751" s="105">
        <v>44362</v>
      </c>
      <c r="E2751" s="104" t="s">
        <v>1643</v>
      </c>
      <c r="F2751" s="104" t="s">
        <v>24</v>
      </c>
      <c r="G2751" s="104" t="s">
        <v>1051</v>
      </c>
      <c r="H2751" s="104" t="s">
        <v>22</v>
      </c>
      <c r="I2751" s="104" t="s">
        <v>1102</v>
      </c>
      <c r="J2751" s="106">
        <v>18</v>
      </c>
      <c r="K2751" s="106">
        <v>1118</v>
      </c>
      <c r="L2751" s="106">
        <v>20124</v>
      </c>
      <c r="M2751" s="106">
        <v>2.7949999999999999</v>
      </c>
      <c r="N2751" s="106">
        <v>50.31</v>
      </c>
      <c r="O2751" s="106">
        <v>0</v>
      </c>
      <c r="P2751" s="106">
        <v>0</v>
      </c>
      <c r="Q2751" s="106">
        <v>1120.7950000000001</v>
      </c>
      <c r="R2751" s="106">
        <v>20174.310000000001</v>
      </c>
      <c r="S2751" s="104" t="s">
        <v>1646</v>
      </c>
    </row>
    <row r="2752" spans="1:19" ht="25.5">
      <c r="A2752" s="104" t="s">
        <v>3364</v>
      </c>
      <c r="B2752" s="105">
        <v>44362</v>
      </c>
      <c r="C2752" s="104" t="s">
        <v>3365</v>
      </c>
      <c r="D2752" s="105">
        <v>44362</v>
      </c>
      <c r="E2752" s="104" t="s">
        <v>1643</v>
      </c>
      <c r="F2752" s="104" t="s">
        <v>71</v>
      </c>
      <c r="G2752" s="104" t="s">
        <v>981</v>
      </c>
      <c r="H2752" s="104" t="s">
        <v>1645</v>
      </c>
      <c r="I2752" s="104" t="s">
        <v>1263</v>
      </c>
      <c r="J2752" s="106">
        <v>50</v>
      </c>
      <c r="K2752" s="106">
        <v>1064</v>
      </c>
      <c r="L2752" s="106">
        <v>53200</v>
      </c>
      <c r="M2752" s="106">
        <v>2.66</v>
      </c>
      <c r="N2752" s="106">
        <v>133</v>
      </c>
      <c r="O2752" s="106">
        <v>0</v>
      </c>
      <c r="P2752" s="106">
        <v>0</v>
      </c>
      <c r="Q2752" s="106">
        <v>1066.6600000000001</v>
      </c>
      <c r="R2752" s="106">
        <v>53333</v>
      </c>
      <c r="S2752" s="104" t="s">
        <v>1646</v>
      </c>
    </row>
    <row r="2753" spans="1:19" ht="25.5">
      <c r="A2753" s="104" t="s">
        <v>3364</v>
      </c>
      <c r="B2753" s="105">
        <v>44362</v>
      </c>
      <c r="C2753" s="104" t="s">
        <v>3365</v>
      </c>
      <c r="D2753" s="105">
        <v>44362</v>
      </c>
      <c r="E2753" s="104" t="s">
        <v>1643</v>
      </c>
      <c r="F2753" s="104" t="s">
        <v>71</v>
      </c>
      <c r="G2753" s="104" t="s">
        <v>981</v>
      </c>
      <c r="H2753" s="104" t="s">
        <v>1645</v>
      </c>
      <c r="I2753" s="104" t="s">
        <v>1313</v>
      </c>
      <c r="J2753" s="106">
        <v>20</v>
      </c>
      <c r="K2753" s="106">
        <v>1303</v>
      </c>
      <c r="L2753" s="106">
        <v>26060</v>
      </c>
      <c r="M2753" s="106">
        <v>3.2574999999999998</v>
      </c>
      <c r="N2753" s="106">
        <v>65.150000000000006</v>
      </c>
      <c r="O2753" s="106">
        <v>0</v>
      </c>
      <c r="P2753" s="106">
        <v>0</v>
      </c>
      <c r="Q2753" s="106">
        <v>1306.2574999999999</v>
      </c>
      <c r="R2753" s="106">
        <v>26125.15</v>
      </c>
      <c r="S2753" s="104" t="s">
        <v>1646</v>
      </c>
    </row>
    <row r="2754" spans="1:19" ht="25.5">
      <c r="A2754" s="104" t="s">
        <v>3366</v>
      </c>
      <c r="B2754" s="105">
        <v>44362</v>
      </c>
      <c r="C2754" s="104" t="s">
        <v>3367</v>
      </c>
      <c r="D2754" s="105">
        <v>44362</v>
      </c>
      <c r="E2754" s="104" t="s">
        <v>1643</v>
      </c>
      <c r="F2754" s="104" t="s">
        <v>80</v>
      </c>
      <c r="G2754" s="104" t="s">
        <v>981</v>
      </c>
      <c r="H2754" s="104" t="s">
        <v>1645</v>
      </c>
      <c r="I2754" s="104" t="s">
        <v>1263</v>
      </c>
      <c r="J2754" s="106">
        <v>80</v>
      </c>
      <c r="K2754" s="106">
        <v>1064</v>
      </c>
      <c r="L2754" s="106">
        <v>85120</v>
      </c>
      <c r="M2754" s="106">
        <v>2.66</v>
      </c>
      <c r="N2754" s="106">
        <v>212.8</v>
      </c>
      <c r="O2754" s="106">
        <v>0</v>
      </c>
      <c r="P2754" s="106">
        <v>0</v>
      </c>
      <c r="Q2754" s="106">
        <v>1066.6600000000001</v>
      </c>
      <c r="R2754" s="106">
        <v>85332.800000000003</v>
      </c>
      <c r="S2754" s="104" t="s">
        <v>1646</v>
      </c>
    </row>
    <row r="2755" spans="1:19" ht="25.5">
      <c r="A2755" s="104" t="s">
        <v>3366</v>
      </c>
      <c r="B2755" s="105">
        <v>44362</v>
      </c>
      <c r="C2755" s="104" t="s">
        <v>3367</v>
      </c>
      <c r="D2755" s="105">
        <v>44362</v>
      </c>
      <c r="E2755" s="104" t="s">
        <v>1643</v>
      </c>
      <c r="F2755" s="104" t="s">
        <v>80</v>
      </c>
      <c r="G2755" s="104" t="s">
        <v>981</v>
      </c>
      <c r="H2755" s="104" t="s">
        <v>1645</v>
      </c>
      <c r="I2755" s="104" t="s">
        <v>1105</v>
      </c>
      <c r="J2755" s="106">
        <v>20</v>
      </c>
      <c r="K2755" s="106">
        <v>1176</v>
      </c>
      <c r="L2755" s="106">
        <v>23520</v>
      </c>
      <c r="M2755" s="106">
        <v>2.94</v>
      </c>
      <c r="N2755" s="106">
        <v>58.8</v>
      </c>
      <c r="O2755" s="106">
        <v>0</v>
      </c>
      <c r="P2755" s="106">
        <v>0</v>
      </c>
      <c r="Q2755" s="106">
        <v>1178.94</v>
      </c>
      <c r="R2755" s="106">
        <v>23578.799999999999</v>
      </c>
      <c r="S2755" s="104" t="s">
        <v>1646</v>
      </c>
    </row>
    <row r="2756" spans="1:19" ht="25.5">
      <c r="A2756" s="104" t="s">
        <v>3368</v>
      </c>
      <c r="B2756" s="105">
        <v>44362</v>
      </c>
      <c r="C2756" s="104" t="s">
        <v>3369</v>
      </c>
      <c r="D2756" s="105">
        <v>44362</v>
      </c>
      <c r="E2756" s="104" t="s">
        <v>1643</v>
      </c>
      <c r="F2756" s="104" t="s">
        <v>972</v>
      </c>
      <c r="G2756" s="104" t="s">
        <v>977</v>
      </c>
      <c r="H2756" s="104" t="s">
        <v>1645</v>
      </c>
      <c r="I2756" s="104" t="s">
        <v>1263</v>
      </c>
      <c r="J2756" s="106">
        <v>100</v>
      </c>
      <c r="K2756" s="106">
        <v>1064</v>
      </c>
      <c r="L2756" s="106">
        <v>106400</v>
      </c>
      <c r="M2756" s="106">
        <v>2.66</v>
      </c>
      <c r="N2756" s="106">
        <v>266</v>
      </c>
      <c r="O2756" s="106">
        <v>0</v>
      </c>
      <c r="P2756" s="106">
        <v>0</v>
      </c>
      <c r="Q2756" s="106">
        <v>1066.6600000000001</v>
      </c>
      <c r="R2756" s="106">
        <v>106666</v>
      </c>
      <c r="S2756" s="104" t="s">
        <v>1646</v>
      </c>
    </row>
    <row r="2757" spans="1:19" ht="25.5">
      <c r="A2757" s="104" t="s">
        <v>3368</v>
      </c>
      <c r="B2757" s="105">
        <v>44362</v>
      </c>
      <c r="C2757" s="104" t="s">
        <v>3369</v>
      </c>
      <c r="D2757" s="105">
        <v>44362</v>
      </c>
      <c r="E2757" s="104" t="s">
        <v>1643</v>
      </c>
      <c r="F2757" s="104" t="s">
        <v>972</v>
      </c>
      <c r="G2757" s="104" t="s">
        <v>977</v>
      </c>
      <c r="H2757" s="104" t="s">
        <v>1645</v>
      </c>
      <c r="I2757" s="104" t="s">
        <v>1264</v>
      </c>
      <c r="J2757" s="106">
        <v>39</v>
      </c>
      <c r="K2757" s="106">
        <v>1205</v>
      </c>
      <c r="L2757" s="106">
        <v>46995</v>
      </c>
      <c r="M2757" s="106">
        <v>3.0125000000000002</v>
      </c>
      <c r="N2757" s="106">
        <v>117.4875</v>
      </c>
      <c r="O2757" s="106">
        <v>0</v>
      </c>
      <c r="P2757" s="106">
        <v>0</v>
      </c>
      <c r="Q2757" s="106">
        <v>1208.0125</v>
      </c>
      <c r="R2757" s="106">
        <v>47112.487500000003</v>
      </c>
      <c r="S2757" s="104" t="s">
        <v>1646</v>
      </c>
    </row>
    <row r="2758" spans="1:19" ht="25.5">
      <c r="A2758" s="104" t="s">
        <v>3368</v>
      </c>
      <c r="B2758" s="105">
        <v>44362</v>
      </c>
      <c r="C2758" s="104" t="s">
        <v>3369</v>
      </c>
      <c r="D2758" s="105">
        <v>44362</v>
      </c>
      <c r="E2758" s="104" t="s">
        <v>1643</v>
      </c>
      <c r="F2758" s="104" t="s">
        <v>972</v>
      </c>
      <c r="G2758" s="104" t="s">
        <v>977</v>
      </c>
      <c r="H2758" s="104" t="s">
        <v>1645</v>
      </c>
      <c r="I2758" s="104" t="s">
        <v>1105</v>
      </c>
      <c r="J2758" s="106">
        <v>70</v>
      </c>
      <c r="K2758" s="106">
        <v>1176</v>
      </c>
      <c r="L2758" s="106">
        <v>82320</v>
      </c>
      <c r="M2758" s="106">
        <v>2.94</v>
      </c>
      <c r="N2758" s="106">
        <v>205.8</v>
      </c>
      <c r="O2758" s="106">
        <v>0</v>
      </c>
      <c r="P2758" s="106">
        <v>0</v>
      </c>
      <c r="Q2758" s="106">
        <v>1178.94</v>
      </c>
      <c r="R2758" s="106">
        <v>82525.8</v>
      </c>
      <c r="S2758" s="104" t="s">
        <v>1646</v>
      </c>
    </row>
    <row r="2759" spans="1:19" ht="25.5">
      <c r="A2759" s="104" t="s">
        <v>3370</v>
      </c>
      <c r="B2759" s="105">
        <v>44362</v>
      </c>
      <c r="C2759" s="104" t="s">
        <v>3371</v>
      </c>
      <c r="D2759" s="105">
        <v>44362</v>
      </c>
      <c r="E2759" s="104" t="s">
        <v>1643</v>
      </c>
      <c r="F2759" s="104" t="s">
        <v>83</v>
      </c>
      <c r="G2759" s="104" t="s">
        <v>1780</v>
      </c>
      <c r="H2759" s="104" t="s">
        <v>1645</v>
      </c>
      <c r="I2759" s="104" t="s">
        <v>1263</v>
      </c>
      <c r="J2759" s="106">
        <v>100</v>
      </c>
      <c r="K2759" s="106">
        <v>1064</v>
      </c>
      <c r="L2759" s="106">
        <v>106400</v>
      </c>
      <c r="M2759" s="106">
        <v>2.66</v>
      </c>
      <c r="N2759" s="106">
        <v>266</v>
      </c>
      <c r="O2759" s="106">
        <v>0</v>
      </c>
      <c r="P2759" s="106">
        <v>0</v>
      </c>
      <c r="Q2759" s="106">
        <v>1066.6600000000001</v>
      </c>
      <c r="R2759" s="106">
        <v>106666</v>
      </c>
      <c r="S2759" s="104" t="s">
        <v>1646</v>
      </c>
    </row>
    <row r="2760" spans="1:19" ht="25.5">
      <c r="A2760" s="104" t="s">
        <v>3372</v>
      </c>
      <c r="B2760" s="105">
        <v>44362</v>
      </c>
      <c r="C2760" s="104" t="s">
        <v>3373</v>
      </c>
      <c r="D2760" s="105">
        <v>44362</v>
      </c>
      <c r="E2760" s="104" t="s">
        <v>1643</v>
      </c>
      <c r="F2760" s="104" t="s">
        <v>88</v>
      </c>
      <c r="G2760" s="104" t="s">
        <v>1810</v>
      </c>
      <c r="H2760" s="104" t="s">
        <v>1645</v>
      </c>
      <c r="I2760" s="104" t="s">
        <v>1263</v>
      </c>
      <c r="J2760" s="106">
        <v>40</v>
      </c>
      <c r="K2760" s="106">
        <v>1064</v>
      </c>
      <c r="L2760" s="106">
        <v>42560</v>
      </c>
      <c r="M2760" s="106">
        <v>2.66</v>
      </c>
      <c r="N2760" s="106">
        <v>106.4</v>
      </c>
      <c r="O2760" s="106">
        <v>0</v>
      </c>
      <c r="P2760" s="106">
        <v>0</v>
      </c>
      <c r="Q2760" s="106">
        <v>1066.6600000000001</v>
      </c>
      <c r="R2760" s="106">
        <v>42666.400000000001</v>
      </c>
      <c r="S2760" s="104" t="s">
        <v>1646</v>
      </c>
    </row>
    <row r="2761" spans="1:19" ht="25.5">
      <c r="A2761" s="104" t="s">
        <v>3374</v>
      </c>
      <c r="B2761" s="105">
        <v>44362</v>
      </c>
      <c r="C2761" s="104" t="s">
        <v>3375</v>
      </c>
      <c r="D2761" s="105">
        <v>44362</v>
      </c>
      <c r="E2761" s="104" t="s">
        <v>1643</v>
      </c>
      <c r="F2761" s="104" t="s">
        <v>1363</v>
      </c>
      <c r="G2761" s="104" t="s">
        <v>1992</v>
      </c>
      <c r="H2761" s="104" t="s">
        <v>1645</v>
      </c>
      <c r="I2761" s="104" t="s">
        <v>1263</v>
      </c>
      <c r="J2761" s="106">
        <v>95</v>
      </c>
      <c r="K2761" s="106">
        <v>1064</v>
      </c>
      <c r="L2761" s="106">
        <v>101080</v>
      </c>
      <c r="M2761" s="106">
        <v>2.66</v>
      </c>
      <c r="N2761" s="106">
        <v>252.7</v>
      </c>
      <c r="O2761" s="106">
        <v>0</v>
      </c>
      <c r="P2761" s="106">
        <v>0</v>
      </c>
      <c r="Q2761" s="106">
        <v>1066.6600000000001</v>
      </c>
      <c r="R2761" s="106">
        <v>101332.7</v>
      </c>
      <c r="S2761" s="104" t="s">
        <v>1646</v>
      </c>
    </row>
    <row r="2762" spans="1:19" ht="25.5">
      <c r="A2762" s="104" t="s">
        <v>3374</v>
      </c>
      <c r="B2762" s="105">
        <v>44362</v>
      </c>
      <c r="C2762" s="104" t="s">
        <v>3375</v>
      </c>
      <c r="D2762" s="105">
        <v>44362</v>
      </c>
      <c r="E2762" s="104" t="s">
        <v>1643</v>
      </c>
      <c r="F2762" s="104" t="s">
        <v>1363</v>
      </c>
      <c r="G2762" s="104" t="s">
        <v>1992</v>
      </c>
      <c r="H2762" s="104" t="s">
        <v>1645</v>
      </c>
      <c r="I2762" s="104" t="s">
        <v>1264</v>
      </c>
      <c r="J2762" s="106">
        <v>20</v>
      </c>
      <c r="K2762" s="106">
        <v>1205</v>
      </c>
      <c r="L2762" s="106">
        <v>24100</v>
      </c>
      <c r="M2762" s="106">
        <v>3.0125000000000002</v>
      </c>
      <c r="N2762" s="106">
        <v>60.25</v>
      </c>
      <c r="O2762" s="106">
        <v>0</v>
      </c>
      <c r="P2762" s="106">
        <v>0</v>
      </c>
      <c r="Q2762" s="106">
        <v>1208.0125</v>
      </c>
      <c r="R2762" s="106">
        <v>24160.25</v>
      </c>
      <c r="S2762" s="104" t="s">
        <v>1646</v>
      </c>
    </row>
    <row r="2763" spans="1:19" ht="25.5">
      <c r="A2763" s="104" t="s">
        <v>3376</v>
      </c>
      <c r="B2763" s="105">
        <v>44362</v>
      </c>
      <c r="C2763" s="104" t="s">
        <v>3377</v>
      </c>
      <c r="D2763" s="105">
        <v>44362</v>
      </c>
      <c r="E2763" s="104" t="s">
        <v>1643</v>
      </c>
      <c r="F2763" s="104" t="s">
        <v>79</v>
      </c>
      <c r="G2763" s="104" t="s">
        <v>69</v>
      </c>
      <c r="H2763" s="104" t="s">
        <v>1645</v>
      </c>
      <c r="I2763" s="104" t="s">
        <v>1209</v>
      </c>
      <c r="J2763" s="106">
        <v>100</v>
      </c>
      <c r="K2763" s="106">
        <v>1099</v>
      </c>
      <c r="L2763" s="106">
        <v>109900</v>
      </c>
      <c r="M2763" s="106">
        <v>2.7475000000000001</v>
      </c>
      <c r="N2763" s="106">
        <v>274.75</v>
      </c>
      <c r="O2763" s="106">
        <v>0</v>
      </c>
      <c r="P2763" s="106">
        <v>0</v>
      </c>
      <c r="Q2763" s="106">
        <v>1101.7474999999999</v>
      </c>
      <c r="R2763" s="106">
        <v>110174.75</v>
      </c>
      <c r="S2763" s="104" t="s">
        <v>1646</v>
      </c>
    </row>
    <row r="2764" spans="1:19" ht="25.5">
      <c r="A2764" s="104" t="s">
        <v>3376</v>
      </c>
      <c r="B2764" s="105">
        <v>44362</v>
      </c>
      <c r="C2764" s="104" t="s">
        <v>3377</v>
      </c>
      <c r="D2764" s="105">
        <v>44362</v>
      </c>
      <c r="E2764" s="104" t="s">
        <v>1643</v>
      </c>
      <c r="F2764" s="104" t="s">
        <v>79</v>
      </c>
      <c r="G2764" s="104" t="s">
        <v>69</v>
      </c>
      <c r="H2764" s="104" t="s">
        <v>1645</v>
      </c>
      <c r="I2764" s="104" t="s">
        <v>1263</v>
      </c>
      <c r="J2764" s="106">
        <v>300</v>
      </c>
      <c r="K2764" s="106">
        <v>1064</v>
      </c>
      <c r="L2764" s="106">
        <v>319200</v>
      </c>
      <c r="M2764" s="106">
        <v>2.66</v>
      </c>
      <c r="N2764" s="106">
        <v>798</v>
      </c>
      <c r="O2764" s="106">
        <v>0</v>
      </c>
      <c r="P2764" s="106">
        <v>0</v>
      </c>
      <c r="Q2764" s="106">
        <v>1066.6600000000001</v>
      </c>
      <c r="R2764" s="106">
        <v>319998</v>
      </c>
      <c r="S2764" s="104" t="s">
        <v>1646</v>
      </c>
    </row>
    <row r="2765" spans="1:19" ht="25.5">
      <c r="A2765" s="104" t="s">
        <v>3378</v>
      </c>
      <c r="B2765" s="105">
        <v>44362</v>
      </c>
      <c r="C2765" s="104" t="s">
        <v>3379</v>
      </c>
      <c r="D2765" s="105">
        <v>44362</v>
      </c>
      <c r="E2765" s="104" t="s">
        <v>1643</v>
      </c>
      <c r="F2765" s="104" t="s">
        <v>76</v>
      </c>
      <c r="G2765" s="104" t="s">
        <v>69</v>
      </c>
      <c r="H2765" s="104" t="s">
        <v>1645</v>
      </c>
      <c r="I2765" s="104" t="s">
        <v>1209</v>
      </c>
      <c r="J2765" s="106">
        <v>100</v>
      </c>
      <c r="K2765" s="106">
        <v>1099</v>
      </c>
      <c r="L2765" s="106">
        <v>109900</v>
      </c>
      <c r="M2765" s="106">
        <v>2.7475000000000001</v>
      </c>
      <c r="N2765" s="106">
        <v>274.75</v>
      </c>
      <c r="O2765" s="106">
        <v>0</v>
      </c>
      <c r="P2765" s="106">
        <v>0</v>
      </c>
      <c r="Q2765" s="106">
        <v>1101.7474999999999</v>
      </c>
      <c r="R2765" s="106">
        <v>110174.75</v>
      </c>
      <c r="S2765" s="104" t="s">
        <v>1646</v>
      </c>
    </row>
    <row r="2766" spans="1:19" ht="25.5">
      <c r="A2766" s="104" t="s">
        <v>3378</v>
      </c>
      <c r="B2766" s="105">
        <v>44362</v>
      </c>
      <c r="C2766" s="104" t="s">
        <v>3379</v>
      </c>
      <c r="D2766" s="105">
        <v>44362</v>
      </c>
      <c r="E2766" s="104" t="s">
        <v>1643</v>
      </c>
      <c r="F2766" s="104" t="s">
        <v>76</v>
      </c>
      <c r="G2766" s="104" t="s">
        <v>69</v>
      </c>
      <c r="H2766" s="104" t="s">
        <v>1645</v>
      </c>
      <c r="I2766" s="104" t="s">
        <v>1263</v>
      </c>
      <c r="J2766" s="106">
        <v>500</v>
      </c>
      <c r="K2766" s="106">
        <v>1064</v>
      </c>
      <c r="L2766" s="106">
        <v>532000</v>
      </c>
      <c r="M2766" s="106">
        <v>2.66</v>
      </c>
      <c r="N2766" s="106">
        <v>1330</v>
      </c>
      <c r="O2766" s="106">
        <v>0</v>
      </c>
      <c r="P2766" s="106">
        <v>0</v>
      </c>
      <c r="Q2766" s="106">
        <v>1066.6600000000001</v>
      </c>
      <c r="R2766" s="106">
        <v>533330</v>
      </c>
      <c r="S2766" s="104" t="s">
        <v>1646</v>
      </c>
    </row>
    <row r="2767" spans="1:19" ht="25.5">
      <c r="A2767" s="104" t="s">
        <v>3380</v>
      </c>
      <c r="B2767" s="105">
        <v>44362</v>
      </c>
      <c r="C2767" s="104" t="s">
        <v>3381</v>
      </c>
      <c r="D2767" s="105">
        <v>44362</v>
      </c>
      <c r="E2767" s="104" t="s">
        <v>1643</v>
      </c>
      <c r="F2767" s="104" t="s">
        <v>822</v>
      </c>
      <c r="G2767" s="104" t="s">
        <v>976</v>
      </c>
      <c r="H2767" s="104" t="s">
        <v>1645</v>
      </c>
      <c r="I2767" s="104" t="s">
        <v>1313</v>
      </c>
      <c r="J2767" s="106">
        <v>20</v>
      </c>
      <c r="K2767" s="106">
        <v>1303</v>
      </c>
      <c r="L2767" s="106">
        <v>26060</v>
      </c>
      <c r="M2767" s="106">
        <v>3.2574999999999998</v>
      </c>
      <c r="N2767" s="106">
        <v>65.150000000000006</v>
      </c>
      <c r="O2767" s="106">
        <v>0</v>
      </c>
      <c r="P2767" s="106">
        <v>0</v>
      </c>
      <c r="Q2767" s="106">
        <v>1306.2574999999999</v>
      </c>
      <c r="R2767" s="106">
        <v>26125.15</v>
      </c>
      <c r="S2767" s="104" t="s">
        <v>1646</v>
      </c>
    </row>
    <row r="2768" spans="1:19" ht="25.5">
      <c r="A2768" s="104" t="s">
        <v>3380</v>
      </c>
      <c r="B2768" s="105">
        <v>44362</v>
      </c>
      <c r="C2768" s="104" t="s">
        <v>3381</v>
      </c>
      <c r="D2768" s="105">
        <v>44362</v>
      </c>
      <c r="E2768" s="104" t="s">
        <v>1643</v>
      </c>
      <c r="F2768" s="104" t="s">
        <v>822</v>
      </c>
      <c r="G2768" s="104" t="s">
        <v>976</v>
      </c>
      <c r="H2768" s="104" t="s">
        <v>1645</v>
      </c>
      <c r="I2768" s="104" t="s">
        <v>1264</v>
      </c>
      <c r="J2768" s="106">
        <v>40</v>
      </c>
      <c r="K2768" s="106">
        <v>1205</v>
      </c>
      <c r="L2768" s="106">
        <v>48200</v>
      </c>
      <c r="M2768" s="106">
        <v>3.0125000000000002</v>
      </c>
      <c r="N2768" s="106">
        <v>120.5</v>
      </c>
      <c r="O2768" s="106">
        <v>0</v>
      </c>
      <c r="P2768" s="106">
        <v>0</v>
      </c>
      <c r="Q2768" s="106">
        <v>1208.0125</v>
      </c>
      <c r="R2768" s="106">
        <v>48320.5</v>
      </c>
      <c r="S2768" s="104" t="s">
        <v>1646</v>
      </c>
    </row>
    <row r="2769" spans="1:19" ht="25.5">
      <c r="A2769" s="104" t="s">
        <v>3380</v>
      </c>
      <c r="B2769" s="105">
        <v>44362</v>
      </c>
      <c r="C2769" s="104" t="s">
        <v>3381</v>
      </c>
      <c r="D2769" s="105">
        <v>44362</v>
      </c>
      <c r="E2769" s="104" t="s">
        <v>1643</v>
      </c>
      <c r="F2769" s="104" t="s">
        <v>822</v>
      </c>
      <c r="G2769" s="104" t="s">
        <v>976</v>
      </c>
      <c r="H2769" s="104" t="s">
        <v>1645</v>
      </c>
      <c r="I2769" s="104" t="s">
        <v>1263</v>
      </c>
      <c r="J2769" s="106">
        <v>25</v>
      </c>
      <c r="K2769" s="106">
        <v>1064</v>
      </c>
      <c r="L2769" s="106">
        <v>26600</v>
      </c>
      <c r="M2769" s="106">
        <v>2.66</v>
      </c>
      <c r="N2769" s="106">
        <v>66.5</v>
      </c>
      <c r="O2769" s="106">
        <v>0</v>
      </c>
      <c r="P2769" s="106">
        <v>0</v>
      </c>
      <c r="Q2769" s="106">
        <v>1066.6600000000001</v>
      </c>
      <c r="R2769" s="106">
        <v>26666.5</v>
      </c>
      <c r="S2769" s="104" t="s">
        <v>1646</v>
      </c>
    </row>
    <row r="2770" spans="1:19" ht="25.5">
      <c r="A2770" s="104" t="s">
        <v>3382</v>
      </c>
      <c r="B2770" s="105">
        <v>44362</v>
      </c>
      <c r="C2770" s="104" t="s">
        <v>3383</v>
      </c>
      <c r="D2770" s="105">
        <v>44362</v>
      </c>
      <c r="E2770" s="104" t="s">
        <v>1643</v>
      </c>
      <c r="F2770" s="104" t="s">
        <v>68</v>
      </c>
      <c r="G2770" s="104" t="s">
        <v>981</v>
      </c>
      <c r="H2770" s="104" t="s">
        <v>1645</v>
      </c>
      <c r="I2770" s="104" t="s">
        <v>1263</v>
      </c>
      <c r="J2770" s="106">
        <v>20</v>
      </c>
      <c r="K2770" s="106">
        <v>1064</v>
      </c>
      <c r="L2770" s="106">
        <v>21280</v>
      </c>
      <c r="M2770" s="106">
        <v>2.66</v>
      </c>
      <c r="N2770" s="106">
        <v>53.2</v>
      </c>
      <c r="O2770" s="106">
        <v>0</v>
      </c>
      <c r="P2770" s="106">
        <v>0</v>
      </c>
      <c r="Q2770" s="106">
        <v>1066.6600000000001</v>
      </c>
      <c r="R2770" s="106">
        <v>21333.200000000001</v>
      </c>
      <c r="S2770" s="104" t="s">
        <v>1646</v>
      </c>
    </row>
    <row r="2771" spans="1:19" ht="25.5">
      <c r="A2771" s="104" t="s">
        <v>3384</v>
      </c>
      <c r="B2771" s="105">
        <v>44362</v>
      </c>
      <c r="C2771" s="104" t="s">
        <v>3385</v>
      </c>
      <c r="D2771" s="105">
        <v>44362</v>
      </c>
      <c r="E2771" s="104" t="s">
        <v>1643</v>
      </c>
      <c r="F2771" s="104" t="s">
        <v>70</v>
      </c>
      <c r="G2771" s="104" t="s">
        <v>981</v>
      </c>
      <c r="H2771" s="104" t="s">
        <v>1645</v>
      </c>
      <c r="I2771" s="104" t="s">
        <v>1263</v>
      </c>
      <c r="J2771" s="106">
        <v>80</v>
      </c>
      <c r="K2771" s="106">
        <v>1064</v>
      </c>
      <c r="L2771" s="106">
        <v>85120</v>
      </c>
      <c r="M2771" s="106">
        <v>2.66</v>
      </c>
      <c r="N2771" s="106">
        <v>212.8</v>
      </c>
      <c r="O2771" s="106">
        <v>0</v>
      </c>
      <c r="P2771" s="106">
        <v>0</v>
      </c>
      <c r="Q2771" s="106">
        <v>1066.6600000000001</v>
      </c>
      <c r="R2771" s="106">
        <v>85332.800000000003</v>
      </c>
      <c r="S2771" s="104" t="s">
        <v>1646</v>
      </c>
    </row>
    <row r="2772" spans="1:19" ht="25.5">
      <c r="A2772" s="104" t="s">
        <v>3386</v>
      </c>
      <c r="B2772" s="105">
        <v>44362</v>
      </c>
      <c r="C2772" s="104" t="s">
        <v>3387</v>
      </c>
      <c r="D2772" s="105">
        <v>44362</v>
      </c>
      <c r="E2772" s="104" t="s">
        <v>1643</v>
      </c>
      <c r="F2772" s="104" t="s">
        <v>93</v>
      </c>
      <c r="G2772" s="104" t="s">
        <v>1649</v>
      </c>
      <c r="H2772" s="104" t="s">
        <v>1645</v>
      </c>
      <c r="I2772" s="104" t="s">
        <v>1263</v>
      </c>
      <c r="J2772" s="106">
        <v>100</v>
      </c>
      <c r="K2772" s="106">
        <v>1064</v>
      </c>
      <c r="L2772" s="106">
        <v>106400</v>
      </c>
      <c r="M2772" s="106">
        <v>2.66</v>
      </c>
      <c r="N2772" s="106">
        <v>266</v>
      </c>
      <c r="O2772" s="106">
        <v>0</v>
      </c>
      <c r="P2772" s="106">
        <v>0</v>
      </c>
      <c r="Q2772" s="106">
        <v>1066.6600000000001</v>
      </c>
      <c r="R2772" s="106">
        <v>106666</v>
      </c>
      <c r="S2772" s="104" t="s">
        <v>1646</v>
      </c>
    </row>
    <row r="2773" spans="1:19" ht="25.5">
      <c r="A2773" s="104" t="s">
        <v>3386</v>
      </c>
      <c r="B2773" s="105">
        <v>44362</v>
      </c>
      <c r="C2773" s="104" t="s">
        <v>3387</v>
      </c>
      <c r="D2773" s="105">
        <v>44362</v>
      </c>
      <c r="E2773" s="104" t="s">
        <v>1643</v>
      </c>
      <c r="F2773" s="104" t="s">
        <v>93</v>
      </c>
      <c r="G2773" s="104" t="s">
        <v>1649</v>
      </c>
      <c r="H2773" s="104" t="s">
        <v>1645</v>
      </c>
      <c r="I2773" s="104" t="s">
        <v>1313</v>
      </c>
      <c r="J2773" s="106">
        <v>50</v>
      </c>
      <c r="K2773" s="106">
        <v>1303</v>
      </c>
      <c r="L2773" s="106">
        <v>65150</v>
      </c>
      <c r="M2773" s="106">
        <v>3.2574999999999998</v>
      </c>
      <c r="N2773" s="106">
        <v>162.875</v>
      </c>
      <c r="O2773" s="106">
        <v>0</v>
      </c>
      <c r="P2773" s="106">
        <v>0</v>
      </c>
      <c r="Q2773" s="106">
        <v>1306.2574999999999</v>
      </c>
      <c r="R2773" s="106">
        <v>65312.875</v>
      </c>
      <c r="S2773" s="104" t="s">
        <v>1646</v>
      </c>
    </row>
    <row r="2774" spans="1:19" ht="25.5">
      <c r="A2774" s="104" t="s">
        <v>3388</v>
      </c>
      <c r="B2774" s="105">
        <v>44362</v>
      </c>
      <c r="C2774" s="104" t="s">
        <v>3389</v>
      </c>
      <c r="D2774" s="105">
        <v>44362</v>
      </c>
      <c r="E2774" s="104" t="s">
        <v>1643</v>
      </c>
      <c r="F2774" s="104" t="s">
        <v>82</v>
      </c>
      <c r="G2774" s="104" t="s">
        <v>1644</v>
      </c>
      <c r="H2774" s="104" t="s">
        <v>1645</v>
      </c>
      <c r="I2774" s="104" t="s">
        <v>1263</v>
      </c>
      <c r="J2774" s="106">
        <v>20</v>
      </c>
      <c r="K2774" s="106">
        <v>1064</v>
      </c>
      <c r="L2774" s="106">
        <v>21280</v>
      </c>
      <c r="M2774" s="106">
        <v>2.66</v>
      </c>
      <c r="N2774" s="106">
        <v>53.2</v>
      </c>
      <c r="O2774" s="106">
        <v>0</v>
      </c>
      <c r="P2774" s="106">
        <v>0</v>
      </c>
      <c r="Q2774" s="106">
        <v>1066.6600000000001</v>
      </c>
      <c r="R2774" s="106">
        <v>21333.200000000001</v>
      </c>
      <c r="S2774" s="104" t="s">
        <v>1646</v>
      </c>
    </row>
    <row r="2775" spans="1:19" ht="25.5">
      <c r="A2775" s="104" t="s">
        <v>3390</v>
      </c>
      <c r="B2775" s="105">
        <v>44362</v>
      </c>
      <c r="C2775" s="104" t="s">
        <v>3391</v>
      </c>
      <c r="D2775" s="105">
        <v>44362</v>
      </c>
      <c r="E2775" s="104" t="s">
        <v>1643</v>
      </c>
      <c r="F2775" s="104" t="s">
        <v>86</v>
      </c>
      <c r="G2775" s="104" t="s">
        <v>977</v>
      </c>
      <c r="H2775" s="104" t="s">
        <v>1645</v>
      </c>
      <c r="I2775" s="104" t="s">
        <v>1264</v>
      </c>
      <c r="J2775" s="106">
        <v>20</v>
      </c>
      <c r="K2775" s="106">
        <v>1205</v>
      </c>
      <c r="L2775" s="106">
        <v>24100</v>
      </c>
      <c r="M2775" s="106">
        <v>3.0125000000000002</v>
      </c>
      <c r="N2775" s="106">
        <v>60.25</v>
      </c>
      <c r="O2775" s="106">
        <v>0</v>
      </c>
      <c r="P2775" s="106">
        <v>0</v>
      </c>
      <c r="Q2775" s="106">
        <v>1208.0125</v>
      </c>
      <c r="R2775" s="106">
        <v>24160.25</v>
      </c>
      <c r="S2775" s="104" t="s">
        <v>1646</v>
      </c>
    </row>
    <row r="2776" spans="1:19" ht="25.5">
      <c r="A2776" s="104" t="s">
        <v>3390</v>
      </c>
      <c r="B2776" s="105">
        <v>44362</v>
      </c>
      <c r="C2776" s="104" t="s">
        <v>3391</v>
      </c>
      <c r="D2776" s="105">
        <v>44362</v>
      </c>
      <c r="E2776" s="104" t="s">
        <v>1643</v>
      </c>
      <c r="F2776" s="104" t="s">
        <v>86</v>
      </c>
      <c r="G2776" s="104" t="s">
        <v>977</v>
      </c>
      <c r="H2776" s="104" t="s">
        <v>1645</v>
      </c>
      <c r="I2776" s="104" t="s">
        <v>1263</v>
      </c>
      <c r="J2776" s="106">
        <v>40</v>
      </c>
      <c r="K2776" s="106">
        <v>1064</v>
      </c>
      <c r="L2776" s="106">
        <v>42560</v>
      </c>
      <c r="M2776" s="106">
        <v>2.66</v>
      </c>
      <c r="N2776" s="106">
        <v>106.4</v>
      </c>
      <c r="O2776" s="106">
        <v>0</v>
      </c>
      <c r="P2776" s="106">
        <v>0</v>
      </c>
      <c r="Q2776" s="106">
        <v>1066.6600000000001</v>
      </c>
      <c r="R2776" s="106">
        <v>42666.400000000001</v>
      </c>
      <c r="S2776" s="104" t="s">
        <v>1646</v>
      </c>
    </row>
    <row r="2777" spans="1:19" ht="25.5">
      <c r="A2777" s="104" t="s">
        <v>3392</v>
      </c>
      <c r="B2777" s="105">
        <v>44362</v>
      </c>
      <c r="C2777" s="104" t="s">
        <v>3393</v>
      </c>
      <c r="D2777" s="105">
        <v>44362</v>
      </c>
      <c r="E2777" s="104" t="s">
        <v>1643</v>
      </c>
      <c r="F2777" s="104" t="s">
        <v>94</v>
      </c>
      <c r="G2777" s="104" t="s">
        <v>1644</v>
      </c>
      <c r="H2777" s="104" t="s">
        <v>1645</v>
      </c>
      <c r="I2777" s="104" t="s">
        <v>1263</v>
      </c>
      <c r="J2777" s="106">
        <v>200</v>
      </c>
      <c r="K2777" s="106">
        <v>1064</v>
      </c>
      <c r="L2777" s="106">
        <v>212800</v>
      </c>
      <c r="M2777" s="106">
        <v>2.66</v>
      </c>
      <c r="N2777" s="106">
        <v>532</v>
      </c>
      <c r="O2777" s="106">
        <v>0</v>
      </c>
      <c r="P2777" s="106">
        <v>0</v>
      </c>
      <c r="Q2777" s="106">
        <v>1066.6600000000001</v>
      </c>
      <c r="R2777" s="106">
        <v>213332</v>
      </c>
      <c r="S2777" s="104" t="s">
        <v>1646</v>
      </c>
    </row>
    <row r="2778" spans="1:19" ht="25.5">
      <c r="A2778" s="104" t="s">
        <v>3392</v>
      </c>
      <c r="B2778" s="105">
        <v>44362</v>
      </c>
      <c r="C2778" s="104" t="s">
        <v>3393</v>
      </c>
      <c r="D2778" s="105">
        <v>44362</v>
      </c>
      <c r="E2778" s="104" t="s">
        <v>1643</v>
      </c>
      <c r="F2778" s="104" t="s">
        <v>94</v>
      </c>
      <c r="G2778" s="104" t="s">
        <v>1644</v>
      </c>
      <c r="H2778" s="104" t="s">
        <v>1645</v>
      </c>
      <c r="I2778" s="104" t="s">
        <v>1102</v>
      </c>
      <c r="J2778" s="106">
        <v>40</v>
      </c>
      <c r="K2778" s="106">
        <v>1118</v>
      </c>
      <c r="L2778" s="106">
        <v>44720</v>
      </c>
      <c r="M2778" s="106">
        <v>2.7949999999999999</v>
      </c>
      <c r="N2778" s="106">
        <v>111.8</v>
      </c>
      <c r="O2778" s="106">
        <v>0</v>
      </c>
      <c r="P2778" s="106">
        <v>0</v>
      </c>
      <c r="Q2778" s="106">
        <v>1120.7950000000001</v>
      </c>
      <c r="R2778" s="106">
        <v>44831.8</v>
      </c>
      <c r="S2778" s="104" t="s">
        <v>1646</v>
      </c>
    </row>
    <row r="2779" spans="1:19" ht="25.5">
      <c r="A2779" s="104" t="s">
        <v>3394</v>
      </c>
      <c r="B2779" s="105">
        <v>44362</v>
      </c>
      <c r="C2779" s="104" t="s">
        <v>3395</v>
      </c>
      <c r="D2779" s="105">
        <v>44362</v>
      </c>
      <c r="E2779" s="104" t="s">
        <v>1643</v>
      </c>
      <c r="F2779" s="104" t="s">
        <v>92</v>
      </c>
      <c r="G2779" s="104" t="s">
        <v>976</v>
      </c>
      <c r="H2779" s="104" t="s">
        <v>1645</v>
      </c>
      <c r="I2779" s="104" t="s">
        <v>1263</v>
      </c>
      <c r="J2779" s="106">
        <v>91</v>
      </c>
      <c r="K2779" s="106">
        <v>1064</v>
      </c>
      <c r="L2779" s="106">
        <v>96824</v>
      </c>
      <c r="M2779" s="106">
        <v>2.66</v>
      </c>
      <c r="N2779" s="106">
        <v>242.06</v>
      </c>
      <c r="O2779" s="106">
        <v>0</v>
      </c>
      <c r="P2779" s="106">
        <v>0</v>
      </c>
      <c r="Q2779" s="106">
        <v>1066.6600000000001</v>
      </c>
      <c r="R2779" s="106">
        <v>97066.06</v>
      </c>
      <c r="S2779" s="104" t="s">
        <v>1646</v>
      </c>
    </row>
    <row r="2780" spans="1:19" ht="25.5">
      <c r="A2780" s="104" t="s">
        <v>3396</v>
      </c>
      <c r="B2780" s="105">
        <v>44362</v>
      </c>
      <c r="C2780" s="104" t="s">
        <v>3397</v>
      </c>
      <c r="D2780" s="105">
        <v>44362</v>
      </c>
      <c r="E2780" s="104" t="s">
        <v>1643</v>
      </c>
      <c r="F2780" s="104" t="s">
        <v>74</v>
      </c>
      <c r="G2780" s="104" t="s">
        <v>1057</v>
      </c>
      <c r="H2780" s="104" t="s">
        <v>1645</v>
      </c>
      <c r="I2780" s="104" t="s">
        <v>1263</v>
      </c>
      <c r="J2780" s="106">
        <v>100</v>
      </c>
      <c r="K2780" s="106">
        <v>1064</v>
      </c>
      <c r="L2780" s="106">
        <v>106400</v>
      </c>
      <c r="M2780" s="106">
        <v>2.66</v>
      </c>
      <c r="N2780" s="106">
        <v>266</v>
      </c>
      <c r="O2780" s="106">
        <v>0</v>
      </c>
      <c r="P2780" s="106">
        <v>0</v>
      </c>
      <c r="Q2780" s="106">
        <v>1066.6600000000001</v>
      </c>
      <c r="R2780" s="106">
        <v>106666</v>
      </c>
      <c r="S2780" s="104" t="s">
        <v>1646</v>
      </c>
    </row>
    <row r="2781" spans="1:19" ht="25.5">
      <c r="A2781" s="104" t="s">
        <v>3398</v>
      </c>
      <c r="B2781" s="105">
        <v>44362</v>
      </c>
      <c r="C2781" s="104" t="s">
        <v>3399</v>
      </c>
      <c r="D2781" s="105">
        <v>44362</v>
      </c>
      <c r="E2781" s="104" t="s">
        <v>1643</v>
      </c>
      <c r="F2781" s="104" t="s">
        <v>81</v>
      </c>
      <c r="G2781" s="104" t="s">
        <v>978</v>
      </c>
      <c r="H2781" s="104" t="s">
        <v>1645</v>
      </c>
      <c r="I2781" s="104" t="s">
        <v>1209</v>
      </c>
      <c r="J2781" s="106">
        <v>20</v>
      </c>
      <c r="K2781" s="106">
        <v>1099</v>
      </c>
      <c r="L2781" s="106">
        <v>21980</v>
      </c>
      <c r="M2781" s="106">
        <v>2.7475000000000001</v>
      </c>
      <c r="N2781" s="106">
        <v>54.95</v>
      </c>
      <c r="O2781" s="106">
        <v>0</v>
      </c>
      <c r="P2781" s="106">
        <v>0</v>
      </c>
      <c r="Q2781" s="106">
        <v>1101.7474999999999</v>
      </c>
      <c r="R2781" s="106">
        <v>22034.95</v>
      </c>
      <c r="S2781" s="104" t="s">
        <v>1646</v>
      </c>
    </row>
    <row r="2782" spans="1:19" ht="25.5">
      <c r="A2782" s="104" t="s">
        <v>3400</v>
      </c>
      <c r="B2782" s="105">
        <v>44362</v>
      </c>
      <c r="C2782" s="104" t="s">
        <v>3401</v>
      </c>
      <c r="D2782" s="105">
        <v>44362</v>
      </c>
      <c r="E2782" s="104" t="s">
        <v>1643</v>
      </c>
      <c r="F2782" s="104" t="s">
        <v>85</v>
      </c>
      <c r="G2782" s="104" t="s">
        <v>978</v>
      </c>
      <c r="H2782" s="104" t="s">
        <v>1645</v>
      </c>
      <c r="I2782" s="104" t="s">
        <v>1263</v>
      </c>
      <c r="J2782" s="106">
        <v>20</v>
      </c>
      <c r="K2782" s="106">
        <v>1064</v>
      </c>
      <c r="L2782" s="106">
        <v>21280</v>
      </c>
      <c r="M2782" s="106">
        <v>2.66</v>
      </c>
      <c r="N2782" s="106">
        <v>53.2</v>
      </c>
      <c r="O2782" s="106">
        <v>0</v>
      </c>
      <c r="P2782" s="106">
        <v>0</v>
      </c>
      <c r="Q2782" s="106">
        <v>1066.6600000000001</v>
      </c>
      <c r="R2782" s="106">
        <v>21333.200000000001</v>
      </c>
      <c r="S2782" s="104" t="s">
        <v>1646</v>
      </c>
    </row>
    <row r="2783" spans="1:19" ht="25.5">
      <c r="A2783" s="104" t="s">
        <v>3400</v>
      </c>
      <c r="B2783" s="105">
        <v>44362</v>
      </c>
      <c r="C2783" s="104" t="s">
        <v>3401</v>
      </c>
      <c r="D2783" s="105">
        <v>44362</v>
      </c>
      <c r="E2783" s="104" t="s">
        <v>1643</v>
      </c>
      <c r="F2783" s="104" t="s">
        <v>85</v>
      </c>
      <c r="G2783" s="104" t="s">
        <v>978</v>
      </c>
      <c r="H2783" s="104" t="s">
        <v>1645</v>
      </c>
      <c r="I2783" s="104" t="s">
        <v>1209</v>
      </c>
      <c r="J2783" s="106">
        <v>20</v>
      </c>
      <c r="K2783" s="106">
        <v>1099</v>
      </c>
      <c r="L2783" s="106">
        <v>21980</v>
      </c>
      <c r="M2783" s="106">
        <v>2.7475000000000001</v>
      </c>
      <c r="N2783" s="106">
        <v>54.95</v>
      </c>
      <c r="O2783" s="106">
        <v>0</v>
      </c>
      <c r="P2783" s="106">
        <v>0</v>
      </c>
      <c r="Q2783" s="106">
        <v>1101.7474999999999</v>
      </c>
      <c r="R2783" s="106">
        <v>22034.95</v>
      </c>
      <c r="S2783" s="104" t="s">
        <v>1646</v>
      </c>
    </row>
    <row r="2784" spans="1:19" ht="25.5">
      <c r="A2784" s="104" t="s">
        <v>3400</v>
      </c>
      <c r="B2784" s="105">
        <v>44362</v>
      </c>
      <c r="C2784" s="104" t="s">
        <v>3401</v>
      </c>
      <c r="D2784" s="105">
        <v>44362</v>
      </c>
      <c r="E2784" s="104" t="s">
        <v>1643</v>
      </c>
      <c r="F2784" s="104" t="s">
        <v>85</v>
      </c>
      <c r="G2784" s="104" t="s">
        <v>978</v>
      </c>
      <c r="H2784" s="104" t="s">
        <v>1645</v>
      </c>
      <c r="I2784" s="104" t="s">
        <v>1313</v>
      </c>
      <c r="J2784" s="106">
        <v>10</v>
      </c>
      <c r="K2784" s="106">
        <v>1303</v>
      </c>
      <c r="L2784" s="106">
        <v>13030</v>
      </c>
      <c r="M2784" s="106">
        <v>3.2574999999999998</v>
      </c>
      <c r="N2784" s="106">
        <v>32.575000000000003</v>
      </c>
      <c r="O2784" s="106">
        <v>0</v>
      </c>
      <c r="P2784" s="106">
        <v>0</v>
      </c>
      <c r="Q2784" s="106">
        <v>1306.2574999999999</v>
      </c>
      <c r="R2784" s="106">
        <v>13062.575000000001</v>
      </c>
      <c r="S2784" s="104" t="s">
        <v>1646</v>
      </c>
    </row>
    <row r="2785" spans="1:19" ht="25.5">
      <c r="A2785" s="104" t="s">
        <v>3402</v>
      </c>
      <c r="B2785" s="105">
        <v>44362</v>
      </c>
      <c r="C2785" s="104" t="s">
        <v>3403</v>
      </c>
      <c r="D2785" s="105">
        <v>44362</v>
      </c>
      <c r="E2785" s="104" t="s">
        <v>1643</v>
      </c>
      <c r="F2785" s="104" t="s">
        <v>75</v>
      </c>
      <c r="G2785" s="104" t="s">
        <v>2569</v>
      </c>
      <c r="H2785" s="104" t="s">
        <v>1645</v>
      </c>
      <c r="I2785" s="104" t="s">
        <v>1209</v>
      </c>
      <c r="J2785" s="106">
        <v>100</v>
      </c>
      <c r="K2785" s="106">
        <v>1099</v>
      </c>
      <c r="L2785" s="106">
        <v>109900</v>
      </c>
      <c r="M2785" s="106">
        <v>2.7480000000000002</v>
      </c>
      <c r="N2785" s="106">
        <v>274.8</v>
      </c>
      <c r="O2785" s="106">
        <v>0</v>
      </c>
      <c r="P2785" s="106">
        <v>0</v>
      </c>
      <c r="Q2785" s="106">
        <v>1101.7474999999999</v>
      </c>
      <c r="R2785" s="106">
        <v>110174.75</v>
      </c>
      <c r="S2785" s="104" t="s">
        <v>1646</v>
      </c>
    </row>
    <row r="2786" spans="1:19" ht="25.5">
      <c r="A2786" s="104" t="s">
        <v>3402</v>
      </c>
      <c r="B2786" s="105">
        <v>44362</v>
      </c>
      <c r="C2786" s="104" t="s">
        <v>3403</v>
      </c>
      <c r="D2786" s="105">
        <v>44362</v>
      </c>
      <c r="E2786" s="104" t="s">
        <v>1643</v>
      </c>
      <c r="F2786" s="104" t="s">
        <v>75</v>
      </c>
      <c r="G2786" s="104" t="s">
        <v>2569</v>
      </c>
      <c r="H2786" s="104" t="s">
        <v>1645</v>
      </c>
      <c r="I2786" s="104" t="s">
        <v>1263</v>
      </c>
      <c r="J2786" s="106">
        <v>200</v>
      </c>
      <c r="K2786" s="106">
        <v>1064</v>
      </c>
      <c r="L2786" s="106">
        <v>212800</v>
      </c>
      <c r="M2786" s="106">
        <v>2.66</v>
      </c>
      <c r="N2786" s="106">
        <v>532</v>
      </c>
      <c r="O2786" s="106">
        <v>0</v>
      </c>
      <c r="P2786" s="106">
        <v>0</v>
      </c>
      <c r="Q2786" s="106">
        <v>1066.6600000000001</v>
      </c>
      <c r="R2786" s="106">
        <v>213332</v>
      </c>
      <c r="S2786" s="104" t="s">
        <v>1646</v>
      </c>
    </row>
    <row r="2787" spans="1:19" ht="25.5">
      <c r="A2787" s="104" t="s">
        <v>3404</v>
      </c>
      <c r="B2787" s="105">
        <v>44362</v>
      </c>
      <c r="C2787" s="104" t="s">
        <v>3405</v>
      </c>
      <c r="D2787" s="105">
        <v>44362</v>
      </c>
      <c r="E2787" s="104" t="s">
        <v>1643</v>
      </c>
      <c r="F2787" s="104" t="s">
        <v>16</v>
      </c>
      <c r="G2787" s="104" t="s">
        <v>17</v>
      </c>
      <c r="H2787" s="104" t="s">
        <v>12</v>
      </c>
      <c r="I2787" s="104" t="s">
        <v>1263</v>
      </c>
      <c r="J2787" s="106">
        <v>100</v>
      </c>
      <c r="K2787" s="106">
        <v>1064</v>
      </c>
      <c r="L2787" s="106">
        <v>106400</v>
      </c>
      <c r="M2787" s="106">
        <v>2.66</v>
      </c>
      <c r="N2787" s="106">
        <v>266</v>
      </c>
      <c r="O2787" s="106">
        <v>0</v>
      </c>
      <c r="P2787" s="106">
        <v>0</v>
      </c>
      <c r="Q2787" s="106">
        <v>1066.6600000000001</v>
      </c>
      <c r="R2787" s="106">
        <v>106666</v>
      </c>
      <c r="S2787" s="104" t="s">
        <v>1646</v>
      </c>
    </row>
    <row r="2788" spans="1:19" ht="25.5">
      <c r="A2788" s="104" t="s">
        <v>3404</v>
      </c>
      <c r="B2788" s="105">
        <v>44362</v>
      </c>
      <c r="C2788" s="104" t="s">
        <v>3405</v>
      </c>
      <c r="D2788" s="105">
        <v>44362</v>
      </c>
      <c r="E2788" s="104" t="s">
        <v>1643</v>
      </c>
      <c r="F2788" s="104" t="s">
        <v>16</v>
      </c>
      <c r="G2788" s="104" t="s">
        <v>17</v>
      </c>
      <c r="H2788" s="104" t="s">
        <v>12</v>
      </c>
      <c r="I2788" s="104" t="s">
        <v>1105</v>
      </c>
      <c r="J2788" s="106">
        <v>40</v>
      </c>
      <c r="K2788" s="106">
        <v>1176</v>
      </c>
      <c r="L2788" s="106">
        <v>47040</v>
      </c>
      <c r="M2788" s="106">
        <v>2.94</v>
      </c>
      <c r="N2788" s="106">
        <v>117.6</v>
      </c>
      <c r="O2788" s="106">
        <v>0</v>
      </c>
      <c r="P2788" s="106">
        <v>0</v>
      </c>
      <c r="Q2788" s="106">
        <v>1178.94</v>
      </c>
      <c r="R2788" s="106">
        <v>47157.599999999999</v>
      </c>
      <c r="S2788" s="104" t="s">
        <v>1646</v>
      </c>
    </row>
    <row r="2789" spans="1:19" ht="25.5">
      <c r="A2789" s="104" t="s">
        <v>3406</v>
      </c>
      <c r="B2789" s="105">
        <v>44362</v>
      </c>
      <c r="C2789" s="104" t="s">
        <v>3407</v>
      </c>
      <c r="D2789" s="105">
        <v>44362</v>
      </c>
      <c r="E2789" s="104" t="s">
        <v>1643</v>
      </c>
      <c r="F2789" s="104" t="s">
        <v>897</v>
      </c>
      <c r="G2789" s="104" t="s">
        <v>978</v>
      </c>
      <c r="H2789" s="104" t="s">
        <v>1645</v>
      </c>
      <c r="I2789" s="104" t="s">
        <v>1263</v>
      </c>
      <c r="J2789" s="106">
        <v>40</v>
      </c>
      <c r="K2789" s="106">
        <v>1064</v>
      </c>
      <c r="L2789" s="106">
        <v>42560</v>
      </c>
      <c r="M2789" s="106">
        <v>2.66</v>
      </c>
      <c r="N2789" s="106">
        <v>106.4</v>
      </c>
      <c r="O2789" s="106">
        <v>0</v>
      </c>
      <c r="P2789" s="106">
        <v>0</v>
      </c>
      <c r="Q2789" s="106">
        <v>1066.6600000000001</v>
      </c>
      <c r="R2789" s="106">
        <v>42666.400000000001</v>
      </c>
      <c r="S2789" s="104" t="s">
        <v>1646</v>
      </c>
    </row>
    <row r="2790" spans="1:19" ht="25.5">
      <c r="A2790" s="104" t="s">
        <v>3406</v>
      </c>
      <c r="B2790" s="105">
        <v>44362</v>
      </c>
      <c r="C2790" s="104" t="s">
        <v>3407</v>
      </c>
      <c r="D2790" s="105">
        <v>44362</v>
      </c>
      <c r="E2790" s="104" t="s">
        <v>1643</v>
      </c>
      <c r="F2790" s="104" t="s">
        <v>897</v>
      </c>
      <c r="G2790" s="104" t="s">
        <v>978</v>
      </c>
      <c r="H2790" s="104" t="s">
        <v>1645</v>
      </c>
      <c r="I2790" s="104" t="s">
        <v>1264</v>
      </c>
      <c r="J2790" s="106">
        <v>35</v>
      </c>
      <c r="K2790" s="106">
        <v>1205</v>
      </c>
      <c r="L2790" s="106">
        <v>42175</v>
      </c>
      <c r="M2790" s="106">
        <v>3.0125000000000002</v>
      </c>
      <c r="N2790" s="106">
        <v>105.4375</v>
      </c>
      <c r="O2790" s="106">
        <v>0</v>
      </c>
      <c r="P2790" s="106">
        <v>0</v>
      </c>
      <c r="Q2790" s="106">
        <v>1208.0125</v>
      </c>
      <c r="R2790" s="106">
        <v>42280.4375</v>
      </c>
      <c r="S2790" s="104" t="s">
        <v>1646</v>
      </c>
    </row>
    <row r="2791" spans="1:19" ht="25.5">
      <c r="A2791" s="104" t="s">
        <v>3408</v>
      </c>
      <c r="B2791" s="105">
        <v>44362</v>
      </c>
      <c r="C2791" s="104" t="s">
        <v>3409</v>
      </c>
      <c r="D2791" s="105">
        <v>44362</v>
      </c>
      <c r="E2791" s="104" t="s">
        <v>1643</v>
      </c>
      <c r="F2791" s="104" t="s">
        <v>90</v>
      </c>
      <c r="G2791" s="104" t="s">
        <v>1810</v>
      </c>
      <c r="H2791" s="104" t="s">
        <v>1645</v>
      </c>
      <c r="I2791" s="104" t="s">
        <v>1263</v>
      </c>
      <c r="J2791" s="106">
        <v>40</v>
      </c>
      <c r="K2791" s="106">
        <v>1064</v>
      </c>
      <c r="L2791" s="106">
        <v>42560</v>
      </c>
      <c r="M2791" s="106">
        <v>2.66</v>
      </c>
      <c r="N2791" s="106">
        <v>106.4</v>
      </c>
      <c r="O2791" s="106">
        <v>0</v>
      </c>
      <c r="P2791" s="106">
        <v>0</v>
      </c>
      <c r="Q2791" s="106">
        <v>1066.6600000000001</v>
      </c>
      <c r="R2791" s="106">
        <v>42666.400000000001</v>
      </c>
      <c r="S2791" s="104" t="s">
        <v>1646</v>
      </c>
    </row>
    <row r="2792" spans="1:19" ht="25.5">
      <c r="A2792" s="104" t="s">
        <v>3410</v>
      </c>
      <c r="B2792" s="105">
        <v>44362</v>
      </c>
      <c r="C2792" s="104" t="s">
        <v>3411</v>
      </c>
      <c r="D2792" s="105">
        <v>44362</v>
      </c>
      <c r="E2792" s="104" t="s">
        <v>1643</v>
      </c>
      <c r="F2792" s="104" t="s">
        <v>60</v>
      </c>
      <c r="G2792" s="104" t="s">
        <v>59</v>
      </c>
      <c r="H2792" s="104" t="s">
        <v>49</v>
      </c>
      <c r="I2792" s="104" t="s">
        <v>1264</v>
      </c>
      <c r="J2792" s="106">
        <v>40</v>
      </c>
      <c r="K2792" s="106">
        <v>1205</v>
      </c>
      <c r="L2792" s="106">
        <v>48200</v>
      </c>
      <c r="M2792" s="106">
        <v>3.0125000000000002</v>
      </c>
      <c r="N2792" s="106">
        <v>120.5</v>
      </c>
      <c r="O2792" s="106">
        <v>0</v>
      </c>
      <c r="P2792" s="106">
        <v>0</v>
      </c>
      <c r="Q2792" s="106">
        <v>1208.0125</v>
      </c>
      <c r="R2792" s="106">
        <v>48320.5</v>
      </c>
      <c r="S2792" s="104" t="s">
        <v>1646</v>
      </c>
    </row>
    <row r="2793" spans="1:19" ht="25.5">
      <c r="A2793" s="104" t="s">
        <v>3410</v>
      </c>
      <c r="B2793" s="105">
        <v>44362</v>
      </c>
      <c r="C2793" s="104" t="s">
        <v>3411</v>
      </c>
      <c r="D2793" s="105">
        <v>44362</v>
      </c>
      <c r="E2793" s="104" t="s">
        <v>1643</v>
      </c>
      <c r="F2793" s="104" t="s">
        <v>60</v>
      </c>
      <c r="G2793" s="104" t="s">
        <v>59</v>
      </c>
      <c r="H2793" s="104" t="s">
        <v>49</v>
      </c>
      <c r="I2793" s="104" t="s">
        <v>1100</v>
      </c>
      <c r="J2793" s="106">
        <v>140</v>
      </c>
      <c r="K2793" s="106">
        <v>1030</v>
      </c>
      <c r="L2793" s="106">
        <v>144200</v>
      </c>
      <c r="M2793" s="106">
        <v>2.5750000000000002</v>
      </c>
      <c r="N2793" s="106">
        <v>360.5</v>
      </c>
      <c r="O2793" s="106">
        <v>0</v>
      </c>
      <c r="P2793" s="106">
        <v>0</v>
      </c>
      <c r="Q2793" s="106">
        <v>1032.575</v>
      </c>
      <c r="R2793" s="106">
        <v>144560.5</v>
      </c>
      <c r="S2793" s="104" t="s">
        <v>1646</v>
      </c>
    </row>
    <row r="2794" spans="1:19" ht="25.5">
      <c r="A2794" s="104" t="s">
        <v>3410</v>
      </c>
      <c r="B2794" s="105">
        <v>44362</v>
      </c>
      <c r="C2794" s="104" t="s">
        <v>3411</v>
      </c>
      <c r="D2794" s="105">
        <v>44362</v>
      </c>
      <c r="E2794" s="104" t="s">
        <v>1643</v>
      </c>
      <c r="F2794" s="104" t="s">
        <v>60</v>
      </c>
      <c r="G2794" s="104" t="s">
        <v>59</v>
      </c>
      <c r="H2794" s="104" t="s">
        <v>49</v>
      </c>
      <c r="I2794" s="104" t="s">
        <v>1102</v>
      </c>
      <c r="J2794" s="106">
        <v>60</v>
      </c>
      <c r="K2794" s="106">
        <v>1118</v>
      </c>
      <c r="L2794" s="106">
        <v>67080</v>
      </c>
      <c r="M2794" s="106">
        <v>2.7949999999999999</v>
      </c>
      <c r="N2794" s="106">
        <v>167.7</v>
      </c>
      <c r="O2794" s="106">
        <v>0</v>
      </c>
      <c r="P2794" s="106">
        <v>0</v>
      </c>
      <c r="Q2794" s="106">
        <v>1120.7950000000001</v>
      </c>
      <c r="R2794" s="106">
        <v>67247.7</v>
      </c>
      <c r="S2794" s="104" t="s">
        <v>1646</v>
      </c>
    </row>
    <row r="2795" spans="1:19" ht="25.5">
      <c r="A2795" s="104" t="s">
        <v>3410</v>
      </c>
      <c r="B2795" s="105">
        <v>44362</v>
      </c>
      <c r="C2795" s="104" t="s">
        <v>3411</v>
      </c>
      <c r="D2795" s="105">
        <v>44362</v>
      </c>
      <c r="E2795" s="104" t="s">
        <v>1643</v>
      </c>
      <c r="F2795" s="104" t="s">
        <v>60</v>
      </c>
      <c r="G2795" s="104" t="s">
        <v>59</v>
      </c>
      <c r="H2795" s="104" t="s">
        <v>49</v>
      </c>
      <c r="I2795" s="104" t="s">
        <v>1105</v>
      </c>
      <c r="J2795" s="106">
        <v>60</v>
      </c>
      <c r="K2795" s="106">
        <v>1176</v>
      </c>
      <c r="L2795" s="106">
        <v>70560</v>
      </c>
      <c r="M2795" s="106">
        <v>2.94</v>
      </c>
      <c r="N2795" s="106">
        <v>176.4</v>
      </c>
      <c r="O2795" s="106">
        <v>0</v>
      </c>
      <c r="P2795" s="106">
        <v>0</v>
      </c>
      <c r="Q2795" s="106">
        <v>1178.94</v>
      </c>
      <c r="R2795" s="106">
        <v>70736.399999999994</v>
      </c>
      <c r="S2795" s="104" t="s">
        <v>1646</v>
      </c>
    </row>
    <row r="2796" spans="1:19" ht="25.5">
      <c r="A2796" s="104" t="s">
        <v>3410</v>
      </c>
      <c r="B2796" s="105">
        <v>44362</v>
      </c>
      <c r="C2796" s="104" t="s">
        <v>3411</v>
      </c>
      <c r="D2796" s="105">
        <v>44362</v>
      </c>
      <c r="E2796" s="104" t="s">
        <v>1643</v>
      </c>
      <c r="F2796" s="104" t="s">
        <v>60</v>
      </c>
      <c r="G2796" s="104" t="s">
        <v>59</v>
      </c>
      <c r="H2796" s="104" t="s">
        <v>49</v>
      </c>
      <c r="I2796" s="104" t="s">
        <v>1263</v>
      </c>
      <c r="J2796" s="106">
        <v>100</v>
      </c>
      <c r="K2796" s="106">
        <v>1064</v>
      </c>
      <c r="L2796" s="106">
        <v>106400</v>
      </c>
      <c r="M2796" s="106">
        <v>2.66</v>
      </c>
      <c r="N2796" s="106">
        <v>266</v>
      </c>
      <c r="O2796" s="106">
        <v>0</v>
      </c>
      <c r="P2796" s="106">
        <v>0</v>
      </c>
      <c r="Q2796" s="106">
        <v>1066.6600000000001</v>
      </c>
      <c r="R2796" s="106">
        <v>106666</v>
      </c>
      <c r="S2796" s="104" t="s">
        <v>1646</v>
      </c>
    </row>
    <row r="2797" spans="1:19" ht="25.5">
      <c r="A2797" s="104" t="s">
        <v>3412</v>
      </c>
      <c r="B2797" s="105">
        <v>44362</v>
      </c>
      <c r="C2797" s="104" t="s">
        <v>3413</v>
      </c>
      <c r="D2797" s="105">
        <v>44362</v>
      </c>
      <c r="E2797" s="104" t="s">
        <v>1643</v>
      </c>
      <c r="F2797" s="104" t="s">
        <v>1403</v>
      </c>
      <c r="G2797" s="104" t="s">
        <v>59</v>
      </c>
      <c r="H2797" s="104" t="s">
        <v>49</v>
      </c>
      <c r="I2797" s="104" t="s">
        <v>1209</v>
      </c>
      <c r="J2797" s="106">
        <v>60</v>
      </c>
      <c r="K2797" s="106">
        <v>1099</v>
      </c>
      <c r="L2797" s="106">
        <v>65940</v>
      </c>
      <c r="M2797" s="106">
        <v>2.7475000000000001</v>
      </c>
      <c r="N2797" s="106">
        <v>164.85</v>
      </c>
      <c r="O2797" s="106">
        <v>0</v>
      </c>
      <c r="P2797" s="106">
        <v>0</v>
      </c>
      <c r="Q2797" s="106">
        <v>1101.7474999999999</v>
      </c>
      <c r="R2797" s="106">
        <v>66104.850000000006</v>
      </c>
      <c r="S2797" s="104" t="s">
        <v>1646</v>
      </c>
    </row>
    <row r="2798" spans="1:19" ht="25.5">
      <c r="A2798" s="104" t="s">
        <v>3412</v>
      </c>
      <c r="B2798" s="105">
        <v>44362</v>
      </c>
      <c r="C2798" s="104" t="s">
        <v>3413</v>
      </c>
      <c r="D2798" s="105">
        <v>44362</v>
      </c>
      <c r="E2798" s="104" t="s">
        <v>1643</v>
      </c>
      <c r="F2798" s="104" t="s">
        <v>1403</v>
      </c>
      <c r="G2798" s="104" t="s">
        <v>59</v>
      </c>
      <c r="H2798" s="104" t="s">
        <v>49</v>
      </c>
      <c r="I2798" s="104" t="s">
        <v>1264</v>
      </c>
      <c r="J2798" s="106">
        <v>100</v>
      </c>
      <c r="K2798" s="106">
        <v>1205</v>
      </c>
      <c r="L2798" s="106">
        <v>120500</v>
      </c>
      <c r="M2798" s="106">
        <v>3.0125000000000002</v>
      </c>
      <c r="N2798" s="106">
        <v>301.25</v>
      </c>
      <c r="O2798" s="106">
        <v>0</v>
      </c>
      <c r="P2798" s="106">
        <v>0</v>
      </c>
      <c r="Q2798" s="106">
        <v>1208.0125</v>
      </c>
      <c r="R2798" s="106">
        <v>120801.25</v>
      </c>
      <c r="S2798" s="104" t="s">
        <v>1646</v>
      </c>
    </row>
    <row r="2799" spans="1:19" ht="25.5">
      <c r="A2799" s="104" t="s">
        <v>3412</v>
      </c>
      <c r="B2799" s="105">
        <v>44362</v>
      </c>
      <c r="C2799" s="104" t="s">
        <v>3413</v>
      </c>
      <c r="D2799" s="105">
        <v>44362</v>
      </c>
      <c r="E2799" s="104" t="s">
        <v>1643</v>
      </c>
      <c r="F2799" s="104" t="s">
        <v>1403</v>
      </c>
      <c r="G2799" s="104" t="s">
        <v>59</v>
      </c>
      <c r="H2799" s="104" t="s">
        <v>49</v>
      </c>
      <c r="I2799" s="104" t="s">
        <v>1100</v>
      </c>
      <c r="J2799" s="106">
        <v>60</v>
      </c>
      <c r="K2799" s="106">
        <v>1030</v>
      </c>
      <c r="L2799" s="106">
        <v>61800</v>
      </c>
      <c r="M2799" s="106">
        <v>2.5750000000000002</v>
      </c>
      <c r="N2799" s="106">
        <v>154.5</v>
      </c>
      <c r="O2799" s="106">
        <v>0</v>
      </c>
      <c r="P2799" s="106">
        <v>0</v>
      </c>
      <c r="Q2799" s="106">
        <v>1032.575</v>
      </c>
      <c r="R2799" s="106">
        <v>61954.5</v>
      </c>
      <c r="S2799" s="104" t="s">
        <v>1646</v>
      </c>
    </row>
    <row r="2800" spans="1:19" ht="25.5">
      <c r="A2800" s="104" t="s">
        <v>3412</v>
      </c>
      <c r="B2800" s="105">
        <v>44362</v>
      </c>
      <c r="C2800" s="104" t="s">
        <v>3413</v>
      </c>
      <c r="D2800" s="105">
        <v>44362</v>
      </c>
      <c r="E2800" s="104" t="s">
        <v>1643</v>
      </c>
      <c r="F2800" s="104" t="s">
        <v>1403</v>
      </c>
      <c r="G2800" s="104" t="s">
        <v>59</v>
      </c>
      <c r="H2800" s="104" t="s">
        <v>49</v>
      </c>
      <c r="I2800" s="104" t="s">
        <v>1263</v>
      </c>
      <c r="J2800" s="106">
        <v>40</v>
      </c>
      <c r="K2800" s="106">
        <v>1064</v>
      </c>
      <c r="L2800" s="106">
        <v>42560</v>
      </c>
      <c r="M2800" s="106">
        <v>2.66</v>
      </c>
      <c r="N2800" s="106">
        <v>106.4</v>
      </c>
      <c r="O2800" s="106">
        <v>0</v>
      </c>
      <c r="P2800" s="106">
        <v>0</v>
      </c>
      <c r="Q2800" s="106">
        <v>1066.6600000000001</v>
      </c>
      <c r="R2800" s="106">
        <v>42666.400000000001</v>
      </c>
      <c r="S2800" s="104" t="s">
        <v>1646</v>
      </c>
    </row>
    <row r="2801" spans="1:19" ht="25.5">
      <c r="A2801" s="104" t="s">
        <v>3412</v>
      </c>
      <c r="B2801" s="105">
        <v>44362</v>
      </c>
      <c r="C2801" s="104" t="s">
        <v>3413</v>
      </c>
      <c r="D2801" s="105">
        <v>44362</v>
      </c>
      <c r="E2801" s="104" t="s">
        <v>1643</v>
      </c>
      <c r="F2801" s="104" t="s">
        <v>1403</v>
      </c>
      <c r="G2801" s="104" t="s">
        <v>59</v>
      </c>
      <c r="H2801" s="104" t="s">
        <v>49</v>
      </c>
      <c r="I2801" s="104" t="s">
        <v>1102</v>
      </c>
      <c r="J2801" s="106">
        <v>100</v>
      </c>
      <c r="K2801" s="106">
        <v>1118</v>
      </c>
      <c r="L2801" s="106">
        <v>111800</v>
      </c>
      <c r="M2801" s="106">
        <v>2.7949999999999999</v>
      </c>
      <c r="N2801" s="106">
        <v>279.5</v>
      </c>
      <c r="O2801" s="106">
        <v>0</v>
      </c>
      <c r="P2801" s="106">
        <v>0</v>
      </c>
      <c r="Q2801" s="106">
        <v>1120.7950000000001</v>
      </c>
      <c r="R2801" s="106">
        <v>112079.5</v>
      </c>
      <c r="S2801" s="104" t="s">
        <v>1646</v>
      </c>
    </row>
    <row r="2802" spans="1:19" ht="25.5">
      <c r="A2802" s="104" t="s">
        <v>3414</v>
      </c>
      <c r="B2802" s="105">
        <v>44362</v>
      </c>
      <c r="C2802" s="104" t="s">
        <v>3415</v>
      </c>
      <c r="D2802" s="105">
        <v>44362</v>
      </c>
      <c r="E2802" s="104" t="s">
        <v>1643</v>
      </c>
      <c r="F2802" s="104" t="s">
        <v>65</v>
      </c>
      <c r="G2802" s="104" t="s">
        <v>1015</v>
      </c>
      <c r="H2802" s="104" t="s">
        <v>49</v>
      </c>
      <c r="I2802" s="104" t="s">
        <v>1264</v>
      </c>
      <c r="J2802" s="106">
        <v>40</v>
      </c>
      <c r="K2802" s="106">
        <v>1205</v>
      </c>
      <c r="L2802" s="106">
        <v>48200</v>
      </c>
      <c r="M2802" s="106">
        <v>3.0125000000000002</v>
      </c>
      <c r="N2802" s="106">
        <v>120.5</v>
      </c>
      <c r="O2802" s="106">
        <v>0</v>
      </c>
      <c r="P2802" s="106">
        <v>0</v>
      </c>
      <c r="Q2802" s="106">
        <v>1208.0125</v>
      </c>
      <c r="R2802" s="106">
        <v>48320.5</v>
      </c>
      <c r="S2802" s="104" t="s">
        <v>1646</v>
      </c>
    </row>
    <row r="2803" spans="1:19" ht="25.5">
      <c r="A2803" s="104" t="s">
        <v>3416</v>
      </c>
      <c r="B2803" s="105">
        <v>44362</v>
      </c>
      <c r="C2803" s="104" t="s">
        <v>3417</v>
      </c>
      <c r="D2803" s="105">
        <v>44362</v>
      </c>
      <c r="E2803" s="104" t="s">
        <v>1643</v>
      </c>
      <c r="F2803" s="104" t="s">
        <v>63</v>
      </c>
      <c r="G2803" s="104" t="s">
        <v>1015</v>
      </c>
      <c r="H2803" s="104" t="s">
        <v>49</v>
      </c>
      <c r="I2803" s="104" t="s">
        <v>1263</v>
      </c>
      <c r="J2803" s="106">
        <v>100</v>
      </c>
      <c r="K2803" s="106">
        <v>1064</v>
      </c>
      <c r="L2803" s="106">
        <v>106400</v>
      </c>
      <c r="M2803" s="106">
        <v>2.66</v>
      </c>
      <c r="N2803" s="106">
        <v>266</v>
      </c>
      <c r="O2803" s="106">
        <v>0</v>
      </c>
      <c r="P2803" s="106">
        <v>0</v>
      </c>
      <c r="Q2803" s="106">
        <v>1066.6600000000001</v>
      </c>
      <c r="R2803" s="106">
        <v>106666</v>
      </c>
      <c r="S2803" s="104" t="s">
        <v>1646</v>
      </c>
    </row>
    <row r="2804" spans="1:19" ht="25.5">
      <c r="A2804" s="104" t="s">
        <v>3416</v>
      </c>
      <c r="B2804" s="105">
        <v>44362</v>
      </c>
      <c r="C2804" s="104" t="s">
        <v>3417</v>
      </c>
      <c r="D2804" s="105">
        <v>44362</v>
      </c>
      <c r="E2804" s="104" t="s">
        <v>1643</v>
      </c>
      <c r="F2804" s="104" t="s">
        <v>63</v>
      </c>
      <c r="G2804" s="104" t="s">
        <v>1015</v>
      </c>
      <c r="H2804" s="104" t="s">
        <v>49</v>
      </c>
      <c r="I2804" s="104" t="s">
        <v>1100</v>
      </c>
      <c r="J2804" s="106">
        <v>100</v>
      </c>
      <c r="K2804" s="106">
        <v>1030</v>
      </c>
      <c r="L2804" s="106">
        <v>103000</v>
      </c>
      <c r="M2804" s="106">
        <v>2.5750000000000002</v>
      </c>
      <c r="N2804" s="106">
        <v>257.5</v>
      </c>
      <c r="O2804" s="106">
        <v>0</v>
      </c>
      <c r="P2804" s="106">
        <v>0</v>
      </c>
      <c r="Q2804" s="106">
        <v>1032.575</v>
      </c>
      <c r="R2804" s="106">
        <v>103257.5</v>
      </c>
      <c r="S2804" s="104" t="s">
        <v>1646</v>
      </c>
    </row>
    <row r="2805" spans="1:19" ht="25.5">
      <c r="A2805" s="104" t="s">
        <v>3416</v>
      </c>
      <c r="B2805" s="105">
        <v>44362</v>
      </c>
      <c r="C2805" s="104" t="s">
        <v>3417</v>
      </c>
      <c r="D2805" s="105">
        <v>44362</v>
      </c>
      <c r="E2805" s="104" t="s">
        <v>1643</v>
      </c>
      <c r="F2805" s="104" t="s">
        <v>63</v>
      </c>
      <c r="G2805" s="104" t="s">
        <v>1015</v>
      </c>
      <c r="H2805" s="104" t="s">
        <v>49</v>
      </c>
      <c r="I2805" s="104" t="s">
        <v>1105</v>
      </c>
      <c r="J2805" s="106">
        <v>60</v>
      </c>
      <c r="K2805" s="106">
        <v>1176</v>
      </c>
      <c r="L2805" s="106">
        <v>70560</v>
      </c>
      <c r="M2805" s="106">
        <v>2.94</v>
      </c>
      <c r="N2805" s="106">
        <v>176.4</v>
      </c>
      <c r="O2805" s="106">
        <v>0</v>
      </c>
      <c r="P2805" s="106">
        <v>0</v>
      </c>
      <c r="Q2805" s="106">
        <v>1178.94</v>
      </c>
      <c r="R2805" s="106">
        <v>70736.399999999994</v>
      </c>
      <c r="S2805" s="104" t="s">
        <v>1646</v>
      </c>
    </row>
    <row r="2806" spans="1:19" ht="25.5">
      <c r="A2806" s="104" t="s">
        <v>3418</v>
      </c>
      <c r="B2806" s="105">
        <v>44362</v>
      </c>
      <c r="C2806" s="104" t="s">
        <v>3419</v>
      </c>
      <c r="D2806" s="105">
        <v>44362</v>
      </c>
      <c r="E2806" s="104" t="s">
        <v>1643</v>
      </c>
      <c r="F2806" s="104" t="s">
        <v>66</v>
      </c>
      <c r="G2806" s="104" t="s">
        <v>67</v>
      </c>
      <c r="H2806" s="104" t="s">
        <v>49</v>
      </c>
      <c r="I2806" s="104" t="s">
        <v>1263</v>
      </c>
      <c r="J2806" s="106">
        <v>20</v>
      </c>
      <c r="K2806" s="106">
        <v>1064</v>
      </c>
      <c r="L2806" s="106">
        <v>21280</v>
      </c>
      <c r="M2806" s="106">
        <v>2.66</v>
      </c>
      <c r="N2806" s="106">
        <v>53.2</v>
      </c>
      <c r="O2806" s="106">
        <v>0</v>
      </c>
      <c r="P2806" s="106">
        <v>0</v>
      </c>
      <c r="Q2806" s="106">
        <v>1066.6600000000001</v>
      </c>
      <c r="R2806" s="106">
        <v>21333.200000000001</v>
      </c>
      <c r="S2806" s="104" t="s">
        <v>1646</v>
      </c>
    </row>
    <row r="2807" spans="1:19" ht="25.5">
      <c r="A2807" s="104" t="s">
        <v>3418</v>
      </c>
      <c r="B2807" s="105">
        <v>44362</v>
      </c>
      <c r="C2807" s="104" t="s">
        <v>3419</v>
      </c>
      <c r="D2807" s="105">
        <v>44362</v>
      </c>
      <c r="E2807" s="104" t="s">
        <v>1643</v>
      </c>
      <c r="F2807" s="104" t="s">
        <v>66</v>
      </c>
      <c r="G2807" s="104" t="s">
        <v>67</v>
      </c>
      <c r="H2807" s="104" t="s">
        <v>49</v>
      </c>
      <c r="I2807" s="104" t="s">
        <v>1100</v>
      </c>
      <c r="J2807" s="106">
        <v>50</v>
      </c>
      <c r="K2807" s="106">
        <v>1030</v>
      </c>
      <c r="L2807" s="106">
        <v>51500</v>
      </c>
      <c r="M2807" s="106">
        <v>2.5750000000000002</v>
      </c>
      <c r="N2807" s="106">
        <v>128.75</v>
      </c>
      <c r="O2807" s="106">
        <v>0</v>
      </c>
      <c r="P2807" s="106">
        <v>0</v>
      </c>
      <c r="Q2807" s="106">
        <v>1032.575</v>
      </c>
      <c r="R2807" s="106">
        <v>51628.75</v>
      </c>
      <c r="S2807" s="104" t="s">
        <v>1646</v>
      </c>
    </row>
    <row r="2808" spans="1:19" ht="25.5">
      <c r="A2808" s="104" t="s">
        <v>3418</v>
      </c>
      <c r="B2808" s="105">
        <v>44362</v>
      </c>
      <c r="C2808" s="104" t="s">
        <v>3419</v>
      </c>
      <c r="D2808" s="105">
        <v>44362</v>
      </c>
      <c r="E2808" s="104" t="s">
        <v>1643</v>
      </c>
      <c r="F2808" s="104" t="s">
        <v>66</v>
      </c>
      <c r="G2808" s="104" t="s">
        <v>67</v>
      </c>
      <c r="H2808" s="104" t="s">
        <v>49</v>
      </c>
      <c r="I2808" s="104" t="s">
        <v>1313</v>
      </c>
      <c r="J2808" s="106">
        <v>20</v>
      </c>
      <c r="K2808" s="106">
        <v>1303</v>
      </c>
      <c r="L2808" s="106">
        <v>26060</v>
      </c>
      <c r="M2808" s="106">
        <v>3.2574999999999998</v>
      </c>
      <c r="N2808" s="106">
        <v>65.150000000000006</v>
      </c>
      <c r="O2808" s="106">
        <v>0</v>
      </c>
      <c r="P2808" s="106">
        <v>0</v>
      </c>
      <c r="Q2808" s="106">
        <v>1306.2574999999999</v>
      </c>
      <c r="R2808" s="106">
        <v>26125.15</v>
      </c>
      <c r="S2808" s="104" t="s">
        <v>1646</v>
      </c>
    </row>
    <row r="2809" spans="1:19" ht="25.5">
      <c r="A2809" s="104" t="s">
        <v>3420</v>
      </c>
      <c r="B2809" s="105">
        <v>44362</v>
      </c>
      <c r="C2809" s="104" t="s">
        <v>3421</v>
      </c>
      <c r="D2809" s="105">
        <v>44362</v>
      </c>
      <c r="E2809" s="104" t="s">
        <v>1643</v>
      </c>
      <c r="F2809" s="104" t="s">
        <v>943</v>
      </c>
      <c r="G2809" s="104" t="s">
        <v>67</v>
      </c>
      <c r="H2809" s="104" t="s">
        <v>49</v>
      </c>
      <c r="I2809" s="104" t="s">
        <v>1264</v>
      </c>
      <c r="J2809" s="106">
        <v>90</v>
      </c>
      <c r="K2809" s="106">
        <v>1205</v>
      </c>
      <c r="L2809" s="106">
        <v>108450</v>
      </c>
      <c r="M2809" s="106">
        <v>3.0125000000000002</v>
      </c>
      <c r="N2809" s="106">
        <v>271.125</v>
      </c>
      <c r="O2809" s="106">
        <v>0</v>
      </c>
      <c r="P2809" s="106">
        <v>0</v>
      </c>
      <c r="Q2809" s="106">
        <v>1208.0125</v>
      </c>
      <c r="R2809" s="106">
        <v>108721.125</v>
      </c>
      <c r="S2809" s="104" t="s">
        <v>1646</v>
      </c>
    </row>
    <row r="2810" spans="1:19" ht="25.5">
      <c r="A2810" s="104" t="s">
        <v>3420</v>
      </c>
      <c r="B2810" s="105">
        <v>44362</v>
      </c>
      <c r="C2810" s="104" t="s">
        <v>3421</v>
      </c>
      <c r="D2810" s="105">
        <v>44362</v>
      </c>
      <c r="E2810" s="104" t="s">
        <v>1643</v>
      </c>
      <c r="F2810" s="104" t="s">
        <v>943</v>
      </c>
      <c r="G2810" s="104" t="s">
        <v>67</v>
      </c>
      <c r="H2810" s="104" t="s">
        <v>49</v>
      </c>
      <c r="I2810" s="104" t="s">
        <v>1105</v>
      </c>
      <c r="J2810" s="106">
        <v>100</v>
      </c>
      <c r="K2810" s="106">
        <v>1176</v>
      </c>
      <c r="L2810" s="106">
        <v>117600</v>
      </c>
      <c r="M2810" s="106">
        <v>2.94</v>
      </c>
      <c r="N2810" s="106">
        <v>294</v>
      </c>
      <c r="O2810" s="106">
        <v>0</v>
      </c>
      <c r="P2810" s="106">
        <v>0</v>
      </c>
      <c r="Q2810" s="106">
        <v>1178.94</v>
      </c>
      <c r="R2810" s="106">
        <v>117894</v>
      </c>
      <c r="S2810" s="104" t="s">
        <v>1646</v>
      </c>
    </row>
    <row r="2811" spans="1:19" ht="25.5">
      <c r="A2811" s="104" t="s">
        <v>3420</v>
      </c>
      <c r="B2811" s="105">
        <v>44362</v>
      </c>
      <c r="C2811" s="104" t="s">
        <v>3421</v>
      </c>
      <c r="D2811" s="105">
        <v>44362</v>
      </c>
      <c r="E2811" s="104" t="s">
        <v>1643</v>
      </c>
      <c r="F2811" s="104" t="s">
        <v>943</v>
      </c>
      <c r="G2811" s="104" t="s">
        <v>67</v>
      </c>
      <c r="H2811" s="104" t="s">
        <v>49</v>
      </c>
      <c r="I2811" s="104" t="s">
        <v>1313</v>
      </c>
      <c r="J2811" s="106">
        <v>40</v>
      </c>
      <c r="K2811" s="106">
        <v>1303</v>
      </c>
      <c r="L2811" s="106">
        <v>52120</v>
      </c>
      <c r="M2811" s="106">
        <v>3.2574999999999998</v>
      </c>
      <c r="N2811" s="106">
        <v>130.30000000000001</v>
      </c>
      <c r="O2811" s="106">
        <v>0</v>
      </c>
      <c r="P2811" s="106">
        <v>0</v>
      </c>
      <c r="Q2811" s="106">
        <v>1306.2574999999999</v>
      </c>
      <c r="R2811" s="106">
        <v>52250.3</v>
      </c>
      <c r="S2811" s="104" t="s">
        <v>1646</v>
      </c>
    </row>
    <row r="2812" spans="1:19" ht="25.5">
      <c r="A2812" s="104" t="s">
        <v>3422</v>
      </c>
      <c r="B2812" s="105">
        <v>44362</v>
      </c>
      <c r="C2812" s="104" t="s">
        <v>3423</v>
      </c>
      <c r="D2812" s="105">
        <v>44362</v>
      </c>
      <c r="E2812" s="104" t="s">
        <v>1643</v>
      </c>
      <c r="F2812" s="104" t="s">
        <v>48</v>
      </c>
      <c r="G2812" s="104" t="s">
        <v>1014</v>
      </c>
      <c r="H2812" s="104" t="s">
        <v>49</v>
      </c>
      <c r="I2812" s="104" t="s">
        <v>1102</v>
      </c>
      <c r="J2812" s="106">
        <v>20</v>
      </c>
      <c r="K2812" s="106">
        <v>1118</v>
      </c>
      <c r="L2812" s="106">
        <v>22360</v>
      </c>
      <c r="M2812" s="106">
        <v>2.7949999999999999</v>
      </c>
      <c r="N2812" s="106">
        <v>55.9</v>
      </c>
      <c r="O2812" s="106">
        <v>0</v>
      </c>
      <c r="P2812" s="106">
        <v>0</v>
      </c>
      <c r="Q2812" s="106">
        <v>1120.7950000000001</v>
      </c>
      <c r="R2812" s="106">
        <v>22415.9</v>
      </c>
      <c r="S2812" s="104" t="s">
        <v>1646</v>
      </c>
    </row>
    <row r="2813" spans="1:19" ht="25.5">
      <c r="A2813" s="104" t="s">
        <v>3422</v>
      </c>
      <c r="B2813" s="105">
        <v>44362</v>
      </c>
      <c r="C2813" s="104" t="s">
        <v>3423</v>
      </c>
      <c r="D2813" s="105">
        <v>44362</v>
      </c>
      <c r="E2813" s="104" t="s">
        <v>1643</v>
      </c>
      <c r="F2813" s="104" t="s">
        <v>48</v>
      </c>
      <c r="G2813" s="104" t="s">
        <v>1014</v>
      </c>
      <c r="H2813" s="104" t="s">
        <v>49</v>
      </c>
      <c r="I2813" s="104" t="s">
        <v>1105</v>
      </c>
      <c r="J2813" s="106">
        <v>20</v>
      </c>
      <c r="K2813" s="106">
        <v>1176</v>
      </c>
      <c r="L2813" s="106">
        <v>23520</v>
      </c>
      <c r="M2813" s="106">
        <v>2.94</v>
      </c>
      <c r="N2813" s="106">
        <v>58.8</v>
      </c>
      <c r="O2813" s="106">
        <v>0</v>
      </c>
      <c r="P2813" s="106">
        <v>0</v>
      </c>
      <c r="Q2813" s="106">
        <v>1178.94</v>
      </c>
      <c r="R2813" s="106">
        <v>23578.799999999999</v>
      </c>
      <c r="S2813" s="104" t="s">
        <v>1646</v>
      </c>
    </row>
    <row r="2814" spans="1:19" ht="25.5">
      <c r="A2814" s="104" t="s">
        <v>3422</v>
      </c>
      <c r="B2814" s="105">
        <v>44362</v>
      </c>
      <c r="C2814" s="104" t="s">
        <v>3423</v>
      </c>
      <c r="D2814" s="105">
        <v>44362</v>
      </c>
      <c r="E2814" s="104" t="s">
        <v>1643</v>
      </c>
      <c r="F2814" s="104" t="s">
        <v>48</v>
      </c>
      <c r="G2814" s="104" t="s">
        <v>1014</v>
      </c>
      <c r="H2814" s="104" t="s">
        <v>49</v>
      </c>
      <c r="I2814" s="104" t="s">
        <v>1313</v>
      </c>
      <c r="J2814" s="106">
        <v>20</v>
      </c>
      <c r="K2814" s="106">
        <v>1303</v>
      </c>
      <c r="L2814" s="106">
        <v>26060</v>
      </c>
      <c r="M2814" s="106">
        <v>3.2574999999999998</v>
      </c>
      <c r="N2814" s="106">
        <v>65.150000000000006</v>
      </c>
      <c r="O2814" s="106">
        <v>0</v>
      </c>
      <c r="P2814" s="106">
        <v>0</v>
      </c>
      <c r="Q2814" s="106">
        <v>1306.2574999999999</v>
      </c>
      <c r="R2814" s="106">
        <v>26125.15</v>
      </c>
      <c r="S2814" s="104" t="s">
        <v>1646</v>
      </c>
    </row>
    <row r="2815" spans="1:19" ht="25.5">
      <c r="A2815" s="104" t="s">
        <v>3422</v>
      </c>
      <c r="B2815" s="105">
        <v>44362</v>
      </c>
      <c r="C2815" s="104" t="s">
        <v>3423</v>
      </c>
      <c r="D2815" s="105">
        <v>44362</v>
      </c>
      <c r="E2815" s="104" t="s">
        <v>1643</v>
      </c>
      <c r="F2815" s="104" t="s">
        <v>48</v>
      </c>
      <c r="G2815" s="104" t="s">
        <v>1014</v>
      </c>
      <c r="H2815" s="104" t="s">
        <v>49</v>
      </c>
      <c r="I2815" s="104" t="s">
        <v>1263</v>
      </c>
      <c r="J2815" s="106">
        <v>12</v>
      </c>
      <c r="K2815" s="106">
        <v>1064</v>
      </c>
      <c r="L2815" s="106">
        <v>12768</v>
      </c>
      <c r="M2815" s="106">
        <v>2.66</v>
      </c>
      <c r="N2815" s="106">
        <v>31.92</v>
      </c>
      <c r="O2815" s="106">
        <v>0</v>
      </c>
      <c r="P2815" s="106">
        <v>0</v>
      </c>
      <c r="Q2815" s="106">
        <v>1066.6600000000001</v>
      </c>
      <c r="R2815" s="106">
        <v>12799.92</v>
      </c>
      <c r="S2815" s="104" t="s">
        <v>1646</v>
      </c>
    </row>
    <row r="2816" spans="1:19" ht="25.5">
      <c r="A2816" s="104" t="s">
        <v>3424</v>
      </c>
      <c r="B2816" s="105">
        <v>44362</v>
      </c>
      <c r="C2816" s="104" t="s">
        <v>3425</v>
      </c>
      <c r="D2816" s="105">
        <v>44362</v>
      </c>
      <c r="E2816" s="104" t="s">
        <v>1643</v>
      </c>
      <c r="F2816" s="104" t="s">
        <v>50</v>
      </c>
      <c r="G2816" s="104" t="s">
        <v>1014</v>
      </c>
      <c r="H2816" s="104" t="s">
        <v>49</v>
      </c>
      <c r="I2816" s="104" t="s">
        <v>1264</v>
      </c>
      <c r="J2816" s="106">
        <v>20</v>
      </c>
      <c r="K2816" s="106">
        <v>1205</v>
      </c>
      <c r="L2816" s="106">
        <v>24100</v>
      </c>
      <c r="M2816" s="106">
        <v>3.0125000000000002</v>
      </c>
      <c r="N2816" s="106">
        <v>60.25</v>
      </c>
      <c r="O2816" s="106">
        <v>0</v>
      </c>
      <c r="P2816" s="106">
        <v>0</v>
      </c>
      <c r="Q2816" s="106">
        <v>1208.0125</v>
      </c>
      <c r="R2816" s="106">
        <v>24160.25</v>
      </c>
      <c r="S2816" s="104" t="s">
        <v>1646</v>
      </c>
    </row>
    <row r="2817" spans="1:19" ht="25.5">
      <c r="A2817" s="104" t="s">
        <v>3426</v>
      </c>
      <c r="B2817" s="105">
        <v>44362</v>
      </c>
      <c r="C2817" s="104" t="s">
        <v>3427</v>
      </c>
      <c r="D2817" s="105">
        <v>44362</v>
      </c>
      <c r="E2817" s="104" t="s">
        <v>1643</v>
      </c>
      <c r="F2817" s="104" t="s">
        <v>53</v>
      </c>
      <c r="G2817" s="104" t="s">
        <v>49</v>
      </c>
      <c r="H2817" s="104" t="s">
        <v>49</v>
      </c>
      <c r="I2817" s="104" t="s">
        <v>1263</v>
      </c>
      <c r="J2817" s="106">
        <v>40</v>
      </c>
      <c r="K2817" s="106">
        <v>1064</v>
      </c>
      <c r="L2817" s="106">
        <v>42560</v>
      </c>
      <c r="M2817" s="106">
        <v>2.66</v>
      </c>
      <c r="N2817" s="106">
        <v>106.4</v>
      </c>
      <c r="O2817" s="106">
        <v>0</v>
      </c>
      <c r="P2817" s="106">
        <v>0</v>
      </c>
      <c r="Q2817" s="106">
        <v>1066.6600000000001</v>
      </c>
      <c r="R2817" s="106">
        <v>42666.400000000001</v>
      </c>
      <c r="S2817" s="104" t="s">
        <v>1646</v>
      </c>
    </row>
    <row r="2818" spans="1:19" ht="25.5">
      <c r="A2818" s="104" t="s">
        <v>3426</v>
      </c>
      <c r="B2818" s="105">
        <v>44362</v>
      </c>
      <c r="C2818" s="104" t="s">
        <v>3427</v>
      </c>
      <c r="D2818" s="105">
        <v>44362</v>
      </c>
      <c r="E2818" s="104" t="s">
        <v>1643</v>
      </c>
      <c r="F2818" s="104" t="s">
        <v>53</v>
      </c>
      <c r="G2818" s="104" t="s">
        <v>49</v>
      </c>
      <c r="H2818" s="104" t="s">
        <v>49</v>
      </c>
      <c r="I2818" s="104" t="s">
        <v>1105</v>
      </c>
      <c r="J2818" s="106">
        <v>20</v>
      </c>
      <c r="K2818" s="106">
        <v>1176</v>
      </c>
      <c r="L2818" s="106">
        <v>23520</v>
      </c>
      <c r="M2818" s="106">
        <v>2.94</v>
      </c>
      <c r="N2818" s="106">
        <v>58.8</v>
      </c>
      <c r="O2818" s="106">
        <v>0</v>
      </c>
      <c r="P2818" s="106">
        <v>0</v>
      </c>
      <c r="Q2818" s="106">
        <v>1178.94</v>
      </c>
      <c r="R2818" s="106">
        <v>23578.799999999999</v>
      </c>
      <c r="S2818" s="104" t="s">
        <v>1646</v>
      </c>
    </row>
    <row r="2819" spans="1:19" ht="25.5">
      <c r="A2819" s="104" t="s">
        <v>3426</v>
      </c>
      <c r="B2819" s="105">
        <v>44362</v>
      </c>
      <c r="C2819" s="104" t="s">
        <v>3427</v>
      </c>
      <c r="D2819" s="105">
        <v>44362</v>
      </c>
      <c r="E2819" s="104" t="s">
        <v>1643</v>
      </c>
      <c r="F2819" s="104" t="s">
        <v>53</v>
      </c>
      <c r="G2819" s="104" t="s">
        <v>49</v>
      </c>
      <c r="H2819" s="104" t="s">
        <v>49</v>
      </c>
      <c r="I2819" s="104" t="s">
        <v>1100</v>
      </c>
      <c r="J2819" s="106">
        <v>100</v>
      </c>
      <c r="K2819" s="106">
        <v>1030</v>
      </c>
      <c r="L2819" s="106">
        <v>103000</v>
      </c>
      <c r="M2819" s="106">
        <v>2.5750000000000002</v>
      </c>
      <c r="N2819" s="106">
        <v>257.5</v>
      </c>
      <c r="O2819" s="106">
        <v>0</v>
      </c>
      <c r="P2819" s="106">
        <v>0</v>
      </c>
      <c r="Q2819" s="106">
        <v>1032.575</v>
      </c>
      <c r="R2819" s="106">
        <v>103257.5</v>
      </c>
      <c r="S2819" s="104" t="s">
        <v>1646</v>
      </c>
    </row>
    <row r="2820" spans="1:19" ht="25.5">
      <c r="A2820" s="104" t="s">
        <v>3428</v>
      </c>
      <c r="B2820" s="105">
        <v>44362</v>
      </c>
      <c r="C2820" s="104" t="s">
        <v>3429</v>
      </c>
      <c r="D2820" s="105">
        <v>44362</v>
      </c>
      <c r="E2820" s="104" t="s">
        <v>1643</v>
      </c>
      <c r="F2820" s="104" t="s">
        <v>62</v>
      </c>
      <c r="G2820" s="104" t="s">
        <v>67</v>
      </c>
      <c r="H2820" s="104" t="s">
        <v>49</v>
      </c>
      <c r="I2820" s="104" t="s">
        <v>1313</v>
      </c>
      <c r="J2820" s="106">
        <v>60</v>
      </c>
      <c r="K2820" s="106">
        <v>1303</v>
      </c>
      <c r="L2820" s="106">
        <v>78180</v>
      </c>
      <c r="M2820" s="106">
        <v>3.2574999999999998</v>
      </c>
      <c r="N2820" s="106">
        <v>195.45</v>
      </c>
      <c r="O2820" s="106">
        <v>0</v>
      </c>
      <c r="P2820" s="106">
        <v>0</v>
      </c>
      <c r="Q2820" s="106">
        <v>1306.2574999999999</v>
      </c>
      <c r="R2820" s="106">
        <v>78375.45</v>
      </c>
      <c r="S2820" s="104" t="s">
        <v>1646</v>
      </c>
    </row>
    <row r="2821" spans="1:19" ht="25.5">
      <c r="A2821" s="104" t="s">
        <v>3428</v>
      </c>
      <c r="B2821" s="105">
        <v>44362</v>
      </c>
      <c r="C2821" s="104" t="s">
        <v>3429</v>
      </c>
      <c r="D2821" s="105">
        <v>44362</v>
      </c>
      <c r="E2821" s="104" t="s">
        <v>1643</v>
      </c>
      <c r="F2821" s="104" t="s">
        <v>62</v>
      </c>
      <c r="G2821" s="104" t="s">
        <v>67</v>
      </c>
      <c r="H2821" s="104" t="s">
        <v>49</v>
      </c>
      <c r="I2821" s="104" t="s">
        <v>1105</v>
      </c>
      <c r="J2821" s="106">
        <v>80</v>
      </c>
      <c r="K2821" s="106">
        <v>1176</v>
      </c>
      <c r="L2821" s="106">
        <v>94080</v>
      </c>
      <c r="M2821" s="106">
        <v>2.94</v>
      </c>
      <c r="N2821" s="106">
        <v>235.2</v>
      </c>
      <c r="O2821" s="106">
        <v>0</v>
      </c>
      <c r="P2821" s="106">
        <v>0</v>
      </c>
      <c r="Q2821" s="106">
        <v>1178.94</v>
      </c>
      <c r="R2821" s="106">
        <v>94315.199999999997</v>
      </c>
      <c r="S2821" s="104" t="s">
        <v>1646</v>
      </c>
    </row>
    <row r="2822" spans="1:19" ht="25.5">
      <c r="A2822" s="104" t="s">
        <v>3428</v>
      </c>
      <c r="B2822" s="105">
        <v>44362</v>
      </c>
      <c r="C2822" s="104" t="s">
        <v>3429</v>
      </c>
      <c r="D2822" s="105">
        <v>44362</v>
      </c>
      <c r="E2822" s="104" t="s">
        <v>1643</v>
      </c>
      <c r="F2822" s="104" t="s">
        <v>62</v>
      </c>
      <c r="G2822" s="104" t="s">
        <v>67</v>
      </c>
      <c r="H2822" s="104" t="s">
        <v>49</v>
      </c>
      <c r="I2822" s="104" t="s">
        <v>1264</v>
      </c>
      <c r="J2822" s="106">
        <v>60</v>
      </c>
      <c r="K2822" s="106">
        <v>1205</v>
      </c>
      <c r="L2822" s="106">
        <v>72300</v>
      </c>
      <c r="M2822" s="106">
        <v>3.0125000000000002</v>
      </c>
      <c r="N2822" s="106">
        <v>180.75</v>
      </c>
      <c r="O2822" s="106">
        <v>0</v>
      </c>
      <c r="P2822" s="106">
        <v>0</v>
      </c>
      <c r="Q2822" s="106">
        <v>1208.0125</v>
      </c>
      <c r="R2822" s="106">
        <v>72480.75</v>
      </c>
      <c r="S2822" s="104" t="s">
        <v>1646</v>
      </c>
    </row>
    <row r="2823" spans="1:19" ht="25.5">
      <c r="A2823" s="104" t="s">
        <v>3428</v>
      </c>
      <c r="B2823" s="105">
        <v>44362</v>
      </c>
      <c r="C2823" s="104" t="s">
        <v>3429</v>
      </c>
      <c r="D2823" s="105">
        <v>44362</v>
      </c>
      <c r="E2823" s="104" t="s">
        <v>1643</v>
      </c>
      <c r="F2823" s="104" t="s">
        <v>62</v>
      </c>
      <c r="G2823" s="104" t="s">
        <v>67</v>
      </c>
      <c r="H2823" s="104" t="s">
        <v>49</v>
      </c>
      <c r="I2823" s="104" t="s">
        <v>1263</v>
      </c>
      <c r="J2823" s="106">
        <v>60</v>
      </c>
      <c r="K2823" s="106">
        <v>1064</v>
      </c>
      <c r="L2823" s="106">
        <v>63840</v>
      </c>
      <c r="M2823" s="106">
        <v>2.66</v>
      </c>
      <c r="N2823" s="106">
        <v>159.6</v>
      </c>
      <c r="O2823" s="106">
        <v>0</v>
      </c>
      <c r="P2823" s="106">
        <v>0</v>
      </c>
      <c r="Q2823" s="106">
        <v>1066.6600000000001</v>
      </c>
      <c r="R2823" s="106">
        <v>63999.6</v>
      </c>
      <c r="S2823" s="104" t="s">
        <v>1646</v>
      </c>
    </row>
    <row r="2824" spans="1:19" ht="25.5">
      <c r="A2824" s="104" t="s">
        <v>3430</v>
      </c>
      <c r="B2824" s="105">
        <v>44362</v>
      </c>
      <c r="C2824" s="104" t="s">
        <v>3431</v>
      </c>
      <c r="D2824" s="105">
        <v>44362</v>
      </c>
      <c r="E2824" s="104" t="s">
        <v>1643</v>
      </c>
      <c r="F2824" s="104" t="s">
        <v>1673</v>
      </c>
      <c r="G2824" s="104" t="s">
        <v>1649</v>
      </c>
      <c r="H2824" s="104" t="s">
        <v>1645</v>
      </c>
      <c r="I2824" s="104" t="s">
        <v>1263</v>
      </c>
      <c r="J2824" s="106">
        <v>15</v>
      </c>
      <c r="K2824" s="106">
        <v>1064</v>
      </c>
      <c r="L2824" s="106">
        <v>15960</v>
      </c>
      <c r="M2824" s="106">
        <v>2.66</v>
      </c>
      <c r="N2824" s="106">
        <v>39.9</v>
      </c>
      <c r="O2824" s="106">
        <v>0</v>
      </c>
      <c r="P2824" s="106">
        <v>0</v>
      </c>
      <c r="Q2824" s="106">
        <v>1066.6600000000001</v>
      </c>
      <c r="R2824" s="106">
        <v>15999.9</v>
      </c>
      <c r="S2824" s="104" t="s">
        <v>1646</v>
      </c>
    </row>
    <row r="2825" spans="1:19" ht="25.5">
      <c r="A2825" s="104" t="s">
        <v>3432</v>
      </c>
      <c r="B2825" s="105">
        <v>44362</v>
      </c>
      <c r="C2825" s="104" t="s">
        <v>3433</v>
      </c>
      <c r="D2825" s="105">
        <v>44362</v>
      </c>
      <c r="E2825" s="104" t="s">
        <v>1643</v>
      </c>
      <c r="F2825" s="104" t="s">
        <v>89</v>
      </c>
      <c r="G2825" s="104" t="s">
        <v>1810</v>
      </c>
      <c r="H2825" s="104" t="s">
        <v>1645</v>
      </c>
      <c r="I2825" s="104" t="s">
        <v>1263</v>
      </c>
      <c r="J2825" s="106">
        <v>40</v>
      </c>
      <c r="K2825" s="106">
        <v>1064</v>
      </c>
      <c r="L2825" s="106">
        <v>42560</v>
      </c>
      <c r="M2825" s="106">
        <v>2.66</v>
      </c>
      <c r="N2825" s="106">
        <v>106.4</v>
      </c>
      <c r="O2825" s="106">
        <v>0</v>
      </c>
      <c r="P2825" s="106">
        <v>0</v>
      </c>
      <c r="Q2825" s="106">
        <v>1066.6600000000001</v>
      </c>
      <c r="R2825" s="106">
        <v>42666.400000000001</v>
      </c>
      <c r="S2825" s="104" t="s">
        <v>1646</v>
      </c>
    </row>
    <row r="2826" spans="1:19" ht="25.5">
      <c r="A2826" s="104" t="s">
        <v>3434</v>
      </c>
      <c r="B2826" s="105">
        <v>44362</v>
      </c>
      <c r="C2826" s="104" t="s">
        <v>3435</v>
      </c>
      <c r="D2826" s="105">
        <v>44362</v>
      </c>
      <c r="E2826" s="104" t="s">
        <v>1643</v>
      </c>
      <c r="F2826" s="104" t="s">
        <v>87</v>
      </c>
      <c r="G2826" s="104" t="s">
        <v>976</v>
      </c>
      <c r="H2826" s="104" t="s">
        <v>1645</v>
      </c>
      <c r="I2826" s="104" t="s">
        <v>1263</v>
      </c>
      <c r="J2826" s="106">
        <v>140</v>
      </c>
      <c r="K2826" s="106">
        <v>1064</v>
      </c>
      <c r="L2826" s="106">
        <v>148960</v>
      </c>
      <c r="M2826" s="106">
        <v>2.66</v>
      </c>
      <c r="N2826" s="106">
        <v>372.4</v>
      </c>
      <c r="O2826" s="106">
        <v>0</v>
      </c>
      <c r="P2826" s="106">
        <v>0</v>
      </c>
      <c r="Q2826" s="106">
        <v>1066.6600000000001</v>
      </c>
      <c r="R2826" s="106">
        <v>149332.4</v>
      </c>
      <c r="S2826" s="104" t="s">
        <v>1646</v>
      </c>
    </row>
    <row r="2827" spans="1:19" ht="25.5">
      <c r="A2827" s="104" t="s">
        <v>3434</v>
      </c>
      <c r="B2827" s="105">
        <v>44362</v>
      </c>
      <c r="C2827" s="104" t="s">
        <v>3435</v>
      </c>
      <c r="D2827" s="105">
        <v>44362</v>
      </c>
      <c r="E2827" s="104" t="s">
        <v>1643</v>
      </c>
      <c r="F2827" s="104" t="s">
        <v>87</v>
      </c>
      <c r="G2827" s="104" t="s">
        <v>976</v>
      </c>
      <c r="H2827" s="104" t="s">
        <v>1645</v>
      </c>
      <c r="I2827" s="104" t="s">
        <v>1102</v>
      </c>
      <c r="J2827" s="106">
        <v>60</v>
      </c>
      <c r="K2827" s="106">
        <v>1118</v>
      </c>
      <c r="L2827" s="106">
        <v>67080</v>
      </c>
      <c r="M2827" s="106">
        <v>2.7949999999999999</v>
      </c>
      <c r="N2827" s="106">
        <v>167.7</v>
      </c>
      <c r="O2827" s="106">
        <v>0</v>
      </c>
      <c r="P2827" s="106">
        <v>0</v>
      </c>
      <c r="Q2827" s="106">
        <v>1120.7950000000001</v>
      </c>
      <c r="R2827" s="106">
        <v>67247.7</v>
      </c>
      <c r="S2827" s="104" t="s">
        <v>1646</v>
      </c>
    </row>
    <row r="2828" spans="1:19" ht="25.5">
      <c r="A2828" s="104" t="s">
        <v>3434</v>
      </c>
      <c r="B2828" s="105">
        <v>44362</v>
      </c>
      <c r="C2828" s="104" t="s">
        <v>3435</v>
      </c>
      <c r="D2828" s="105">
        <v>44362</v>
      </c>
      <c r="E2828" s="104" t="s">
        <v>1643</v>
      </c>
      <c r="F2828" s="104" t="s">
        <v>87</v>
      </c>
      <c r="G2828" s="104" t="s">
        <v>976</v>
      </c>
      <c r="H2828" s="104" t="s">
        <v>1645</v>
      </c>
      <c r="I2828" s="104" t="s">
        <v>1313</v>
      </c>
      <c r="J2828" s="106">
        <v>40</v>
      </c>
      <c r="K2828" s="106">
        <v>1303</v>
      </c>
      <c r="L2828" s="106">
        <v>52120</v>
      </c>
      <c r="M2828" s="106">
        <v>3.2574999999999998</v>
      </c>
      <c r="N2828" s="106">
        <v>130.30000000000001</v>
      </c>
      <c r="O2828" s="106">
        <v>0</v>
      </c>
      <c r="P2828" s="106">
        <v>0</v>
      </c>
      <c r="Q2828" s="106">
        <v>1306.2574999999999</v>
      </c>
      <c r="R2828" s="106">
        <v>52250.3</v>
      </c>
      <c r="S2828" s="104" t="s">
        <v>1646</v>
      </c>
    </row>
    <row r="2829" spans="1:19" ht="25.5">
      <c r="A2829" s="104" t="s">
        <v>3434</v>
      </c>
      <c r="B2829" s="105">
        <v>44362</v>
      </c>
      <c r="C2829" s="104" t="s">
        <v>3435</v>
      </c>
      <c r="D2829" s="105">
        <v>44362</v>
      </c>
      <c r="E2829" s="104" t="s">
        <v>1643</v>
      </c>
      <c r="F2829" s="104" t="s">
        <v>87</v>
      </c>
      <c r="G2829" s="104" t="s">
        <v>976</v>
      </c>
      <c r="H2829" s="104" t="s">
        <v>1645</v>
      </c>
      <c r="I2829" s="104" t="s">
        <v>1105</v>
      </c>
      <c r="J2829" s="106">
        <v>60</v>
      </c>
      <c r="K2829" s="106">
        <v>1176</v>
      </c>
      <c r="L2829" s="106">
        <v>70560</v>
      </c>
      <c r="M2829" s="106">
        <v>2.94</v>
      </c>
      <c r="N2829" s="106">
        <v>176.4</v>
      </c>
      <c r="O2829" s="106">
        <v>0</v>
      </c>
      <c r="P2829" s="106">
        <v>0</v>
      </c>
      <c r="Q2829" s="106">
        <v>1178.94</v>
      </c>
      <c r="R2829" s="106">
        <v>70736.399999999994</v>
      </c>
      <c r="S2829" s="104" t="s">
        <v>1646</v>
      </c>
    </row>
    <row r="2830" spans="1:19" ht="25.5">
      <c r="A2830" s="104" t="s">
        <v>3436</v>
      </c>
      <c r="B2830" s="105">
        <v>44362</v>
      </c>
      <c r="C2830" s="104" t="s">
        <v>3437</v>
      </c>
      <c r="D2830" s="105">
        <v>44362</v>
      </c>
      <c r="E2830" s="104" t="s">
        <v>1643</v>
      </c>
      <c r="F2830" s="104" t="s">
        <v>84</v>
      </c>
      <c r="G2830" s="104" t="s">
        <v>978</v>
      </c>
      <c r="H2830" s="104" t="s">
        <v>1645</v>
      </c>
      <c r="I2830" s="104" t="s">
        <v>1313</v>
      </c>
      <c r="J2830" s="106">
        <v>20</v>
      </c>
      <c r="K2830" s="106">
        <v>1303</v>
      </c>
      <c r="L2830" s="106">
        <v>26060</v>
      </c>
      <c r="M2830" s="106">
        <v>3.2574999999999998</v>
      </c>
      <c r="N2830" s="106">
        <v>65.150000000000006</v>
      </c>
      <c r="O2830" s="106">
        <v>0</v>
      </c>
      <c r="P2830" s="106">
        <v>0</v>
      </c>
      <c r="Q2830" s="106">
        <v>1306.2574999999999</v>
      </c>
      <c r="R2830" s="106">
        <v>26125.15</v>
      </c>
      <c r="S2830" s="104" t="s">
        <v>1646</v>
      </c>
    </row>
    <row r="2831" spans="1:19" ht="25.5">
      <c r="A2831" s="104" t="s">
        <v>3438</v>
      </c>
      <c r="B2831" s="105">
        <v>44362</v>
      </c>
      <c r="C2831" s="104" t="s">
        <v>1592</v>
      </c>
      <c r="D2831" s="105">
        <v>44362</v>
      </c>
      <c r="E2831" s="104" t="s">
        <v>1101</v>
      </c>
      <c r="F2831" s="104" t="s">
        <v>1260</v>
      </c>
      <c r="G2831" s="104" t="s">
        <v>1101</v>
      </c>
      <c r="H2831" s="104" t="s">
        <v>1101</v>
      </c>
      <c r="I2831" s="104" t="s">
        <v>1313</v>
      </c>
      <c r="J2831" s="106">
        <v>3</v>
      </c>
      <c r="K2831" s="106">
        <v>1321.5</v>
      </c>
      <c r="L2831" s="106">
        <v>3964.5</v>
      </c>
      <c r="M2831" s="106">
        <v>3.3037999999999998</v>
      </c>
      <c r="N2831" s="106">
        <v>9.9114000000000004</v>
      </c>
      <c r="O2831" s="106">
        <v>0</v>
      </c>
      <c r="P2831" s="106">
        <v>0</v>
      </c>
      <c r="Q2831" s="106">
        <v>1324.8037999999999</v>
      </c>
      <c r="R2831" s="106">
        <v>3974.4114</v>
      </c>
      <c r="S2831" s="104" t="s">
        <v>1646</v>
      </c>
    </row>
    <row r="2832" spans="1:19" ht="25.5">
      <c r="A2832" s="104" t="s">
        <v>3439</v>
      </c>
      <c r="B2832" s="105">
        <v>44362</v>
      </c>
      <c r="C2832" s="104" t="s">
        <v>1593</v>
      </c>
      <c r="D2832" s="105">
        <v>44362</v>
      </c>
      <c r="E2832" s="104" t="s">
        <v>1101</v>
      </c>
      <c r="F2832" s="104" t="s">
        <v>1536</v>
      </c>
      <c r="G2832" s="104" t="s">
        <v>1101</v>
      </c>
      <c r="H2832" s="104" t="s">
        <v>1101</v>
      </c>
      <c r="I2832" s="104" t="s">
        <v>1263</v>
      </c>
      <c r="J2832" s="106">
        <v>9</v>
      </c>
      <c r="K2832" s="106">
        <v>1079.5</v>
      </c>
      <c r="L2832" s="106">
        <v>9715.5</v>
      </c>
      <c r="M2832" s="106">
        <v>2.6987999999999999</v>
      </c>
      <c r="N2832" s="106">
        <v>24.289200000000001</v>
      </c>
      <c r="O2832" s="106">
        <v>0</v>
      </c>
      <c r="P2832" s="106">
        <v>0</v>
      </c>
      <c r="Q2832" s="106">
        <v>1082.1987999999999</v>
      </c>
      <c r="R2832" s="106">
        <v>9739.7891999999993</v>
      </c>
      <c r="S2832" s="104" t="s">
        <v>1646</v>
      </c>
    </row>
    <row r="2833" spans="1:19" ht="25.5">
      <c r="A2833" s="104" t="s">
        <v>3439</v>
      </c>
      <c r="B2833" s="105">
        <v>44362</v>
      </c>
      <c r="C2833" s="104" t="s">
        <v>1593</v>
      </c>
      <c r="D2833" s="105">
        <v>44362</v>
      </c>
      <c r="E2833" s="104" t="s">
        <v>1101</v>
      </c>
      <c r="F2833" s="104" t="s">
        <v>1536</v>
      </c>
      <c r="G2833" s="104" t="s">
        <v>1101</v>
      </c>
      <c r="H2833" s="104" t="s">
        <v>1101</v>
      </c>
      <c r="I2833" s="104" t="s">
        <v>1209</v>
      </c>
      <c r="J2833" s="106">
        <v>10</v>
      </c>
      <c r="K2833" s="106">
        <v>1114.5</v>
      </c>
      <c r="L2833" s="106">
        <v>11145</v>
      </c>
      <c r="M2833" s="106">
        <v>2.7863000000000002</v>
      </c>
      <c r="N2833" s="106">
        <v>27.863</v>
      </c>
      <c r="O2833" s="106">
        <v>0</v>
      </c>
      <c r="P2833" s="106">
        <v>0</v>
      </c>
      <c r="Q2833" s="106">
        <v>1117.2863</v>
      </c>
      <c r="R2833" s="106">
        <v>11172.862999999999</v>
      </c>
      <c r="S2833" s="104" t="s">
        <v>1646</v>
      </c>
    </row>
    <row r="2834" spans="1:19" ht="25.5">
      <c r="A2834" s="104" t="s">
        <v>3440</v>
      </c>
      <c r="B2834" s="105">
        <v>44362</v>
      </c>
      <c r="C2834" s="104" t="s">
        <v>1594</v>
      </c>
      <c r="D2834" s="105">
        <v>44362</v>
      </c>
      <c r="E2834" s="104" t="s">
        <v>1101</v>
      </c>
      <c r="F2834" s="104" t="s">
        <v>1108</v>
      </c>
      <c r="G2834" s="104" t="s">
        <v>1101</v>
      </c>
      <c r="H2834" s="104" t="s">
        <v>1101</v>
      </c>
      <c r="I2834" s="104" t="s">
        <v>1263</v>
      </c>
      <c r="J2834" s="106">
        <v>2</v>
      </c>
      <c r="K2834" s="106">
        <v>1079.5</v>
      </c>
      <c r="L2834" s="106">
        <v>2159</v>
      </c>
      <c r="M2834" s="106">
        <v>2.6987999999999999</v>
      </c>
      <c r="N2834" s="106">
        <v>5.3975999999999997</v>
      </c>
      <c r="O2834" s="106">
        <v>0</v>
      </c>
      <c r="P2834" s="106">
        <v>0</v>
      </c>
      <c r="Q2834" s="106">
        <v>1082.1987999999999</v>
      </c>
      <c r="R2834" s="106">
        <v>2164.3975999999998</v>
      </c>
      <c r="S2834" s="104" t="s">
        <v>1646</v>
      </c>
    </row>
    <row r="2835" spans="1:19" ht="25.5">
      <c r="A2835" s="104" t="s">
        <v>3441</v>
      </c>
      <c r="B2835" s="105">
        <v>44362</v>
      </c>
      <c r="C2835" s="104" t="s">
        <v>1595</v>
      </c>
      <c r="D2835" s="105">
        <v>44362</v>
      </c>
      <c r="E2835" s="104" t="s">
        <v>1101</v>
      </c>
      <c r="F2835" s="104" t="s">
        <v>1362</v>
      </c>
      <c r="G2835" s="104" t="s">
        <v>1101</v>
      </c>
      <c r="H2835" s="104" t="s">
        <v>1101</v>
      </c>
      <c r="I2835" s="104" t="s">
        <v>1264</v>
      </c>
      <c r="J2835" s="106">
        <v>5</v>
      </c>
      <c r="K2835" s="106">
        <v>1222.5</v>
      </c>
      <c r="L2835" s="106">
        <v>6112.5</v>
      </c>
      <c r="M2835" s="106">
        <v>3.0562999999999998</v>
      </c>
      <c r="N2835" s="106">
        <v>15.281499999999999</v>
      </c>
      <c r="O2835" s="106">
        <v>0</v>
      </c>
      <c r="P2835" s="106">
        <v>0</v>
      </c>
      <c r="Q2835" s="106">
        <v>1225.5563</v>
      </c>
      <c r="R2835" s="106">
        <v>6127.7815000000001</v>
      </c>
      <c r="S2835" s="104" t="s">
        <v>1646</v>
      </c>
    </row>
    <row r="2836" spans="1:19" ht="25.5">
      <c r="A2836" s="104" t="s">
        <v>3441</v>
      </c>
      <c r="B2836" s="105">
        <v>44362</v>
      </c>
      <c r="C2836" s="104" t="s">
        <v>1595</v>
      </c>
      <c r="D2836" s="105">
        <v>44362</v>
      </c>
      <c r="E2836" s="104" t="s">
        <v>1101</v>
      </c>
      <c r="F2836" s="104" t="s">
        <v>1362</v>
      </c>
      <c r="G2836" s="104" t="s">
        <v>1101</v>
      </c>
      <c r="H2836" s="104" t="s">
        <v>1101</v>
      </c>
      <c r="I2836" s="104" t="s">
        <v>1313</v>
      </c>
      <c r="J2836" s="106">
        <v>5</v>
      </c>
      <c r="K2836" s="106">
        <v>1321.5</v>
      </c>
      <c r="L2836" s="106">
        <v>6607.5</v>
      </c>
      <c r="M2836" s="106">
        <v>3.3037999999999998</v>
      </c>
      <c r="N2836" s="106">
        <v>16.518999999999998</v>
      </c>
      <c r="O2836" s="106">
        <v>0</v>
      </c>
      <c r="P2836" s="106">
        <v>0</v>
      </c>
      <c r="Q2836" s="106">
        <v>1324.8037999999999</v>
      </c>
      <c r="R2836" s="106">
        <v>6624.0190000000002</v>
      </c>
      <c r="S2836" s="104" t="s">
        <v>1646</v>
      </c>
    </row>
    <row r="2837" spans="1:19" ht="25.5">
      <c r="A2837" s="104" t="s">
        <v>3442</v>
      </c>
      <c r="B2837" s="105">
        <v>44362</v>
      </c>
      <c r="C2837" s="104" t="s">
        <v>3443</v>
      </c>
      <c r="D2837" s="105">
        <v>44362</v>
      </c>
      <c r="E2837" s="104" t="s">
        <v>1643</v>
      </c>
      <c r="F2837" s="104" t="s">
        <v>982</v>
      </c>
      <c r="G2837" s="104" t="s">
        <v>1652</v>
      </c>
      <c r="H2837" s="104" t="s">
        <v>49</v>
      </c>
      <c r="I2837" s="104" t="s">
        <v>1100</v>
      </c>
      <c r="J2837" s="106">
        <v>100</v>
      </c>
      <c r="K2837" s="106">
        <v>1030</v>
      </c>
      <c r="L2837" s="106">
        <v>103000</v>
      </c>
      <c r="M2837" s="106">
        <v>2.5750000000000002</v>
      </c>
      <c r="N2837" s="106">
        <v>257.5</v>
      </c>
      <c r="O2837" s="106">
        <v>0</v>
      </c>
      <c r="P2837" s="106">
        <v>0</v>
      </c>
      <c r="Q2837" s="106">
        <v>1032.575</v>
      </c>
      <c r="R2837" s="106">
        <v>103257.5</v>
      </c>
      <c r="S2837" s="104" t="s">
        <v>1646</v>
      </c>
    </row>
    <row r="2838" spans="1:19" ht="25.5">
      <c r="A2838" s="104" t="s">
        <v>3442</v>
      </c>
      <c r="B2838" s="105">
        <v>44362</v>
      </c>
      <c r="C2838" s="104" t="s">
        <v>3443</v>
      </c>
      <c r="D2838" s="105">
        <v>44362</v>
      </c>
      <c r="E2838" s="104" t="s">
        <v>1643</v>
      </c>
      <c r="F2838" s="104" t="s">
        <v>982</v>
      </c>
      <c r="G2838" s="104" t="s">
        <v>1652</v>
      </c>
      <c r="H2838" s="104" t="s">
        <v>49</v>
      </c>
      <c r="I2838" s="104" t="s">
        <v>1102</v>
      </c>
      <c r="J2838" s="106">
        <v>60</v>
      </c>
      <c r="K2838" s="106">
        <v>1118</v>
      </c>
      <c r="L2838" s="106">
        <v>67080</v>
      </c>
      <c r="M2838" s="106">
        <v>2.7949999999999999</v>
      </c>
      <c r="N2838" s="106">
        <v>167.7</v>
      </c>
      <c r="O2838" s="106">
        <v>0</v>
      </c>
      <c r="P2838" s="106">
        <v>0</v>
      </c>
      <c r="Q2838" s="106">
        <v>1120.7950000000001</v>
      </c>
      <c r="R2838" s="106">
        <v>67247.7</v>
      </c>
      <c r="S2838" s="104" t="s">
        <v>1646</v>
      </c>
    </row>
    <row r="2839" spans="1:19" ht="25.5">
      <c r="A2839" s="104" t="s">
        <v>3444</v>
      </c>
      <c r="B2839" s="105">
        <v>44362</v>
      </c>
      <c r="C2839" s="104" t="s">
        <v>3445</v>
      </c>
      <c r="D2839" s="105">
        <v>44362</v>
      </c>
      <c r="E2839" s="104" t="s">
        <v>1643</v>
      </c>
      <c r="F2839" s="104" t="s">
        <v>61</v>
      </c>
      <c r="G2839" s="104" t="s">
        <v>1652</v>
      </c>
      <c r="H2839" s="104" t="s">
        <v>49</v>
      </c>
      <c r="I2839" s="104" t="s">
        <v>1264</v>
      </c>
      <c r="J2839" s="106">
        <v>60</v>
      </c>
      <c r="K2839" s="106">
        <v>1205</v>
      </c>
      <c r="L2839" s="106">
        <v>72300</v>
      </c>
      <c r="M2839" s="106">
        <v>3.0125000000000002</v>
      </c>
      <c r="N2839" s="106">
        <v>180.75</v>
      </c>
      <c r="O2839" s="106">
        <v>0</v>
      </c>
      <c r="P2839" s="106">
        <v>0</v>
      </c>
      <c r="Q2839" s="106">
        <v>1208.0125</v>
      </c>
      <c r="R2839" s="106">
        <v>72480.75</v>
      </c>
      <c r="S2839" s="104" t="s">
        <v>1646</v>
      </c>
    </row>
    <row r="2840" spans="1:19" ht="25.5">
      <c r="A2840" s="104" t="s">
        <v>3444</v>
      </c>
      <c r="B2840" s="105">
        <v>44362</v>
      </c>
      <c r="C2840" s="104" t="s">
        <v>3445</v>
      </c>
      <c r="D2840" s="105">
        <v>44362</v>
      </c>
      <c r="E2840" s="104" t="s">
        <v>1643</v>
      </c>
      <c r="F2840" s="104" t="s">
        <v>61</v>
      </c>
      <c r="G2840" s="104" t="s">
        <v>1652</v>
      </c>
      <c r="H2840" s="104" t="s">
        <v>49</v>
      </c>
      <c r="I2840" s="104" t="s">
        <v>1100</v>
      </c>
      <c r="J2840" s="106">
        <v>60</v>
      </c>
      <c r="K2840" s="106">
        <v>1030</v>
      </c>
      <c r="L2840" s="106">
        <v>61800</v>
      </c>
      <c r="M2840" s="106">
        <v>2.5750000000000002</v>
      </c>
      <c r="N2840" s="106">
        <v>154.5</v>
      </c>
      <c r="O2840" s="106">
        <v>0</v>
      </c>
      <c r="P2840" s="106">
        <v>0</v>
      </c>
      <c r="Q2840" s="106">
        <v>1032.575</v>
      </c>
      <c r="R2840" s="106">
        <v>61954.5</v>
      </c>
      <c r="S2840" s="104" t="s">
        <v>1646</v>
      </c>
    </row>
    <row r="2841" spans="1:19" ht="25.5">
      <c r="A2841" s="104" t="s">
        <v>3444</v>
      </c>
      <c r="B2841" s="105">
        <v>44362</v>
      </c>
      <c r="C2841" s="104" t="s">
        <v>3445</v>
      </c>
      <c r="D2841" s="105">
        <v>44362</v>
      </c>
      <c r="E2841" s="104" t="s">
        <v>1643</v>
      </c>
      <c r="F2841" s="104" t="s">
        <v>61</v>
      </c>
      <c r="G2841" s="104" t="s">
        <v>1652</v>
      </c>
      <c r="H2841" s="104" t="s">
        <v>49</v>
      </c>
      <c r="I2841" s="104" t="s">
        <v>1102</v>
      </c>
      <c r="J2841" s="106">
        <v>60</v>
      </c>
      <c r="K2841" s="106">
        <v>1118</v>
      </c>
      <c r="L2841" s="106">
        <v>67080</v>
      </c>
      <c r="M2841" s="106">
        <v>2.7949999999999999</v>
      </c>
      <c r="N2841" s="106">
        <v>167.7</v>
      </c>
      <c r="O2841" s="106">
        <v>0</v>
      </c>
      <c r="P2841" s="106">
        <v>0</v>
      </c>
      <c r="Q2841" s="106">
        <v>1120.7950000000001</v>
      </c>
      <c r="R2841" s="106">
        <v>67247.7</v>
      </c>
      <c r="S2841" s="104" t="s">
        <v>1646</v>
      </c>
    </row>
    <row r="2842" spans="1:19" ht="25.5">
      <c r="A2842" s="104" t="s">
        <v>3446</v>
      </c>
      <c r="B2842" s="105">
        <v>44362</v>
      </c>
      <c r="C2842" s="104" t="s">
        <v>3447</v>
      </c>
      <c r="D2842" s="105">
        <v>44362</v>
      </c>
      <c r="E2842" s="104" t="s">
        <v>1643</v>
      </c>
      <c r="F2842" s="104" t="s">
        <v>777</v>
      </c>
      <c r="G2842" s="104" t="s">
        <v>977</v>
      </c>
      <c r="H2842" s="104" t="s">
        <v>1645</v>
      </c>
      <c r="I2842" s="104" t="s">
        <v>1263</v>
      </c>
      <c r="J2842" s="106">
        <v>12</v>
      </c>
      <c r="K2842" s="106">
        <v>1064</v>
      </c>
      <c r="L2842" s="106">
        <v>12768</v>
      </c>
      <c r="M2842" s="106">
        <v>2.66</v>
      </c>
      <c r="N2842" s="106">
        <v>31.92</v>
      </c>
      <c r="O2842" s="106">
        <v>0</v>
      </c>
      <c r="P2842" s="106">
        <v>0</v>
      </c>
      <c r="Q2842" s="106">
        <v>1066.6600000000001</v>
      </c>
      <c r="R2842" s="106">
        <v>12799.92</v>
      </c>
      <c r="S2842" s="104" t="s">
        <v>1646</v>
      </c>
    </row>
    <row r="2843" spans="1:19" ht="25.5">
      <c r="A2843" s="104" t="s">
        <v>3448</v>
      </c>
      <c r="B2843" s="105">
        <v>44362</v>
      </c>
      <c r="C2843" s="104" t="s">
        <v>3449</v>
      </c>
      <c r="D2843" s="105">
        <v>44362</v>
      </c>
      <c r="E2843" s="104" t="s">
        <v>1643</v>
      </c>
      <c r="F2843" s="104" t="s">
        <v>7</v>
      </c>
      <c r="G2843" s="104" t="s">
        <v>1742</v>
      </c>
      <c r="H2843" s="104" t="s">
        <v>107</v>
      </c>
      <c r="I2843" s="104" t="s">
        <v>1313</v>
      </c>
      <c r="J2843" s="106">
        <v>20</v>
      </c>
      <c r="K2843" s="106">
        <v>1303</v>
      </c>
      <c r="L2843" s="106">
        <v>26060</v>
      </c>
      <c r="M2843" s="106">
        <v>3.2574999999999998</v>
      </c>
      <c r="N2843" s="106">
        <v>65.150000000000006</v>
      </c>
      <c r="O2843" s="106">
        <v>0</v>
      </c>
      <c r="P2843" s="106">
        <v>0</v>
      </c>
      <c r="Q2843" s="106">
        <v>1306.2574999999999</v>
      </c>
      <c r="R2843" s="106">
        <v>26125.15</v>
      </c>
      <c r="S2843" s="104" t="s">
        <v>1646</v>
      </c>
    </row>
    <row r="2844" spans="1:19" ht="25.5">
      <c r="A2844" s="104" t="s">
        <v>3448</v>
      </c>
      <c r="B2844" s="105">
        <v>44362</v>
      </c>
      <c r="C2844" s="104" t="s">
        <v>3449</v>
      </c>
      <c r="D2844" s="105">
        <v>44362</v>
      </c>
      <c r="E2844" s="104" t="s">
        <v>1643</v>
      </c>
      <c r="F2844" s="104" t="s">
        <v>7</v>
      </c>
      <c r="G2844" s="104" t="s">
        <v>1742</v>
      </c>
      <c r="H2844" s="104" t="s">
        <v>107</v>
      </c>
      <c r="I2844" s="104" t="s">
        <v>1264</v>
      </c>
      <c r="J2844" s="106">
        <v>20</v>
      </c>
      <c r="K2844" s="106">
        <v>1205</v>
      </c>
      <c r="L2844" s="106">
        <v>24100</v>
      </c>
      <c r="M2844" s="106">
        <v>3.0125000000000002</v>
      </c>
      <c r="N2844" s="106">
        <v>60.25</v>
      </c>
      <c r="O2844" s="106">
        <v>0</v>
      </c>
      <c r="P2844" s="106">
        <v>0</v>
      </c>
      <c r="Q2844" s="106">
        <v>1208.0125</v>
      </c>
      <c r="R2844" s="106">
        <v>24160.25</v>
      </c>
      <c r="S2844" s="104" t="s">
        <v>1646</v>
      </c>
    </row>
    <row r="2845" spans="1:19" ht="25.5">
      <c r="A2845" s="104" t="s">
        <v>3448</v>
      </c>
      <c r="B2845" s="105">
        <v>44362</v>
      </c>
      <c r="C2845" s="104" t="s">
        <v>3449</v>
      </c>
      <c r="D2845" s="105">
        <v>44362</v>
      </c>
      <c r="E2845" s="104" t="s">
        <v>1643</v>
      </c>
      <c r="F2845" s="104" t="s">
        <v>7</v>
      </c>
      <c r="G2845" s="104" t="s">
        <v>1742</v>
      </c>
      <c r="H2845" s="104" t="s">
        <v>107</v>
      </c>
      <c r="I2845" s="104" t="s">
        <v>1263</v>
      </c>
      <c r="J2845" s="106">
        <v>60</v>
      </c>
      <c r="K2845" s="106">
        <v>1064</v>
      </c>
      <c r="L2845" s="106">
        <v>63840</v>
      </c>
      <c r="M2845" s="106">
        <v>2.66</v>
      </c>
      <c r="N2845" s="106">
        <v>159.6</v>
      </c>
      <c r="O2845" s="106">
        <v>0</v>
      </c>
      <c r="P2845" s="106">
        <v>0</v>
      </c>
      <c r="Q2845" s="106">
        <v>1066.6600000000001</v>
      </c>
      <c r="R2845" s="106">
        <v>63999.6</v>
      </c>
      <c r="S2845" s="104" t="s">
        <v>1646</v>
      </c>
    </row>
    <row r="2846" spans="1:19" ht="25.5">
      <c r="A2846" s="104" t="s">
        <v>3450</v>
      </c>
      <c r="B2846" s="105">
        <v>44362</v>
      </c>
      <c r="C2846" s="104" t="s">
        <v>3451</v>
      </c>
      <c r="D2846" s="105">
        <v>44362</v>
      </c>
      <c r="E2846" s="104" t="s">
        <v>1643</v>
      </c>
      <c r="F2846" s="104" t="s">
        <v>104</v>
      </c>
      <c r="G2846" s="104" t="s">
        <v>1689</v>
      </c>
      <c r="H2846" s="104" t="s">
        <v>107</v>
      </c>
      <c r="I2846" s="104" t="s">
        <v>1263</v>
      </c>
      <c r="J2846" s="106">
        <v>60</v>
      </c>
      <c r="K2846" s="106">
        <v>1064</v>
      </c>
      <c r="L2846" s="106">
        <v>63840</v>
      </c>
      <c r="M2846" s="106">
        <v>2.66</v>
      </c>
      <c r="N2846" s="106">
        <v>159.6</v>
      </c>
      <c r="O2846" s="106">
        <v>0</v>
      </c>
      <c r="P2846" s="106">
        <v>0</v>
      </c>
      <c r="Q2846" s="106">
        <v>1066.6600000000001</v>
      </c>
      <c r="R2846" s="106">
        <v>63999.6</v>
      </c>
      <c r="S2846" s="104" t="s">
        <v>1646</v>
      </c>
    </row>
    <row r="2847" spans="1:19" ht="25.5">
      <c r="A2847" s="104" t="s">
        <v>3450</v>
      </c>
      <c r="B2847" s="105">
        <v>44362</v>
      </c>
      <c r="C2847" s="104" t="s">
        <v>3451</v>
      </c>
      <c r="D2847" s="105">
        <v>44362</v>
      </c>
      <c r="E2847" s="104" t="s">
        <v>1643</v>
      </c>
      <c r="F2847" s="104" t="s">
        <v>104</v>
      </c>
      <c r="G2847" s="104" t="s">
        <v>1689</v>
      </c>
      <c r="H2847" s="104" t="s">
        <v>107</v>
      </c>
      <c r="I2847" s="104" t="s">
        <v>1105</v>
      </c>
      <c r="J2847" s="106">
        <v>20</v>
      </c>
      <c r="K2847" s="106">
        <v>1176</v>
      </c>
      <c r="L2847" s="106">
        <v>23520</v>
      </c>
      <c r="M2847" s="106">
        <v>2.94</v>
      </c>
      <c r="N2847" s="106">
        <v>58.8</v>
      </c>
      <c r="O2847" s="106">
        <v>0</v>
      </c>
      <c r="P2847" s="106">
        <v>0</v>
      </c>
      <c r="Q2847" s="106">
        <v>1178.94</v>
      </c>
      <c r="R2847" s="106">
        <v>23578.799999999999</v>
      </c>
      <c r="S2847" s="104" t="s">
        <v>1646</v>
      </c>
    </row>
    <row r="2848" spans="1:19" ht="25.5">
      <c r="A2848" s="104" t="s">
        <v>3452</v>
      </c>
      <c r="B2848" s="105">
        <v>44362</v>
      </c>
      <c r="C2848" s="104" t="s">
        <v>3453</v>
      </c>
      <c r="D2848" s="105">
        <v>44362</v>
      </c>
      <c r="E2848" s="104" t="s">
        <v>1643</v>
      </c>
      <c r="F2848" s="104" t="s">
        <v>105</v>
      </c>
      <c r="G2848" s="104" t="s">
        <v>1689</v>
      </c>
      <c r="H2848" s="104" t="s">
        <v>107</v>
      </c>
      <c r="I2848" s="104" t="s">
        <v>1263</v>
      </c>
      <c r="J2848" s="106">
        <v>100</v>
      </c>
      <c r="K2848" s="106">
        <v>1064</v>
      </c>
      <c r="L2848" s="106">
        <v>106400</v>
      </c>
      <c r="M2848" s="106">
        <v>2.66</v>
      </c>
      <c r="N2848" s="106">
        <v>266</v>
      </c>
      <c r="O2848" s="106">
        <v>0</v>
      </c>
      <c r="P2848" s="106">
        <v>0</v>
      </c>
      <c r="Q2848" s="106">
        <v>1066.6600000000001</v>
      </c>
      <c r="R2848" s="106">
        <v>106666</v>
      </c>
      <c r="S2848" s="104" t="s">
        <v>1646</v>
      </c>
    </row>
    <row r="2849" spans="1:19" ht="25.5">
      <c r="A2849" s="104" t="s">
        <v>3454</v>
      </c>
      <c r="B2849" s="105">
        <v>44362</v>
      </c>
      <c r="C2849" s="104" t="s">
        <v>3455</v>
      </c>
      <c r="D2849" s="105">
        <v>44362</v>
      </c>
      <c r="E2849" s="104" t="s">
        <v>1643</v>
      </c>
      <c r="F2849" s="104" t="s">
        <v>1348</v>
      </c>
      <c r="G2849" s="104" t="s">
        <v>107</v>
      </c>
      <c r="H2849" s="104" t="s">
        <v>107</v>
      </c>
      <c r="I2849" s="104" t="s">
        <v>1263</v>
      </c>
      <c r="J2849" s="106">
        <v>100</v>
      </c>
      <c r="K2849" s="106">
        <v>1064</v>
      </c>
      <c r="L2849" s="106">
        <v>106400</v>
      </c>
      <c r="M2849" s="106">
        <v>2.66</v>
      </c>
      <c r="N2849" s="106">
        <v>266</v>
      </c>
      <c r="O2849" s="106">
        <v>0</v>
      </c>
      <c r="P2849" s="106">
        <v>0</v>
      </c>
      <c r="Q2849" s="106">
        <v>1066.6600000000001</v>
      </c>
      <c r="R2849" s="106">
        <v>106666</v>
      </c>
      <c r="S2849" s="104" t="s">
        <v>1646</v>
      </c>
    </row>
    <row r="2850" spans="1:19" ht="25.5">
      <c r="A2850" s="104" t="s">
        <v>3456</v>
      </c>
      <c r="B2850" s="105">
        <v>44362</v>
      </c>
      <c r="C2850" s="104" t="s">
        <v>3457</v>
      </c>
      <c r="D2850" s="105">
        <v>44362</v>
      </c>
      <c r="E2850" s="104" t="s">
        <v>1643</v>
      </c>
      <c r="F2850" s="104" t="s">
        <v>868</v>
      </c>
      <c r="G2850" s="104" t="s">
        <v>1692</v>
      </c>
      <c r="H2850" s="104" t="s">
        <v>107</v>
      </c>
      <c r="I2850" s="104" t="s">
        <v>1105</v>
      </c>
      <c r="J2850" s="106">
        <v>20</v>
      </c>
      <c r="K2850" s="106">
        <v>1176</v>
      </c>
      <c r="L2850" s="106">
        <v>23520</v>
      </c>
      <c r="M2850" s="106">
        <v>2.94</v>
      </c>
      <c r="N2850" s="106">
        <v>58.8</v>
      </c>
      <c r="O2850" s="106">
        <v>0</v>
      </c>
      <c r="P2850" s="106">
        <v>0</v>
      </c>
      <c r="Q2850" s="106">
        <v>1178.94</v>
      </c>
      <c r="R2850" s="106">
        <v>23578.799999999999</v>
      </c>
      <c r="S2850" s="104" t="s">
        <v>1646</v>
      </c>
    </row>
    <row r="2851" spans="1:19" ht="25.5">
      <c r="A2851" s="104" t="s">
        <v>3456</v>
      </c>
      <c r="B2851" s="105">
        <v>44362</v>
      </c>
      <c r="C2851" s="104" t="s">
        <v>3457</v>
      </c>
      <c r="D2851" s="105">
        <v>44362</v>
      </c>
      <c r="E2851" s="104" t="s">
        <v>1643</v>
      </c>
      <c r="F2851" s="104" t="s">
        <v>868</v>
      </c>
      <c r="G2851" s="104" t="s">
        <v>1692</v>
      </c>
      <c r="H2851" s="104" t="s">
        <v>107</v>
      </c>
      <c r="I2851" s="104" t="s">
        <v>1102</v>
      </c>
      <c r="J2851" s="106">
        <v>100</v>
      </c>
      <c r="K2851" s="106">
        <v>1118</v>
      </c>
      <c r="L2851" s="106">
        <v>111800</v>
      </c>
      <c r="M2851" s="106">
        <v>2.7949999999999999</v>
      </c>
      <c r="N2851" s="106">
        <v>279.5</v>
      </c>
      <c r="O2851" s="106">
        <v>0</v>
      </c>
      <c r="P2851" s="106">
        <v>0</v>
      </c>
      <c r="Q2851" s="106">
        <v>1120.7950000000001</v>
      </c>
      <c r="R2851" s="106">
        <v>112079.5</v>
      </c>
      <c r="S2851" s="104" t="s">
        <v>1646</v>
      </c>
    </row>
    <row r="2852" spans="1:19" ht="25.5">
      <c r="A2852" s="104" t="s">
        <v>3456</v>
      </c>
      <c r="B2852" s="105">
        <v>44362</v>
      </c>
      <c r="C2852" s="104" t="s">
        <v>3457</v>
      </c>
      <c r="D2852" s="105">
        <v>44362</v>
      </c>
      <c r="E2852" s="104" t="s">
        <v>1643</v>
      </c>
      <c r="F2852" s="104" t="s">
        <v>868</v>
      </c>
      <c r="G2852" s="104" t="s">
        <v>1692</v>
      </c>
      <c r="H2852" s="104" t="s">
        <v>107</v>
      </c>
      <c r="I2852" s="104" t="s">
        <v>1264</v>
      </c>
      <c r="J2852" s="106">
        <v>47</v>
      </c>
      <c r="K2852" s="106">
        <v>1205</v>
      </c>
      <c r="L2852" s="106">
        <v>56635</v>
      </c>
      <c r="M2852" s="106">
        <v>3.0125000000000002</v>
      </c>
      <c r="N2852" s="106">
        <v>141.58750000000001</v>
      </c>
      <c r="O2852" s="106">
        <v>0</v>
      </c>
      <c r="P2852" s="106">
        <v>0</v>
      </c>
      <c r="Q2852" s="106">
        <v>1208.0125</v>
      </c>
      <c r="R2852" s="106">
        <v>56776.587500000001</v>
      </c>
      <c r="S2852" s="104" t="s">
        <v>1646</v>
      </c>
    </row>
    <row r="2853" spans="1:19" ht="25.5">
      <c r="A2853" s="104" t="s">
        <v>3456</v>
      </c>
      <c r="B2853" s="105">
        <v>44362</v>
      </c>
      <c r="C2853" s="104" t="s">
        <v>3457</v>
      </c>
      <c r="D2853" s="105">
        <v>44362</v>
      </c>
      <c r="E2853" s="104" t="s">
        <v>1643</v>
      </c>
      <c r="F2853" s="104" t="s">
        <v>868</v>
      </c>
      <c r="G2853" s="104" t="s">
        <v>1692</v>
      </c>
      <c r="H2853" s="104" t="s">
        <v>107</v>
      </c>
      <c r="I2853" s="104" t="s">
        <v>1263</v>
      </c>
      <c r="J2853" s="106">
        <v>140</v>
      </c>
      <c r="K2853" s="106">
        <v>1064</v>
      </c>
      <c r="L2853" s="106">
        <v>148960</v>
      </c>
      <c r="M2853" s="106">
        <v>2.66</v>
      </c>
      <c r="N2853" s="106">
        <v>372.4</v>
      </c>
      <c r="O2853" s="106">
        <v>0</v>
      </c>
      <c r="P2853" s="106">
        <v>0</v>
      </c>
      <c r="Q2853" s="106">
        <v>1066.6600000000001</v>
      </c>
      <c r="R2853" s="106">
        <v>149332.4</v>
      </c>
      <c r="S2853" s="104" t="s">
        <v>1646</v>
      </c>
    </row>
    <row r="2854" spans="1:19" ht="25.5">
      <c r="A2854" s="104" t="s">
        <v>3456</v>
      </c>
      <c r="B2854" s="105">
        <v>44362</v>
      </c>
      <c r="C2854" s="104" t="s">
        <v>3457</v>
      </c>
      <c r="D2854" s="105">
        <v>44362</v>
      </c>
      <c r="E2854" s="104" t="s">
        <v>1643</v>
      </c>
      <c r="F2854" s="104" t="s">
        <v>868</v>
      </c>
      <c r="G2854" s="104" t="s">
        <v>1692</v>
      </c>
      <c r="H2854" s="104" t="s">
        <v>107</v>
      </c>
      <c r="I2854" s="104" t="s">
        <v>1313</v>
      </c>
      <c r="J2854" s="106">
        <v>20</v>
      </c>
      <c r="K2854" s="106">
        <v>1303</v>
      </c>
      <c r="L2854" s="106">
        <v>26060</v>
      </c>
      <c r="M2854" s="106">
        <v>3.2574999999999998</v>
      </c>
      <c r="N2854" s="106">
        <v>65.150000000000006</v>
      </c>
      <c r="O2854" s="106">
        <v>0</v>
      </c>
      <c r="P2854" s="106">
        <v>0</v>
      </c>
      <c r="Q2854" s="106">
        <v>1306.2574999999999</v>
      </c>
      <c r="R2854" s="106">
        <v>26125.15</v>
      </c>
      <c r="S2854" s="104" t="s">
        <v>1646</v>
      </c>
    </row>
    <row r="2855" spans="1:19" ht="25.5">
      <c r="A2855" s="104" t="s">
        <v>3458</v>
      </c>
      <c r="B2855" s="105">
        <v>44362</v>
      </c>
      <c r="C2855" s="104" t="s">
        <v>3459</v>
      </c>
      <c r="D2855" s="105">
        <v>44362</v>
      </c>
      <c r="E2855" s="104" t="s">
        <v>1643</v>
      </c>
      <c r="F2855" s="104" t="s">
        <v>10</v>
      </c>
      <c r="G2855" s="104" t="s">
        <v>1692</v>
      </c>
      <c r="H2855" s="104" t="s">
        <v>107</v>
      </c>
      <c r="I2855" s="104" t="s">
        <v>1313</v>
      </c>
      <c r="J2855" s="106">
        <v>27</v>
      </c>
      <c r="K2855" s="106">
        <v>1303</v>
      </c>
      <c r="L2855" s="106">
        <v>35181</v>
      </c>
      <c r="M2855" s="106">
        <v>3.2574999999999998</v>
      </c>
      <c r="N2855" s="106">
        <v>87.952500000000001</v>
      </c>
      <c r="O2855" s="106">
        <v>0</v>
      </c>
      <c r="P2855" s="106">
        <v>0</v>
      </c>
      <c r="Q2855" s="106">
        <v>1306.2574999999999</v>
      </c>
      <c r="R2855" s="106">
        <v>35268.952499999999</v>
      </c>
      <c r="S2855" s="104" t="s">
        <v>1646</v>
      </c>
    </row>
    <row r="2856" spans="1:19" ht="25.5">
      <c r="A2856" s="104" t="s">
        <v>3458</v>
      </c>
      <c r="B2856" s="105">
        <v>44362</v>
      </c>
      <c r="C2856" s="104" t="s">
        <v>3459</v>
      </c>
      <c r="D2856" s="105">
        <v>44362</v>
      </c>
      <c r="E2856" s="104" t="s">
        <v>1643</v>
      </c>
      <c r="F2856" s="104" t="s">
        <v>10</v>
      </c>
      <c r="G2856" s="104" t="s">
        <v>1692</v>
      </c>
      <c r="H2856" s="104" t="s">
        <v>107</v>
      </c>
      <c r="I2856" s="104" t="s">
        <v>1263</v>
      </c>
      <c r="J2856" s="106">
        <v>400</v>
      </c>
      <c r="K2856" s="106">
        <v>1064</v>
      </c>
      <c r="L2856" s="106">
        <v>425600</v>
      </c>
      <c r="M2856" s="106">
        <v>2.66</v>
      </c>
      <c r="N2856" s="106">
        <v>1064</v>
      </c>
      <c r="O2856" s="106">
        <v>0</v>
      </c>
      <c r="P2856" s="106">
        <v>0</v>
      </c>
      <c r="Q2856" s="106">
        <v>1066.6600000000001</v>
      </c>
      <c r="R2856" s="106">
        <v>426664</v>
      </c>
      <c r="S2856" s="104" t="s">
        <v>1646</v>
      </c>
    </row>
    <row r="2857" spans="1:19" ht="25.5">
      <c r="A2857" s="104" t="s">
        <v>3458</v>
      </c>
      <c r="B2857" s="105">
        <v>44362</v>
      </c>
      <c r="C2857" s="104" t="s">
        <v>3459</v>
      </c>
      <c r="D2857" s="105">
        <v>44362</v>
      </c>
      <c r="E2857" s="104" t="s">
        <v>1643</v>
      </c>
      <c r="F2857" s="104" t="s">
        <v>10</v>
      </c>
      <c r="G2857" s="104" t="s">
        <v>1692</v>
      </c>
      <c r="H2857" s="104" t="s">
        <v>107</v>
      </c>
      <c r="I2857" s="104" t="s">
        <v>1105</v>
      </c>
      <c r="J2857" s="106">
        <v>100</v>
      </c>
      <c r="K2857" s="106">
        <v>1176</v>
      </c>
      <c r="L2857" s="106">
        <v>117600</v>
      </c>
      <c r="M2857" s="106">
        <v>2.94</v>
      </c>
      <c r="N2857" s="106">
        <v>294</v>
      </c>
      <c r="O2857" s="106">
        <v>0</v>
      </c>
      <c r="P2857" s="106">
        <v>0</v>
      </c>
      <c r="Q2857" s="106">
        <v>1178.94</v>
      </c>
      <c r="R2857" s="106">
        <v>117894</v>
      </c>
      <c r="S2857" s="104" t="s">
        <v>1646</v>
      </c>
    </row>
    <row r="2858" spans="1:19" ht="25.5">
      <c r="A2858" s="104" t="s">
        <v>3458</v>
      </c>
      <c r="B2858" s="105">
        <v>44362</v>
      </c>
      <c r="C2858" s="104" t="s">
        <v>3459</v>
      </c>
      <c r="D2858" s="105">
        <v>44362</v>
      </c>
      <c r="E2858" s="104" t="s">
        <v>1643</v>
      </c>
      <c r="F2858" s="104" t="s">
        <v>10</v>
      </c>
      <c r="G2858" s="104" t="s">
        <v>1692</v>
      </c>
      <c r="H2858" s="104" t="s">
        <v>107</v>
      </c>
      <c r="I2858" s="104" t="s">
        <v>1264</v>
      </c>
      <c r="J2858" s="106">
        <v>100</v>
      </c>
      <c r="K2858" s="106">
        <v>1205</v>
      </c>
      <c r="L2858" s="106">
        <v>120500</v>
      </c>
      <c r="M2858" s="106">
        <v>3.0125000000000002</v>
      </c>
      <c r="N2858" s="106">
        <v>301.25</v>
      </c>
      <c r="O2858" s="106">
        <v>0</v>
      </c>
      <c r="P2858" s="106">
        <v>0</v>
      </c>
      <c r="Q2858" s="106">
        <v>1208.0125</v>
      </c>
      <c r="R2858" s="106">
        <v>120801.25</v>
      </c>
      <c r="S2858" s="104" t="s">
        <v>1646</v>
      </c>
    </row>
    <row r="2859" spans="1:19" ht="25.5">
      <c r="A2859" s="104" t="s">
        <v>3460</v>
      </c>
      <c r="B2859" s="105">
        <v>44362</v>
      </c>
      <c r="C2859" s="104" t="s">
        <v>3461</v>
      </c>
      <c r="D2859" s="105">
        <v>44362</v>
      </c>
      <c r="E2859" s="104" t="s">
        <v>1643</v>
      </c>
      <c r="F2859" s="104" t="s">
        <v>51</v>
      </c>
      <c r="G2859" s="104" t="s">
        <v>52</v>
      </c>
      <c r="H2859" s="104" t="s">
        <v>49</v>
      </c>
      <c r="I2859" s="104" t="s">
        <v>1100</v>
      </c>
      <c r="J2859" s="106">
        <v>90</v>
      </c>
      <c r="K2859" s="106">
        <v>1030</v>
      </c>
      <c r="L2859" s="106">
        <v>92700</v>
      </c>
      <c r="M2859" s="106">
        <v>2.5750000000000002</v>
      </c>
      <c r="N2859" s="106">
        <v>231.75</v>
      </c>
      <c r="O2859" s="106">
        <v>0</v>
      </c>
      <c r="P2859" s="106">
        <v>0</v>
      </c>
      <c r="Q2859" s="106">
        <v>1032.575</v>
      </c>
      <c r="R2859" s="106">
        <v>92931.75</v>
      </c>
      <c r="S2859" s="104" t="s">
        <v>1646</v>
      </c>
    </row>
    <row r="2860" spans="1:19" ht="25.5">
      <c r="A2860" s="104" t="s">
        <v>3460</v>
      </c>
      <c r="B2860" s="105">
        <v>44362</v>
      </c>
      <c r="C2860" s="104" t="s">
        <v>3461</v>
      </c>
      <c r="D2860" s="105">
        <v>44362</v>
      </c>
      <c r="E2860" s="104" t="s">
        <v>1643</v>
      </c>
      <c r="F2860" s="104" t="s">
        <v>51</v>
      </c>
      <c r="G2860" s="104" t="s">
        <v>52</v>
      </c>
      <c r="H2860" s="104" t="s">
        <v>49</v>
      </c>
      <c r="I2860" s="104" t="s">
        <v>1102</v>
      </c>
      <c r="J2860" s="106">
        <v>20</v>
      </c>
      <c r="K2860" s="106">
        <v>1118</v>
      </c>
      <c r="L2860" s="106">
        <v>22360</v>
      </c>
      <c r="M2860" s="106">
        <v>2.7949999999999999</v>
      </c>
      <c r="N2860" s="106">
        <v>55.9</v>
      </c>
      <c r="O2860" s="106">
        <v>0</v>
      </c>
      <c r="P2860" s="106">
        <v>0</v>
      </c>
      <c r="Q2860" s="106">
        <v>1120.7950000000001</v>
      </c>
      <c r="R2860" s="106">
        <v>22415.9</v>
      </c>
      <c r="S2860" s="104" t="s">
        <v>1646</v>
      </c>
    </row>
    <row r="2861" spans="1:19" ht="25.5">
      <c r="A2861" s="104" t="s">
        <v>3462</v>
      </c>
      <c r="B2861" s="105">
        <v>44362</v>
      </c>
      <c r="C2861" s="104" t="s">
        <v>3463</v>
      </c>
      <c r="D2861" s="105">
        <v>44362</v>
      </c>
      <c r="E2861" s="104" t="s">
        <v>1643</v>
      </c>
      <c r="F2861" s="104" t="s">
        <v>56</v>
      </c>
      <c r="G2861" s="104" t="s">
        <v>1709</v>
      </c>
      <c r="H2861" s="104" t="s">
        <v>49</v>
      </c>
      <c r="I2861" s="104" t="s">
        <v>1263</v>
      </c>
      <c r="J2861" s="106">
        <v>60</v>
      </c>
      <c r="K2861" s="106">
        <v>1064</v>
      </c>
      <c r="L2861" s="106">
        <v>63840</v>
      </c>
      <c r="M2861" s="106">
        <v>2.66</v>
      </c>
      <c r="N2861" s="106">
        <v>159.6</v>
      </c>
      <c r="O2861" s="106">
        <v>0</v>
      </c>
      <c r="P2861" s="106">
        <v>0</v>
      </c>
      <c r="Q2861" s="106">
        <v>1066.6600000000001</v>
      </c>
      <c r="R2861" s="106">
        <v>63999.6</v>
      </c>
      <c r="S2861" s="104" t="s">
        <v>1646</v>
      </c>
    </row>
    <row r="2862" spans="1:19" ht="25.5">
      <c r="A2862" s="104" t="s">
        <v>3464</v>
      </c>
      <c r="B2862" s="105">
        <v>44362</v>
      </c>
      <c r="C2862" s="104" t="s">
        <v>3465</v>
      </c>
      <c r="D2862" s="105">
        <v>44362</v>
      </c>
      <c r="E2862" s="104" t="s">
        <v>1643</v>
      </c>
      <c r="F2862" s="104" t="s">
        <v>1322</v>
      </c>
      <c r="G2862" s="104" t="s">
        <v>52</v>
      </c>
      <c r="H2862" s="104" t="s">
        <v>49</v>
      </c>
      <c r="I2862" s="104" t="s">
        <v>1263</v>
      </c>
      <c r="J2862" s="106">
        <v>40</v>
      </c>
      <c r="K2862" s="106">
        <v>1064</v>
      </c>
      <c r="L2862" s="106">
        <v>42560</v>
      </c>
      <c r="M2862" s="106">
        <v>2.66</v>
      </c>
      <c r="N2862" s="106">
        <v>106.4</v>
      </c>
      <c r="O2862" s="106">
        <v>0</v>
      </c>
      <c r="P2862" s="106">
        <v>0</v>
      </c>
      <c r="Q2862" s="106">
        <v>1066.6600000000001</v>
      </c>
      <c r="R2862" s="106">
        <v>42666.400000000001</v>
      </c>
      <c r="S2862" s="104" t="s">
        <v>1646</v>
      </c>
    </row>
    <row r="2863" spans="1:19" ht="25.5">
      <c r="A2863" s="104" t="s">
        <v>3464</v>
      </c>
      <c r="B2863" s="105">
        <v>44362</v>
      </c>
      <c r="C2863" s="104" t="s">
        <v>3465</v>
      </c>
      <c r="D2863" s="105">
        <v>44362</v>
      </c>
      <c r="E2863" s="104" t="s">
        <v>1643</v>
      </c>
      <c r="F2863" s="104" t="s">
        <v>1322</v>
      </c>
      <c r="G2863" s="104" t="s">
        <v>52</v>
      </c>
      <c r="H2863" s="104" t="s">
        <v>49</v>
      </c>
      <c r="I2863" s="104" t="s">
        <v>1313</v>
      </c>
      <c r="J2863" s="106">
        <v>20</v>
      </c>
      <c r="K2863" s="106">
        <v>1303</v>
      </c>
      <c r="L2863" s="106">
        <v>26060</v>
      </c>
      <c r="M2863" s="106">
        <v>3.2574999999999998</v>
      </c>
      <c r="N2863" s="106">
        <v>65.150000000000006</v>
      </c>
      <c r="O2863" s="106">
        <v>0</v>
      </c>
      <c r="P2863" s="106">
        <v>0</v>
      </c>
      <c r="Q2863" s="106">
        <v>1306.2574999999999</v>
      </c>
      <c r="R2863" s="106">
        <v>26125.15</v>
      </c>
      <c r="S2863" s="104" t="s">
        <v>1646</v>
      </c>
    </row>
    <row r="2864" spans="1:19" ht="25.5">
      <c r="A2864" s="104" t="s">
        <v>3464</v>
      </c>
      <c r="B2864" s="105">
        <v>44362</v>
      </c>
      <c r="C2864" s="104" t="s">
        <v>3465</v>
      </c>
      <c r="D2864" s="105">
        <v>44362</v>
      </c>
      <c r="E2864" s="104" t="s">
        <v>1643</v>
      </c>
      <c r="F2864" s="104" t="s">
        <v>1322</v>
      </c>
      <c r="G2864" s="104" t="s">
        <v>52</v>
      </c>
      <c r="H2864" s="104" t="s">
        <v>49</v>
      </c>
      <c r="I2864" s="104" t="s">
        <v>1105</v>
      </c>
      <c r="J2864" s="106">
        <v>20</v>
      </c>
      <c r="K2864" s="106">
        <v>1176</v>
      </c>
      <c r="L2864" s="106">
        <v>23520</v>
      </c>
      <c r="M2864" s="106">
        <v>2.94</v>
      </c>
      <c r="N2864" s="106">
        <v>58.8</v>
      </c>
      <c r="O2864" s="106">
        <v>0</v>
      </c>
      <c r="P2864" s="106">
        <v>0</v>
      </c>
      <c r="Q2864" s="106">
        <v>1178.94</v>
      </c>
      <c r="R2864" s="106">
        <v>23578.799999999999</v>
      </c>
      <c r="S2864" s="104" t="s">
        <v>1646</v>
      </c>
    </row>
    <row r="2865" spans="1:19" ht="25.5">
      <c r="A2865" s="104" t="s">
        <v>3464</v>
      </c>
      <c r="B2865" s="105">
        <v>44362</v>
      </c>
      <c r="C2865" s="104" t="s">
        <v>3465</v>
      </c>
      <c r="D2865" s="105">
        <v>44362</v>
      </c>
      <c r="E2865" s="104" t="s">
        <v>1643</v>
      </c>
      <c r="F2865" s="104" t="s">
        <v>1322</v>
      </c>
      <c r="G2865" s="104" t="s">
        <v>52</v>
      </c>
      <c r="H2865" s="104" t="s">
        <v>49</v>
      </c>
      <c r="I2865" s="104" t="s">
        <v>1100</v>
      </c>
      <c r="J2865" s="106">
        <v>50</v>
      </c>
      <c r="K2865" s="106">
        <v>1030</v>
      </c>
      <c r="L2865" s="106">
        <v>51500</v>
      </c>
      <c r="M2865" s="106">
        <v>2.5750000000000002</v>
      </c>
      <c r="N2865" s="106">
        <v>128.75</v>
      </c>
      <c r="O2865" s="106">
        <v>0</v>
      </c>
      <c r="P2865" s="106">
        <v>0</v>
      </c>
      <c r="Q2865" s="106">
        <v>1032.575</v>
      </c>
      <c r="R2865" s="106">
        <v>51628.75</v>
      </c>
      <c r="S2865" s="104" t="s">
        <v>1646</v>
      </c>
    </row>
    <row r="2866" spans="1:19" ht="25.5">
      <c r="A2866" s="104" t="s">
        <v>3466</v>
      </c>
      <c r="B2866" s="105">
        <v>44362</v>
      </c>
      <c r="C2866" s="104" t="s">
        <v>3467</v>
      </c>
      <c r="D2866" s="105">
        <v>44362</v>
      </c>
      <c r="E2866" s="104" t="s">
        <v>1643</v>
      </c>
      <c r="F2866" s="104" t="s">
        <v>1708</v>
      </c>
      <c r="G2866" s="104" t="s">
        <v>1709</v>
      </c>
      <c r="H2866" s="104" t="s">
        <v>49</v>
      </c>
      <c r="I2866" s="104" t="s">
        <v>1105</v>
      </c>
      <c r="J2866" s="106">
        <v>20</v>
      </c>
      <c r="K2866" s="106">
        <v>1176</v>
      </c>
      <c r="L2866" s="106">
        <v>23520</v>
      </c>
      <c r="M2866" s="106">
        <v>2.94</v>
      </c>
      <c r="N2866" s="106">
        <v>58.8</v>
      </c>
      <c r="O2866" s="106">
        <v>0</v>
      </c>
      <c r="P2866" s="106">
        <v>0</v>
      </c>
      <c r="Q2866" s="106">
        <v>1178.94</v>
      </c>
      <c r="R2866" s="106">
        <v>23578.799999999999</v>
      </c>
      <c r="S2866" s="104" t="s">
        <v>1646</v>
      </c>
    </row>
    <row r="2867" spans="1:19" ht="25.5">
      <c r="A2867" s="104" t="s">
        <v>3466</v>
      </c>
      <c r="B2867" s="105">
        <v>44362</v>
      </c>
      <c r="C2867" s="104" t="s">
        <v>3467</v>
      </c>
      <c r="D2867" s="105">
        <v>44362</v>
      </c>
      <c r="E2867" s="104" t="s">
        <v>1643</v>
      </c>
      <c r="F2867" s="104" t="s">
        <v>1708</v>
      </c>
      <c r="G2867" s="104" t="s">
        <v>1709</v>
      </c>
      <c r="H2867" s="104" t="s">
        <v>49</v>
      </c>
      <c r="I2867" s="104" t="s">
        <v>1263</v>
      </c>
      <c r="J2867" s="106">
        <v>20</v>
      </c>
      <c r="K2867" s="106">
        <v>1064</v>
      </c>
      <c r="L2867" s="106">
        <v>21280</v>
      </c>
      <c r="M2867" s="106">
        <v>2.66</v>
      </c>
      <c r="N2867" s="106">
        <v>53.2</v>
      </c>
      <c r="O2867" s="106">
        <v>0</v>
      </c>
      <c r="P2867" s="106">
        <v>0</v>
      </c>
      <c r="Q2867" s="106">
        <v>1066.6600000000001</v>
      </c>
      <c r="R2867" s="106">
        <v>21333.200000000001</v>
      </c>
      <c r="S2867" s="104" t="s">
        <v>1646</v>
      </c>
    </row>
    <row r="2868" spans="1:19" ht="25.5">
      <c r="A2868" s="104" t="s">
        <v>3468</v>
      </c>
      <c r="B2868" s="105">
        <v>44362</v>
      </c>
      <c r="C2868" s="104" t="s">
        <v>3469</v>
      </c>
      <c r="D2868" s="105">
        <v>44362</v>
      </c>
      <c r="E2868" s="104" t="s">
        <v>1643</v>
      </c>
      <c r="F2868" s="104" t="s">
        <v>95</v>
      </c>
      <c r="G2868" s="104" t="s">
        <v>1657</v>
      </c>
      <c r="H2868" s="104" t="s">
        <v>107</v>
      </c>
      <c r="I2868" s="104" t="s">
        <v>1263</v>
      </c>
      <c r="J2868" s="106">
        <v>20</v>
      </c>
      <c r="K2868" s="106">
        <v>1064</v>
      </c>
      <c r="L2868" s="106">
        <v>21280</v>
      </c>
      <c r="M2868" s="106">
        <v>2.66</v>
      </c>
      <c r="N2868" s="106">
        <v>53.2</v>
      </c>
      <c r="O2868" s="106">
        <v>0</v>
      </c>
      <c r="P2868" s="106">
        <v>0</v>
      </c>
      <c r="Q2868" s="106">
        <v>1066.6600000000001</v>
      </c>
      <c r="R2868" s="106">
        <v>21333.200000000001</v>
      </c>
      <c r="S2868" s="104" t="s">
        <v>1646</v>
      </c>
    </row>
    <row r="2869" spans="1:19" ht="25.5">
      <c r="A2869" s="104" t="s">
        <v>3468</v>
      </c>
      <c r="B2869" s="105">
        <v>44362</v>
      </c>
      <c r="C2869" s="104" t="s">
        <v>3469</v>
      </c>
      <c r="D2869" s="105">
        <v>44362</v>
      </c>
      <c r="E2869" s="104" t="s">
        <v>1643</v>
      </c>
      <c r="F2869" s="104" t="s">
        <v>95</v>
      </c>
      <c r="G2869" s="104" t="s">
        <v>1657</v>
      </c>
      <c r="H2869" s="104" t="s">
        <v>107</v>
      </c>
      <c r="I2869" s="104" t="s">
        <v>1105</v>
      </c>
      <c r="J2869" s="106">
        <v>23</v>
      </c>
      <c r="K2869" s="106">
        <v>1176</v>
      </c>
      <c r="L2869" s="106">
        <v>27048</v>
      </c>
      <c r="M2869" s="106">
        <v>2.94</v>
      </c>
      <c r="N2869" s="106">
        <v>67.62</v>
      </c>
      <c r="O2869" s="106">
        <v>0</v>
      </c>
      <c r="P2869" s="106">
        <v>0</v>
      </c>
      <c r="Q2869" s="106">
        <v>1178.94</v>
      </c>
      <c r="R2869" s="106">
        <v>27115.62</v>
      </c>
      <c r="S2869" s="104" t="s">
        <v>1646</v>
      </c>
    </row>
    <row r="2870" spans="1:19" ht="25.5">
      <c r="A2870" s="104" t="s">
        <v>3470</v>
      </c>
      <c r="B2870" s="105">
        <v>44362</v>
      </c>
      <c r="C2870" s="104" t="s">
        <v>3471</v>
      </c>
      <c r="D2870" s="105">
        <v>44362</v>
      </c>
      <c r="E2870" s="104" t="s">
        <v>1643</v>
      </c>
      <c r="F2870" s="104" t="s">
        <v>98</v>
      </c>
      <c r="G2870" s="104" t="s">
        <v>1055</v>
      </c>
      <c r="H2870" s="104" t="s">
        <v>107</v>
      </c>
      <c r="I2870" s="104" t="s">
        <v>1105</v>
      </c>
      <c r="J2870" s="106">
        <v>20</v>
      </c>
      <c r="K2870" s="106">
        <v>1176</v>
      </c>
      <c r="L2870" s="106">
        <v>23520</v>
      </c>
      <c r="M2870" s="106">
        <v>2.94</v>
      </c>
      <c r="N2870" s="106">
        <v>58.8</v>
      </c>
      <c r="O2870" s="106">
        <v>0</v>
      </c>
      <c r="P2870" s="106">
        <v>0</v>
      </c>
      <c r="Q2870" s="106">
        <v>1178.94</v>
      </c>
      <c r="R2870" s="106">
        <v>23578.799999999999</v>
      </c>
      <c r="S2870" s="104" t="s">
        <v>1646</v>
      </c>
    </row>
    <row r="2871" spans="1:19" ht="25.5">
      <c r="A2871" s="104" t="s">
        <v>3472</v>
      </c>
      <c r="B2871" s="105">
        <v>44362</v>
      </c>
      <c r="C2871" s="104" t="s">
        <v>3473</v>
      </c>
      <c r="D2871" s="105">
        <v>44362</v>
      </c>
      <c r="E2871" s="104" t="s">
        <v>1643</v>
      </c>
      <c r="F2871" s="104" t="s">
        <v>57</v>
      </c>
      <c r="G2871" s="104" t="s">
        <v>980</v>
      </c>
      <c r="H2871" s="104" t="s">
        <v>49</v>
      </c>
      <c r="I2871" s="104" t="s">
        <v>1209</v>
      </c>
      <c r="J2871" s="106">
        <v>60</v>
      </c>
      <c r="K2871" s="106">
        <v>1099</v>
      </c>
      <c r="L2871" s="106">
        <v>65940</v>
      </c>
      <c r="M2871" s="106">
        <v>2.7475000000000001</v>
      </c>
      <c r="N2871" s="106">
        <v>164.85</v>
      </c>
      <c r="O2871" s="106">
        <v>0</v>
      </c>
      <c r="P2871" s="106">
        <v>0</v>
      </c>
      <c r="Q2871" s="106">
        <v>1101.7474999999999</v>
      </c>
      <c r="R2871" s="106">
        <v>66104.850000000006</v>
      </c>
      <c r="S2871" s="104" t="s">
        <v>1646</v>
      </c>
    </row>
    <row r="2872" spans="1:19" ht="25.5">
      <c r="A2872" s="104" t="s">
        <v>3472</v>
      </c>
      <c r="B2872" s="105">
        <v>44362</v>
      </c>
      <c r="C2872" s="104" t="s">
        <v>3473</v>
      </c>
      <c r="D2872" s="105">
        <v>44362</v>
      </c>
      <c r="E2872" s="104" t="s">
        <v>1643</v>
      </c>
      <c r="F2872" s="104" t="s">
        <v>57</v>
      </c>
      <c r="G2872" s="104" t="s">
        <v>980</v>
      </c>
      <c r="H2872" s="104" t="s">
        <v>49</v>
      </c>
      <c r="I2872" s="104" t="s">
        <v>1105</v>
      </c>
      <c r="J2872" s="106">
        <v>40</v>
      </c>
      <c r="K2872" s="106">
        <v>1176</v>
      </c>
      <c r="L2872" s="106">
        <v>47040</v>
      </c>
      <c r="M2872" s="106">
        <v>2.94</v>
      </c>
      <c r="N2872" s="106">
        <v>117.6</v>
      </c>
      <c r="O2872" s="106">
        <v>0</v>
      </c>
      <c r="P2872" s="106">
        <v>0</v>
      </c>
      <c r="Q2872" s="106">
        <v>1178.94</v>
      </c>
      <c r="R2872" s="106">
        <v>47157.599999999999</v>
      </c>
      <c r="S2872" s="104" t="s">
        <v>1646</v>
      </c>
    </row>
    <row r="2873" spans="1:19" ht="25.5">
      <c r="A2873" s="104" t="s">
        <v>3472</v>
      </c>
      <c r="B2873" s="105">
        <v>44362</v>
      </c>
      <c r="C2873" s="104" t="s">
        <v>3473</v>
      </c>
      <c r="D2873" s="105">
        <v>44362</v>
      </c>
      <c r="E2873" s="104" t="s">
        <v>1643</v>
      </c>
      <c r="F2873" s="104" t="s">
        <v>57</v>
      </c>
      <c r="G2873" s="104" t="s">
        <v>980</v>
      </c>
      <c r="H2873" s="104" t="s">
        <v>49</v>
      </c>
      <c r="I2873" s="104" t="s">
        <v>1263</v>
      </c>
      <c r="J2873" s="106">
        <v>100</v>
      </c>
      <c r="K2873" s="106">
        <v>1064</v>
      </c>
      <c r="L2873" s="106">
        <v>106400</v>
      </c>
      <c r="M2873" s="106">
        <v>2.66</v>
      </c>
      <c r="N2873" s="106">
        <v>266</v>
      </c>
      <c r="O2873" s="106">
        <v>0</v>
      </c>
      <c r="P2873" s="106">
        <v>0</v>
      </c>
      <c r="Q2873" s="106">
        <v>1066.6600000000001</v>
      </c>
      <c r="R2873" s="106">
        <v>106666</v>
      </c>
      <c r="S2873" s="104" t="s">
        <v>1646</v>
      </c>
    </row>
    <row r="2874" spans="1:19" ht="25.5">
      <c r="A2874" s="104" t="s">
        <v>3472</v>
      </c>
      <c r="B2874" s="105">
        <v>44362</v>
      </c>
      <c r="C2874" s="104" t="s">
        <v>3473</v>
      </c>
      <c r="D2874" s="105">
        <v>44362</v>
      </c>
      <c r="E2874" s="104" t="s">
        <v>1643</v>
      </c>
      <c r="F2874" s="104" t="s">
        <v>57</v>
      </c>
      <c r="G2874" s="104" t="s">
        <v>980</v>
      </c>
      <c r="H2874" s="104" t="s">
        <v>49</v>
      </c>
      <c r="I2874" s="104" t="s">
        <v>1102</v>
      </c>
      <c r="J2874" s="106">
        <v>100</v>
      </c>
      <c r="K2874" s="106">
        <v>1118</v>
      </c>
      <c r="L2874" s="106">
        <v>111800</v>
      </c>
      <c r="M2874" s="106">
        <v>2.7949999999999999</v>
      </c>
      <c r="N2874" s="106">
        <v>279.5</v>
      </c>
      <c r="O2874" s="106">
        <v>0</v>
      </c>
      <c r="P2874" s="106">
        <v>0</v>
      </c>
      <c r="Q2874" s="106">
        <v>1120.7950000000001</v>
      </c>
      <c r="R2874" s="106">
        <v>112079.5</v>
      </c>
      <c r="S2874" s="104" t="s">
        <v>1646</v>
      </c>
    </row>
    <row r="2875" spans="1:19" ht="25.5">
      <c r="A2875" s="104" t="s">
        <v>3472</v>
      </c>
      <c r="B2875" s="105">
        <v>44362</v>
      </c>
      <c r="C2875" s="104" t="s">
        <v>3473</v>
      </c>
      <c r="D2875" s="105">
        <v>44362</v>
      </c>
      <c r="E2875" s="104" t="s">
        <v>1643</v>
      </c>
      <c r="F2875" s="104" t="s">
        <v>57</v>
      </c>
      <c r="G2875" s="104" t="s">
        <v>980</v>
      </c>
      <c r="H2875" s="104" t="s">
        <v>49</v>
      </c>
      <c r="I2875" s="104" t="s">
        <v>1100</v>
      </c>
      <c r="J2875" s="106">
        <v>200</v>
      </c>
      <c r="K2875" s="106">
        <v>1030</v>
      </c>
      <c r="L2875" s="106">
        <v>206000</v>
      </c>
      <c r="M2875" s="106">
        <v>2.5750000000000002</v>
      </c>
      <c r="N2875" s="106">
        <v>515</v>
      </c>
      <c r="O2875" s="106">
        <v>0</v>
      </c>
      <c r="P2875" s="106">
        <v>0</v>
      </c>
      <c r="Q2875" s="106">
        <v>1032.575</v>
      </c>
      <c r="R2875" s="106">
        <v>206515</v>
      </c>
      <c r="S2875" s="104" t="s">
        <v>1646</v>
      </c>
    </row>
    <row r="2876" spans="1:19" ht="25.5">
      <c r="A2876" s="104" t="s">
        <v>3474</v>
      </c>
      <c r="B2876" s="105">
        <v>44362</v>
      </c>
      <c r="C2876" s="104" t="s">
        <v>3475</v>
      </c>
      <c r="D2876" s="105">
        <v>44362</v>
      </c>
      <c r="E2876" s="104" t="s">
        <v>1643</v>
      </c>
      <c r="F2876" s="104" t="s">
        <v>64</v>
      </c>
      <c r="G2876" s="104" t="s">
        <v>2007</v>
      </c>
      <c r="H2876" s="104" t="s">
        <v>49</v>
      </c>
      <c r="I2876" s="104" t="s">
        <v>1102</v>
      </c>
      <c r="J2876" s="106">
        <v>60</v>
      </c>
      <c r="K2876" s="106">
        <v>1118</v>
      </c>
      <c r="L2876" s="106">
        <v>67080</v>
      </c>
      <c r="M2876" s="106">
        <v>2.7949999999999999</v>
      </c>
      <c r="N2876" s="106">
        <v>167.7</v>
      </c>
      <c r="O2876" s="106">
        <v>0</v>
      </c>
      <c r="P2876" s="106">
        <v>0</v>
      </c>
      <c r="Q2876" s="106">
        <v>1120.7950000000001</v>
      </c>
      <c r="R2876" s="106">
        <v>67247.7</v>
      </c>
      <c r="S2876" s="104" t="s">
        <v>1646</v>
      </c>
    </row>
    <row r="2877" spans="1:19" ht="25.5">
      <c r="A2877" s="104" t="s">
        <v>3474</v>
      </c>
      <c r="B2877" s="105">
        <v>44362</v>
      </c>
      <c r="C2877" s="104" t="s">
        <v>3475</v>
      </c>
      <c r="D2877" s="105">
        <v>44362</v>
      </c>
      <c r="E2877" s="104" t="s">
        <v>1643</v>
      </c>
      <c r="F2877" s="104" t="s">
        <v>64</v>
      </c>
      <c r="G2877" s="104" t="s">
        <v>2007</v>
      </c>
      <c r="H2877" s="104" t="s">
        <v>49</v>
      </c>
      <c r="I2877" s="104" t="s">
        <v>1263</v>
      </c>
      <c r="J2877" s="106">
        <v>60</v>
      </c>
      <c r="K2877" s="106">
        <v>1064</v>
      </c>
      <c r="L2877" s="106">
        <v>63840</v>
      </c>
      <c r="M2877" s="106">
        <v>2.66</v>
      </c>
      <c r="N2877" s="106">
        <v>159.6</v>
      </c>
      <c r="O2877" s="106">
        <v>0</v>
      </c>
      <c r="P2877" s="106">
        <v>0</v>
      </c>
      <c r="Q2877" s="106">
        <v>1066.6600000000001</v>
      </c>
      <c r="R2877" s="106">
        <v>63999.6</v>
      </c>
      <c r="S2877" s="104" t="s">
        <v>1646</v>
      </c>
    </row>
    <row r="2878" spans="1:19" ht="25.5">
      <c r="A2878" s="104" t="s">
        <v>3476</v>
      </c>
      <c r="B2878" s="105">
        <v>44362</v>
      </c>
      <c r="C2878" s="104" t="s">
        <v>3477</v>
      </c>
      <c r="D2878" s="105">
        <v>44362</v>
      </c>
      <c r="E2878" s="104" t="s">
        <v>1643</v>
      </c>
      <c r="F2878" s="104" t="s">
        <v>58</v>
      </c>
      <c r="G2878" s="104" t="s">
        <v>59</v>
      </c>
      <c r="H2878" s="104" t="s">
        <v>49</v>
      </c>
      <c r="I2878" s="104" t="s">
        <v>1263</v>
      </c>
      <c r="J2878" s="106">
        <v>20</v>
      </c>
      <c r="K2878" s="106">
        <v>1064</v>
      </c>
      <c r="L2878" s="106">
        <v>21280</v>
      </c>
      <c r="M2878" s="106">
        <v>2.66</v>
      </c>
      <c r="N2878" s="106">
        <v>53.2</v>
      </c>
      <c r="O2878" s="106">
        <v>0</v>
      </c>
      <c r="P2878" s="106">
        <v>0</v>
      </c>
      <c r="Q2878" s="106">
        <v>1066.6600000000001</v>
      </c>
      <c r="R2878" s="106">
        <v>21333.200000000001</v>
      </c>
      <c r="S2878" s="104" t="s">
        <v>1646</v>
      </c>
    </row>
    <row r="2879" spans="1:19" ht="25.5">
      <c r="A2879" s="104" t="s">
        <v>3476</v>
      </c>
      <c r="B2879" s="105">
        <v>44362</v>
      </c>
      <c r="C2879" s="104" t="s">
        <v>3477</v>
      </c>
      <c r="D2879" s="105">
        <v>44362</v>
      </c>
      <c r="E2879" s="104" t="s">
        <v>1643</v>
      </c>
      <c r="F2879" s="104" t="s">
        <v>58</v>
      </c>
      <c r="G2879" s="104" t="s">
        <v>59</v>
      </c>
      <c r="H2879" s="104" t="s">
        <v>49</v>
      </c>
      <c r="I2879" s="104" t="s">
        <v>1102</v>
      </c>
      <c r="J2879" s="106">
        <v>40</v>
      </c>
      <c r="K2879" s="106">
        <v>1118</v>
      </c>
      <c r="L2879" s="106">
        <v>44720</v>
      </c>
      <c r="M2879" s="106">
        <v>2.7949999999999999</v>
      </c>
      <c r="N2879" s="106">
        <v>111.8</v>
      </c>
      <c r="O2879" s="106">
        <v>0</v>
      </c>
      <c r="P2879" s="106">
        <v>0</v>
      </c>
      <c r="Q2879" s="106">
        <v>1120.7950000000001</v>
      </c>
      <c r="R2879" s="106">
        <v>44831.8</v>
      </c>
      <c r="S2879" s="104" t="s">
        <v>1646</v>
      </c>
    </row>
    <row r="2880" spans="1:19" ht="25.5">
      <c r="A2880" s="104" t="s">
        <v>3476</v>
      </c>
      <c r="B2880" s="105">
        <v>44362</v>
      </c>
      <c r="C2880" s="104" t="s">
        <v>3477</v>
      </c>
      <c r="D2880" s="105">
        <v>44362</v>
      </c>
      <c r="E2880" s="104" t="s">
        <v>1643</v>
      </c>
      <c r="F2880" s="104" t="s">
        <v>58</v>
      </c>
      <c r="G2880" s="104" t="s">
        <v>59</v>
      </c>
      <c r="H2880" s="104" t="s">
        <v>49</v>
      </c>
      <c r="I2880" s="104" t="s">
        <v>1313</v>
      </c>
      <c r="J2880" s="106">
        <v>40</v>
      </c>
      <c r="K2880" s="106">
        <v>1303</v>
      </c>
      <c r="L2880" s="106">
        <v>52120</v>
      </c>
      <c r="M2880" s="106">
        <v>3.2574999999999998</v>
      </c>
      <c r="N2880" s="106">
        <v>130.30000000000001</v>
      </c>
      <c r="O2880" s="106">
        <v>0</v>
      </c>
      <c r="P2880" s="106">
        <v>0</v>
      </c>
      <c r="Q2880" s="106">
        <v>1306.2574999999999</v>
      </c>
      <c r="R2880" s="106">
        <v>52250.3</v>
      </c>
      <c r="S2880" s="104" t="s">
        <v>1646</v>
      </c>
    </row>
    <row r="2881" spans="1:19" ht="25.5">
      <c r="A2881" s="104" t="s">
        <v>3476</v>
      </c>
      <c r="B2881" s="105">
        <v>44362</v>
      </c>
      <c r="C2881" s="104" t="s">
        <v>3477</v>
      </c>
      <c r="D2881" s="105">
        <v>44362</v>
      </c>
      <c r="E2881" s="104" t="s">
        <v>1643</v>
      </c>
      <c r="F2881" s="104" t="s">
        <v>58</v>
      </c>
      <c r="G2881" s="104" t="s">
        <v>59</v>
      </c>
      <c r="H2881" s="104" t="s">
        <v>49</v>
      </c>
      <c r="I2881" s="104" t="s">
        <v>1209</v>
      </c>
      <c r="J2881" s="106">
        <v>40</v>
      </c>
      <c r="K2881" s="106">
        <v>1099</v>
      </c>
      <c r="L2881" s="106">
        <v>43960</v>
      </c>
      <c r="M2881" s="106">
        <v>2.7475000000000001</v>
      </c>
      <c r="N2881" s="106">
        <v>109.9</v>
      </c>
      <c r="O2881" s="106">
        <v>0</v>
      </c>
      <c r="P2881" s="106">
        <v>0</v>
      </c>
      <c r="Q2881" s="106">
        <v>1101.7474999999999</v>
      </c>
      <c r="R2881" s="106">
        <v>44069.9</v>
      </c>
      <c r="S2881" s="104" t="s">
        <v>1646</v>
      </c>
    </row>
    <row r="2882" spans="1:19" ht="25.5">
      <c r="A2882" s="104" t="s">
        <v>3476</v>
      </c>
      <c r="B2882" s="105">
        <v>44362</v>
      </c>
      <c r="C2882" s="104" t="s">
        <v>3477</v>
      </c>
      <c r="D2882" s="105">
        <v>44362</v>
      </c>
      <c r="E2882" s="104" t="s">
        <v>1643</v>
      </c>
      <c r="F2882" s="104" t="s">
        <v>58</v>
      </c>
      <c r="G2882" s="104" t="s">
        <v>59</v>
      </c>
      <c r="H2882" s="104" t="s">
        <v>49</v>
      </c>
      <c r="I2882" s="104" t="s">
        <v>1105</v>
      </c>
      <c r="J2882" s="106">
        <v>20</v>
      </c>
      <c r="K2882" s="106">
        <v>1176</v>
      </c>
      <c r="L2882" s="106">
        <v>23520</v>
      </c>
      <c r="M2882" s="106">
        <v>2.94</v>
      </c>
      <c r="N2882" s="106">
        <v>58.8</v>
      </c>
      <c r="O2882" s="106">
        <v>0</v>
      </c>
      <c r="P2882" s="106">
        <v>0</v>
      </c>
      <c r="Q2882" s="106">
        <v>1178.94</v>
      </c>
      <c r="R2882" s="106">
        <v>23578.799999999999</v>
      </c>
      <c r="S2882" s="104" t="s">
        <v>1646</v>
      </c>
    </row>
    <row r="2883" spans="1:19" ht="25.5">
      <c r="A2883" s="104" t="s">
        <v>3478</v>
      </c>
      <c r="B2883" s="105">
        <v>44362</v>
      </c>
      <c r="C2883" s="104" t="s">
        <v>3479</v>
      </c>
      <c r="D2883" s="105">
        <v>44362</v>
      </c>
      <c r="E2883" s="104" t="s">
        <v>1643</v>
      </c>
      <c r="F2883" s="104" t="s">
        <v>106</v>
      </c>
      <c r="G2883" s="104" t="s">
        <v>980</v>
      </c>
      <c r="H2883" s="104" t="s">
        <v>49</v>
      </c>
      <c r="I2883" s="104" t="s">
        <v>1100</v>
      </c>
      <c r="J2883" s="106">
        <v>100</v>
      </c>
      <c r="K2883" s="106">
        <v>1030</v>
      </c>
      <c r="L2883" s="106">
        <v>103000</v>
      </c>
      <c r="M2883" s="106">
        <v>2.5750000000000002</v>
      </c>
      <c r="N2883" s="106">
        <v>257.5</v>
      </c>
      <c r="O2883" s="106">
        <v>0</v>
      </c>
      <c r="P2883" s="106">
        <v>0</v>
      </c>
      <c r="Q2883" s="106">
        <v>1032.575</v>
      </c>
      <c r="R2883" s="106">
        <v>103257.5</v>
      </c>
      <c r="S2883" s="104" t="s">
        <v>1646</v>
      </c>
    </row>
    <row r="2884" spans="1:19" ht="25.5">
      <c r="A2884" s="104" t="s">
        <v>3478</v>
      </c>
      <c r="B2884" s="105">
        <v>44362</v>
      </c>
      <c r="C2884" s="104" t="s">
        <v>3479</v>
      </c>
      <c r="D2884" s="105">
        <v>44362</v>
      </c>
      <c r="E2884" s="104" t="s">
        <v>1643</v>
      </c>
      <c r="F2884" s="104" t="s">
        <v>106</v>
      </c>
      <c r="G2884" s="104" t="s">
        <v>980</v>
      </c>
      <c r="H2884" s="104" t="s">
        <v>49</v>
      </c>
      <c r="I2884" s="104" t="s">
        <v>1102</v>
      </c>
      <c r="J2884" s="106">
        <v>20</v>
      </c>
      <c r="K2884" s="106">
        <v>1118</v>
      </c>
      <c r="L2884" s="106">
        <v>22360</v>
      </c>
      <c r="M2884" s="106">
        <v>2.7949999999999999</v>
      </c>
      <c r="N2884" s="106">
        <v>55.9</v>
      </c>
      <c r="O2884" s="106">
        <v>0</v>
      </c>
      <c r="P2884" s="106">
        <v>0</v>
      </c>
      <c r="Q2884" s="106">
        <v>1120.7950000000001</v>
      </c>
      <c r="R2884" s="106">
        <v>22415.9</v>
      </c>
      <c r="S2884" s="104" t="s">
        <v>1646</v>
      </c>
    </row>
    <row r="2885" spans="1:19" ht="25.5">
      <c r="A2885" s="104" t="s">
        <v>3478</v>
      </c>
      <c r="B2885" s="105">
        <v>44362</v>
      </c>
      <c r="C2885" s="104" t="s">
        <v>3479</v>
      </c>
      <c r="D2885" s="105">
        <v>44362</v>
      </c>
      <c r="E2885" s="104" t="s">
        <v>1643</v>
      </c>
      <c r="F2885" s="104" t="s">
        <v>106</v>
      </c>
      <c r="G2885" s="104" t="s">
        <v>980</v>
      </c>
      <c r="H2885" s="104" t="s">
        <v>49</v>
      </c>
      <c r="I2885" s="104" t="s">
        <v>1264</v>
      </c>
      <c r="J2885" s="106">
        <v>20</v>
      </c>
      <c r="K2885" s="106">
        <v>1205</v>
      </c>
      <c r="L2885" s="106">
        <v>24100</v>
      </c>
      <c r="M2885" s="106">
        <v>3.0125000000000002</v>
      </c>
      <c r="N2885" s="106">
        <v>60.25</v>
      </c>
      <c r="O2885" s="106">
        <v>0</v>
      </c>
      <c r="P2885" s="106">
        <v>0</v>
      </c>
      <c r="Q2885" s="106">
        <v>1208.0125</v>
      </c>
      <c r="R2885" s="106">
        <v>24160.25</v>
      </c>
      <c r="S2885" s="104" t="s">
        <v>1646</v>
      </c>
    </row>
    <row r="2886" spans="1:19" ht="25.5">
      <c r="A2886" s="104" t="s">
        <v>3480</v>
      </c>
      <c r="B2886" s="105">
        <v>44362</v>
      </c>
      <c r="C2886" s="104" t="s">
        <v>3481</v>
      </c>
      <c r="D2886" s="105">
        <v>44362</v>
      </c>
      <c r="E2886" s="104" t="s">
        <v>1643</v>
      </c>
      <c r="F2886" s="104" t="s">
        <v>927</v>
      </c>
      <c r="G2886" s="104" t="s">
        <v>1684</v>
      </c>
      <c r="H2886" s="104" t="s">
        <v>49</v>
      </c>
      <c r="I2886" s="104" t="s">
        <v>1209</v>
      </c>
      <c r="J2886" s="106">
        <v>20</v>
      </c>
      <c r="K2886" s="106">
        <v>1099</v>
      </c>
      <c r="L2886" s="106">
        <v>21980</v>
      </c>
      <c r="M2886" s="106">
        <v>2.7475000000000001</v>
      </c>
      <c r="N2886" s="106">
        <v>54.95</v>
      </c>
      <c r="O2886" s="106">
        <v>0</v>
      </c>
      <c r="P2886" s="106">
        <v>0</v>
      </c>
      <c r="Q2886" s="106">
        <v>1101.7474999999999</v>
      </c>
      <c r="R2886" s="106">
        <v>22034.95</v>
      </c>
      <c r="S2886" s="104" t="s">
        <v>1646</v>
      </c>
    </row>
    <row r="2887" spans="1:19" ht="25.5">
      <c r="A2887" s="104" t="s">
        <v>3480</v>
      </c>
      <c r="B2887" s="105">
        <v>44362</v>
      </c>
      <c r="C2887" s="104" t="s">
        <v>3481</v>
      </c>
      <c r="D2887" s="105">
        <v>44362</v>
      </c>
      <c r="E2887" s="104" t="s">
        <v>1643</v>
      </c>
      <c r="F2887" s="104" t="s">
        <v>927</v>
      </c>
      <c r="G2887" s="104" t="s">
        <v>1684</v>
      </c>
      <c r="H2887" s="104" t="s">
        <v>49</v>
      </c>
      <c r="I2887" s="104" t="s">
        <v>1313</v>
      </c>
      <c r="J2887" s="106">
        <v>20</v>
      </c>
      <c r="K2887" s="106">
        <v>1303</v>
      </c>
      <c r="L2887" s="106">
        <v>26060</v>
      </c>
      <c r="M2887" s="106">
        <v>3.2574999999999998</v>
      </c>
      <c r="N2887" s="106">
        <v>65.150000000000006</v>
      </c>
      <c r="O2887" s="106">
        <v>0</v>
      </c>
      <c r="P2887" s="106">
        <v>0</v>
      </c>
      <c r="Q2887" s="106">
        <v>1306.2574999999999</v>
      </c>
      <c r="R2887" s="106">
        <v>26125.15</v>
      </c>
      <c r="S2887" s="104" t="s">
        <v>1646</v>
      </c>
    </row>
    <row r="2888" spans="1:19" ht="25.5">
      <c r="A2888" s="104" t="s">
        <v>3480</v>
      </c>
      <c r="B2888" s="105">
        <v>44362</v>
      </c>
      <c r="C2888" s="104" t="s">
        <v>3481</v>
      </c>
      <c r="D2888" s="105">
        <v>44362</v>
      </c>
      <c r="E2888" s="104" t="s">
        <v>1643</v>
      </c>
      <c r="F2888" s="104" t="s">
        <v>927</v>
      </c>
      <c r="G2888" s="104" t="s">
        <v>1684</v>
      </c>
      <c r="H2888" s="104" t="s">
        <v>49</v>
      </c>
      <c r="I2888" s="104" t="s">
        <v>1100</v>
      </c>
      <c r="J2888" s="106">
        <v>100</v>
      </c>
      <c r="K2888" s="106">
        <v>1030</v>
      </c>
      <c r="L2888" s="106">
        <v>103000</v>
      </c>
      <c r="M2888" s="106">
        <v>2.5750000000000002</v>
      </c>
      <c r="N2888" s="106">
        <v>257.5</v>
      </c>
      <c r="O2888" s="106">
        <v>0</v>
      </c>
      <c r="P2888" s="106">
        <v>0</v>
      </c>
      <c r="Q2888" s="106">
        <v>1032.575</v>
      </c>
      <c r="R2888" s="106">
        <v>103257.5</v>
      </c>
      <c r="S2888" s="104" t="s">
        <v>1646</v>
      </c>
    </row>
    <row r="2889" spans="1:19" ht="25.5">
      <c r="A2889" s="104" t="s">
        <v>3480</v>
      </c>
      <c r="B2889" s="105">
        <v>44362</v>
      </c>
      <c r="C2889" s="104" t="s">
        <v>3481</v>
      </c>
      <c r="D2889" s="105">
        <v>44362</v>
      </c>
      <c r="E2889" s="104" t="s">
        <v>1643</v>
      </c>
      <c r="F2889" s="104" t="s">
        <v>927</v>
      </c>
      <c r="G2889" s="104" t="s">
        <v>1684</v>
      </c>
      <c r="H2889" s="104" t="s">
        <v>49</v>
      </c>
      <c r="I2889" s="104" t="s">
        <v>1102</v>
      </c>
      <c r="J2889" s="106">
        <v>40</v>
      </c>
      <c r="K2889" s="106">
        <v>1118</v>
      </c>
      <c r="L2889" s="106">
        <v>44720</v>
      </c>
      <c r="M2889" s="106">
        <v>2.7949999999999999</v>
      </c>
      <c r="N2889" s="106">
        <v>111.8</v>
      </c>
      <c r="O2889" s="106">
        <v>0</v>
      </c>
      <c r="P2889" s="106">
        <v>0</v>
      </c>
      <c r="Q2889" s="106">
        <v>1120.7950000000001</v>
      </c>
      <c r="R2889" s="106">
        <v>44831.8</v>
      </c>
      <c r="S2889" s="104" t="s">
        <v>1646</v>
      </c>
    </row>
    <row r="2890" spans="1:19" ht="25.5">
      <c r="A2890" s="104" t="s">
        <v>3482</v>
      </c>
      <c r="B2890" s="105">
        <v>44362</v>
      </c>
      <c r="C2890" s="104" t="s">
        <v>3483</v>
      </c>
      <c r="D2890" s="105">
        <v>44362</v>
      </c>
      <c r="E2890" s="104" t="s">
        <v>1643</v>
      </c>
      <c r="F2890" s="104" t="s">
        <v>101</v>
      </c>
      <c r="G2890" s="104" t="s">
        <v>975</v>
      </c>
      <c r="H2890" s="104" t="s">
        <v>107</v>
      </c>
      <c r="I2890" s="104" t="s">
        <v>1105</v>
      </c>
      <c r="J2890" s="106">
        <v>20</v>
      </c>
      <c r="K2890" s="106">
        <v>1176</v>
      </c>
      <c r="L2890" s="106">
        <v>23520</v>
      </c>
      <c r="M2890" s="106">
        <v>2.94</v>
      </c>
      <c r="N2890" s="106">
        <v>58.8</v>
      </c>
      <c r="O2890" s="106">
        <v>0</v>
      </c>
      <c r="P2890" s="106">
        <v>0</v>
      </c>
      <c r="Q2890" s="106">
        <v>1178.94</v>
      </c>
      <c r="R2890" s="106">
        <v>23578.799999999999</v>
      </c>
      <c r="S2890" s="104" t="s">
        <v>1646</v>
      </c>
    </row>
    <row r="2891" spans="1:19" ht="25.5">
      <c r="A2891" s="104" t="s">
        <v>3482</v>
      </c>
      <c r="B2891" s="105">
        <v>44362</v>
      </c>
      <c r="C2891" s="104" t="s">
        <v>3483</v>
      </c>
      <c r="D2891" s="105">
        <v>44362</v>
      </c>
      <c r="E2891" s="104" t="s">
        <v>1643</v>
      </c>
      <c r="F2891" s="104" t="s">
        <v>101</v>
      </c>
      <c r="G2891" s="104" t="s">
        <v>975</v>
      </c>
      <c r="H2891" s="104" t="s">
        <v>107</v>
      </c>
      <c r="I2891" s="104" t="s">
        <v>1102</v>
      </c>
      <c r="J2891" s="106">
        <v>10</v>
      </c>
      <c r="K2891" s="106">
        <v>1118</v>
      </c>
      <c r="L2891" s="106">
        <v>11180</v>
      </c>
      <c r="M2891" s="106">
        <v>2.7949999999999999</v>
      </c>
      <c r="N2891" s="106">
        <v>27.95</v>
      </c>
      <c r="O2891" s="106">
        <v>0</v>
      </c>
      <c r="P2891" s="106">
        <v>0</v>
      </c>
      <c r="Q2891" s="106">
        <v>1120.7950000000001</v>
      </c>
      <c r="R2891" s="106">
        <v>11207.95</v>
      </c>
      <c r="S2891" s="104" t="s">
        <v>1646</v>
      </c>
    </row>
    <row r="2892" spans="1:19" ht="25.5">
      <c r="A2892" s="104" t="s">
        <v>3484</v>
      </c>
      <c r="B2892" s="105">
        <v>44362</v>
      </c>
      <c r="C2892" s="104" t="s">
        <v>3485</v>
      </c>
      <c r="D2892" s="105">
        <v>44362</v>
      </c>
      <c r="E2892" s="104" t="s">
        <v>1643</v>
      </c>
      <c r="F2892" s="104" t="s">
        <v>102</v>
      </c>
      <c r="G2892" s="104" t="s">
        <v>975</v>
      </c>
      <c r="H2892" s="104" t="s">
        <v>107</v>
      </c>
      <c r="I2892" s="104" t="s">
        <v>1313</v>
      </c>
      <c r="J2892" s="106">
        <v>40</v>
      </c>
      <c r="K2892" s="106">
        <v>1303</v>
      </c>
      <c r="L2892" s="106">
        <v>52120</v>
      </c>
      <c r="M2892" s="106">
        <v>3.2574999999999998</v>
      </c>
      <c r="N2892" s="106">
        <v>130.30000000000001</v>
      </c>
      <c r="O2892" s="106">
        <v>0</v>
      </c>
      <c r="P2892" s="106">
        <v>0</v>
      </c>
      <c r="Q2892" s="106">
        <v>1306.2574999999999</v>
      </c>
      <c r="R2892" s="106">
        <v>52250.3</v>
      </c>
      <c r="S2892" s="104" t="s">
        <v>1646</v>
      </c>
    </row>
    <row r="2893" spans="1:19" ht="25.5">
      <c r="A2893" s="104" t="s">
        <v>3484</v>
      </c>
      <c r="B2893" s="105">
        <v>44362</v>
      </c>
      <c r="C2893" s="104" t="s">
        <v>3485</v>
      </c>
      <c r="D2893" s="105">
        <v>44362</v>
      </c>
      <c r="E2893" s="104" t="s">
        <v>1643</v>
      </c>
      <c r="F2893" s="104" t="s">
        <v>102</v>
      </c>
      <c r="G2893" s="104" t="s">
        <v>975</v>
      </c>
      <c r="H2893" s="104" t="s">
        <v>107</v>
      </c>
      <c r="I2893" s="104" t="s">
        <v>1263</v>
      </c>
      <c r="J2893" s="106">
        <v>40</v>
      </c>
      <c r="K2893" s="106">
        <v>1064</v>
      </c>
      <c r="L2893" s="106">
        <v>42560</v>
      </c>
      <c r="M2893" s="106">
        <v>2.66</v>
      </c>
      <c r="N2893" s="106">
        <v>106.4</v>
      </c>
      <c r="O2893" s="106">
        <v>0</v>
      </c>
      <c r="P2893" s="106">
        <v>0</v>
      </c>
      <c r="Q2893" s="106">
        <v>1066.6600000000001</v>
      </c>
      <c r="R2893" s="106">
        <v>42666.400000000001</v>
      </c>
      <c r="S2893" s="104" t="s">
        <v>1646</v>
      </c>
    </row>
    <row r="2894" spans="1:19" ht="25.5">
      <c r="A2894" s="104" t="s">
        <v>3484</v>
      </c>
      <c r="B2894" s="105">
        <v>44362</v>
      </c>
      <c r="C2894" s="104" t="s">
        <v>3485</v>
      </c>
      <c r="D2894" s="105">
        <v>44362</v>
      </c>
      <c r="E2894" s="104" t="s">
        <v>1643</v>
      </c>
      <c r="F2894" s="104" t="s">
        <v>102</v>
      </c>
      <c r="G2894" s="104" t="s">
        <v>975</v>
      </c>
      <c r="H2894" s="104" t="s">
        <v>107</v>
      </c>
      <c r="I2894" s="104" t="s">
        <v>1105</v>
      </c>
      <c r="J2894" s="106">
        <v>100</v>
      </c>
      <c r="K2894" s="106">
        <v>1176</v>
      </c>
      <c r="L2894" s="106">
        <v>117600</v>
      </c>
      <c r="M2894" s="106">
        <v>2.94</v>
      </c>
      <c r="N2894" s="106">
        <v>294</v>
      </c>
      <c r="O2894" s="106">
        <v>0</v>
      </c>
      <c r="P2894" s="106">
        <v>0</v>
      </c>
      <c r="Q2894" s="106">
        <v>1178.94</v>
      </c>
      <c r="R2894" s="106">
        <v>117894</v>
      </c>
      <c r="S2894" s="104" t="s">
        <v>1646</v>
      </c>
    </row>
    <row r="2895" spans="1:19" ht="25.5">
      <c r="A2895" s="104" t="s">
        <v>3486</v>
      </c>
      <c r="B2895" s="105">
        <v>44362</v>
      </c>
      <c r="C2895" s="104" t="s">
        <v>3487</v>
      </c>
      <c r="D2895" s="105">
        <v>44362</v>
      </c>
      <c r="E2895" s="104" t="s">
        <v>1643</v>
      </c>
      <c r="F2895" s="104" t="s">
        <v>1</v>
      </c>
      <c r="G2895" s="104" t="s">
        <v>1008</v>
      </c>
      <c r="H2895" s="104" t="s">
        <v>107</v>
      </c>
      <c r="I2895" s="104" t="s">
        <v>1102</v>
      </c>
      <c r="J2895" s="106">
        <v>100</v>
      </c>
      <c r="K2895" s="106">
        <v>1118</v>
      </c>
      <c r="L2895" s="106">
        <v>111800</v>
      </c>
      <c r="M2895" s="106">
        <v>2.7949999999999999</v>
      </c>
      <c r="N2895" s="106">
        <v>279.5</v>
      </c>
      <c r="O2895" s="106">
        <v>0</v>
      </c>
      <c r="P2895" s="106">
        <v>0</v>
      </c>
      <c r="Q2895" s="106">
        <v>1120.7950000000001</v>
      </c>
      <c r="R2895" s="106">
        <v>112079.5</v>
      </c>
      <c r="S2895" s="104" t="s">
        <v>1646</v>
      </c>
    </row>
    <row r="2896" spans="1:19" ht="25.5">
      <c r="A2896" s="104" t="s">
        <v>3486</v>
      </c>
      <c r="B2896" s="105">
        <v>44362</v>
      </c>
      <c r="C2896" s="104" t="s">
        <v>3487</v>
      </c>
      <c r="D2896" s="105">
        <v>44362</v>
      </c>
      <c r="E2896" s="104" t="s">
        <v>1643</v>
      </c>
      <c r="F2896" s="104" t="s">
        <v>1</v>
      </c>
      <c r="G2896" s="104" t="s">
        <v>1008</v>
      </c>
      <c r="H2896" s="104" t="s">
        <v>107</v>
      </c>
      <c r="I2896" s="104" t="s">
        <v>1209</v>
      </c>
      <c r="J2896" s="106">
        <v>100</v>
      </c>
      <c r="K2896" s="106">
        <v>1099</v>
      </c>
      <c r="L2896" s="106">
        <v>109900</v>
      </c>
      <c r="M2896" s="106">
        <v>2.7475000000000001</v>
      </c>
      <c r="N2896" s="106">
        <v>274.75</v>
      </c>
      <c r="O2896" s="106">
        <v>0</v>
      </c>
      <c r="P2896" s="106">
        <v>0</v>
      </c>
      <c r="Q2896" s="106">
        <v>1101.7474999999999</v>
      </c>
      <c r="R2896" s="106">
        <v>110174.75</v>
      </c>
      <c r="S2896" s="104" t="s">
        <v>1646</v>
      </c>
    </row>
    <row r="2897" spans="1:19" ht="25.5">
      <c r="A2897" s="104" t="s">
        <v>3486</v>
      </c>
      <c r="B2897" s="105">
        <v>44362</v>
      </c>
      <c r="C2897" s="104" t="s">
        <v>3487</v>
      </c>
      <c r="D2897" s="105">
        <v>44362</v>
      </c>
      <c r="E2897" s="104" t="s">
        <v>1643</v>
      </c>
      <c r="F2897" s="104" t="s">
        <v>1</v>
      </c>
      <c r="G2897" s="104" t="s">
        <v>1008</v>
      </c>
      <c r="H2897" s="104" t="s">
        <v>107</v>
      </c>
      <c r="I2897" s="104" t="s">
        <v>1263</v>
      </c>
      <c r="J2897" s="106">
        <v>100</v>
      </c>
      <c r="K2897" s="106">
        <v>1064</v>
      </c>
      <c r="L2897" s="106">
        <v>106400</v>
      </c>
      <c r="M2897" s="106">
        <v>2.66</v>
      </c>
      <c r="N2897" s="106">
        <v>266</v>
      </c>
      <c r="O2897" s="106">
        <v>0</v>
      </c>
      <c r="P2897" s="106">
        <v>0</v>
      </c>
      <c r="Q2897" s="106">
        <v>1066.6600000000001</v>
      </c>
      <c r="R2897" s="106">
        <v>106666</v>
      </c>
      <c r="S2897" s="104" t="s">
        <v>1646</v>
      </c>
    </row>
    <row r="2898" spans="1:19" ht="25.5">
      <c r="A2898" s="104" t="s">
        <v>3488</v>
      </c>
      <c r="B2898" s="105">
        <v>44362</v>
      </c>
      <c r="C2898" s="104" t="s">
        <v>3489</v>
      </c>
      <c r="D2898" s="105">
        <v>44362</v>
      </c>
      <c r="E2898" s="104" t="s">
        <v>1643</v>
      </c>
      <c r="F2898" s="104" t="s">
        <v>1006</v>
      </c>
      <c r="G2898" s="104" t="s">
        <v>1008</v>
      </c>
      <c r="H2898" s="104" t="s">
        <v>107</v>
      </c>
      <c r="I2898" s="104" t="s">
        <v>1102</v>
      </c>
      <c r="J2898" s="106">
        <v>40</v>
      </c>
      <c r="K2898" s="106">
        <v>1118</v>
      </c>
      <c r="L2898" s="106">
        <v>44720</v>
      </c>
      <c r="M2898" s="106">
        <v>2.7949999999999999</v>
      </c>
      <c r="N2898" s="106">
        <v>111.8</v>
      </c>
      <c r="O2898" s="106">
        <v>0</v>
      </c>
      <c r="P2898" s="106">
        <v>0</v>
      </c>
      <c r="Q2898" s="106">
        <v>1120.7950000000001</v>
      </c>
      <c r="R2898" s="106">
        <v>44831.8</v>
      </c>
      <c r="S2898" s="104" t="s">
        <v>1646</v>
      </c>
    </row>
    <row r="2899" spans="1:19" ht="25.5">
      <c r="A2899" s="104" t="s">
        <v>3488</v>
      </c>
      <c r="B2899" s="105">
        <v>44362</v>
      </c>
      <c r="C2899" s="104" t="s">
        <v>3489</v>
      </c>
      <c r="D2899" s="105">
        <v>44362</v>
      </c>
      <c r="E2899" s="104" t="s">
        <v>1643</v>
      </c>
      <c r="F2899" s="104" t="s">
        <v>1006</v>
      </c>
      <c r="G2899" s="104" t="s">
        <v>1008</v>
      </c>
      <c r="H2899" s="104" t="s">
        <v>107</v>
      </c>
      <c r="I2899" s="104" t="s">
        <v>1263</v>
      </c>
      <c r="J2899" s="106">
        <v>20</v>
      </c>
      <c r="K2899" s="106">
        <v>1064</v>
      </c>
      <c r="L2899" s="106">
        <v>21280</v>
      </c>
      <c r="M2899" s="106">
        <v>2.66</v>
      </c>
      <c r="N2899" s="106">
        <v>53.2</v>
      </c>
      <c r="O2899" s="106">
        <v>0</v>
      </c>
      <c r="P2899" s="106">
        <v>0</v>
      </c>
      <c r="Q2899" s="106">
        <v>1066.6600000000001</v>
      </c>
      <c r="R2899" s="106">
        <v>21333.200000000001</v>
      </c>
      <c r="S2899" s="104" t="s">
        <v>1646</v>
      </c>
    </row>
    <row r="2900" spans="1:19" ht="25.5">
      <c r="A2900" s="104" t="s">
        <v>3490</v>
      </c>
      <c r="B2900" s="105">
        <v>44362</v>
      </c>
      <c r="C2900" s="104" t="s">
        <v>3491</v>
      </c>
      <c r="D2900" s="105">
        <v>44362</v>
      </c>
      <c r="E2900" s="104" t="s">
        <v>1643</v>
      </c>
      <c r="F2900" s="104" t="s">
        <v>73</v>
      </c>
      <c r="G2900" s="104" t="s">
        <v>1725</v>
      </c>
      <c r="H2900" s="104" t="s">
        <v>1645</v>
      </c>
      <c r="I2900" s="104" t="s">
        <v>1263</v>
      </c>
      <c r="J2900" s="106">
        <v>70</v>
      </c>
      <c r="K2900" s="106">
        <v>1064</v>
      </c>
      <c r="L2900" s="106">
        <v>74480</v>
      </c>
      <c r="M2900" s="106">
        <v>2.66</v>
      </c>
      <c r="N2900" s="106">
        <v>186.2</v>
      </c>
      <c r="O2900" s="106">
        <v>0</v>
      </c>
      <c r="P2900" s="106">
        <v>0</v>
      </c>
      <c r="Q2900" s="106">
        <v>1066.6600000000001</v>
      </c>
      <c r="R2900" s="106">
        <v>74666.2</v>
      </c>
      <c r="S2900" s="104" t="s">
        <v>1646</v>
      </c>
    </row>
    <row r="2901" spans="1:19" ht="25.5">
      <c r="A2901" s="104" t="s">
        <v>3490</v>
      </c>
      <c r="B2901" s="105">
        <v>44362</v>
      </c>
      <c r="C2901" s="104" t="s">
        <v>3491</v>
      </c>
      <c r="D2901" s="105">
        <v>44362</v>
      </c>
      <c r="E2901" s="104" t="s">
        <v>1643</v>
      </c>
      <c r="F2901" s="104" t="s">
        <v>73</v>
      </c>
      <c r="G2901" s="104" t="s">
        <v>1725</v>
      </c>
      <c r="H2901" s="104" t="s">
        <v>1645</v>
      </c>
      <c r="I2901" s="104" t="s">
        <v>1264</v>
      </c>
      <c r="J2901" s="106">
        <v>20</v>
      </c>
      <c r="K2901" s="106">
        <v>1205</v>
      </c>
      <c r="L2901" s="106">
        <v>24100</v>
      </c>
      <c r="M2901" s="106">
        <v>3.0125000000000002</v>
      </c>
      <c r="N2901" s="106">
        <v>60.25</v>
      </c>
      <c r="O2901" s="106">
        <v>0</v>
      </c>
      <c r="P2901" s="106">
        <v>0</v>
      </c>
      <c r="Q2901" s="106">
        <v>1208.0125</v>
      </c>
      <c r="R2901" s="106">
        <v>24160.25</v>
      </c>
      <c r="S2901" s="104" t="s">
        <v>1646</v>
      </c>
    </row>
    <row r="2902" spans="1:19" ht="25.5">
      <c r="A2902" s="104" t="s">
        <v>3490</v>
      </c>
      <c r="B2902" s="105">
        <v>44362</v>
      </c>
      <c r="C2902" s="104" t="s">
        <v>3491</v>
      </c>
      <c r="D2902" s="105">
        <v>44362</v>
      </c>
      <c r="E2902" s="104" t="s">
        <v>1643</v>
      </c>
      <c r="F2902" s="104" t="s">
        <v>73</v>
      </c>
      <c r="G2902" s="104" t="s">
        <v>1725</v>
      </c>
      <c r="H2902" s="104" t="s">
        <v>1645</v>
      </c>
      <c r="I2902" s="104" t="s">
        <v>1209</v>
      </c>
      <c r="J2902" s="106">
        <v>100</v>
      </c>
      <c r="K2902" s="106">
        <v>1099</v>
      </c>
      <c r="L2902" s="106">
        <v>109900</v>
      </c>
      <c r="M2902" s="106">
        <v>2.7475000000000001</v>
      </c>
      <c r="N2902" s="106">
        <v>274.75</v>
      </c>
      <c r="O2902" s="106">
        <v>0</v>
      </c>
      <c r="P2902" s="106">
        <v>0</v>
      </c>
      <c r="Q2902" s="106">
        <v>1101.7474999999999</v>
      </c>
      <c r="R2902" s="106">
        <v>110174.75</v>
      </c>
      <c r="S2902" s="104" t="s">
        <v>1646</v>
      </c>
    </row>
    <row r="2903" spans="1:19" ht="25.5">
      <c r="A2903" s="104" t="s">
        <v>3492</v>
      </c>
      <c r="B2903" s="105">
        <v>44362</v>
      </c>
      <c r="C2903" s="104" t="s">
        <v>3493</v>
      </c>
      <c r="D2903" s="105">
        <v>44362</v>
      </c>
      <c r="E2903" s="104" t="s">
        <v>1643</v>
      </c>
      <c r="F2903" s="104" t="s">
        <v>43</v>
      </c>
      <c r="G2903" s="104" t="s">
        <v>1971</v>
      </c>
      <c r="H2903" s="104" t="s">
        <v>22</v>
      </c>
      <c r="I2903" s="104" t="s">
        <v>1263</v>
      </c>
      <c r="J2903" s="106">
        <v>100</v>
      </c>
      <c r="K2903" s="106">
        <v>1064</v>
      </c>
      <c r="L2903" s="106">
        <v>106400</v>
      </c>
      <c r="M2903" s="106">
        <v>2.66</v>
      </c>
      <c r="N2903" s="106">
        <v>266</v>
      </c>
      <c r="O2903" s="106">
        <v>0</v>
      </c>
      <c r="P2903" s="106">
        <v>0</v>
      </c>
      <c r="Q2903" s="106">
        <v>1066.6600000000001</v>
      </c>
      <c r="R2903" s="106">
        <v>106666</v>
      </c>
      <c r="S2903" s="104" t="s">
        <v>1646</v>
      </c>
    </row>
    <row r="2904" spans="1:19" ht="25.5">
      <c r="A2904" s="104" t="s">
        <v>3494</v>
      </c>
      <c r="B2904" s="105">
        <v>44362</v>
      </c>
      <c r="C2904" s="104" t="s">
        <v>3495</v>
      </c>
      <c r="D2904" s="105">
        <v>44362</v>
      </c>
      <c r="E2904" s="104" t="s">
        <v>1643</v>
      </c>
      <c r="F2904" s="104" t="s">
        <v>3</v>
      </c>
      <c r="G2904" s="104" t="s">
        <v>1007</v>
      </c>
      <c r="H2904" s="104" t="s">
        <v>22</v>
      </c>
      <c r="I2904" s="104" t="s">
        <v>1209</v>
      </c>
      <c r="J2904" s="106">
        <v>60</v>
      </c>
      <c r="K2904" s="106">
        <v>1099</v>
      </c>
      <c r="L2904" s="106">
        <v>65940</v>
      </c>
      <c r="M2904" s="106">
        <v>2.7475000000000001</v>
      </c>
      <c r="N2904" s="106">
        <v>164.85</v>
      </c>
      <c r="O2904" s="106">
        <v>0</v>
      </c>
      <c r="P2904" s="106">
        <v>0</v>
      </c>
      <c r="Q2904" s="106">
        <v>1101.7474999999999</v>
      </c>
      <c r="R2904" s="106">
        <v>66104.850000000006</v>
      </c>
      <c r="S2904" s="104" t="s">
        <v>1646</v>
      </c>
    </row>
    <row r="2905" spans="1:19" ht="25.5">
      <c r="A2905" s="104" t="s">
        <v>3496</v>
      </c>
      <c r="B2905" s="105">
        <v>44362</v>
      </c>
      <c r="C2905" s="104" t="s">
        <v>3497</v>
      </c>
      <c r="D2905" s="105">
        <v>44362</v>
      </c>
      <c r="E2905" s="104" t="s">
        <v>1643</v>
      </c>
      <c r="F2905" s="104" t="s">
        <v>4</v>
      </c>
      <c r="G2905" s="104" t="s">
        <v>1742</v>
      </c>
      <c r="H2905" s="104" t="s">
        <v>22</v>
      </c>
      <c r="I2905" s="104" t="s">
        <v>1209</v>
      </c>
      <c r="J2905" s="106">
        <v>40</v>
      </c>
      <c r="K2905" s="106">
        <v>1099</v>
      </c>
      <c r="L2905" s="106">
        <v>43960</v>
      </c>
      <c r="M2905" s="106">
        <v>2.7475000000000001</v>
      </c>
      <c r="N2905" s="106">
        <v>109.9</v>
      </c>
      <c r="O2905" s="106">
        <v>0</v>
      </c>
      <c r="P2905" s="106">
        <v>0</v>
      </c>
      <c r="Q2905" s="106">
        <v>1101.7474999999999</v>
      </c>
      <c r="R2905" s="106">
        <v>44069.9</v>
      </c>
      <c r="S2905" s="104" t="s">
        <v>1646</v>
      </c>
    </row>
    <row r="2906" spans="1:19" ht="25.5">
      <c r="A2906" s="104" t="s">
        <v>3496</v>
      </c>
      <c r="B2906" s="105">
        <v>44362</v>
      </c>
      <c r="C2906" s="104" t="s">
        <v>3497</v>
      </c>
      <c r="D2906" s="105">
        <v>44362</v>
      </c>
      <c r="E2906" s="104" t="s">
        <v>1643</v>
      </c>
      <c r="F2906" s="104" t="s">
        <v>4</v>
      </c>
      <c r="G2906" s="104" t="s">
        <v>1742</v>
      </c>
      <c r="H2906" s="104" t="s">
        <v>22</v>
      </c>
      <c r="I2906" s="104" t="s">
        <v>1263</v>
      </c>
      <c r="J2906" s="106">
        <v>40</v>
      </c>
      <c r="K2906" s="106">
        <v>1064</v>
      </c>
      <c r="L2906" s="106">
        <v>42560</v>
      </c>
      <c r="M2906" s="106">
        <v>2.66</v>
      </c>
      <c r="N2906" s="106">
        <v>106.4</v>
      </c>
      <c r="O2906" s="106">
        <v>0</v>
      </c>
      <c r="P2906" s="106">
        <v>0</v>
      </c>
      <c r="Q2906" s="106">
        <v>1066.6600000000001</v>
      </c>
      <c r="R2906" s="106">
        <v>42666.400000000001</v>
      </c>
      <c r="S2906" s="104" t="s">
        <v>1646</v>
      </c>
    </row>
    <row r="2907" spans="1:19" ht="25.5">
      <c r="A2907" s="104" t="s">
        <v>3496</v>
      </c>
      <c r="B2907" s="105">
        <v>44362</v>
      </c>
      <c r="C2907" s="104" t="s">
        <v>3497</v>
      </c>
      <c r="D2907" s="105">
        <v>44362</v>
      </c>
      <c r="E2907" s="104" t="s">
        <v>1643</v>
      </c>
      <c r="F2907" s="104" t="s">
        <v>4</v>
      </c>
      <c r="G2907" s="104" t="s">
        <v>1742</v>
      </c>
      <c r="H2907" s="104" t="s">
        <v>22</v>
      </c>
      <c r="I2907" s="104" t="s">
        <v>1102</v>
      </c>
      <c r="J2907" s="106">
        <v>40</v>
      </c>
      <c r="K2907" s="106">
        <v>1118</v>
      </c>
      <c r="L2907" s="106">
        <v>44720</v>
      </c>
      <c r="M2907" s="106">
        <v>2.7949999999999999</v>
      </c>
      <c r="N2907" s="106">
        <v>111.8</v>
      </c>
      <c r="O2907" s="106">
        <v>0</v>
      </c>
      <c r="P2907" s="106">
        <v>0</v>
      </c>
      <c r="Q2907" s="106">
        <v>1120.7950000000001</v>
      </c>
      <c r="R2907" s="106">
        <v>44831.8</v>
      </c>
      <c r="S2907" s="104" t="s">
        <v>1646</v>
      </c>
    </row>
    <row r="2908" spans="1:19" ht="25.5">
      <c r="A2908" s="104" t="s">
        <v>3498</v>
      </c>
      <c r="B2908" s="105">
        <v>44362</v>
      </c>
      <c r="C2908" s="104" t="s">
        <v>3499</v>
      </c>
      <c r="D2908" s="105">
        <v>44362</v>
      </c>
      <c r="E2908" s="104" t="s">
        <v>1643</v>
      </c>
      <c r="F2908" s="104" t="s">
        <v>112</v>
      </c>
      <c r="G2908" s="104" t="s">
        <v>1996</v>
      </c>
      <c r="H2908" s="104" t="s">
        <v>22</v>
      </c>
      <c r="I2908" s="104" t="s">
        <v>1264</v>
      </c>
      <c r="J2908" s="106">
        <v>16</v>
      </c>
      <c r="K2908" s="106">
        <v>1205</v>
      </c>
      <c r="L2908" s="106">
        <v>19280</v>
      </c>
      <c r="M2908" s="106">
        <v>3.0125000000000002</v>
      </c>
      <c r="N2908" s="106">
        <v>48.2</v>
      </c>
      <c r="O2908" s="106">
        <v>0</v>
      </c>
      <c r="P2908" s="106">
        <v>0</v>
      </c>
      <c r="Q2908" s="106">
        <v>1208.0125</v>
      </c>
      <c r="R2908" s="106">
        <v>19328.2</v>
      </c>
      <c r="S2908" s="104" t="s">
        <v>1646</v>
      </c>
    </row>
    <row r="2909" spans="1:19" ht="25.5">
      <c r="A2909" s="104" t="s">
        <v>3498</v>
      </c>
      <c r="B2909" s="105">
        <v>44362</v>
      </c>
      <c r="C2909" s="104" t="s">
        <v>3499</v>
      </c>
      <c r="D2909" s="105">
        <v>44362</v>
      </c>
      <c r="E2909" s="104" t="s">
        <v>1643</v>
      </c>
      <c r="F2909" s="104" t="s">
        <v>112</v>
      </c>
      <c r="G2909" s="104" t="s">
        <v>1996</v>
      </c>
      <c r="H2909" s="104" t="s">
        <v>22</v>
      </c>
      <c r="I2909" s="104" t="s">
        <v>1209</v>
      </c>
      <c r="J2909" s="106">
        <v>20</v>
      </c>
      <c r="K2909" s="106">
        <v>1099</v>
      </c>
      <c r="L2909" s="106">
        <v>21980</v>
      </c>
      <c r="M2909" s="106">
        <v>2.7475000000000001</v>
      </c>
      <c r="N2909" s="106">
        <v>54.95</v>
      </c>
      <c r="O2909" s="106">
        <v>0</v>
      </c>
      <c r="P2909" s="106">
        <v>0</v>
      </c>
      <c r="Q2909" s="106">
        <v>1101.7474999999999</v>
      </c>
      <c r="R2909" s="106">
        <v>22034.95</v>
      </c>
      <c r="S2909" s="104" t="s">
        <v>1646</v>
      </c>
    </row>
    <row r="2910" spans="1:19" ht="25.5">
      <c r="A2910" s="104" t="s">
        <v>3498</v>
      </c>
      <c r="B2910" s="105">
        <v>44362</v>
      </c>
      <c r="C2910" s="104" t="s">
        <v>3499</v>
      </c>
      <c r="D2910" s="105">
        <v>44362</v>
      </c>
      <c r="E2910" s="104" t="s">
        <v>1643</v>
      </c>
      <c r="F2910" s="104" t="s">
        <v>112</v>
      </c>
      <c r="G2910" s="104" t="s">
        <v>1996</v>
      </c>
      <c r="H2910" s="104" t="s">
        <v>22</v>
      </c>
      <c r="I2910" s="104" t="s">
        <v>1102</v>
      </c>
      <c r="J2910" s="106">
        <v>20</v>
      </c>
      <c r="K2910" s="106">
        <v>1118</v>
      </c>
      <c r="L2910" s="106">
        <v>22360</v>
      </c>
      <c r="M2910" s="106">
        <v>2.7949999999999999</v>
      </c>
      <c r="N2910" s="106">
        <v>55.9</v>
      </c>
      <c r="O2910" s="106">
        <v>0</v>
      </c>
      <c r="P2910" s="106">
        <v>0</v>
      </c>
      <c r="Q2910" s="106">
        <v>1120.7950000000001</v>
      </c>
      <c r="R2910" s="106">
        <v>22415.9</v>
      </c>
      <c r="S2910" s="104" t="s">
        <v>1646</v>
      </c>
    </row>
    <row r="2911" spans="1:19" ht="25.5">
      <c r="A2911" s="104" t="s">
        <v>3500</v>
      </c>
      <c r="B2911" s="105">
        <v>44362</v>
      </c>
      <c r="C2911" s="104" t="s">
        <v>3501</v>
      </c>
      <c r="D2911" s="105">
        <v>44362</v>
      </c>
      <c r="E2911" s="104" t="s">
        <v>1643</v>
      </c>
      <c r="F2911" s="104" t="s">
        <v>21</v>
      </c>
      <c r="G2911" s="104" t="s">
        <v>1992</v>
      </c>
      <c r="H2911" s="104" t="s">
        <v>22</v>
      </c>
      <c r="I2911" s="104" t="s">
        <v>1263</v>
      </c>
      <c r="J2911" s="106">
        <v>40</v>
      </c>
      <c r="K2911" s="106">
        <v>1064</v>
      </c>
      <c r="L2911" s="106">
        <v>42560</v>
      </c>
      <c r="M2911" s="106">
        <v>2.66</v>
      </c>
      <c r="N2911" s="106">
        <v>106.4</v>
      </c>
      <c r="O2911" s="106">
        <v>0</v>
      </c>
      <c r="P2911" s="106">
        <v>0</v>
      </c>
      <c r="Q2911" s="106">
        <v>1066.6600000000001</v>
      </c>
      <c r="R2911" s="106">
        <v>42666.400000000001</v>
      </c>
      <c r="S2911" s="104" t="s">
        <v>1646</v>
      </c>
    </row>
    <row r="2912" spans="1:19" ht="25.5">
      <c r="A2912" s="104" t="s">
        <v>3500</v>
      </c>
      <c r="B2912" s="105">
        <v>44362</v>
      </c>
      <c r="C2912" s="104" t="s">
        <v>3501</v>
      </c>
      <c r="D2912" s="105">
        <v>44362</v>
      </c>
      <c r="E2912" s="104" t="s">
        <v>1643</v>
      </c>
      <c r="F2912" s="104" t="s">
        <v>21</v>
      </c>
      <c r="G2912" s="104" t="s">
        <v>1992</v>
      </c>
      <c r="H2912" s="104" t="s">
        <v>22</v>
      </c>
      <c r="I2912" s="104" t="s">
        <v>1209</v>
      </c>
      <c r="J2912" s="106">
        <v>60</v>
      </c>
      <c r="K2912" s="106">
        <v>1099</v>
      </c>
      <c r="L2912" s="106">
        <v>65940</v>
      </c>
      <c r="M2912" s="106">
        <v>2.7475000000000001</v>
      </c>
      <c r="N2912" s="106">
        <v>164.85</v>
      </c>
      <c r="O2912" s="106">
        <v>0</v>
      </c>
      <c r="P2912" s="106">
        <v>0</v>
      </c>
      <c r="Q2912" s="106">
        <v>1101.7474999999999</v>
      </c>
      <c r="R2912" s="106">
        <v>66104.850000000006</v>
      </c>
      <c r="S2912" s="104" t="s">
        <v>1646</v>
      </c>
    </row>
    <row r="2913" spans="1:19" ht="25.5">
      <c r="A2913" s="104" t="s">
        <v>3502</v>
      </c>
      <c r="B2913" s="105">
        <v>44362</v>
      </c>
      <c r="C2913" s="104" t="s">
        <v>3503</v>
      </c>
      <c r="D2913" s="105">
        <v>44362</v>
      </c>
      <c r="E2913" s="104" t="s">
        <v>1643</v>
      </c>
      <c r="F2913" s="104" t="s">
        <v>1995</v>
      </c>
      <c r="G2913" s="104" t="s">
        <v>1996</v>
      </c>
      <c r="H2913" s="104" t="s">
        <v>22</v>
      </c>
      <c r="I2913" s="104" t="s">
        <v>1264</v>
      </c>
      <c r="J2913" s="106">
        <v>100</v>
      </c>
      <c r="K2913" s="106">
        <v>1205</v>
      </c>
      <c r="L2913" s="106">
        <v>120500</v>
      </c>
      <c r="M2913" s="106">
        <v>3.0125000000000002</v>
      </c>
      <c r="N2913" s="106">
        <v>301.25</v>
      </c>
      <c r="O2913" s="106">
        <v>0</v>
      </c>
      <c r="P2913" s="106">
        <v>0</v>
      </c>
      <c r="Q2913" s="106">
        <v>1208.0125</v>
      </c>
      <c r="R2913" s="106">
        <v>120801.25</v>
      </c>
      <c r="S2913" s="104" t="s">
        <v>1646</v>
      </c>
    </row>
    <row r="2914" spans="1:19" ht="25.5">
      <c r="A2914" s="104" t="s">
        <v>3504</v>
      </c>
      <c r="B2914" s="105">
        <v>44362</v>
      </c>
      <c r="C2914" s="104" t="s">
        <v>3505</v>
      </c>
      <c r="D2914" s="105">
        <v>44362</v>
      </c>
      <c r="E2914" s="104" t="s">
        <v>1643</v>
      </c>
      <c r="F2914" s="104" t="s">
        <v>26</v>
      </c>
      <c r="G2914" s="104" t="s">
        <v>1051</v>
      </c>
      <c r="H2914" s="104" t="s">
        <v>22</v>
      </c>
      <c r="I2914" s="104" t="s">
        <v>1105</v>
      </c>
      <c r="J2914" s="106">
        <v>40</v>
      </c>
      <c r="K2914" s="106">
        <v>1176</v>
      </c>
      <c r="L2914" s="106">
        <v>47040</v>
      </c>
      <c r="M2914" s="106">
        <v>2.94</v>
      </c>
      <c r="N2914" s="106">
        <v>117.6</v>
      </c>
      <c r="O2914" s="106">
        <v>0</v>
      </c>
      <c r="P2914" s="106">
        <v>0</v>
      </c>
      <c r="Q2914" s="106">
        <v>1178.94</v>
      </c>
      <c r="R2914" s="106">
        <v>47157.599999999999</v>
      </c>
      <c r="S2914" s="104" t="s">
        <v>1646</v>
      </c>
    </row>
    <row r="2915" spans="1:19" ht="25.5">
      <c r="A2915" s="104" t="s">
        <v>3504</v>
      </c>
      <c r="B2915" s="105">
        <v>44362</v>
      </c>
      <c r="C2915" s="104" t="s">
        <v>3505</v>
      </c>
      <c r="D2915" s="105">
        <v>44362</v>
      </c>
      <c r="E2915" s="104" t="s">
        <v>1643</v>
      </c>
      <c r="F2915" s="104" t="s">
        <v>26</v>
      </c>
      <c r="G2915" s="104" t="s">
        <v>1051</v>
      </c>
      <c r="H2915" s="104" t="s">
        <v>22</v>
      </c>
      <c r="I2915" s="104" t="s">
        <v>1313</v>
      </c>
      <c r="J2915" s="106">
        <v>40</v>
      </c>
      <c r="K2915" s="106">
        <v>1303</v>
      </c>
      <c r="L2915" s="106">
        <v>52120</v>
      </c>
      <c r="M2915" s="106">
        <v>3.2574999999999998</v>
      </c>
      <c r="N2915" s="106">
        <v>130.30000000000001</v>
      </c>
      <c r="O2915" s="106">
        <v>0</v>
      </c>
      <c r="P2915" s="106">
        <v>0</v>
      </c>
      <c r="Q2915" s="106">
        <v>1306.2574999999999</v>
      </c>
      <c r="R2915" s="106">
        <v>52250.3</v>
      </c>
      <c r="S2915" s="104" t="s">
        <v>1646</v>
      </c>
    </row>
    <row r="2916" spans="1:19" ht="25.5">
      <c r="A2916" s="104" t="s">
        <v>3504</v>
      </c>
      <c r="B2916" s="105">
        <v>44362</v>
      </c>
      <c r="C2916" s="104" t="s">
        <v>3505</v>
      </c>
      <c r="D2916" s="105">
        <v>44362</v>
      </c>
      <c r="E2916" s="104" t="s">
        <v>1643</v>
      </c>
      <c r="F2916" s="104" t="s">
        <v>26</v>
      </c>
      <c r="G2916" s="104" t="s">
        <v>1051</v>
      </c>
      <c r="H2916" s="104" t="s">
        <v>22</v>
      </c>
      <c r="I2916" s="104" t="s">
        <v>1102</v>
      </c>
      <c r="J2916" s="106">
        <v>40</v>
      </c>
      <c r="K2916" s="106">
        <v>1118</v>
      </c>
      <c r="L2916" s="106">
        <v>44720</v>
      </c>
      <c r="M2916" s="106">
        <v>2.7949999999999999</v>
      </c>
      <c r="N2916" s="106">
        <v>111.8</v>
      </c>
      <c r="O2916" s="106">
        <v>0</v>
      </c>
      <c r="P2916" s="106">
        <v>0</v>
      </c>
      <c r="Q2916" s="106">
        <v>1120.7950000000001</v>
      </c>
      <c r="R2916" s="106">
        <v>44831.8</v>
      </c>
      <c r="S2916" s="104" t="s">
        <v>1646</v>
      </c>
    </row>
    <row r="2917" spans="1:19" ht="25.5">
      <c r="A2917" s="104" t="s">
        <v>3506</v>
      </c>
      <c r="B2917" s="105">
        <v>44362</v>
      </c>
      <c r="C2917" s="104" t="s">
        <v>3507</v>
      </c>
      <c r="D2917" s="105">
        <v>44362</v>
      </c>
      <c r="E2917" s="104" t="s">
        <v>1643</v>
      </c>
      <c r="F2917" s="104" t="s">
        <v>2582</v>
      </c>
      <c r="G2917" s="104" t="s">
        <v>1662</v>
      </c>
      <c r="H2917" s="104" t="s">
        <v>22</v>
      </c>
      <c r="I2917" s="104" t="s">
        <v>1209</v>
      </c>
      <c r="J2917" s="106">
        <v>200</v>
      </c>
      <c r="K2917" s="106">
        <v>1099</v>
      </c>
      <c r="L2917" s="106">
        <v>219800</v>
      </c>
      <c r="M2917" s="106">
        <v>2.7475000000000001</v>
      </c>
      <c r="N2917" s="106">
        <v>549.5</v>
      </c>
      <c r="O2917" s="106">
        <v>0</v>
      </c>
      <c r="P2917" s="106">
        <v>0</v>
      </c>
      <c r="Q2917" s="106">
        <v>1101.7474999999999</v>
      </c>
      <c r="R2917" s="106">
        <v>220349.5</v>
      </c>
      <c r="S2917" s="104" t="s">
        <v>1646</v>
      </c>
    </row>
    <row r="2918" spans="1:19" ht="25.5">
      <c r="A2918" s="104" t="s">
        <v>3508</v>
      </c>
      <c r="B2918" s="105">
        <v>44362</v>
      </c>
      <c r="C2918" s="104" t="s">
        <v>3509</v>
      </c>
      <c r="D2918" s="105">
        <v>44362</v>
      </c>
      <c r="E2918" s="104" t="s">
        <v>1643</v>
      </c>
      <c r="F2918" s="104" t="s">
        <v>27</v>
      </c>
      <c r="G2918" s="104" t="s">
        <v>1012</v>
      </c>
      <c r="H2918" s="104" t="s">
        <v>22</v>
      </c>
      <c r="I2918" s="104" t="s">
        <v>1209</v>
      </c>
      <c r="J2918" s="106">
        <v>200</v>
      </c>
      <c r="K2918" s="106">
        <v>1099</v>
      </c>
      <c r="L2918" s="106">
        <v>219800</v>
      </c>
      <c r="M2918" s="106">
        <v>2.7475000000000001</v>
      </c>
      <c r="N2918" s="106">
        <v>549.5</v>
      </c>
      <c r="O2918" s="106">
        <v>0</v>
      </c>
      <c r="P2918" s="106">
        <v>0</v>
      </c>
      <c r="Q2918" s="106">
        <v>1101.7474999999999</v>
      </c>
      <c r="R2918" s="106">
        <v>220349.5</v>
      </c>
      <c r="S2918" s="104" t="s">
        <v>1646</v>
      </c>
    </row>
    <row r="2919" spans="1:19" ht="25.5">
      <c r="A2919" s="104" t="s">
        <v>3510</v>
      </c>
      <c r="B2919" s="105">
        <v>44362</v>
      </c>
      <c r="C2919" s="104" t="s">
        <v>3511</v>
      </c>
      <c r="D2919" s="105">
        <v>44362</v>
      </c>
      <c r="E2919" s="104" t="s">
        <v>1643</v>
      </c>
      <c r="F2919" s="104" t="s">
        <v>40</v>
      </c>
      <c r="G2919" s="104" t="s">
        <v>1971</v>
      </c>
      <c r="H2919" s="104" t="s">
        <v>22</v>
      </c>
      <c r="I2919" s="104" t="s">
        <v>1263</v>
      </c>
      <c r="J2919" s="106">
        <v>100</v>
      </c>
      <c r="K2919" s="106">
        <v>1064</v>
      </c>
      <c r="L2919" s="106">
        <v>106400</v>
      </c>
      <c r="M2919" s="106">
        <v>2.66</v>
      </c>
      <c r="N2919" s="106">
        <v>266</v>
      </c>
      <c r="O2919" s="106">
        <v>0</v>
      </c>
      <c r="P2919" s="106">
        <v>0</v>
      </c>
      <c r="Q2919" s="106">
        <v>1066.6600000000001</v>
      </c>
      <c r="R2919" s="106">
        <v>106666</v>
      </c>
      <c r="S2919" s="104" t="s">
        <v>1646</v>
      </c>
    </row>
    <row r="2920" spans="1:19" ht="25.5">
      <c r="A2920" s="104" t="s">
        <v>3510</v>
      </c>
      <c r="B2920" s="105">
        <v>44362</v>
      </c>
      <c r="C2920" s="104" t="s">
        <v>3511</v>
      </c>
      <c r="D2920" s="105">
        <v>44362</v>
      </c>
      <c r="E2920" s="104" t="s">
        <v>1643</v>
      </c>
      <c r="F2920" s="104" t="s">
        <v>40</v>
      </c>
      <c r="G2920" s="104" t="s">
        <v>1971</v>
      </c>
      <c r="H2920" s="104" t="s">
        <v>22</v>
      </c>
      <c r="I2920" s="104" t="s">
        <v>1105</v>
      </c>
      <c r="J2920" s="106">
        <v>60</v>
      </c>
      <c r="K2920" s="106">
        <v>1176</v>
      </c>
      <c r="L2920" s="106">
        <v>70560</v>
      </c>
      <c r="M2920" s="106">
        <v>2.94</v>
      </c>
      <c r="N2920" s="106">
        <v>176.4</v>
      </c>
      <c r="O2920" s="106">
        <v>0</v>
      </c>
      <c r="P2920" s="106">
        <v>0</v>
      </c>
      <c r="Q2920" s="106">
        <v>1178.94</v>
      </c>
      <c r="R2920" s="106">
        <v>70736.399999999994</v>
      </c>
      <c r="S2920" s="104" t="s">
        <v>1646</v>
      </c>
    </row>
    <row r="2921" spans="1:19" ht="25.5">
      <c r="A2921" s="104" t="s">
        <v>3510</v>
      </c>
      <c r="B2921" s="105">
        <v>44362</v>
      </c>
      <c r="C2921" s="104" t="s">
        <v>3511</v>
      </c>
      <c r="D2921" s="105">
        <v>44362</v>
      </c>
      <c r="E2921" s="104" t="s">
        <v>1643</v>
      </c>
      <c r="F2921" s="104" t="s">
        <v>40</v>
      </c>
      <c r="G2921" s="104" t="s">
        <v>1971</v>
      </c>
      <c r="H2921" s="104" t="s">
        <v>22</v>
      </c>
      <c r="I2921" s="104" t="s">
        <v>1313</v>
      </c>
      <c r="J2921" s="106">
        <v>40</v>
      </c>
      <c r="K2921" s="106">
        <v>1303</v>
      </c>
      <c r="L2921" s="106">
        <v>52120</v>
      </c>
      <c r="M2921" s="106">
        <v>3.2574999999999998</v>
      </c>
      <c r="N2921" s="106">
        <v>130.30000000000001</v>
      </c>
      <c r="O2921" s="106">
        <v>0</v>
      </c>
      <c r="P2921" s="106">
        <v>0</v>
      </c>
      <c r="Q2921" s="106">
        <v>1306.2574999999999</v>
      </c>
      <c r="R2921" s="106">
        <v>52250.3</v>
      </c>
      <c r="S2921" s="104" t="s">
        <v>1646</v>
      </c>
    </row>
    <row r="2922" spans="1:19" ht="25.5">
      <c r="A2922" s="104" t="s">
        <v>3512</v>
      </c>
      <c r="B2922" s="105">
        <v>44362</v>
      </c>
      <c r="C2922" s="104" t="s">
        <v>3513</v>
      </c>
      <c r="D2922" s="105">
        <v>44362</v>
      </c>
      <c r="E2922" s="104" t="s">
        <v>1643</v>
      </c>
      <c r="F2922" s="104" t="s">
        <v>924</v>
      </c>
      <c r="G2922" s="104" t="s">
        <v>1662</v>
      </c>
      <c r="H2922" s="104" t="s">
        <v>22</v>
      </c>
      <c r="I2922" s="104" t="s">
        <v>1209</v>
      </c>
      <c r="J2922" s="106">
        <v>80</v>
      </c>
      <c r="K2922" s="106">
        <v>1099</v>
      </c>
      <c r="L2922" s="106">
        <v>87920</v>
      </c>
      <c r="M2922" s="106">
        <v>2.7475000000000001</v>
      </c>
      <c r="N2922" s="106">
        <v>219.8</v>
      </c>
      <c r="O2922" s="106">
        <v>0</v>
      </c>
      <c r="P2922" s="106">
        <v>0</v>
      </c>
      <c r="Q2922" s="106">
        <v>1101.7474999999999</v>
      </c>
      <c r="R2922" s="106">
        <v>88139.8</v>
      </c>
      <c r="S2922" s="104" t="s">
        <v>1646</v>
      </c>
    </row>
    <row r="2923" spans="1:19" ht="25.5">
      <c r="A2923" s="104" t="s">
        <v>3512</v>
      </c>
      <c r="B2923" s="105">
        <v>44362</v>
      </c>
      <c r="C2923" s="104" t="s">
        <v>3513</v>
      </c>
      <c r="D2923" s="105">
        <v>44362</v>
      </c>
      <c r="E2923" s="104" t="s">
        <v>1643</v>
      </c>
      <c r="F2923" s="104" t="s">
        <v>924</v>
      </c>
      <c r="G2923" s="104" t="s">
        <v>1662</v>
      </c>
      <c r="H2923" s="104" t="s">
        <v>22</v>
      </c>
      <c r="I2923" s="104" t="s">
        <v>1313</v>
      </c>
      <c r="J2923" s="106">
        <v>80</v>
      </c>
      <c r="K2923" s="106">
        <v>1303</v>
      </c>
      <c r="L2923" s="106">
        <v>104240</v>
      </c>
      <c r="M2923" s="106">
        <v>3.2574999999999998</v>
      </c>
      <c r="N2923" s="106">
        <v>260.60000000000002</v>
      </c>
      <c r="O2923" s="106">
        <v>0</v>
      </c>
      <c r="P2923" s="106">
        <v>0</v>
      </c>
      <c r="Q2923" s="106">
        <v>1306.2574999999999</v>
      </c>
      <c r="R2923" s="106">
        <v>104500.6</v>
      </c>
      <c r="S2923" s="104" t="s">
        <v>1646</v>
      </c>
    </row>
    <row r="2924" spans="1:19" ht="25.5">
      <c r="A2924" s="104" t="s">
        <v>3512</v>
      </c>
      <c r="B2924" s="105">
        <v>44362</v>
      </c>
      <c r="C2924" s="104" t="s">
        <v>3513</v>
      </c>
      <c r="D2924" s="105">
        <v>44362</v>
      </c>
      <c r="E2924" s="104" t="s">
        <v>1643</v>
      </c>
      <c r="F2924" s="104" t="s">
        <v>924</v>
      </c>
      <c r="G2924" s="104" t="s">
        <v>1662</v>
      </c>
      <c r="H2924" s="104" t="s">
        <v>22</v>
      </c>
      <c r="I2924" s="104" t="s">
        <v>1264</v>
      </c>
      <c r="J2924" s="106">
        <v>60</v>
      </c>
      <c r="K2924" s="106">
        <v>1205</v>
      </c>
      <c r="L2924" s="106">
        <v>72300</v>
      </c>
      <c r="M2924" s="106">
        <v>3.0125000000000002</v>
      </c>
      <c r="N2924" s="106">
        <v>180.75</v>
      </c>
      <c r="O2924" s="106">
        <v>0</v>
      </c>
      <c r="P2924" s="106">
        <v>0</v>
      </c>
      <c r="Q2924" s="106">
        <v>1208.0125</v>
      </c>
      <c r="R2924" s="106">
        <v>72480.75</v>
      </c>
      <c r="S2924" s="104" t="s">
        <v>1646</v>
      </c>
    </row>
    <row r="2925" spans="1:19" ht="25.5">
      <c r="A2925" s="104" t="s">
        <v>3512</v>
      </c>
      <c r="B2925" s="105">
        <v>44362</v>
      </c>
      <c r="C2925" s="104" t="s">
        <v>3513</v>
      </c>
      <c r="D2925" s="105">
        <v>44362</v>
      </c>
      <c r="E2925" s="104" t="s">
        <v>1643</v>
      </c>
      <c r="F2925" s="104" t="s">
        <v>924</v>
      </c>
      <c r="G2925" s="104" t="s">
        <v>1662</v>
      </c>
      <c r="H2925" s="104" t="s">
        <v>22</v>
      </c>
      <c r="I2925" s="104" t="s">
        <v>1102</v>
      </c>
      <c r="J2925" s="106">
        <v>40</v>
      </c>
      <c r="K2925" s="106">
        <v>1118</v>
      </c>
      <c r="L2925" s="106">
        <v>44720</v>
      </c>
      <c r="M2925" s="106">
        <v>2.7949999999999999</v>
      </c>
      <c r="N2925" s="106">
        <v>111.8</v>
      </c>
      <c r="O2925" s="106">
        <v>0</v>
      </c>
      <c r="P2925" s="106">
        <v>0</v>
      </c>
      <c r="Q2925" s="106">
        <v>1120.7950000000001</v>
      </c>
      <c r="R2925" s="106">
        <v>44831.8</v>
      </c>
      <c r="S2925" s="104" t="s">
        <v>1646</v>
      </c>
    </row>
    <row r="2926" spans="1:19" ht="25.5">
      <c r="A2926" s="104" t="s">
        <v>3512</v>
      </c>
      <c r="B2926" s="105">
        <v>44362</v>
      </c>
      <c r="C2926" s="104" t="s">
        <v>3513</v>
      </c>
      <c r="D2926" s="105">
        <v>44362</v>
      </c>
      <c r="E2926" s="104" t="s">
        <v>1643</v>
      </c>
      <c r="F2926" s="104" t="s">
        <v>924</v>
      </c>
      <c r="G2926" s="104" t="s">
        <v>1662</v>
      </c>
      <c r="H2926" s="104" t="s">
        <v>22</v>
      </c>
      <c r="I2926" s="104" t="s">
        <v>1263</v>
      </c>
      <c r="J2926" s="106">
        <v>40</v>
      </c>
      <c r="K2926" s="106">
        <v>1064</v>
      </c>
      <c r="L2926" s="106">
        <v>42560</v>
      </c>
      <c r="M2926" s="106">
        <v>2.66</v>
      </c>
      <c r="N2926" s="106">
        <v>106.4</v>
      </c>
      <c r="O2926" s="106">
        <v>0</v>
      </c>
      <c r="P2926" s="106">
        <v>0</v>
      </c>
      <c r="Q2926" s="106">
        <v>1066.6600000000001</v>
      </c>
      <c r="R2926" s="106">
        <v>42666.400000000001</v>
      </c>
      <c r="S2926" s="104" t="s">
        <v>1646</v>
      </c>
    </row>
    <row r="2927" spans="1:19" ht="25.5">
      <c r="A2927" s="104" t="s">
        <v>3514</v>
      </c>
      <c r="B2927" s="105">
        <v>44362</v>
      </c>
      <c r="C2927" s="104" t="s">
        <v>3515</v>
      </c>
      <c r="D2927" s="105">
        <v>44362</v>
      </c>
      <c r="E2927" s="104" t="s">
        <v>1643</v>
      </c>
      <c r="F2927" s="104" t="s">
        <v>29</v>
      </c>
      <c r="G2927" s="104" t="s">
        <v>1012</v>
      </c>
      <c r="H2927" s="104" t="s">
        <v>22</v>
      </c>
      <c r="I2927" s="104" t="s">
        <v>1209</v>
      </c>
      <c r="J2927" s="106">
        <v>60</v>
      </c>
      <c r="K2927" s="106">
        <v>1099</v>
      </c>
      <c r="L2927" s="106">
        <v>65940</v>
      </c>
      <c r="M2927" s="106">
        <v>2.7475000000000001</v>
      </c>
      <c r="N2927" s="106">
        <v>164.85</v>
      </c>
      <c r="O2927" s="106">
        <v>0</v>
      </c>
      <c r="P2927" s="106">
        <v>0</v>
      </c>
      <c r="Q2927" s="106">
        <v>1101.7474999999999</v>
      </c>
      <c r="R2927" s="106">
        <v>66104.850000000006</v>
      </c>
      <c r="S2927" s="104" t="s">
        <v>1646</v>
      </c>
    </row>
    <row r="2928" spans="1:19" ht="25.5">
      <c r="A2928" s="104" t="s">
        <v>3516</v>
      </c>
      <c r="B2928" s="105">
        <v>44362</v>
      </c>
      <c r="C2928" s="104" t="s">
        <v>3517</v>
      </c>
      <c r="D2928" s="105">
        <v>44362</v>
      </c>
      <c r="E2928" s="104" t="s">
        <v>1643</v>
      </c>
      <c r="F2928" s="104" t="s">
        <v>14</v>
      </c>
      <c r="G2928" s="104" t="s">
        <v>1011</v>
      </c>
      <c r="H2928" s="104" t="s">
        <v>22</v>
      </c>
      <c r="I2928" s="104" t="s">
        <v>1263</v>
      </c>
      <c r="J2928" s="106">
        <v>60</v>
      </c>
      <c r="K2928" s="106">
        <v>1064</v>
      </c>
      <c r="L2928" s="106">
        <v>63840</v>
      </c>
      <c r="M2928" s="106">
        <v>2.66</v>
      </c>
      <c r="N2928" s="106">
        <v>159.6</v>
      </c>
      <c r="O2928" s="106">
        <v>0</v>
      </c>
      <c r="P2928" s="106">
        <v>0</v>
      </c>
      <c r="Q2928" s="106">
        <v>1066.6600000000001</v>
      </c>
      <c r="R2928" s="106">
        <v>63999.6</v>
      </c>
      <c r="S2928" s="104" t="s">
        <v>1646</v>
      </c>
    </row>
    <row r="2929" spans="1:19" ht="25.5">
      <c r="A2929" s="104" t="s">
        <v>3516</v>
      </c>
      <c r="B2929" s="105">
        <v>44362</v>
      </c>
      <c r="C2929" s="104" t="s">
        <v>3517</v>
      </c>
      <c r="D2929" s="105">
        <v>44362</v>
      </c>
      <c r="E2929" s="104" t="s">
        <v>1643</v>
      </c>
      <c r="F2929" s="104" t="s">
        <v>14</v>
      </c>
      <c r="G2929" s="104" t="s">
        <v>1011</v>
      </c>
      <c r="H2929" s="104" t="s">
        <v>22</v>
      </c>
      <c r="I2929" s="104" t="s">
        <v>1313</v>
      </c>
      <c r="J2929" s="106">
        <v>40</v>
      </c>
      <c r="K2929" s="106">
        <v>1303</v>
      </c>
      <c r="L2929" s="106">
        <v>52120</v>
      </c>
      <c r="M2929" s="106">
        <v>3.2574999999999998</v>
      </c>
      <c r="N2929" s="106">
        <v>130.30000000000001</v>
      </c>
      <c r="O2929" s="106">
        <v>0</v>
      </c>
      <c r="P2929" s="106">
        <v>0</v>
      </c>
      <c r="Q2929" s="106">
        <v>1306.2574999999999</v>
      </c>
      <c r="R2929" s="106">
        <v>52250.3</v>
      </c>
      <c r="S2929" s="104" t="s">
        <v>1646</v>
      </c>
    </row>
    <row r="2930" spans="1:19" ht="25.5">
      <c r="A2930" s="104" t="s">
        <v>3516</v>
      </c>
      <c r="B2930" s="105">
        <v>44362</v>
      </c>
      <c r="C2930" s="104" t="s">
        <v>3517</v>
      </c>
      <c r="D2930" s="105">
        <v>44362</v>
      </c>
      <c r="E2930" s="104" t="s">
        <v>1643</v>
      </c>
      <c r="F2930" s="104" t="s">
        <v>14</v>
      </c>
      <c r="G2930" s="104" t="s">
        <v>1011</v>
      </c>
      <c r="H2930" s="104" t="s">
        <v>22</v>
      </c>
      <c r="I2930" s="104" t="s">
        <v>1264</v>
      </c>
      <c r="J2930" s="106">
        <v>40</v>
      </c>
      <c r="K2930" s="106">
        <v>1205</v>
      </c>
      <c r="L2930" s="106">
        <v>48200</v>
      </c>
      <c r="M2930" s="106">
        <v>3.0125000000000002</v>
      </c>
      <c r="N2930" s="106">
        <v>120.5</v>
      </c>
      <c r="O2930" s="106">
        <v>0</v>
      </c>
      <c r="P2930" s="106">
        <v>0</v>
      </c>
      <c r="Q2930" s="106">
        <v>1208.0125</v>
      </c>
      <c r="R2930" s="106">
        <v>48320.5</v>
      </c>
      <c r="S2930" s="104" t="s">
        <v>1646</v>
      </c>
    </row>
    <row r="2931" spans="1:19" ht="25.5">
      <c r="A2931" s="104" t="s">
        <v>3518</v>
      </c>
      <c r="B2931" s="105">
        <v>44362</v>
      </c>
      <c r="C2931" s="104" t="s">
        <v>3519</v>
      </c>
      <c r="D2931" s="105">
        <v>44362</v>
      </c>
      <c r="E2931" s="104" t="s">
        <v>1643</v>
      </c>
      <c r="F2931" s="104" t="s">
        <v>30</v>
      </c>
      <c r="G2931" s="104" t="s">
        <v>1992</v>
      </c>
      <c r="H2931" s="104" t="s">
        <v>22</v>
      </c>
      <c r="I2931" s="104" t="s">
        <v>1105</v>
      </c>
      <c r="J2931" s="106">
        <v>20</v>
      </c>
      <c r="K2931" s="106">
        <v>1176</v>
      </c>
      <c r="L2931" s="106">
        <v>23520</v>
      </c>
      <c r="M2931" s="106">
        <v>2.94</v>
      </c>
      <c r="N2931" s="106">
        <v>58.8</v>
      </c>
      <c r="O2931" s="106">
        <v>0</v>
      </c>
      <c r="P2931" s="106">
        <v>0</v>
      </c>
      <c r="Q2931" s="106">
        <v>1178.94</v>
      </c>
      <c r="R2931" s="106">
        <v>23578.799999999999</v>
      </c>
      <c r="S2931" s="104" t="s">
        <v>1646</v>
      </c>
    </row>
    <row r="2932" spans="1:19" ht="25.5">
      <c r="A2932" s="104" t="s">
        <v>3518</v>
      </c>
      <c r="B2932" s="105">
        <v>44362</v>
      </c>
      <c r="C2932" s="104" t="s">
        <v>3519</v>
      </c>
      <c r="D2932" s="105">
        <v>44362</v>
      </c>
      <c r="E2932" s="104" t="s">
        <v>1643</v>
      </c>
      <c r="F2932" s="104" t="s">
        <v>30</v>
      </c>
      <c r="G2932" s="104" t="s">
        <v>1992</v>
      </c>
      <c r="H2932" s="104" t="s">
        <v>22</v>
      </c>
      <c r="I2932" s="104" t="s">
        <v>1263</v>
      </c>
      <c r="J2932" s="106">
        <v>90</v>
      </c>
      <c r="K2932" s="106">
        <v>1064</v>
      </c>
      <c r="L2932" s="106">
        <v>95760</v>
      </c>
      <c r="M2932" s="106">
        <v>2.66</v>
      </c>
      <c r="N2932" s="106">
        <v>239.4</v>
      </c>
      <c r="O2932" s="106">
        <v>0</v>
      </c>
      <c r="P2932" s="106">
        <v>0</v>
      </c>
      <c r="Q2932" s="106">
        <v>1066.6600000000001</v>
      </c>
      <c r="R2932" s="106">
        <v>95999.4</v>
      </c>
      <c r="S2932" s="104" t="s">
        <v>1646</v>
      </c>
    </row>
    <row r="2933" spans="1:19" ht="25.5">
      <c r="A2933" s="104" t="s">
        <v>3518</v>
      </c>
      <c r="B2933" s="105">
        <v>44362</v>
      </c>
      <c r="C2933" s="104" t="s">
        <v>3519</v>
      </c>
      <c r="D2933" s="105">
        <v>44362</v>
      </c>
      <c r="E2933" s="104" t="s">
        <v>1643</v>
      </c>
      <c r="F2933" s="104" t="s">
        <v>30</v>
      </c>
      <c r="G2933" s="104" t="s">
        <v>1992</v>
      </c>
      <c r="H2933" s="104" t="s">
        <v>22</v>
      </c>
      <c r="I2933" s="104" t="s">
        <v>1264</v>
      </c>
      <c r="J2933" s="106">
        <v>20</v>
      </c>
      <c r="K2933" s="106">
        <v>1205</v>
      </c>
      <c r="L2933" s="106">
        <v>24100</v>
      </c>
      <c r="M2933" s="106">
        <v>3.0125000000000002</v>
      </c>
      <c r="N2933" s="106">
        <v>60.25</v>
      </c>
      <c r="O2933" s="106">
        <v>0</v>
      </c>
      <c r="P2933" s="106">
        <v>0</v>
      </c>
      <c r="Q2933" s="106">
        <v>1208.0125</v>
      </c>
      <c r="R2933" s="106">
        <v>24160.25</v>
      </c>
      <c r="S2933" s="104" t="s">
        <v>1646</v>
      </c>
    </row>
    <row r="2934" spans="1:19" ht="25.5">
      <c r="A2934" s="104" t="s">
        <v>3520</v>
      </c>
      <c r="B2934" s="105">
        <v>44362</v>
      </c>
      <c r="C2934" s="104" t="s">
        <v>3521</v>
      </c>
      <c r="D2934" s="105">
        <v>44362</v>
      </c>
      <c r="E2934" s="104" t="s">
        <v>1748</v>
      </c>
      <c r="F2934" s="104" t="s">
        <v>1749</v>
      </c>
      <c r="G2934" s="104" t="s">
        <v>1750</v>
      </c>
      <c r="H2934" s="104" t="s">
        <v>1748</v>
      </c>
      <c r="I2934" s="104" t="s">
        <v>1311</v>
      </c>
      <c r="J2934" s="106">
        <v>1</v>
      </c>
      <c r="K2934" s="106">
        <v>916</v>
      </c>
      <c r="L2934" s="106">
        <v>916</v>
      </c>
      <c r="M2934" s="106">
        <v>0</v>
      </c>
      <c r="N2934" s="106">
        <v>0</v>
      </c>
      <c r="O2934" s="106">
        <v>0</v>
      </c>
      <c r="P2934" s="106">
        <v>0</v>
      </c>
      <c r="Q2934" s="106">
        <v>916</v>
      </c>
      <c r="R2934" s="106">
        <v>916</v>
      </c>
      <c r="S2934" s="104" t="s">
        <v>1646</v>
      </c>
    </row>
    <row r="2935" spans="1:19" ht="25.5">
      <c r="A2935" s="104" t="s">
        <v>3522</v>
      </c>
      <c r="B2935" s="105">
        <v>44362</v>
      </c>
      <c r="C2935" s="104" t="s">
        <v>3523</v>
      </c>
      <c r="D2935" s="105">
        <v>44362</v>
      </c>
      <c r="E2935" s="104" t="s">
        <v>1643</v>
      </c>
      <c r="F2935" s="104" t="s">
        <v>1405</v>
      </c>
      <c r="G2935" s="104" t="s">
        <v>107</v>
      </c>
      <c r="H2935" s="104" t="s">
        <v>107</v>
      </c>
      <c r="I2935" s="104" t="s">
        <v>1263</v>
      </c>
      <c r="J2935" s="106">
        <v>40</v>
      </c>
      <c r="K2935" s="106">
        <v>1064</v>
      </c>
      <c r="L2935" s="106">
        <v>42560</v>
      </c>
      <c r="M2935" s="106">
        <v>2.66</v>
      </c>
      <c r="N2935" s="106">
        <v>106.4</v>
      </c>
      <c r="O2935" s="106">
        <v>0</v>
      </c>
      <c r="P2935" s="106">
        <v>0</v>
      </c>
      <c r="Q2935" s="106">
        <v>1066.6600000000001</v>
      </c>
      <c r="R2935" s="106">
        <v>42666.400000000001</v>
      </c>
      <c r="S2935" s="104" t="s">
        <v>1646</v>
      </c>
    </row>
    <row r="2936" spans="1:19" ht="25.5">
      <c r="A2936" s="104" t="s">
        <v>3522</v>
      </c>
      <c r="B2936" s="105">
        <v>44362</v>
      </c>
      <c r="C2936" s="104" t="s">
        <v>3523</v>
      </c>
      <c r="D2936" s="105">
        <v>44362</v>
      </c>
      <c r="E2936" s="104" t="s">
        <v>1643</v>
      </c>
      <c r="F2936" s="104" t="s">
        <v>1405</v>
      </c>
      <c r="G2936" s="104" t="s">
        <v>107</v>
      </c>
      <c r="H2936" s="104" t="s">
        <v>107</v>
      </c>
      <c r="I2936" s="104" t="s">
        <v>1209</v>
      </c>
      <c r="J2936" s="106">
        <v>20</v>
      </c>
      <c r="K2936" s="106">
        <v>1099</v>
      </c>
      <c r="L2936" s="106">
        <v>21980</v>
      </c>
      <c r="M2936" s="106">
        <v>2.7475000000000001</v>
      </c>
      <c r="N2936" s="106">
        <v>54.95</v>
      </c>
      <c r="O2936" s="106">
        <v>0</v>
      </c>
      <c r="P2936" s="106">
        <v>0</v>
      </c>
      <c r="Q2936" s="106">
        <v>1101.7474999999999</v>
      </c>
      <c r="R2936" s="106">
        <v>22034.95</v>
      </c>
      <c r="S2936" s="104" t="s">
        <v>1646</v>
      </c>
    </row>
    <row r="2937" spans="1:19" ht="25.5">
      <c r="A2937" s="104" t="s">
        <v>3522</v>
      </c>
      <c r="B2937" s="105">
        <v>44362</v>
      </c>
      <c r="C2937" s="104" t="s">
        <v>3523</v>
      </c>
      <c r="D2937" s="105">
        <v>44362</v>
      </c>
      <c r="E2937" s="104" t="s">
        <v>1643</v>
      </c>
      <c r="F2937" s="104" t="s">
        <v>1405</v>
      </c>
      <c r="G2937" s="104" t="s">
        <v>107</v>
      </c>
      <c r="H2937" s="104" t="s">
        <v>107</v>
      </c>
      <c r="I2937" s="104" t="s">
        <v>1102</v>
      </c>
      <c r="J2937" s="106">
        <v>60</v>
      </c>
      <c r="K2937" s="106">
        <v>1118</v>
      </c>
      <c r="L2937" s="106">
        <v>67080</v>
      </c>
      <c r="M2937" s="106">
        <v>2.7949999999999999</v>
      </c>
      <c r="N2937" s="106">
        <v>167.7</v>
      </c>
      <c r="O2937" s="106">
        <v>0</v>
      </c>
      <c r="P2937" s="106">
        <v>0</v>
      </c>
      <c r="Q2937" s="106">
        <v>1120.7950000000001</v>
      </c>
      <c r="R2937" s="106">
        <v>67247.7</v>
      </c>
      <c r="S2937" s="104" t="s">
        <v>1646</v>
      </c>
    </row>
    <row r="2938" spans="1:19" ht="25.5">
      <c r="A2938" s="104" t="s">
        <v>3524</v>
      </c>
      <c r="B2938" s="105">
        <v>44362</v>
      </c>
      <c r="C2938" s="104" t="s">
        <v>3525</v>
      </c>
      <c r="D2938" s="105">
        <v>44362</v>
      </c>
      <c r="E2938" s="104" t="s">
        <v>1643</v>
      </c>
      <c r="F2938" s="104" t="s">
        <v>99</v>
      </c>
      <c r="G2938" s="104" t="s">
        <v>107</v>
      </c>
      <c r="H2938" s="104" t="s">
        <v>107</v>
      </c>
      <c r="I2938" s="104" t="s">
        <v>1263</v>
      </c>
      <c r="J2938" s="106">
        <v>200</v>
      </c>
      <c r="K2938" s="106">
        <v>1064</v>
      </c>
      <c r="L2938" s="106">
        <v>212800</v>
      </c>
      <c r="M2938" s="106">
        <v>2.66</v>
      </c>
      <c r="N2938" s="106">
        <v>532</v>
      </c>
      <c r="O2938" s="106">
        <v>0</v>
      </c>
      <c r="P2938" s="106">
        <v>0</v>
      </c>
      <c r="Q2938" s="106">
        <v>1066.6600000000001</v>
      </c>
      <c r="R2938" s="106">
        <v>213332</v>
      </c>
      <c r="S2938" s="104" t="s">
        <v>1646</v>
      </c>
    </row>
    <row r="2939" spans="1:19" ht="25.5">
      <c r="A2939" s="104" t="s">
        <v>3524</v>
      </c>
      <c r="B2939" s="105">
        <v>44362</v>
      </c>
      <c r="C2939" s="104" t="s">
        <v>3525</v>
      </c>
      <c r="D2939" s="105">
        <v>44362</v>
      </c>
      <c r="E2939" s="104" t="s">
        <v>1643</v>
      </c>
      <c r="F2939" s="104" t="s">
        <v>99</v>
      </c>
      <c r="G2939" s="104" t="s">
        <v>107</v>
      </c>
      <c r="H2939" s="104" t="s">
        <v>107</v>
      </c>
      <c r="I2939" s="104" t="s">
        <v>1313</v>
      </c>
      <c r="J2939" s="106">
        <v>100</v>
      </c>
      <c r="K2939" s="106">
        <v>1303</v>
      </c>
      <c r="L2939" s="106">
        <v>130300</v>
      </c>
      <c r="M2939" s="106">
        <v>3.2574999999999998</v>
      </c>
      <c r="N2939" s="106">
        <v>325.75</v>
      </c>
      <c r="O2939" s="106">
        <v>0</v>
      </c>
      <c r="P2939" s="106">
        <v>0</v>
      </c>
      <c r="Q2939" s="106">
        <v>1306.2574999999999</v>
      </c>
      <c r="R2939" s="106">
        <v>130625.75</v>
      </c>
      <c r="S2939" s="104" t="s">
        <v>1646</v>
      </c>
    </row>
    <row r="2940" spans="1:19" ht="25.5">
      <c r="A2940" s="104" t="s">
        <v>3526</v>
      </c>
      <c r="B2940" s="105">
        <v>44363</v>
      </c>
      <c r="C2940" s="104" t="s">
        <v>3527</v>
      </c>
      <c r="D2940" s="105">
        <v>44363</v>
      </c>
      <c r="E2940" s="104" t="s">
        <v>1643</v>
      </c>
      <c r="F2940" s="104" t="s">
        <v>16</v>
      </c>
      <c r="G2940" s="104" t="s">
        <v>17</v>
      </c>
      <c r="H2940" s="104" t="s">
        <v>12</v>
      </c>
      <c r="I2940" s="104" t="s">
        <v>1102</v>
      </c>
      <c r="J2940" s="106">
        <v>40</v>
      </c>
      <c r="K2940" s="106">
        <v>1118</v>
      </c>
      <c r="L2940" s="106">
        <v>44720</v>
      </c>
      <c r="M2940" s="106">
        <v>2.7949999999999999</v>
      </c>
      <c r="N2940" s="106">
        <v>111.8</v>
      </c>
      <c r="O2940" s="106">
        <v>0</v>
      </c>
      <c r="P2940" s="106">
        <v>0</v>
      </c>
      <c r="Q2940" s="106">
        <v>1120.7950000000001</v>
      </c>
      <c r="R2940" s="106">
        <v>44831.8</v>
      </c>
      <c r="S2940" s="104" t="s">
        <v>1646</v>
      </c>
    </row>
    <row r="2941" spans="1:19" ht="25.5">
      <c r="A2941" s="104" t="s">
        <v>3528</v>
      </c>
      <c r="B2941" s="105">
        <v>44363</v>
      </c>
      <c r="C2941" s="104" t="s">
        <v>3529</v>
      </c>
      <c r="D2941" s="105">
        <v>44363</v>
      </c>
      <c r="E2941" s="104" t="s">
        <v>1643</v>
      </c>
      <c r="F2941" s="104" t="s">
        <v>44</v>
      </c>
      <c r="G2941" s="104" t="s">
        <v>31</v>
      </c>
      <c r="H2941" s="104" t="s">
        <v>12</v>
      </c>
      <c r="I2941" s="104" t="s">
        <v>1102</v>
      </c>
      <c r="J2941" s="106">
        <v>126</v>
      </c>
      <c r="K2941" s="106">
        <v>1118</v>
      </c>
      <c r="L2941" s="106">
        <v>140868</v>
      </c>
      <c r="M2941" s="106">
        <v>2.7949999999999999</v>
      </c>
      <c r="N2941" s="106">
        <v>352.17</v>
      </c>
      <c r="O2941" s="106">
        <v>0</v>
      </c>
      <c r="P2941" s="106">
        <v>0</v>
      </c>
      <c r="Q2941" s="106">
        <v>1120.7950000000001</v>
      </c>
      <c r="R2941" s="106">
        <v>141220.17000000001</v>
      </c>
      <c r="S2941" s="104" t="s">
        <v>1646</v>
      </c>
    </row>
    <row r="2942" spans="1:19" ht="25.5">
      <c r="A2942" s="104" t="s">
        <v>3530</v>
      </c>
      <c r="B2942" s="105">
        <v>44363</v>
      </c>
      <c r="C2942" s="104" t="s">
        <v>3531</v>
      </c>
      <c r="D2942" s="105">
        <v>44363</v>
      </c>
      <c r="E2942" s="104" t="s">
        <v>1643</v>
      </c>
      <c r="F2942" s="104" t="s">
        <v>38</v>
      </c>
      <c r="G2942" s="104" t="s">
        <v>37</v>
      </c>
      <c r="H2942" s="104" t="s">
        <v>12</v>
      </c>
      <c r="I2942" s="104" t="s">
        <v>1102</v>
      </c>
      <c r="J2942" s="106">
        <v>90</v>
      </c>
      <c r="K2942" s="106">
        <v>1118</v>
      </c>
      <c r="L2942" s="106">
        <v>100620</v>
      </c>
      <c r="M2942" s="106">
        <v>2.7949999999999999</v>
      </c>
      <c r="N2942" s="106">
        <v>251.55</v>
      </c>
      <c r="O2942" s="106">
        <v>0</v>
      </c>
      <c r="P2942" s="106">
        <v>0</v>
      </c>
      <c r="Q2942" s="106">
        <v>1120.7950000000001</v>
      </c>
      <c r="R2942" s="106">
        <v>100871.55</v>
      </c>
      <c r="S2942" s="104" t="s">
        <v>1646</v>
      </c>
    </row>
    <row r="2943" spans="1:19" ht="25.5">
      <c r="A2943" s="104" t="s">
        <v>3530</v>
      </c>
      <c r="B2943" s="105">
        <v>44363</v>
      </c>
      <c r="C2943" s="104" t="s">
        <v>3531</v>
      </c>
      <c r="D2943" s="105">
        <v>44363</v>
      </c>
      <c r="E2943" s="104" t="s">
        <v>1643</v>
      </c>
      <c r="F2943" s="104" t="s">
        <v>38</v>
      </c>
      <c r="G2943" s="104" t="s">
        <v>37</v>
      </c>
      <c r="H2943" s="104" t="s">
        <v>12</v>
      </c>
      <c r="I2943" s="104" t="s">
        <v>1263</v>
      </c>
      <c r="J2943" s="106">
        <v>90</v>
      </c>
      <c r="K2943" s="106">
        <v>1064</v>
      </c>
      <c r="L2943" s="106">
        <v>95760</v>
      </c>
      <c r="M2943" s="106">
        <v>2.66</v>
      </c>
      <c r="N2943" s="106">
        <v>239.4</v>
      </c>
      <c r="O2943" s="106">
        <v>0</v>
      </c>
      <c r="P2943" s="106">
        <v>0</v>
      </c>
      <c r="Q2943" s="106">
        <v>1066.6600000000001</v>
      </c>
      <c r="R2943" s="106">
        <v>95999.4</v>
      </c>
      <c r="S2943" s="104" t="s">
        <v>1646</v>
      </c>
    </row>
    <row r="2944" spans="1:19" ht="25.5">
      <c r="A2944" s="104" t="s">
        <v>3532</v>
      </c>
      <c r="B2944" s="105">
        <v>44363</v>
      </c>
      <c r="C2944" s="104" t="s">
        <v>3533</v>
      </c>
      <c r="D2944" s="105">
        <v>44363</v>
      </c>
      <c r="E2944" s="104" t="s">
        <v>1643</v>
      </c>
      <c r="F2944" s="104" t="s">
        <v>41</v>
      </c>
      <c r="G2944" s="104" t="s">
        <v>1701</v>
      </c>
      <c r="H2944" s="104" t="s">
        <v>12</v>
      </c>
      <c r="I2944" s="104" t="s">
        <v>1263</v>
      </c>
      <c r="J2944" s="106">
        <v>83</v>
      </c>
      <c r="K2944" s="106">
        <v>1064</v>
      </c>
      <c r="L2944" s="106">
        <v>88312</v>
      </c>
      <c r="M2944" s="106">
        <v>2.66</v>
      </c>
      <c r="N2944" s="106">
        <v>220.78</v>
      </c>
      <c r="O2944" s="106">
        <v>0</v>
      </c>
      <c r="P2944" s="106">
        <v>0</v>
      </c>
      <c r="Q2944" s="106">
        <v>1066.6600000000001</v>
      </c>
      <c r="R2944" s="106">
        <v>88532.78</v>
      </c>
      <c r="S2944" s="104" t="s">
        <v>1646</v>
      </c>
    </row>
    <row r="2945" spans="1:19" ht="25.5">
      <c r="A2945" s="104" t="s">
        <v>3532</v>
      </c>
      <c r="B2945" s="105">
        <v>44363</v>
      </c>
      <c r="C2945" s="104" t="s">
        <v>3533</v>
      </c>
      <c r="D2945" s="105">
        <v>44363</v>
      </c>
      <c r="E2945" s="104" t="s">
        <v>1643</v>
      </c>
      <c r="F2945" s="104" t="s">
        <v>41</v>
      </c>
      <c r="G2945" s="104" t="s">
        <v>1701</v>
      </c>
      <c r="H2945" s="104" t="s">
        <v>12</v>
      </c>
      <c r="I2945" s="104" t="s">
        <v>1102</v>
      </c>
      <c r="J2945" s="106">
        <v>100</v>
      </c>
      <c r="K2945" s="106">
        <v>1118</v>
      </c>
      <c r="L2945" s="106">
        <v>111800</v>
      </c>
      <c r="M2945" s="106">
        <v>2.7949999999999999</v>
      </c>
      <c r="N2945" s="106">
        <v>279.5</v>
      </c>
      <c r="O2945" s="106">
        <v>0</v>
      </c>
      <c r="P2945" s="106">
        <v>0</v>
      </c>
      <c r="Q2945" s="106">
        <v>1120.7950000000001</v>
      </c>
      <c r="R2945" s="106">
        <v>112079.5</v>
      </c>
      <c r="S2945" s="104" t="s">
        <v>1646</v>
      </c>
    </row>
    <row r="2946" spans="1:19" ht="25.5">
      <c r="A2946" s="104" t="s">
        <v>3534</v>
      </c>
      <c r="B2946" s="105">
        <v>44363</v>
      </c>
      <c r="C2946" s="104" t="s">
        <v>3535</v>
      </c>
      <c r="D2946" s="105">
        <v>44363</v>
      </c>
      <c r="E2946" s="104" t="s">
        <v>1643</v>
      </c>
      <c r="F2946" s="104" t="s">
        <v>93</v>
      </c>
      <c r="G2946" s="104" t="s">
        <v>1649</v>
      </c>
      <c r="H2946" s="104" t="s">
        <v>1645</v>
      </c>
      <c r="I2946" s="104" t="s">
        <v>1313</v>
      </c>
      <c r="J2946" s="106">
        <v>60</v>
      </c>
      <c r="K2946" s="106">
        <v>1303</v>
      </c>
      <c r="L2946" s="106">
        <v>78180</v>
      </c>
      <c r="M2946" s="106">
        <v>3.2574999999999998</v>
      </c>
      <c r="N2946" s="106">
        <v>195.45</v>
      </c>
      <c r="O2946" s="106">
        <v>0</v>
      </c>
      <c r="P2946" s="106">
        <v>0</v>
      </c>
      <c r="Q2946" s="106">
        <v>1306.2574999999999</v>
      </c>
      <c r="R2946" s="106">
        <v>78375.45</v>
      </c>
      <c r="S2946" s="104" t="s">
        <v>1646</v>
      </c>
    </row>
    <row r="2947" spans="1:19" ht="25.5">
      <c r="A2947" s="104" t="s">
        <v>3534</v>
      </c>
      <c r="B2947" s="105">
        <v>44363</v>
      </c>
      <c r="C2947" s="104" t="s">
        <v>3535</v>
      </c>
      <c r="D2947" s="105">
        <v>44363</v>
      </c>
      <c r="E2947" s="104" t="s">
        <v>1643</v>
      </c>
      <c r="F2947" s="104" t="s">
        <v>93</v>
      </c>
      <c r="G2947" s="104" t="s">
        <v>1649</v>
      </c>
      <c r="H2947" s="104" t="s">
        <v>1645</v>
      </c>
      <c r="I2947" s="104" t="s">
        <v>1263</v>
      </c>
      <c r="J2947" s="106">
        <v>100</v>
      </c>
      <c r="K2947" s="106">
        <v>1064</v>
      </c>
      <c r="L2947" s="106">
        <v>106400</v>
      </c>
      <c r="M2947" s="106">
        <v>2.66</v>
      </c>
      <c r="N2947" s="106">
        <v>266</v>
      </c>
      <c r="O2947" s="106">
        <v>0</v>
      </c>
      <c r="P2947" s="106">
        <v>0</v>
      </c>
      <c r="Q2947" s="106">
        <v>1066.6600000000001</v>
      </c>
      <c r="R2947" s="106">
        <v>106666</v>
      </c>
      <c r="S2947" s="104" t="s">
        <v>1646</v>
      </c>
    </row>
    <row r="2948" spans="1:19" ht="25.5">
      <c r="A2948" s="104" t="s">
        <v>3536</v>
      </c>
      <c r="B2948" s="105">
        <v>44363</v>
      </c>
      <c r="C2948" s="104" t="s">
        <v>3537</v>
      </c>
      <c r="D2948" s="105">
        <v>44363</v>
      </c>
      <c r="E2948" s="104" t="s">
        <v>1643</v>
      </c>
      <c r="F2948" s="104" t="s">
        <v>1363</v>
      </c>
      <c r="G2948" s="104" t="s">
        <v>1992</v>
      </c>
      <c r="H2948" s="104" t="s">
        <v>1645</v>
      </c>
      <c r="I2948" s="104" t="s">
        <v>1209</v>
      </c>
      <c r="J2948" s="106">
        <v>60</v>
      </c>
      <c r="K2948" s="106">
        <v>1099</v>
      </c>
      <c r="L2948" s="106">
        <v>65940</v>
      </c>
      <c r="M2948" s="106">
        <v>2.7475000000000001</v>
      </c>
      <c r="N2948" s="106">
        <v>164.85</v>
      </c>
      <c r="O2948" s="106">
        <v>0</v>
      </c>
      <c r="P2948" s="106">
        <v>0</v>
      </c>
      <c r="Q2948" s="106">
        <v>1101.7474999999999</v>
      </c>
      <c r="R2948" s="106">
        <v>66104.850000000006</v>
      </c>
      <c r="S2948" s="104" t="s">
        <v>1646</v>
      </c>
    </row>
    <row r="2949" spans="1:19" ht="25.5">
      <c r="A2949" s="104" t="s">
        <v>3536</v>
      </c>
      <c r="B2949" s="105">
        <v>44363</v>
      </c>
      <c r="C2949" s="104" t="s">
        <v>3537</v>
      </c>
      <c r="D2949" s="105">
        <v>44363</v>
      </c>
      <c r="E2949" s="104" t="s">
        <v>1643</v>
      </c>
      <c r="F2949" s="104" t="s">
        <v>1363</v>
      </c>
      <c r="G2949" s="104" t="s">
        <v>1992</v>
      </c>
      <c r="H2949" s="104" t="s">
        <v>1645</v>
      </c>
      <c r="I2949" s="104" t="s">
        <v>1102</v>
      </c>
      <c r="J2949" s="106">
        <v>40</v>
      </c>
      <c r="K2949" s="106">
        <v>1118</v>
      </c>
      <c r="L2949" s="106">
        <v>44720</v>
      </c>
      <c r="M2949" s="106">
        <v>2.7949999999999999</v>
      </c>
      <c r="N2949" s="106">
        <v>111.8</v>
      </c>
      <c r="O2949" s="106">
        <v>0</v>
      </c>
      <c r="P2949" s="106">
        <v>0</v>
      </c>
      <c r="Q2949" s="106">
        <v>1120.7950000000001</v>
      </c>
      <c r="R2949" s="106">
        <v>44831.8</v>
      </c>
      <c r="S2949" s="104" t="s">
        <v>1646</v>
      </c>
    </row>
    <row r="2950" spans="1:19" ht="25.5">
      <c r="A2950" s="104" t="s">
        <v>3538</v>
      </c>
      <c r="B2950" s="105">
        <v>44363</v>
      </c>
      <c r="C2950" s="104" t="s">
        <v>3539</v>
      </c>
      <c r="D2950" s="105">
        <v>44363</v>
      </c>
      <c r="E2950" s="104" t="s">
        <v>1643</v>
      </c>
      <c r="F2950" s="104" t="s">
        <v>76</v>
      </c>
      <c r="G2950" s="104" t="s">
        <v>69</v>
      </c>
      <c r="H2950" s="104" t="s">
        <v>1645</v>
      </c>
      <c r="I2950" s="104" t="s">
        <v>1263</v>
      </c>
      <c r="J2950" s="106">
        <v>200</v>
      </c>
      <c r="K2950" s="106">
        <v>1064</v>
      </c>
      <c r="L2950" s="106">
        <v>212800</v>
      </c>
      <c r="M2950" s="106">
        <v>2.66</v>
      </c>
      <c r="N2950" s="106">
        <v>532</v>
      </c>
      <c r="O2950" s="106">
        <v>0</v>
      </c>
      <c r="P2950" s="106">
        <v>0</v>
      </c>
      <c r="Q2950" s="106">
        <v>1066.6600000000001</v>
      </c>
      <c r="R2950" s="106">
        <v>213332</v>
      </c>
      <c r="S2950" s="104" t="s">
        <v>1646</v>
      </c>
    </row>
    <row r="2951" spans="1:19" ht="25.5">
      <c r="A2951" s="104" t="s">
        <v>3540</v>
      </c>
      <c r="B2951" s="105">
        <v>44363</v>
      </c>
      <c r="C2951" s="104" t="s">
        <v>3541</v>
      </c>
      <c r="D2951" s="105">
        <v>44363</v>
      </c>
      <c r="E2951" s="104" t="s">
        <v>1643</v>
      </c>
      <c r="F2951" s="104" t="s">
        <v>80</v>
      </c>
      <c r="G2951" s="104" t="s">
        <v>981</v>
      </c>
      <c r="H2951" s="104" t="s">
        <v>1645</v>
      </c>
      <c r="I2951" s="104" t="s">
        <v>1102</v>
      </c>
      <c r="J2951" s="106">
        <v>80</v>
      </c>
      <c r="K2951" s="106">
        <v>1118</v>
      </c>
      <c r="L2951" s="106">
        <v>89440</v>
      </c>
      <c r="M2951" s="106">
        <v>2.7949999999999999</v>
      </c>
      <c r="N2951" s="106">
        <v>223.6</v>
      </c>
      <c r="O2951" s="106">
        <v>0</v>
      </c>
      <c r="P2951" s="106">
        <v>0</v>
      </c>
      <c r="Q2951" s="106">
        <v>1120.7950000000001</v>
      </c>
      <c r="R2951" s="106">
        <v>89663.6</v>
      </c>
      <c r="S2951" s="104" t="s">
        <v>1646</v>
      </c>
    </row>
    <row r="2952" spans="1:19" ht="25.5">
      <c r="A2952" s="104" t="s">
        <v>3542</v>
      </c>
      <c r="B2952" s="105">
        <v>44363</v>
      </c>
      <c r="C2952" s="104" t="s">
        <v>3543</v>
      </c>
      <c r="D2952" s="105">
        <v>44363</v>
      </c>
      <c r="E2952" s="104" t="s">
        <v>1643</v>
      </c>
      <c r="F2952" s="104" t="s">
        <v>71</v>
      </c>
      <c r="G2952" s="104" t="s">
        <v>981</v>
      </c>
      <c r="H2952" s="104" t="s">
        <v>1645</v>
      </c>
      <c r="I2952" s="104" t="s">
        <v>1263</v>
      </c>
      <c r="J2952" s="106">
        <v>20</v>
      </c>
      <c r="K2952" s="106">
        <v>1064</v>
      </c>
      <c r="L2952" s="106">
        <v>21280</v>
      </c>
      <c r="M2952" s="106">
        <v>2.66</v>
      </c>
      <c r="N2952" s="106">
        <v>53.2</v>
      </c>
      <c r="O2952" s="106">
        <v>0</v>
      </c>
      <c r="P2952" s="106">
        <v>0</v>
      </c>
      <c r="Q2952" s="106">
        <v>1066.6600000000001</v>
      </c>
      <c r="R2952" s="106">
        <v>21333.200000000001</v>
      </c>
      <c r="S2952" s="104" t="s">
        <v>1646</v>
      </c>
    </row>
    <row r="2953" spans="1:19" ht="25.5">
      <c r="A2953" s="104" t="s">
        <v>3542</v>
      </c>
      <c r="B2953" s="105">
        <v>44363</v>
      </c>
      <c r="C2953" s="104" t="s">
        <v>3543</v>
      </c>
      <c r="D2953" s="105">
        <v>44363</v>
      </c>
      <c r="E2953" s="104" t="s">
        <v>1643</v>
      </c>
      <c r="F2953" s="104" t="s">
        <v>71</v>
      </c>
      <c r="G2953" s="104" t="s">
        <v>981</v>
      </c>
      <c r="H2953" s="104" t="s">
        <v>1645</v>
      </c>
      <c r="I2953" s="104" t="s">
        <v>1264</v>
      </c>
      <c r="J2953" s="106">
        <v>20</v>
      </c>
      <c r="K2953" s="106">
        <v>1205</v>
      </c>
      <c r="L2953" s="106">
        <v>24100</v>
      </c>
      <c r="M2953" s="106">
        <v>3.0125000000000002</v>
      </c>
      <c r="N2953" s="106">
        <v>60.25</v>
      </c>
      <c r="O2953" s="106">
        <v>0</v>
      </c>
      <c r="P2953" s="106">
        <v>0</v>
      </c>
      <c r="Q2953" s="106">
        <v>1208.0125</v>
      </c>
      <c r="R2953" s="106">
        <v>24160.25</v>
      </c>
      <c r="S2953" s="104" t="s">
        <v>1646</v>
      </c>
    </row>
    <row r="2954" spans="1:19" ht="25.5">
      <c r="A2954" s="104" t="s">
        <v>3544</v>
      </c>
      <c r="B2954" s="105">
        <v>44363</v>
      </c>
      <c r="C2954" s="104" t="s">
        <v>3545</v>
      </c>
      <c r="D2954" s="105">
        <v>44363</v>
      </c>
      <c r="E2954" s="104" t="s">
        <v>1643</v>
      </c>
      <c r="F2954" s="104" t="s">
        <v>70</v>
      </c>
      <c r="G2954" s="104" t="s">
        <v>981</v>
      </c>
      <c r="H2954" s="104" t="s">
        <v>1645</v>
      </c>
      <c r="I2954" s="104" t="s">
        <v>1263</v>
      </c>
      <c r="J2954" s="106">
        <v>45</v>
      </c>
      <c r="K2954" s="106">
        <v>1064</v>
      </c>
      <c r="L2954" s="106">
        <v>47880</v>
      </c>
      <c r="M2954" s="106">
        <v>2.66</v>
      </c>
      <c r="N2954" s="106">
        <v>119.7</v>
      </c>
      <c r="O2954" s="106">
        <v>0</v>
      </c>
      <c r="P2954" s="106">
        <v>0</v>
      </c>
      <c r="Q2954" s="106">
        <v>1066.6600000000001</v>
      </c>
      <c r="R2954" s="106">
        <v>47999.7</v>
      </c>
      <c r="S2954" s="104" t="s">
        <v>1646</v>
      </c>
    </row>
    <row r="2955" spans="1:19" ht="25.5">
      <c r="A2955" s="104" t="s">
        <v>3546</v>
      </c>
      <c r="B2955" s="105">
        <v>44363</v>
      </c>
      <c r="C2955" s="104" t="s">
        <v>3547</v>
      </c>
      <c r="D2955" s="105">
        <v>44363</v>
      </c>
      <c r="E2955" s="104" t="s">
        <v>1643</v>
      </c>
      <c r="F2955" s="104" t="s">
        <v>86</v>
      </c>
      <c r="G2955" s="104" t="s">
        <v>977</v>
      </c>
      <c r="H2955" s="104" t="s">
        <v>1645</v>
      </c>
      <c r="I2955" s="104" t="s">
        <v>1102</v>
      </c>
      <c r="J2955" s="106">
        <v>40</v>
      </c>
      <c r="K2955" s="106">
        <v>1118</v>
      </c>
      <c r="L2955" s="106">
        <v>44720</v>
      </c>
      <c r="M2955" s="106">
        <v>2.7949999999999999</v>
      </c>
      <c r="N2955" s="106">
        <v>111.8</v>
      </c>
      <c r="O2955" s="106">
        <v>0</v>
      </c>
      <c r="P2955" s="106">
        <v>0</v>
      </c>
      <c r="Q2955" s="106">
        <v>1120.7950000000001</v>
      </c>
      <c r="R2955" s="106">
        <v>44831.8</v>
      </c>
      <c r="S2955" s="104" t="s">
        <v>1646</v>
      </c>
    </row>
    <row r="2956" spans="1:19" ht="25.5">
      <c r="A2956" s="104" t="s">
        <v>3548</v>
      </c>
      <c r="B2956" s="105">
        <v>44363</v>
      </c>
      <c r="C2956" s="104" t="s">
        <v>3549</v>
      </c>
      <c r="D2956" s="105">
        <v>44363</v>
      </c>
      <c r="E2956" s="104" t="s">
        <v>1643</v>
      </c>
      <c r="F2956" s="104" t="s">
        <v>81</v>
      </c>
      <c r="G2956" s="104" t="s">
        <v>978</v>
      </c>
      <c r="H2956" s="104" t="s">
        <v>1645</v>
      </c>
      <c r="I2956" s="104" t="s">
        <v>1263</v>
      </c>
      <c r="J2956" s="106">
        <v>20</v>
      </c>
      <c r="K2956" s="106">
        <v>1064</v>
      </c>
      <c r="L2956" s="106">
        <v>21280</v>
      </c>
      <c r="M2956" s="106">
        <v>2.66</v>
      </c>
      <c r="N2956" s="106">
        <v>53.2</v>
      </c>
      <c r="O2956" s="106">
        <v>0</v>
      </c>
      <c r="P2956" s="106">
        <v>0</v>
      </c>
      <c r="Q2956" s="106">
        <v>1066.6600000000001</v>
      </c>
      <c r="R2956" s="106">
        <v>21333.200000000001</v>
      </c>
      <c r="S2956" s="104" t="s">
        <v>1646</v>
      </c>
    </row>
    <row r="2957" spans="1:19" ht="25.5">
      <c r="A2957" s="104" t="s">
        <v>3550</v>
      </c>
      <c r="B2957" s="105">
        <v>44363</v>
      </c>
      <c r="C2957" s="104" t="s">
        <v>3551</v>
      </c>
      <c r="D2957" s="105">
        <v>44363</v>
      </c>
      <c r="E2957" s="104" t="s">
        <v>1643</v>
      </c>
      <c r="F2957" s="104" t="s">
        <v>20</v>
      </c>
      <c r="G2957" s="104" t="s">
        <v>1010</v>
      </c>
      <c r="H2957" s="104" t="s">
        <v>12</v>
      </c>
      <c r="I2957" s="104" t="s">
        <v>1102</v>
      </c>
      <c r="J2957" s="106">
        <v>100</v>
      </c>
      <c r="K2957" s="106">
        <v>1118</v>
      </c>
      <c r="L2957" s="106">
        <v>111800</v>
      </c>
      <c r="M2957" s="106">
        <v>2.7949999999999999</v>
      </c>
      <c r="N2957" s="106">
        <v>279.5</v>
      </c>
      <c r="O2957" s="106">
        <v>0</v>
      </c>
      <c r="P2957" s="106">
        <v>0</v>
      </c>
      <c r="Q2957" s="106">
        <v>1120.7950000000001</v>
      </c>
      <c r="R2957" s="106">
        <v>112079.5</v>
      </c>
      <c r="S2957" s="104" t="s">
        <v>1646</v>
      </c>
    </row>
    <row r="2958" spans="1:19" ht="25.5">
      <c r="A2958" s="104" t="s">
        <v>3552</v>
      </c>
      <c r="B2958" s="105">
        <v>44363</v>
      </c>
      <c r="C2958" s="104" t="s">
        <v>3553</v>
      </c>
      <c r="D2958" s="105">
        <v>44363</v>
      </c>
      <c r="E2958" s="104" t="s">
        <v>1643</v>
      </c>
      <c r="F2958" s="104" t="s">
        <v>32</v>
      </c>
      <c r="G2958" s="104" t="s">
        <v>33</v>
      </c>
      <c r="H2958" s="104" t="s">
        <v>12</v>
      </c>
      <c r="I2958" s="104" t="s">
        <v>1313</v>
      </c>
      <c r="J2958" s="106">
        <v>20</v>
      </c>
      <c r="K2958" s="106">
        <v>1303</v>
      </c>
      <c r="L2958" s="106">
        <v>26060</v>
      </c>
      <c r="M2958" s="106">
        <v>3.258</v>
      </c>
      <c r="N2958" s="106">
        <v>65.16</v>
      </c>
      <c r="O2958" s="106">
        <v>0</v>
      </c>
      <c r="P2958" s="106">
        <v>0</v>
      </c>
      <c r="Q2958" s="106">
        <v>1306.2574999999999</v>
      </c>
      <c r="R2958" s="106">
        <v>26125.15</v>
      </c>
      <c r="S2958" s="104" t="s">
        <v>1646</v>
      </c>
    </row>
    <row r="2959" spans="1:19" ht="25.5">
      <c r="A2959" s="104" t="s">
        <v>3552</v>
      </c>
      <c r="B2959" s="105">
        <v>44363</v>
      </c>
      <c r="C2959" s="104" t="s">
        <v>3553</v>
      </c>
      <c r="D2959" s="105">
        <v>44363</v>
      </c>
      <c r="E2959" s="104" t="s">
        <v>1643</v>
      </c>
      <c r="F2959" s="104" t="s">
        <v>32</v>
      </c>
      <c r="G2959" s="104" t="s">
        <v>33</v>
      </c>
      <c r="H2959" s="104" t="s">
        <v>12</v>
      </c>
      <c r="I2959" s="104" t="s">
        <v>1102</v>
      </c>
      <c r="J2959" s="106">
        <v>100</v>
      </c>
      <c r="K2959" s="106">
        <v>1118</v>
      </c>
      <c r="L2959" s="106">
        <v>111800</v>
      </c>
      <c r="M2959" s="106">
        <v>2.7949999999999999</v>
      </c>
      <c r="N2959" s="106">
        <v>279.5</v>
      </c>
      <c r="O2959" s="106">
        <v>0</v>
      </c>
      <c r="P2959" s="106">
        <v>0</v>
      </c>
      <c r="Q2959" s="106">
        <v>1120.7950000000001</v>
      </c>
      <c r="R2959" s="106">
        <v>112079.5</v>
      </c>
      <c r="S2959" s="104" t="s">
        <v>1646</v>
      </c>
    </row>
    <row r="2960" spans="1:19" ht="25.5">
      <c r="A2960" s="104" t="s">
        <v>3554</v>
      </c>
      <c r="B2960" s="105">
        <v>44363</v>
      </c>
      <c r="C2960" s="104" t="s">
        <v>3555</v>
      </c>
      <c r="D2960" s="105">
        <v>44363</v>
      </c>
      <c r="E2960" s="104" t="s">
        <v>1643</v>
      </c>
      <c r="F2960" s="104" t="s">
        <v>15</v>
      </c>
      <c r="G2960" s="104" t="s">
        <v>1009</v>
      </c>
      <c r="H2960" s="104" t="s">
        <v>12</v>
      </c>
      <c r="I2960" s="104" t="s">
        <v>1209</v>
      </c>
      <c r="J2960" s="106">
        <v>73</v>
      </c>
      <c r="K2960" s="106">
        <v>1099</v>
      </c>
      <c r="L2960" s="106">
        <v>80227</v>
      </c>
      <c r="M2960" s="106">
        <v>2.7480000000000002</v>
      </c>
      <c r="N2960" s="106">
        <v>200.60400000000001</v>
      </c>
      <c r="O2960" s="106">
        <v>0</v>
      </c>
      <c r="P2960" s="106">
        <v>0</v>
      </c>
      <c r="Q2960" s="106">
        <v>1101.7474999999999</v>
      </c>
      <c r="R2960" s="106">
        <v>80427.567500000005</v>
      </c>
      <c r="S2960" s="104" t="s">
        <v>1646</v>
      </c>
    </row>
    <row r="2961" spans="1:19" ht="25.5">
      <c r="A2961" s="104" t="s">
        <v>3554</v>
      </c>
      <c r="B2961" s="105">
        <v>44363</v>
      </c>
      <c r="C2961" s="104" t="s">
        <v>3555</v>
      </c>
      <c r="D2961" s="105">
        <v>44363</v>
      </c>
      <c r="E2961" s="104" t="s">
        <v>1643</v>
      </c>
      <c r="F2961" s="104" t="s">
        <v>15</v>
      </c>
      <c r="G2961" s="104" t="s">
        <v>1009</v>
      </c>
      <c r="H2961" s="104" t="s">
        <v>12</v>
      </c>
      <c r="I2961" s="104" t="s">
        <v>1105</v>
      </c>
      <c r="J2961" s="106">
        <v>140</v>
      </c>
      <c r="K2961" s="106">
        <v>1176</v>
      </c>
      <c r="L2961" s="106">
        <v>164640</v>
      </c>
      <c r="M2961" s="106">
        <v>2.94</v>
      </c>
      <c r="N2961" s="106">
        <v>411.6</v>
      </c>
      <c r="O2961" s="106">
        <v>0</v>
      </c>
      <c r="P2961" s="106">
        <v>0</v>
      </c>
      <c r="Q2961" s="106">
        <v>1178.94</v>
      </c>
      <c r="R2961" s="106">
        <v>165051.6</v>
      </c>
      <c r="S2961" s="104" t="s">
        <v>1646</v>
      </c>
    </row>
    <row r="2962" spans="1:19" ht="25.5">
      <c r="A2962" s="104" t="s">
        <v>3554</v>
      </c>
      <c r="B2962" s="105">
        <v>44363</v>
      </c>
      <c r="C2962" s="104" t="s">
        <v>3555</v>
      </c>
      <c r="D2962" s="105">
        <v>44363</v>
      </c>
      <c r="E2962" s="104" t="s">
        <v>1643</v>
      </c>
      <c r="F2962" s="104" t="s">
        <v>15</v>
      </c>
      <c r="G2962" s="104" t="s">
        <v>1009</v>
      </c>
      <c r="H2962" s="104" t="s">
        <v>12</v>
      </c>
      <c r="I2962" s="104" t="s">
        <v>1102</v>
      </c>
      <c r="J2962" s="106">
        <v>160</v>
      </c>
      <c r="K2962" s="106">
        <v>1118</v>
      </c>
      <c r="L2962" s="106">
        <v>178880</v>
      </c>
      <c r="M2962" s="106">
        <v>2.7949999999999999</v>
      </c>
      <c r="N2962" s="106">
        <v>447.2</v>
      </c>
      <c r="O2962" s="106">
        <v>0</v>
      </c>
      <c r="P2962" s="106">
        <v>0</v>
      </c>
      <c r="Q2962" s="106">
        <v>1120.7950000000001</v>
      </c>
      <c r="R2962" s="106">
        <v>179327.2</v>
      </c>
      <c r="S2962" s="104" t="s">
        <v>1646</v>
      </c>
    </row>
    <row r="2963" spans="1:19" ht="25.5">
      <c r="A2963" s="104" t="s">
        <v>3556</v>
      </c>
      <c r="B2963" s="105">
        <v>44363</v>
      </c>
      <c r="C2963" s="104" t="s">
        <v>3557</v>
      </c>
      <c r="D2963" s="105">
        <v>44363</v>
      </c>
      <c r="E2963" s="104" t="s">
        <v>1643</v>
      </c>
      <c r="F2963" s="104" t="s">
        <v>1919</v>
      </c>
      <c r="G2963" s="104" t="s">
        <v>1920</v>
      </c>
      <c r="H2963" s="104" t="s">
        <v>12</v>
      </c>
      <c r="I2963" s="104" t="s">
        <v>1263</v>
      </c>
      <c r="J2963" s="106">
        <v>80</v>
      </c>
      <c r="K2963" s="106">
        <v>1064</v>
      </c>
      <c r="L2963" s="106">
        <v>85120</v>
      </c>
      <c r="M2963" s="106">
        <v>2.66</v>
      </c>
      <c r="N2963" s="106">
        <v>212.8</v>
      </c>
      <c r="O2963" s="106">
        <v>0</v>
      </c>
      <c r="P2963" s="106">
        <v>0</v>
      </c>
      <c r="Q2963" s="106">
        <v>1066.6600000000001</v>
      </c>
      <c r="R2963" s="106">
        <v>85332.800000000003</v>
      </c>
      <c r="S2963" s="104" t="s">
        <v>1646</v>
      </c>
    </row>
    <row r="2964" spans="1:19" ht="25.5">
      <c r="A2964" s="104" t="s">
        <v>3556</v>
      </c>
      <c r="B2964" s="105">
        <v>44363</v>
      </c>
      <c r="C2964" s="104" t="s">
        <v>3557</v>
      </c>
      <c r="D2964" s="105">
        <v>44363</v>
      </c>
      <c r="E2964" s="104" t="s">
        <v>1643</v>
      </c>
      <c r="F2964" s="104" t="s">
        <v>1919</v>
      </c>
      <c r="G2964" s="104" t="s">
        <v>1920</v>
      </c>
      <c r="H2964" s="104" t="s">
        <v>12</v>
      </c>
      <c r="I2964" s="104" t="s">
        <v>1102</v>
      </c>
      <c r="J2964" s="106">
        <v>40</v>
      </c>
      <c r="K2964" s="106">
        <v>1118</v>
      </c>
      <c r="L2964" s="106">
        <v>44720</v>
      </c>
      <c r="M2964" s="106">
        <v>2.7949999999999999</v>
      </c>
      <c r="N2964" s="106">
        <v>111.8</v>
      </c>
      <c r="O2964" s="106">
        <v>0</v>
      </c>
      <c r="P2964" s="106">
        <v>0</v>
      </c>
      <c r="Q2964" s="106">
        <v>1120.7950000000001</v>
      </c>
      <c r="R2964" s="106">
        <v>44831.8</v>
      </c>
      <c r="S2964" s="104" t="s">
        <v>1646</v>
      </c>
    </row>
    <row r="2965" spans="1:19" ht="25.5">
      <c r="A2965" s="104" t="s">
        <v>3556</v>
      </c>
      <c r="B2965" s="105">
        <v>44363</v>
      </c>
      <c r="C2965" s="104" t="s">
        <v>3557</v>
      </c>
      <c r="D2965" s="105">
        <v>44363</v>
      </c>
      <c r="E2965" s="104" t="s">
        <v>1643</v>
      </c>
      <c r="F2965" s="104" t="s">
        <v>1919</v>
      </c>
      <c r="G2965" s="104" t="s">
        <v>1920</v>
      </c>
      <c r="H2965" s="104" t="s">
        <v>12</v>
      </c>
      <c r="I2965" s="104" t="s">
        <v>1264</v>
      </c>
      <c r="J2965" s="106">
        <v>45</v>
      </c>
      <c r="K2965" s="106">
        <v>1205</v>
      </c>
      <c r="L2965" s="106">
        <v>54225</v>
      </c>
      <c r="M2965" s="106">
        <v>3.012</v>
      </c>
      <c r="N2965" s="106">
        <v>135.54</v>
      </c>
      <c r="O2965" s="106">
        <v>0</v>
      </c>
      <c r="P2965" s="106">
        <v>0</v>
      </c>
      <c r="Q2965" s="106">
        <v>1208.0125</v>
      </c>
      <c r="R2965" s="106">
        <v>54360.5625</v>
      </c>
      <c r="S2965" s="104" t="s">
        <v>1646</v>
      </c>
    </row>
    <row r="2966" spans="1:19" ht="25.5">
      <c r="A2966" s="104" t="s">
        <v>3556</v>
      </c>
      <c r="B2966" s="105">
        <v>44363</v>
      </c>
      <c r="C2966" s="104" t="s">
        <v>3557</v>
      </c>
      <c r="D2966" s="105">
        <v>44363</v>
      </c>
      <c r="E2966" s="104" t="s">
        <v>1643</v>
      </c>
      <c r="F2966" s="104" t="s">
        <v>1919</v>
      </c>
      <c r="G2966" s="104" t="s">
        <v>1920</v>
      </c>
      <c r="H2966" s="104" t="s">
        <v>12</v>
      </c>
      <c r="I2966" s="104" t="s">
        <v>1209</v>
      </c>
      <c r="J2966" s="106">
        <v>70</v>
      </c>
      <c r="K2966" s="106">
        <v>1099</v>
      </c>
      <c r="L2966" s="106">
        <v>76930</v>
      </c>
      <c r="M2966" s="106">
        <v>2.7480000000000002</v>
      </c>
      <c r="N2966" s="106">
        <v>192.36</v>
      </c>
      <c r="O2966" s="106">
        <v>0</v>
      </c>
      <c r="P2966" s="106">
        <v>0</v>
      </c>
      <c r="Q2966" s="106">
        <v>1101.7474999999999</v>
      </c>
      <c r="R2966" s="106">
        <v>77122.324999999997</v>
      </c>
      <c r="S2966" s="104" t="s">
        <v>1646</v>
      </c>
    </row>
    <row r="2967" spans="1:19" ht="25.5">
      <c r="A2967" s="104" t="s">
        <v>3558</v>
      </c>
      <c r="B2967" s="105">
        <v>44363</v>
      </c>
      <c r="C2967" s="104" t="s">
        <v>3559</v>
      </c>
      <c r="D2967" s="105">
        <v>44363</v>
      </c>
      <c r="E2967" s="104" t="s">
        <v>1643</v>
      </c>
      <c r="F2967" s="104" t="s">
        <v>79</v>
      </c>
      <c r="G2967" s="104" t="s">
        <v>69</v>
      </c>
      <c r="H2967" s="104" t="s">
        <v>1645</v>
      </c>
      <c r="I2967" s="104" t="s">
        <v>1263</v>
      </c>
      <c r="J2967" s="106">
        <v>70</v>
      </c>
      <c r="K2967" s="106">
        <v>1064</v>
      </c>
      <c r="L2967" s="106">
        <v>74480</v>
      </c>
      <c r="M2967" s="106">
        <v>2.66</v>
      </c>
      <c r="N2967" s="106">
        <v>186.2</v>
      </c>
      <c r="O2967" s="106">
        <v>0</v>
      </c>
      <c r="P2967" s="106">
        <v>0</v>
      </c>
      <c r="Q2967" s="106">
        <v>1066.6600000000001</v>
      </c>
      <c r="R2967" s="106">
        <v>74666.2</v>
      </c>
      <c r="S2967" s="104" t="s">
        <v>1646</v>
      </c>
    </row>
    <row r="2968" spans="1:19" ht="25.5">
      <c r="A2968" s="104" t="s">
        <v>3560</v>
      </c>
      <c r="B2968" s="105">
        <v>44363</v>
      </c>
      <c r="C2968" s="104" t="s">
        <v>3561</v>
      </c>
      <c r="D2968" s="105">
        <v>44363</v>
      </c>
      <c r="E2968" s="104" t="s">
        <v>1643</v>
      </c>
      <c r="F2968" s="104" t="s">
        <v>85</v>
      </c>
      <c r="G2968" s="104" t="s">
        <v>978</v>
      </c>
      <c r="H2968" s="104" t="s">
        <v>1645</v>
      </c>
      <c r="I2968" s="104" t="s">
        <v>1313</v>
      </c>
      <c r="J2968" s="106">
        <v>10</v>
      </c>
      <c r="K2968" s="106">
        <v>1303</v>
      </c>
      <c r="L2968" s="106">
        <v>13030</v>
      </c>
      <c r="M2968" s="106">
        <v>3.2574999999999998</v>
      </c>
      <c r="N2968" s="106">
        <v>32.575000000000003</v>
      </c>
      <c r="O2968" s="106">
        <v>0</v>
      </c>
      <c r="P2968" s="106">
        <v>0</v>
      </c>
      <c r="Q2968" s="106">
        <v>1306.2574999999999</v>
      </c>
      <c r="R2968" s="106">
        <v>13062.575000000001</v>
      </c>
      <c r="S2968" s="104" t="s">
        <v>1646</v>
      </c>
    </row>
    <row r="2969" spans="1:19" ht="25.5">
      <c r="A2969" s="104" t="s">
        <v>3560</v>
      </c>
      <c r="B2969" s="105">
        <v>44363</v>
      </c>
      <c r="C2969" s="104" t="s">
        <v>3561</v>
      </c>
      <c r="D2969" s="105">
        <v>44363</v>
      </c>
      <c r="E2969" s="104" t="s">
        <v>1643</v>
      </c>
      <c r="F2969" s="104" t="s">
        <v>85</v>
      </c>
      <c r="G2969" s="104" t="s">
        <v>978</v>
      </c>
      <c r="H2969" s="104" t="s">
        <v>1645</v>
      </c>
      <c r="I2969" s="104" t="s">
        <v>1264</v>
      </c>
      <c r="J2969" s="106">
        <v>15</v>
      </c>
      <c r="K2969" s="106">
        <v>1205</v>
      </c>
      <c r="L2969" s="106">
        <v>18075</v>
      </c>
      <c r="M2969" s="106">
        <v>3.0125000000000002</v>
      </c>
      <c r="N2969" s="106">
        <v>45.1875</v>
      </c>
      <c r="O2969" s="106">
        <v>0</v>
      </c>
      <c r="P2969" s="106">
        <v>0</v>
      </c>
      <c r="Q2969" s="106">
        <v>1208.0125</v>
      </c>
      <c r="R2969" s="106">
        <v>18120.1875</v>
      </c>
      <c r="S2969" s="104" t="s">
        <v>1646</v>
      </c>
    </row>
    <row r="2970" spans="1:19" ht="25.5">
      <c r="A2970" s="104" t="s">
        <v>3560</v>
      </c>
      <c r="B2970" s="105">
        <v>44363</v>
      </c>
      <c r="C2970" s="104" t="s">
        <v>3561</v>
      </c>
      <c r="D2970" s="105">
        <v>44363</v>
      </c>
      <c r="E2970" s="104" t="s">
        <v>1643</v>
      </c>
      <c r="F2970" s="104" t="s">
        <v>85</v>
      </c>
      <c r="G2970" s="104" t="s">
        <v>978</v>
      </c>
      <c r="H2970" s="104" t="s">
        <v>1645</v>
      </c>
      <c r="I2970" s="104" t="s">
        <v>1263</v>
      </c>
      <c r="J2970" s="106">
        <v>20</v>
      </c>
      <c r="K2970" s="106">
        <v>1064</v>
      </c>
      <c r="L2970" s="106">
        <v>21280</v>
      </c>
      <c r="M2970" s="106">
        <v>2.66</v>
      </c>
      <c r="N2970" s="106">
        <v>53.2</v>
      </c>
      <c r="O2970" s="106">
        <v>0</v>
      </c>
      <c r="P2970" s="106">
        <v>0</v>
      </c>
      <c r="Q2970" s="106">
        <v>1066.6600000000001</v>
      </c>
      <c r="R2970" s="106">
        <v>21333.200000000001</v>
      </c>
      <c r="S2970" s="104" t="s">
        <v>1646</v>
      </c>
    </row>
    <row r="2971" spans="1:19" ht="25.5">
      <c r="A2971" s="104" t="s">
        <v>3562</v>
      </c>
      <c r="B2971" s="105">
        <v>44363</v>
      </c>
      <c r="C2971" s="104" t="s">
        <v>3563</v>
      </c>
      <c r="D2971" s="105">
        <v>44363</v>
      </c>
      <c r="E2971" s="104" t="s">
        <v>1643</v>
      </c>
      <c r="F2971" s="104" t="s">
        <v>91</v>
      </c>
      <c r="G2971" s="104" t="s">
        <v>978</v>
      </c>
      <c r="H2971" s="104" t="s">
        <v>1645</v>
      </c>
      <c r="I2971" s="104" t="s">
        <v>1263</v>
      </c>
      <c r="J2971" s="106">
        <v>20</v>
      </c>
      <c r="K2971" s="106">
        <v>1064</v>
      </c>
      <c r="L2971" s="106">
        <v>21280</v>
      </c>
      <c r="M2971" s="106">
        <v>2.66</v>
      </c>
      <c r="N2971" s="106">
        <v>53.2</v>
      </c>
      <c r="O2971" s="106">
        <v>0</v>
      </c>
      <c r="P2971" s="106">
        <v>0</v>
      </c>
      <c r="Q2971" s="106">
        <v>1066.6600000000001</v>
      </c>
      <c r="R2971" s="106">
        <v>21333.200000000001</v>
      </c>
      <c r="S2971" s="104" t="s">
        <v>1646</v>
      </c>
    </row>
    <row r="2972" spans="1:19" ht="25.5">
      <c r="A2972" s="104" t="s">
        <v>3562</v>
      </c>
      <c r="B2972" s="105">
        <v>44363</v>
      </c>
      <c r="C2972" s="104" t="s">
        <v>3563</v>
      </c>
      <c r="D2972" s="105">
        <v>44363</v>
      </c>
      <c r="E2972" s="104" t="s">
        <v>1643</v>
      </c>
      <c r="F2972" s="104" t="s">
        <v>91</v>
      </c>
      <c r="G2972" s="104" t="s">
        <v>978</v>
      </c>
      <c r="H2972" s="104" t="s">
        <v>1645</v>
      </c>
      <c r="I2972" s="104" t="s">
        <v>1105</v>
      </c>
      <c r="J2972" s="106">
        <v>20</v>
      </c>
      <c r="K2972" s="106">
        <v>1176</v>
      </c>
      <c r="L2972" s="106">
        <v>23520</v>
      </c>
      <c r="M2972" s="106">
        <v>2.94</v>
      </c>
      <c r="N2972" s="106">
        <v>58.8</v>
      </c>
      <c r="O2972" s="106">
        <v>0</v>
      </c>
      <c r="P2972" s="106">
        <v>0</v>
      </c>
      <c r="Q2972" s="106">
        <v>1178.94</v>
      </c>
      <c r="R2972" s="106">
        <v>23578.799999999999</v>
      </c>
      <c r="S2972" s="104" t="s">
        <v>1646</v>
      </c>
    </row>
    <row r="2973" spans="1:19" ht="25.5">
      <c r="A2973" s="104" t="s">
        <v>3564</v>
      </c>
      <c r="B2973" s="105">
        <v>44363</v>
      </c>
      <c r="C2973" s="104" t="s">
        <v>3565</v>
      </c>
      <c r="D2973" s="105">
        <v>44363</v>
      </c>
      <c r="E2973" s="104" t="s">
        <v>1643</v>
      </c>
      <c r="F2973" s="104" t="s">
        <v>34</v>
      </c>
      <c r="G2973" s="104" t="s">
        <v>33</v>
      </c>
      <c r="H2973" s="104" t="s">
        <v>12</v>
      </c>
      <c r="I2973" s="104" t="s">
        <v>1102</v>
      </c>
      <c r="J2973" s="106">
        <v>320</v>
      </c>
      <c r="K2973" s="106">
        <v>1118</v>
      </c>
      <c r="L2973" s="106">
        <v>357760</v>
      </c>
      <c r="M2973" s="106">
        <v>2.7949999999999999</v>
      </c>
      <c r="N2973" s="106">
        <v>894.4</v>
      </c>
      <c r="O2973" s="106">
        <v>0</v>
      </c>
      <c r="P2973" s="106">
        <v>0</v>
      </c>
      <c r="Q2973" s="106">
        <v>1120.7950000000001</v>
      </c>
      <c r="R2973" s="106">
        <v>358654.4</v>
      </c>
      <c r="S2973" s="104" t="s">
        <v>1646</v>
      </c>
    </row>
    <row r="2974" spans="1:19" ht="25.5">
      <c r="A2974" s="104" t="s">
        <v>3566</v>
      </c>
      <c r="B2974" s="105">
        <v>44363</v>
      </c>
      <c r="C2974" s="104" t="s">
        <v>3567</v>
      </c>
      <c r="D2974" s="105">
        <v>44363</v>
      </c>
      <c r="E2974" s="104" t="s">
        <v>1643</v>
      </c>
      <c r="F2974" s="104" t="s">
        <v>1673</v>
      </c>
      <c r="G2974" s="104" t="s">
        <v>1649</v>
      </c>
      <c r="H2974" s="104" t="s">
        <v>1645</v>
      </c>
      <c r="I2974" s="104" t="s">
        <v>1102</v>
      </c>
      <c r="J2974" s="106">
        <v>20</v>
      </c>
      <c r="K2974" s="106">
        <v>1118</v>
      </c>
      <c r="L2974" s="106">
        <v>22360</v>
      </c>
      <c r="M2974" s="106">
        <v>2.7949999999999999</v>
      </c>
      <c r="N2974" s="106">
        <v>55.9</v>
      </c>
      <c r="O2974" s="106">
        <v>0</v>
      </c>
      <c r="P2974" s="106">
        <v>0</v>
      </c>
      <c r="Q2974" s="106">
        <v>1120.7950000000001</v>
      </c>
      <c r="R2974" s="106">
        <v>22415.9</v>
      </c>
      <c r="S2974" s="104" t="s">
        <v>1646</v>
      </c>
    </row>
    <row r="2975" spans="1:19" ht="25.5">
      <c r="A2975" s="104" t="s">
        <v>3568</v>
      </c>
      <c r="B2975" s="105">
        <v>44363</v>
      </c>
      <c r="C2975" s="104" t="s">
        <v>3569</v>
      </c>
      <c r="D2975" s="105">
        <v>44363</v>
      </c>
      <c r="E2975" s="104" t="s">
        <v>1643</v>
      </c>
      <c r="F2975" s="104" t="s">
        <v>89</v>
      </c>
      <c r="G2975" s="104" t="s">
        <v>1810</v>
      </c>
      <c r="H2975" s="104" t="s">
        <v>1645</v>
      </c>
      <c r="I2975" s="104" t="s">
        <v>1102</v>
      </c>
      <c r="J2975" s="106">
        <v>100</v>
      </c>
      <c r="K2975" s="106">
        <v>1118</v>
      </c>
      <c r="L2975" s="106">
        <v>111800</v>
      </c>
      <c r="M2975" s="106">
        <v>2.7949999999999999</v>
      </c>
      <c r="N2975" s="106">
        <v>279.5</v>
      </c>
      <c r="O2975" s="106">
        <v>0</v>
      </c>
      <c r="P2975" s="106">
        <v>0</v>
      </c>
      <c r="Q2975" s="106">
        <v>1120.7950000000001</v>
      </c>
      <c r="R2975" s="106">
        <v>112079.5</v>
      </c>
      <c r="S2975" s="104" t="s">
        <v>1646</v>
      </c>
    </row>
    <row r="2976" spans="1:19" ht="25.5">
      <c r="A2976" s="104" t="s">
        <v>3570</v>
      </c>
      <c r="B2976" s="105">
        <v>44363</v>
      </c>
      <c r="C2976" s="104" t="s">
        <v>3571</v>
      </c>
      <c r="D2976" s="105">
        <v>44363</v>
      </c>
      <c r="E2976" s="104" t="s">
        <v>1643</v>
      </c>
      <c r="F2976" s="104" t="s">
        <v>84</v>
      </c>
      <c r="G2976" s="104" t="s">
        <v>978</v>
      </c>
      <c r="H2976" s="104" t="s">
        <v>1645</v>
      </c>
      <c r="I2976" s="104" t="s">
        <v>1313</v>
      </c>
      <c r="J2976" s="106">
        <v>10</v>
      </c>
      <c r="K2976" s="106">
        <v>1303</v>
      </c>
      <c r="L2976" s="106">
        <v>13030</v>
      </c>
      <c r="M2976" s="106">
        <v>3.2574999999999998</v>
      </c>
      <c r="N2976" s="106">
        <v>32.575000000000003</v>
      </c>
      <c r="O2976" s="106">
        <v>0</v>
      </c>
      <c r="P2976" s="106">
        <v>0</v>
      </c>
      <c r="Q2976" s="106">
        <v>1306.2574999999999</v>
      </c>
      <c r="R2976" s="106">
        <v>13062.575000000001</v>
      </c>
      <c r="S2976" s="104" t="s">
        <v>1646</v>
      </c>
    </row>
    <row r="2977" spans="1:19" ht="25.5">
      <c r="A2977" s="104" t="s">
        <v>3572</v>
      </c>
      <c r="B2977" s="105">
        <v>44363</v>
      </c>
      <c r="C2977" s="104" t="s">
        <v>3573</v>
      </c>
      <c r="D2977" s="105">
        <v>44363</v>
      </c>
      <c r="E2977" s="104" t="s">
        <v>1643</v>
      </c>
      <c r="F2977" s="104" t="s">
        <v>92</v>
      </c>
      <c r="G2977" s="104" t="s">
        <v>976</v>
      </c>
      <c r="H2977" s="104" t="s">
        <v>1645</v>
      </c>
      <c r="I2977" s="104" t="s">
        <v>1102</v>
      </c>
      <c r="J2977" s="106">
        <v>85</v>
      </c>
      <c r="K2977" s="106">
        <v>1118</v>
      </c>
      <c r="L2977" s="106">
        <v>95030</v>
      </c>
      <c r="M2977" s="106">
        <v>2.7949999999999999</v>
      </c>
      <c r="N2977" s="106">
        <v>237.57499999999999</v>
      </c>
      <c r="O2977" s="106">
        <v>0</v>
      </c>
      <c r="P2977" s="106">
        <v>0</v>
      </c>
      <c r="Q2977" s="106">
        <v>1120.7950000000001</v>
      </c>
      <c r="R2977" s="106">
        <v>95267.574999999997</v>
      </c>
      <c r="S2977" s="104" t="s">
        <v>1646</v>
      </c>
    </row>
    <row r="2978" spans="1:19" ht="25.5">
      <c r="A2978" s="104" t="s">
        <v>3574</v>
      </c>
      <c r="B2978" s="105">
        <v>44363</v>
      </c>
      <c r="C2978" s="104" t="s">
        <v>3575</v>
      </c>
      <c r="D2978" s="105">
        <v>44363</v>
      </c>
      <c r="E2978" s="104" t="s">
        <v>1643</v>
      </c>
      <c r="F2978" s="104" t="s">
        <v>104</v>
      </c>
      <c r="G2978" s="104" t="s">
        <v>1689</v>
      </c>
      <c r="H2978" s="104" t="s">
        <v>107</v>
      </c>
      <c r="I2978" s="104" t="s">
        <v>1102</v>
      </c>
      <c r="J2978" s="106">
        <v>40</v>
      </c>
      <c r="K2978" s="106">
        <v>1118</v>
      </c>
      <c r="L2978" s="106">
        <v>44720</v>
      </c>
      <c r="M2978" s="106">
        <v>2.7949999999999999</v>
      </c>
      <c r="N2978" s="106">
        <v>111.8</v>
      </c>
      <c r="O2978" s="106">
        <v>0</v>
      </c>
      <c r="P2978" s="106">
        <v>0</v>
      </c>
      <c r="Q2978" s="106">
        <v>1120.7950000000001</v>
      </c>
      <c r="R2978" s="106">
        <v>44831.8</v>
      </c>
      <c r="S2978" s="104" t="s">
        <v>1646</v>
      </c>
    </row>
    <row r="2979" spans="1:19" ht="25.5">
      <c r="A2979" s="104" t="s">
        <v>3576</v>
      </c>
      <c r="B2979" s="105">
        <v>44363</v>
      </c>
      <c r="C2979" s="104" t="s">
        <v>3577</v>
      </c>
      <c r="D2979" s="105">
        <v>44363</v>
      </c>
      <c r="E2979" s="104" t="s">
        <v>1643</v>
      </c>
      <c r="F2979" s="104" t="s">
        <v>100</v>
      </c>
      <c r="G2979" s="104" t="s">
        <v>1056</v>
      </c>
      <c r="H2979" s="104" t="s">
        <v>107</v>
      </c>
      <c r="I2979" s="104" t="s">
        <v>1264</v>
      </c>
      <c r="J2979" s="106">
        <v>100</v>
      </c>
      <c r="K2979" s="106">
        <v>1205</v>
      </c>
      <c r="L2979" s="106">
        <v>120500</v>
      </c>
      <c r="M2979" s="106">
        <v>3.0125000000000002</v>
      </c>
      <c r="N2979" s="106">
        <v>301.25</v>
      </c>
      <c r="O2979" s="106">
        <v>0</v>
      </c>
      <c r="P2979" s="106">
        <v>0</v>
      </c>
      <c r="Q2979" s="106">
        <v>1208.0125</v>
      </c>
      <c r="R2979" s="106">
        <v>120801.25</v>
      </c>
      <c r="S2979" s="104" t="s">
        <v>1646</v>
      </c>
    </row>
    <row r="2980" spans="1:19" ht="25.5">
      <c r="A2980" s="104" t="s">
        <v>3578</v>
      </c>
      <c r="B2980" s="105">
        <v>44363</v>
      </c>
      <c r="C2980" s="104" t="s">
        <v>3579</v>
      </c>
      <c r="D2980" s="105">
        <v>44363</v>
      </c>
      <c r="E2980" s="104" t="s">
        <v>1643</v>
      </c>
      <c r="F2980" s="104" t="s">
        <v>868</v>
      </c>
      <c r="G2980" s="104" t="s">
        <v>1692</v>
      </c>
      <c r="H2980" s="104" t="s">
        <v>107</v>
      </c>
      <c r="I2980" s="104" t="s">
        <v>1102</v>
      </c>
      <c r="J2980" s="106">
        <v>80</v>
      </c>
      <c r="K2980" s="106">
        <v>1118</v>
      </c>
      <c r="L2980" s="106">
        <v>89440</v>
      </c>
      <c r="M2980" s="106">
        <v>2.7949999999999999</v>
      </c>
      <c r="N2980" s="106">
        <v>223.6</v>
      </c>
      <c r="O2980" s="106">
        <v>0</v>
      </c>
      <c r="P2980" s="106">
        <v>0</v>
      </c>
      <c r="Q2980" s="106">
        <v>1120.7950000000001</v>
      </c>
      <c r="R2980" s="106">
        <v>89663.6</v>
      </c>
      <c r="S2980" s="104" t="s">
        <v>1646</v>
      </c>
    </row>
    <row r="2981" spans="1:19" ht="25.5">
      <c r="A2981" s="104" t="s">
        <v>3580</v>
      </c>
      <c r="B2981" s="105">
        <v>44363</v>
      </c>
      <c r="C2981" s="104" t="s">
        <v>3581</v>
      </c>
      <c r="D2981" s="105">
        <v>44363</v>
      </c>
      <c r="E2981" s="104" t="s">
        <v>1643</v>
      </c>
      <c r="F2981" s="104" t="s">
        <v>10</v>
      </c>
      <c r="G2981" s="104" t="s">
        <v>1692</v>
      </c>
      <c r="H2981" s="104" t="s">
        <v>107</v>
      </c>
      <c r="I2981" s="104" t="s">
        <v>1313</v>
      </c>
      <c r="J2981" s="106">
        <v>100</v>
      </c>
      <c r="K2981" s="106">
        <v>1303</v>
      </c>
      <c r="L2981" s="106">
        <v>130300</v>
      </c>
      <c r="M2981" s="106">
        <v>3.2574999999999998</v>
      </c>
      <c r="N2981" s="106">
        <v>325.75</v>
      </c>
      <c r="O2981" s="106">
        <v>0</v>
      </c>
      <c r="P2981" s="106">
        <v>0</v>
      </c>
      <c r="Q2981" s="106">
        <v>1306.2574999999999</v>
      </c>
      <c r="R2981" s="106">
        <v>130625.75</v>
      </c>
      <c r="S2981" s="104" t="s">
        <v>1646</v>
      </c>
    </row>
    <row r="2982" spans="1:19" ht="25.5">
      <c r="A2982" s="104" t="s">
        <v>3580</v>
      </c>
      <c r="B2982" s="105">
        <v>44363</v>
      </c>
      <c r="C2982" s="104" t="s">
        <v>3581</v>
      </c>
      <c r="D2982" s="105">
        <v>44363</v>
      </c>
      <c r="E2982" s="104" t="s">
        <v>1643</v>
      </c>
      <c r="F2982" s="104" t="s">
        <v>10</v>
      </c>
      <c r="G2982" s="104" t="s">
        <v>1692</v>
      </c>
      <c r="H2982" s="104" t="s">
        <v>107</v>
      </c>
      <c r="I2982" s="104" t="s">
        <v>1105</v>
      </c>
      <c r="J2982" s="106">
        <v>60</v>
      </c>
      <c r="K2982" s="106">
        <v>1176</v>
      </c>
      <c r="L2982" s="106">
        <v>70560</v>
      </c>
      <c r="M2982" s="106">
        <v>2.94</v>
      </c>
      <c r="N2982" s="106">
        <v>176.4</v>
      </c>
      <c r="O2982" s="106">
        <v>0</v>
      </c>
      <c r="P2982" s="106">
        <v>0</v>
      </c>
      <c r="Q2982" s="106">
        <v>1178.94</v>
      </c>
      <c r="R2982" s="106">
        <v>70736.399999999994</v>
      </c>
      <c r="S2982" s="104" t="s">
        <v>1646</v>
      </c>
    </row>
    <row r="2983" spans="1:19" ht="25.5">
      <c r="A2983" s="104" t="s">
        <v>3582</v>
      </c>
      <c r="B2983" s="105">
        <v>44363</v>
      </c>
      <c r="C2983" s="104" t="s">
        <v>3583</v>
      </c>
      <c r="D2983" s="105">
        <v>44363</v>
      </c>
      <c r="E2983" s="104" t="s">
        <v>1643</v>
      </c>
      <c r="F2983" s="104" t="s">
        <v>1405</v>
      </c>
      <c r="G2983" s="104" t="s">
        <v>107</v>
      </c>
      <c r="H2983" s="104" t="s">
        <v>107</v>
      </c>
      <c r="I2983" s="104" t="s">
        <v>1263</v>
      </c>
      <c r="J2983" s="106">
        <v>60</v>
      </c>
      <c r="K2983" s="106">
        <v>1064</v>
      </c>
      <c r="L2983" s="106">
        <v>63840</v>
      </c>
      <c r="M2983" s="106">
        <v>2.66</v>
      </c>
      <c r="N2983" s="106">
        <v>159.6</v>
      </c>
      <c r="O2983" s="106">
        <v>0</v>
      </c>
      <c r="P2983" s="106">
        <v>0</v>
      </c>
      <c r="Q2983" s="106">
        <v>1066.6600000000001</v>
      </c>
      <c r="R2983" s="106">
        <v>63999.6</v>
      </c>
      <c r="S2983" s="104" t="s">
        <v>1646</v>
      </c>
    </row>
    <row r="2984" spans="1:19" ht="25.5">
      <c r="A2984" s="104" t="s">
        <v>3582</v>
      </c>
      <c r="B2984" s="105">
        <v>44363</v>
      </c>
      <c r="C2984" s="104" t="s">
        <v>3583</v>
      </c>
      <c r="D2984" s="105">
        <v>44363</v>
      </c>
      <c r="E2984" s="104" t="s">
        <v>1643</v>
      </c>
      <c r="F2984" s="104" t="s">
        <v>1405</v>
      </c>
      <c r="G2984" s="104" t="s">
        <v>107</v>
      </c>
      <c r="H2984" s="104" t="s">
        <v>107</v>
      </c>
      <c r="I2984" s="104" t="s">
        <v>1102</v>
      </c>
      <c r="J2984" s="106">
        <v>60</v>
      </c>
      <c r="K2984" s="106">
        <v>1118</v>
      </c>
      <c r="L2984" s="106">
        <v>67080</v>
      </c>
      <c r="M2984" s="106">
        <v>2.7949999999999999</v>
      </c>
      <c r="N2984" s="106">
        <v>167.7</v>
      </c>
      <c r="O2984" s="106">
        <v>0</v>
      </c>
      <c r="P2984" s="106">
        <v>0</v>
      </c>
      <c r="Q2984" s="106">
        <v>1120.7950000000001</v>
      </c>
      <c r="R2984" s="106">
        <v>67247.7</v>
      </c>
      <c r="S2984" s="104" t="s">
        <v>1646</v>
      </c>
    </row>
    <row r="2985" spans="1:19" ht="25.5">
      <c r="A2985" s="104" t="s">
        <v>3584</v>
      </c>
      <c r="B2985" s="105">
        <v>44363</v>
      </c>
      <c r="C2985" s="104" t="s">
        <v>3585</v>
      </c>
      <c r="D2985" s="105">
        <v>44363</v>
      </c>
      <c r="E2985" s="104" t="s">
        <v>1643</v>
      </c>
      <c r="F2985" s="104" t="s">
        <v>51</v>
      </c>
      <c r="G2985" s="104" t="s">
        <v>52</v>
      </c>
      <c r="H2985" s="104" t="s">
        <v>49</v>
      </c>
      <c r="I2985" s="104" t="s">
        <v>1102</v>
      </c>
      <c r="J2985" s="106">
        <v>40</v>
      </c>
      <c r="K2985" s="106">
        <v>1118</v>
      </c>
      <c r="L2985" s="106">
        <v>44720</v>
      </c>
      <c r="M2985" s="106">
        <v>2.7949999999999999</v>
      </c>
      <c r="N2985" s="106">
        <v>111.8</v>
      </c>
      <c r="O2985" s="106">
        <v>0</v>
      </c>
      <c r="P2985" s="106">
        <v>0</v>
      </c>
      <c r="Q2985" s="106">
        <v>1120.7950000000001</v>
      </c>
      <c r="R2985" s="106">
        <v>44831.8</v>
      </c>
      <c r="S2985" s="104" t="s">
        <v>1646</v>
      </c>
    </row>
    <row r="2986" spans="1:19" ht="25.5">
      <c r="A2986" s="104" t="s">
        <v>3584</v>
      </c>
      <c r="B2986" s="105">
        <v>44363</v>
      </c>
      <c r="C2986" s="104" t="s">
        <v>3585</v>
      </c>
      <c r="D2986" s="105">
        <v>44363</v>
      </c>
      <c r="E2986" s="104" t="s">
        <v>1643</v>
      </c>
      <c r="F2986" s="104" t="s">
        <v>51</v>
      </c>
      <c r="G2986" s="104" t="s">
        <v>52</v>
      </c>
      <c r="H2986" s="104" t="s">
        <v>49</v>
      </c>
      <c r="I2986" s="104" t="s">
        <v>1263</v>
      </c>
      <c r="J2986" s="106">
        <v>40</v>
      </c>
      <c r="K2986" s="106">
        <v>1064</v>
      </c>
      <c r="L2986" s="106">
        <v>42560</v>
      </c>
      <c r="M2986" s="106">
        <v>2.66</v>
      </c>
      <c r="N2986" s="106">
        <v>106.4</v>
      </c>
      <c r="O2986" s="106">
        <v>0</v>
      </c>
      <c r="P2986" s="106">
        <v>0</v>
      </c>
      <c r="Q2986" s="106">
        <v>1066.6600000000001</v>
      </c>
      <c r="R2986" s="106">
        <v>42666.400000000001</v>
      </c>
      <c r="S2986" s="104" t="s">
        <v>1646</v>
      </c>
    </row>
    <row r="2987" spans="1:19" ht="25.5">
      <c r="A2987" s="104" t="s">
        <v>3586</v>
      </c>
      <c r="B2987" s="105">
        <v>44363</v>
      </c>
      <c r="C2987" s="104" t="s">
        <v>3587</v>
      </c>
      <c r="D2987" s="105">
        <v>44363</v>
      </c>
      <c r="E2987" s="104" t="s">
        <v>1643</v>
      </c>
      <c r="F2987" s="104" t="s">
        <v>56</v>
      </c>
      <c r="G2987" s="104" t="s">
        <v>1709</v>
      </c>
      <c r="H2987" s="104" t="s">
        <v>49</v>
      </c>
      <c r="I2987" s="104" t="s">
        <v>1209</v>
      </c>
      <c r="J2987" s="106">
        <v>60</v>
      </c>
      <c r="K2987" s="106">
        <v>1099</v>
      </c>
      <c r="L2987" s="106">
        <v>65940</v>
      </c>
      <c r="M2987" s="106">
        <v>2.7475000000000001</v>
      </c>
      <c r="N2987" s="106">
        <v>164.85</v>
      </c>
      <c r="O2987" s="106">
        <v>0</v>
      </c>
      <c r="P2987" s="106">
        <v>0</v>
      </c>
      <c r="Q2987" s="106">
        <v>1101.7474999999999</v>
      </c>
      <c r="R2987" s="106">
        <v>66104.850000000006</v>
      </c>
      <c r="S2987" s="104" t="s">
        <v>1646</v>
      </c>
    </row>
    <row r="2988" spans="1:19" ht="25.5">
      <c r="A2988" s="104" t="s">
        <v>3586</v>
      </c>
      <c r="B2988" s="105">
        <v>44363</v>
      </c>
      <c r="C2988" s="104" t="s">
        <v>3587</v>
      </c>
      <c r="D2988" s="105">
        <v>44363</v>
      </c>
      <c r="E2988" s="104" t="s">
        <v>1643</v>
      </c>
      <c r="F2988" s="104" t="s">
        <v>56</v>
      </c>
      <c r="G2988" s="104" t="s">
        <v>1709</v>
      </c>
      <c r="H2988" s="104" t="s">
        <v>49</v>
      </c>
      <c r="I2988" s="104" t="s">
        <v>1105</v>
      </c>
      <c r="J2988" s="106">
        <v>40</v>
      </c>
      <c r="K2988" s="106">
        <v>1176</v>
      </c>
      <c r="L2988" s="106">
        <v>47040</v>
      </c>
      <c r="M2988" s="106">
        <v>2.94</v>
      </c>
      <c r="N2988" s="106">
        <v>117.6</v>
      </c>
      <c r="O2988" s="106">
        <v>0</v>
      </c>
      <c r="P2988" s="106">
        <v>0</v>
      </c>
      <c r="Q2988" s="106">
        <v>1178.94</v>
      </c>
      <c r="R2988" s="106">
        <v>47157.599999999999</v>
      </c>
      <c r="S2988" s="104" t="s">
        <v>1646</v>
      </c>
    </row>
    <row r="2989" spans="1:19" ht="25.5">
      <c r="A2989" s="104" t="s">
        <v>3586</v>
      </c>
      <c r="B2989" s="105">
        <v>44363</v>
      </c>
      <c r="C2989" s="104" t="s">
        <v>3587</v>
      </c>
      <c r="D2989" s="105">
        <v>44363</v>
      </c>
      <c r="E2989" s="104" t="s">
        <v>1643</v>
      </c>
      <c r="F2989" s="104" t="s">
        <v>56</v>
      </c>
      <c r="G2989" s="104" t="s">
        <v>1709</v>
      </c>
      <c r="H2989" s="104" t="s">
        <v>49</v>
      </c>
      <c r="I2989" s="104" t="s">
        <v>1102</v>
      </c>
      <c r="J2989" s="106">
        <v>80</v>
      </c>
      <c r="K2989" s="106">
        <v>1118</v>
      </c>
      <c r="L2989" s="106">
        <v>89440</v>
      </c>
      <c r="M2989" s="106">
        <v>2.7949999999999999</v>
      </c>
      <c r="N2989" s="106">
        <v>223.6</v>
      </c>
      <c r="O2989" s="106">
        <v>0</v>
      </c>
      <c r="P2989" s="106">
        <v>0</v>
      </c>
      <c r="Q2989" s="106">
        <v>1120.7950000000001</v>
      </c>
      <c r="R2989" s="106">
        <v>89663.6</v>
      </c>
      <c r="S2989" s="104" t="s">
        <v>1646</v>
      </c>
    </row>
    <row r="2990" spans="1:19" ht="25.5">
      <c r="A2990" s="104" t="s">
        <v>3588</v>
      </c>
      <c r="B2990" s="105">
        <v>44363</v>
      </c>
      <c r="C2990" s="104" t="s">
        <v>3589</v>
      </c>
      <c r="D2990" s="105">
        <v>44363</v>
      </c>
      <c r="E2990" s="104" t="s">
        <v>1643</v>
      </c>
      <c r="F2990" s="104" t="s">
        <v>1322</v>
      </c>
      <c r="G2990" s="104" t="s">
        <v>52</v>
      </c>
      <c r="H2990" s="104" t="s">
        <v>49</v>
      </c>
      <c r="I2990" s="104" t="s">
        <v>1102</v>
      </c>
      <c r="J2990" s="106">
        <v>25</v>
      </c>
      <c r="K2990" s="106">
        <v>1118</v>
      </c>
      <c r="L2990" s="106">
        <v>27950</v>
      </c>
      <c r="M2990" s="106">
        <v>2.7949999999999999</v>
      </c>
      <c r="N2990" s="106">
        <v>69.875</v>
      </c>
      <c r="O2990" s="106">
        <v>0</v>
      </c>
      <c r="P2990" s="106">
        <v>0</v>
      </c>
      <c r="Q2990" s="106">
        <v>1120.7950000000001</v>
      </c>
      <c r="R2990" s="106">
        <v>28019.875</v>
      </c>
      <c r="S2990" s="104" t="s">
        <v>1646</v>
      </c>
    </row>
    <row r="2991" spans="1:19" ht="25.5">
      <c r="A2991" s="104" t="s">
        <v>3590</v>
      </c>
      <c r="B2991" s="105">
        <v>44363</v>
      </c>
      <c r="C2991" s="104" t="s">
        <v>3591</v>
      </c>
      <c r="D2991" s="105">
        <v>44363</v>
      </c>
      <c r="E2991" s="104" t="s">
        <v>1643</v>
      </c>
      <c r="F2991" s="104" t="s">
        <v>1708</v>
      </c>
      <c r="G2991" s="104" t="s">
        <v>1709</v>
      </c>
      <c r="H2991" s="104" t="s">
        <v>49</v>
      </c>
      <c r="I2991" s="104" t="s">
        <v>1102</v>
      </c>
      <c r="J2991" s="106">
        <v>40</v>
      </c>
      <c r="K2991" s="106">
        <v>1118</v>
      </c>
      <c r="L2991" s="106">
        <v>44720</v>
      </c>
      <c r="M2991" s="106">
        <v>2.7949999999999999</v>
      </c>
      <c r="N2991" s="106">
        <v>111.8</v>
      </c>
      <c r="O2991" s="106">
        <v>0</v>
      </c>
      <c r="P2991" s="106">
        <v>0</v>
      </c>
      <c r="Q2991" s="106">
        <v>1120.7950000000001</v>
      </c>
      <c r="R2991" s="106">
        <v>44831.8</v>
      </c>
      <c r="S2991" s="104" t="s">
        <v>1646</v>
      </c>
    </row>
    <row r="2992" spans="1:19" ht="25.5">
      <c r="A2992" s="104" t="s">
        <v>3592</v>
      </c>
      <c r="B2992" s="105">
        <v>44363</v>
      </c>
      <c r="C2992" s="104" t="s">
        <v>3593</v>
      </c>
      <c r="D2992" s="105">
        <v>44363</v>
      </c>
      <c r="E2992" s="104" t="s">
        <v>1643</v>
      </c>
      <c r="F2992" s="104" t="s">
        <v>102</v>
      </c>
      <c r="G2992" s="104" t="s">
        <v>975</v>
      </c>
      <c r="H2992" s="104" t="s">
        <v>107</v>
      </c>
      <c r="I2992" s="104" t="s">
        <v>1102</v>
      </c>
      <c r="J2992" s="106">
        <v>100</v>
      </c>
      <c r="K2992" s="106">
        <v>1118</v>
      </c>
      <c r="L2992" s="106">
        <v>111800</v>
      </c>
      <c r="M2992" s="106">
        <v>2.7949999999999999</v>
      </c>
      <c r="N2992" s="106">
        <v>279.5</v>
      </c>
      <c r="O2992" s="106">
        <v>0</v>
      </c>
      <c r="P2992" s="106">
        <v>0</v>
      </c>
      <c r="Q2992" s="106">
        <v>1120.7950000000001</v>
      </c>
      <c r="R2992" s="106">
        <v>112079.5</v>
      </c>
      <c r="S2992" s="104" t="s">
        <v>1646</v>
      </c>
    </row>
    <row r="2993" spans="1:19" ht="25.5">
      <c r="A2993" s="104" t="s">
        <v>3594</v>
      </c>
      <c r="B2993" s="105">
        <v>44363</v>
      </c>
      <c r="C2993" s="104" t="s">
        <v>3595</v>
      </c>
      <c r="D2993" s="105">
        <v>44363</v>
      </c>
      <c r="E2993" s="104" t="s">
        <v>1643</v>
      </c>
      <c r="F2993" s="104" t="s">
        <v>103</v>
      </c>
      <c r="G2993" s="104" t="s">
        <v>975</v>
      </c>
      <c r="H2993" s="104" t="s">
        <v>107</v>
      </c>
      <c r="I2993" s="104" t="s">
        <v>1102</v>
      </c>
      <c r="J2993" s="106">
        <v>50</v>
      </c>
      <c r="K2993" s="106">
        <v>1118</v>
      </c>
      <c r="L2993" s="106">
        <v>55900</v>
      </c>
      <c r="M2993" s="106">
        <v>2.7949999999999999</v>
      </c>
      <c r="N2993" s="106">
        <v>139.75</v>
      </c>
      <c r="O2993" s="106">
        <v>0</v>
      </c>
      <c r="P2993" s="106">
        <v>0</v>
      </c>
      <c r="Q2993" s="106">
        <v>1120.7950000000001</v>
      </c>
      <c r="R2993" s="106">
        <v>56039.75</v>
      </c>
      <c r="S2993" s="104" t="s">
        <v>1646</v>
      </c>
    </row>
    <row r="2994" spans="1:19" ht="25.5">
      <c r="A2994" s="104" t="s">
        <v>3596</v>
      </c>
      <c r="B2994" s="105">
        <v>44363</v>
      </c>
      <c r="C2994" s="104" t="s">
        <v>3597</v>
      </c>
      <c r="D2994" s="105">
        <v>44363</v>
      </c>
      <c r="E2994" s="104" t="s">
        <v>1643</v>
      </c>
      <c r="F2994" s="104" t="s">
        <v>57</v>
      </c>
      <c r="G2994" s="104" t="s">
        <v>980</v>
      </c>
      <c r="H2994" s="104" t="s">
        <v>49</v>
      </c>
      <c r="I2994" s="104" t="s">
        <v>1263</v>
      </c>
      <c r="J2994" s="106">
        <v>60</v>
      </c>
      <c r="K2994" s="106">
        <v>1064</v>
      </c>
      <c r="L2994" s="106">
        <v>63840</v>
      </c>
      <c r="M2994" s="106">
        <v>2.66</v>
      </c>
      <c r="N2994" s="106">
        <v>159.6</v>
      </c>
      <c r="O2994" s="106">
        <v>0</v>
      </c>
      <c r="P2994" s="106">
        <v>0</v>
      </c>
      <c r="Q2994" s="106">
        <v>1066.6600000000001</v>
      </c>
      <c r="R2994" s="106">
        <v>63999.6</v>
      </c>
      <c r="S2994" s="104" t="s">
        <v>1646</v>
      </c>
    </row>
    <row r="2995" spans="1:19" ht="25.5">
      <c r="A2995" s="104" t="s">
        <v>3596</v>
      </c>
      <c r="B2995" s="105">
        <v>44363</v>
      </c>
      <c r="C2995" s="104" t="s">
        <v>3597</v>
      </c>
      <c r="D2995" s="105">
        <v>44363</v>
      </c>
      <c r="E2995" s="104" t="s">
        <v>1643</v>
      </c>
      <c r="F2995" s="104" t="s">
        <v>57</v>
      </c>
      <c r="G2995" s="104" t="s">
        <v>980</v>
      </c>
      <c r="H2995" s="104" t="s">
        <v>49</v>
      </c>
      <c r="I2995" s="104" t="s">
        <v>1102</v>
      </c>
      <c r="J2995" s="106">
        <v>100</v>
      </c>
      <c r="K2995" s="106">
        <v>1118</v>
      </c>
      <c r="L2995" s="106">
        <v>111800</v>
      </c>
      <c r="M2995" s="106">
        <v>2.7949999999999999</v>
      </c>
      <c r="N2995" s="106">
        <v>279.5</v>
      </c>
      <c r="O2995" s="106">
        <v>0</v>
      </c>
      <c r="P2995" s="106">
        <v>0</v>
      </c>
      <c r="Q2995" s="106">
        <v>1120.7950000000001</v>
      </c>
      <c r="R2995" s="106">
        <v>112079.5</v>
      </c>
      <c r="S2995" s="104" t="s">
        <v>1646</v>
      </c>
    </row>
    <row r="2996" spans="1:19" ht="25.5">
      <c r="A2996" s="104" t="s">
        <v>3598</v>
      </c>
      <c r="B2996" s="105">
        <v>44363</v>
      </c>
      <c r="C2996" s="104" t="s">
        <v>3599</v>
      </c>
      <c r="D2996" s="105">
        <v>44363</v>
      </c>
      <c r="E2996" s="104" t="s">
        <v>1643</v>
      </c>
      <c r="F2996" s="104" t="s">
        <v>64</v>
      </c>
      <c r="G2996" s="104" t="s">
        <v>2007</v>
      </c>
      <c r="H2996" s="104" t="s">
        <v>49</v>
      </c>
      <c r="I2996" s="104" t="s">
        <v>1102</v>
      </c>
      <c r="J2996" s="106">
        <v>40</v>
      </c>
      <c r="K2996" s="106">
        <v>1118</v>
      </c>
      <c r="L2996" s="106">
        <v>44720</v>
      </c>
      <c r="M2996" s="106">
        <v>2.7949999999999999</v>
      </c>
      <c r="N2996" s="106">
        <v>111.8</v>
      </c>
      <c r="O2996" s="106">
        <v>0</v>
      </c>
      <c r="P2996" s="106">
        <v>0</v>
      </c>
      <c r="Q2996" s="106">
        <v>1120.7950000000001</v>
      </c>
      <c r="R2996" s="106">
        <v>44831.8</v>
      </c>
      <c r="S2996" s="104" t="s">
        <v>1646</v>
      </c>
    </row>
    <row r="2997" spans="1:19" ht="25.5">
      <c r="A2997" s="104" t="s">
        <v>3598</v>
      </c>
      <c r="B2997" s="105">
        <v>44363</v>
      </c>
      <c r="C2997" s="104" t="s">
        <v>3599</v>
      </c>
      <c r="D2997" s="105">
        <v>44363</v>
      </c>
      <c r="E2997" s="104" t="s">
        <v>1643</v>
      </c>
      <c r="F2997" s="104" t="s">
        <v>64</v>
      </c>
      <c r="G2997" s="104" t="s">
        <v>2007</v>
      </c>
      <c r="H2997" s="104" t="s">
        <v>49</v>
      </c>
      <c r="I2997" s="104" t="s">
        <v>1263</v>
      </c>
      <c r="J2997" s="106">
        <v>40</v>
      </c>
      <c r="K2997" s="106">
        <v>1064</v>
      </c>
      <c r="L2997" s="106">
        <v>42560</v>
      </c>
      <c r="M2997" s="106">
        <v>2.66</v>
      </c>
      <c r="N2997" s="106">
        <v>106.4</v>
      </c>
      <c r="O2997" s="106">
        <v>0</v>
      </c>
      <c r="P2997" s="106">
        <v>0</v>
      </c>
      <c r="Q2997" s="106">
        <v>1066.6600000000001</v>
      </c>
      <c r="R2997" s="106">
        <v>42666.400000000001</v>
      </c>
      <c r="S2997" s="104" t="s">
        <v>1646</v>
      </c>
    </row>
    <row r="2998" spans="1:19" ht="25.5">
      <c r="A2998" s="104" t="s">
        <v>3600</v>
      </c>
      <c r="B2998" s="105">
        <v>44363</v>
      </c>
      <c r="C2998" s="104" t="s">
        <v>3601</v>
      </c>
      <c r="D2998" s="105">
        <v>44363</v>
      </c>
      <c r="E2998" s="104" t="s">
        <v>1643</v>
      </c>
      <c r="F2998" s="104" t="s">
        <v>58</v>
      </c>
      <c r="G2998" s="104" t="s">
        <v>59</v>
      </c>
      <c r="H2998" s="104" t="s">
        <v>49</v>
      </c>
      <c r="I2998" s="104" t="s">
        <v>1102</v>
      </c>
      <c r="J2998" s="106">
        <v>40</v>
      </c>
      <c r="K2998" s="106">
        <v>1118</v>
      </c>
      <c r="L2998" s="106">
        <v>44720</v>
      </c>
      <c r="M2998" s="106">
        <v>2.7949999999999999</v>
      </c>
      <c r="N2998" s="106">
        <v>111.8</v>
      </c>
      <c r="O2998" s="106">
        <v>0</v>
      </c>
      <c r="P2998" s="106">
        <v>0</v>
      </c>
      <c r="Q2998" s="106">
        <v>1120.7950000000001</v>
      </c>
      <c r="R2998" s="106">
        <v>44831.8</v>
      </c>
      <c r="S2998" s="104" t="s">
        <v>1646</v>
      </c>
    </row>
    <row r="2999" spans="1:19" ht="25.5">
      <c r="A2999" s="104" t="s">
        <v>3600</v>
      </c>
      <c r="B2999" s="105">
        <v>44363</v>
      </c>
      <c r="C2999" s="104" t="s">
        <v>3601</v>
      </c>
      <c r="D2999" s="105">
        <v>44363</v>
      </c>
      <c r="E2999" s="104" t="s">
        <v>1643</v>
      </c>
      <c r="F2999" s="104" t="s">
        <v>58</v>
      </c>
      <c r="G2999" s="104" t="s">
        <v>59</v>
      </c>
      <c r="H2999" s="104" t="s">
        <v>49</v>
      </c>
      <c r="I2999" s="104" t="s">
        <v>1209</v>
      </c>
      <c r="J2999" s="106">
        <v>20</v>
      </c>
      <c r="K2999" s="106">
        <v>1099</v>
      </c>
      <c r="L2999" s="106">
        <v>21980</v>
      </c>
      <c r="M2999" s="106">
        <v>2.7475000000000001</v>
      </c>
      <c r="N2999" s="106">
        <v>54.95</v>
      </c>
      <c r="O2999" s="106">
        <v>0</v>
      </c>
      <c r="P2999" s="106">
        <v>0</v>
      </c>
      <c r="Q2999" s="106">
        <v>1101.7474999999999</v>
      </c>
      <c r="R2999" s="106">
        <v>22034.95</v>
      </c>
      <c r="S2999" s="104" t="s">
        <v>1646</v>
      </c>
    </row>
    <row r="3000" spans="1:19" ht="25.5">
      <c r="A3000" s="104" t="s">
        <v>3600</v>
      </c>
      <c r="B3000" s="105">
        <v>44363</v>
      </c>
      <c r="C3000" s="104" t="s">
        <v>3601</v>
      </c>
      <c r="D3000" s="105">
        <v>44363</v>
      </c>
      <c r="E3000" s="104" t="s">
        <v>1643</v>
      </c>
      <c r="F3000" s="104" t="s">
        <v>58</v>
      </c>
      <c r="G3000" s="104" t="s">
        <v>59</v>
      </c>
      <c r="H3000" s="104" t="s">
        <v>49</v>
      </c>
      <c r="I3000" s="104" t="s">
        <v>1313</v>
      </c>
      <c r="J3000" s="106">
        <v>40</v>
      </c>
      <c r="K3000" s="106">
        <v>1303</v>
      </c>
      <c r="L3000" s="106">
        <v>52120</v>
      </c>
      <c r="M3000" s="106">
        <v>3.2574999999999998</v>
      </c>
      <c r="N3000" s="106">
        <v>130.30000000000001</v>
      </c>
      <c r="O3000" s="106">
        <v>0</v>
      </c>
      <c r="P3000" s="106">
        <v>0</v>
      </c>
      <c r="Q3000" s="106">
        <v>1306.2574999999999</v>
      </c>
      <c r="R3000" s="106">
        <v>52250.3</v>
      </c>
      <c r="S3000" s="104" t="s">
        <v>1646</v>
      </c>
    </row>
    <row r="3001" spans="1:19" ht="25.5">
      <c r="A3001" s="104" t="s">
        <v>3600</v>
      </c>
      <c r="B3001" s="105">
        <v>44363</v>
      </c>
      <c r="C3001" s="104" t="s">
        <v>3601</v>
      </c>
      <c r="D3001" s="105">
        <v>44363</v>
      </c>
      <c r="E3001" s="104" t="s">
        <v>1643</v>
      </c>
      <c r="F3001" s="104" t="s">
        <v>58</v>
      </c>
      <c r="G3001" s="104" t="s">
        <v>59</v>
      </c>
      <c r="H3001" s="104" t="s">
        <v>49</v>
      </c>
      <c r="I3001" s="104" t="s">
        <v>1105</v>
      </c>
      <c r="J3001" s="106">
        <v>20</v>
      </c>
      <c r="K3001" s="106">
        <v>1176</v>
      </c>
      <c r="L3001" s="106">
        <v>23520</v>
      </c>
      <c r="M3001" s="106">
        <v>2.94</v>
      </c>
      <c r="N3001" s="106">
        <v>58.8</v>
      </c>
      <c r="O3001" s="106">
        <v>0</v>
      </c>
      <c r="P3001" s="106">
        <v>0</v>
      </c>
      <c r="Q3001" s="106">
        <v>1178.94</v>
      </c>
      <c r="R3001" s="106">
        <v>23578.799999999999</v>
      </c>
      <c r="S3001" s="104" t="s">
        <v>1646</v>
      </c>
    </row>
    <row r="3002" spans="1:19" ht="25.5">
      <c r="A3002" s="104" t="s">
        <v>3600</v>
      </c>
      <c r="B3002" s="105">
        <v>44363</v>
      </c>
      <c r="C3002" s="104" t="s">
        <v>3601</v>
      </c>
      <c r="D3002" s="105">
        <v>44363</v>
      </c>
      <c r="E3002" s="104" t="s">
        <v>1643</v>
      </c>
      <c r="F3002" s="104" t="s">
        <v>58</v>
      </c>
      <c r="G3002" s="104" t="s">
        <v>59</v>
      </c>
      <c r="H3002" s="104" t="s">
        <v>49</v>
      </c>
      <c r="I3002" s="104" t="s">
        <v>1263</v>
      </c>
      <c r="J3002" s="106">
        <v>20</v>
      </c>
      <c r="K3002" s="106">
        <v>1064</v>
      </c>
      <c r="L3002" s="106">
        <v>21280</v>
      </c>
      <c r="M3002" s="106">
        <v>2.66</v>
      </c>
      <c r="N3002" s="106">
        <v>53.2</v>
      </c>
      <c r="O3002" s="106">
        <v>0</v>
      </c>
      <c r="P3002" s="106">
        <v>0</v>
      </c>
      <c r="Q3002" s="106">
        <v>1066.6600000000001</v>
      </c>
      <c r="R3002" s="106">
        <v>21333.200000000001</v>
      </c>
      <c r="S3002" s="104" t="s">
        <v>1646</v>
      </c>
    </row>
    <row r="3003" spans="1:19" ht="25.5">
      <c r="A3003" s="104" t="s">
        <v>3602</v>
      </c>
      <c r="B3003" s="105">
        <v>44363</v>
      </c>
      <c r="C3003" s="104" t="s">
        <v>3603</v>
      </c>
      <c r="D3003" s="105">
        <v>44363</v>
      </c>
      <c r="E3003" s="104" t="s">
        <v>1643</v>
      </c>
      <c r="F3003" s="104" t="s">
        <v>106</v>
      </c>
      <c r="G3003" s="104" t="s">
        <v>980</v>
      </c>
      <c r="H3003" s="104" t="s">
        <v>49</v>
      </c>
      <c r="I3003" s="104" t="s">
        <v>1102</v>
      </c>
      <c r="J3003" s="106">
        <v>20</v>
      </c>
      <c r="K3003" s="106">
        <v>1118</v>
      </c>
      <c r="L3003" s="106">
        <v>22360</v>
      </c>
      <c r="M3003" s="106">
        <v>2.7949999999999999</v>
      </c>
      <c r="N3003" s="106">
        <v>55.9</v>
      </c>
      <c r="O3003" s="106">
        <v>0</v>
      </c>
      <c r="P3003" s="106">
        <v>0</v>
      </c>
      <c r="Q3003" s="106">
        <v>1120.7950000000001</v>
      </c>
      <c r="R3003" s="106">
        <v>22415.9</v>
      </c>
      <c r="S3003" s="104" t="s">
        <v>1646</v>
      </c>
    </row>
    <row r="3004" spans="1:19" ht="25.5">
      <c r="A3004" s="104" t="s">
        <v>3602</v>
      </c>
      <c r="B3004" s="105">
        <v>44363</v>
      </c>
      <c r="C3004" s="104" t="s">
        <v>3603</v>
      </c>
      <c r="D3004" s="105">
        <v>44363</v>
      </c>
      <c r="E3004" s="104" t="s">
        <v>1643</v>
      </c>
      <c r="F3004" s="104" t="s">
        <v>106</v>
      </c>
      <c r="G3004" s="104" t="s">
        <v>980</v>
      </c>
      <c r="H3004" s="104" t="s">
        <v>49</v>
      </c>
      <c r="I3004" s="104" t="s">
        <v>1263</v>
      </c>
      <c r="J3004" s="106">
        <v>20</v>
      </c>
      <c r="K3004" s="106">
        <v>1064</v>
      </c>
      <c r="L3004" s="106">
        <v>21280</v>
      </c>
      <c r="M3004" s="106">
        <v>2.66</v>
      </c>
      <c r="N3004" s="106">
        <v>53.2</v>
      </c>
      <c r="O3004" s="106">
        <v>0</v>
      </c>
      <c r="P3004" s="106">
        <v>0</v>
      </c>
      <c r="Q3004" s="106">
        <v>1066.6600000000001</v>
      </c>
      <c r="R3004" s="106">
        <v>21333.200000000001</v>
      </c>
      <c r="S3004" s="104" t="s">
        <v>1646</v>
      </c>
    </row>
    <row r="3005" spans="1:19" ht="25.5">
      <c r="A3005" s="104" t="s">
        <v>3604</v>
      </c>
      <c r="B3005" s="105">
        <v>44363</v>
      </c>
      <c r="C3005" s="104" t="s">
        <v>3605</v>
      </c>
      <c r="D3005" s="105">
        <v>44363</v>
      </c>
      <c r="E3005" s="104" t="s">
        <v>1643</v>
      </c>
      <c r="F3005" s="104" t="s">
        <v>101</v>
      </c>
      <c r="G3005" s="104" t="s">
        <v>975</v>
      </c>
      <c r="H3005" s="104" t="s">
        <v>107</v>
      </c>
      <c r="I3005" s="104" t="s">
        <v>1263</v>
      </c>
      <c r="J3005" s="106">
        <v>20</v>
      </c>
      <c r="K3005" s="106">
        <v>1064</v>
      </c>
      <c r="L3005" s="106">
        <v>21280</v>
      </c>
      <c r="M3005" s="106">
        <v>2.66</v>
      </c>
      <c r="N3005" s="106">
        <v>53.2</v>
      </c>
      <c r="O3005" s="106">
        <v>0</v>
      </c>
      <c r="P3005" s="106">
        <v>0</v>
      </c>
      <c r="Q3005" s="106">
        <v>1066.6600000000001</v>
      </c>
      <c r="R3005" s="106">
        <v>21333.200000000001</v>
      </c>
      <c r="S3005" s="104" t="s">
        <v>1646</v>
      </c>
    </row>
    <row r="3006" spans="1:19" ht="25.5">
      <c r="A3006" s="104" t="s">
        <v>3604</v>
      </c>
      <c r="B3006" s="105">
        <v>44363</v>
      </c>
      <c r="C3006" s="104" t="s">
        <v>3605</v>
      </c>
      <c r="D3006" s="105">
        <v>44363</v>
      </c>
      <c r="E3006" s="104" t="s">
        <v>1643</v>
      </c>
      <c r="F3006" s="104" t="s">
        <v>101</v>
      </c>
      <c r="G3006" s="104" t="s">
        <v>975</v>
      </c>
      <c r="H3006" s="104" t="s">
        <v>107</v>
      </c>
      <c r="I3006" s="104" t="s">
        <v>1102</v>
      </c>
      <c r="J3006" s="106">
        <v>20</v>
      </c>
      <c r="K3006" s="106">
        <v>1118</v>
      </c>
      <c r="L3006" s="106">
        <v>22360</v>
      </c>
      <c r="M3006" s="106">
        <v>2.7949999999999999</v>
      </c>
      <c r="N3006" s="106">
        <v>55.9</v>
      </c>
      <c r="O3006" s="106">
        <v>0</v>
      </c>
      <c r="P3006" s="106">
        <v>0</v>
      </c>
      <c r="Q3006" s="106">
        <v>1120.7950000000001</v>
      </c>
      <c r="R3006" s="106">
        <v>22415.9</v>
      </c>
      <c r="S3006" s="104" t="s">
        <v>1646</v>
      </c>
    </row>
    <row r="3007" spans="1:19" ht="25.5">
      <c r="A3007" s="104" t="s">
        <v>3606</v>
      </c>
      <c r="B3007" s="105">
        <v>44363</v>
      </c>
      <c r="C3007" s="104" t="s">
        <v>3607</v>
      </c>
      <c r="D3007" s="105">
        <v>44363</v>
      </c>
      <c r="E3007" s="104" t="s">
        <v>1643</v>
      </c>
      <c r="F3007" s="104" t="s">
        <v>97</v>
      </c>
      <c r="G3007" s="104" t="s">
        <v>1055</v>
      </c>
      <c r="H3007" s="104" t="s">
        <v>107</v>
      </c>
      <c r="I3007" s="104" t="s">
        <v>1263</v>
      </c>
      <c r="J3007" s="106">
        <v>60</v>
      </c>
      <c r="K3007" s="106">
        <v>1064</v>
      </c>
      <c r="L3007" s="106">
        <v>63840</v>
      </c>
      <c r="M3007" s="106">
        <v>2.66</v>
      </c>
      <c r="N3007" s="106">
        <v>159.6</v>
      </c>
      <c r="O3007" s="106">
        <v>0</v>
      </c>
      <c r="P3007" s="106">
        <v>0</v>
      </c>
      <c r="Q3007" s="106">
        <v>1066.6600000000001</v>
      </c>
      <c r="R3007" s="106">
        <v>63999.6</v>
      </c>
      <c r="S3007" s="104" t="s">
        <v>1646</v>
      </c>
    </row>
    <row r="3008" spans="1:19" ht="25.5">
      <c r="A3008" s="104" t="s">
        <v>3606</v>
      </c>
      <c r="B3008" s="105">
        <v>44363</v>
      </c>
      <c r="C3008" s="104" t="s">
        <v>3607</v>
      </c>
      <c r="D3008" s="105">
        <v>44363</v>
      </c>
      <c r="E3008" s="104" t="s">
        <v>1643</v>
      </c>
      <c r="F3008" s="104" t="s">
        <v>97</v>
      </c>
      <c r="G3008" s="104" t="s">
        <v>1055</v>
      </c>
      <c r="H3008" s="104" t="s">
        <v>107</v>
      </c>
      <c r="I3008" s="104" t="s">
        <v>1102</v>
      </c>
      <c r="J3008" s="106">
        <v>100</v>
      </c>
      <c r="K3008" s="106">
        <v>1118</v>
      </c>
      <c r="L3008" s="106">
        <v>111800</v>
      </c>
      <c r="M3008" s="106">
        <v>2.7949999999999999</v>
      </c>
      <c r="N3008" s="106">
        <v>279.5</v>
      </c>
      <c r="O3008" s="106">
        <v>0</v>
      </c>
      <c r="P3008" s="106">
        <v>0</v>
      </c>
      <c r="Q3008" s="106">
        <v>1120.7950000000001</v>
      </c>
      <c r="R3008" s="106">
        <v>112079.5</v>
      </c>
      <c r="S3008" s="104" t="s">
        <v>1646</v>
      </c>
    </row>
    <row r="3009" spans="1:19" ht="25.5">
      <c r="A3009" s="104" t="s">
        <v>3608</v>
      </c>
      <c r="B3009" s="105">
        <v>44363</v>
      </c>
      <c r="C3009" s="104" t="s">
        <v>3609</v>
      </c>
      <c r="D3009" s="105">
        <v>44363</v>
      </c>
      <c r="E3009" s="104" t="s">
        <v>1643</v>
      </c>
      <c r="F3009" s="104" t="s">
        <v>927</v>
      </c>
      <c r="G3009" s="104" t="s">
        <v>1684</v>
      </c>
      <c r="H3009" s="104" t="s">
        <v>49</v>
      </c>
      <c r="I3009" s="104" t="s">
        <v>1102</v>
      </c>
      <c r="J3009" s="106">
        <v>60</v>
      </c>
      <c r="K3009" s="106">
        <v>1118</v>
      </c>
      <c r="L3009" s="106">
        <v>67080</v>
      </c>
      <c r="M3009" s="106">
        <v>2.7949999999999999</v>
      </c>
      <c r="N3009" s="106">
        <v>167.7</v>
      </c>
      <c r="O3009" s="106">
        <v>0</v>
      </c>
      <c r="P3009" s="106">
        <v>0</v>
      </c>
      <c r="Q3009" s="106">
        <v>1120.7950000000001</v>
      </c>
      <c r="R3009" s="106">
        <v>67247.7</v>
      </c>
      <c r="S3009" s="104" t="s">
        <v>1646</v>
      </c>
    </row>
    <row r="3010" spans="1:19" ht="25.5">
      <c r="A3010" s="104" t="s">
        <v>3608</v>
      </c>
      <c r="B3010" s="105">
        <v>44363</v>
      </c>
      <c r="C3010" s="104" t="s">
        <v>3609</v>
      </c>
      <c r="D3010" s="105">
        <v>44363</v>
      </c>
      <c r="E3010" s="104" t="s">
        <v>1643</v>
      </c>
      <c r="F3010" s="104" t="s">
        <v>927</v>
      </c>
      <c r="G3010" s="104" t="s">
        <v>1684</v>
      </c>
      <c r="H3010" s="104" t="s">
        <v>49</v>
      </c>
      <c r="I3010" s="104" t="s">
        <v>1313</v>
      </c>
      <c r="J3010" s="106">
        <v>20</v>
      </c>
      <c r="K3010" s="106">
        <v>1303</v>
      </c>
      <c r="L3010" s="106">
        <v>26060</v>
      </c>
      <c r="M3010" s="106">
        <v>3.2574999999999998</v>
      </c>
      <c r="N3010" s="106">
        <v>65.150000000000006</v>
      </c>
      <c r="O3010" s="106">
        <v>0</v>
      </c>
      <c r="P3010" s="106">
        <v>0</v>
      </c>
      <c r="Q3010" s="106">
        <v>1306.2574999999999</v>
      </c>
      <c r="R3010" s="106">
        <v>26125.15</v>
      </c>
      <c r="S3010" s="104" t="s">
        <v>1646</v>
      </c>
    </row>
    <row r="3011" spans="1:19" ht="25.5">
      <c r="A3011" s="104" t="s">
        <v>3608</v>
      </c>
      <c r="B3011" s="105">
        <v>44363</v>
      </c>
      <c r="C3011" s="104" t="s">
        <v>3609</v>
      </c>
      <c r="D3011" s="105">
        <v>44363</v>
      </c>
      <c r="E3011" s="104" t="s">
        <v>1643</v>
      </c>
      <c r="F3011" s="104" t="s">
        <v>927</v>
      </c>
      <c r="G3011" s="104" t="s">
        <v>1684</v>
      </c>
      <c r="H3011" s="104" t="s">
        <v>49</v>
      </c>
      <c r="I3011" s="104" t="s">
        <v>1105</v>
      </c>
      <c r="J3011" s="106">
        <v>20</v>
      </c>
      <c r="K3011" s="106">
        <v>1176</v>
      </c>
      <c r="L3011" s="106">
        <v>23520</v>
      </c>
      <c r="M3011" s="106">
        <v>2.94</v>
      </c>
      <c r="N3011" s="106">
        <v>58.8</v>
      </c>
      <c r="O3011" s="106">
        <v>0</v>
      </c>
      <c r="P3011" s="106">
        <v>0</v>
      </c>
      <c r="Q3011" s="106">
        <v>1178.94</v>
      </c>
      <c r="R3011" s="106">
        <v>23578.799999999999</v>
      </c>
      <c r="S3011" s="104" t="s">
        <v>1646</v>
      </c>
    </row>
    <row r="3012" spans="1:19" ht="25.5">
      <c r="A3012" s="104" t="s">
        <v>3610</v>
      </c>
      <c r="B3012" s="105">
        <v>44363</v>
      </c>
      <c r="C3012" s="104" t="s">
        <v>3611</v>
      </c>
      <c r="D3012" s="105">
        <v>44363</v>
      </c>
      <c r="E3012" s="104" t="s">
        <v>1643</v>
      </c>
      <c r="F3012" s="104" t="s">
        <v>98</v>
      </c>
      <c r="G3012" s="104" t="s">
        <v>1055</v>
      </c>
      <c r="H3012" s="104" t="s">
        <v>107</v>
      </c>
      <c r="I3012" s="104" t="s">
        <v>1102</v>
      </c>
      <c r="J3012" s="106">
        <v>80</v>
      </c>
      <c r="K3012" s="106">
        <v>1118</v>
      </c>
      <c r="L3012" s="106">
        <v>89440</v>
      </c>
      <c r="M3012" s="106">
        <v>2.7949999999999999</v>
      </c>
      <c r="N3012" s="106">
        <v>223.6</v>
      </c>
      <c r="O3012" s="106">
        <v>0</v>
      </c>
      <c r="P3012" s="106">
        <v>0</v>
      </c>
      <c r="Q3012" s="106">
        <v>1120.7950000000001</v>
      </c>
      <c r="R3012" s="106">
        <v>89663.6</v>
      </c>
      <c r="S3012" s="104" t="s">
        <v>1646</v>
      </c>
    </row>
    <row r="3013" spans="1:19" ht="25.5">
      <c r="A3013" s="104" t="s">
        <v>3612</v>
      </c>
      <c r="B3013" s="105">
        <v>44363</v>
      </c>
      <c r="C3013" s="104" t="s">
        <v>3613</v>
      </c>
      <c r="D3013" s="105">
        <v>44363</v>
      </c>
      <c r="E3013" s="104" t="s">
        <v>1643</v>
      </c>
      <c r="F3013" s="104" t="s">
        <v>99</v>
      </c>
      <c r="G3013" s="104" t="s">
        <v>107</v>
      </c>
      <c r="H3013" s="104" t="s">
        <v>107</v>
      </c>
      <c r="I3013" s="104" t="s">
        <v>1264</v>
      </c>
      <c r="J3013" s="106">
        <v>80</v>
      </c>
      <c r="K3013" s="106">
        <v>1205</v>
      </c>
      <c r="L3013" s="106">
        <v>96400</v>
      </c>
      <c r="M3013" s="106">
        <v>3.0125000000000002</v>
      </c>
      <c r="N3013" s="106">
        <v>241</v>
      </c>
      <c r="O3013" s="106">
        <v>0</v>
      </c>
      <c r="P3013" s="106">
        <v>0</v>
      </c>
      <c r="Q3013" s="106">
        <v>1208.0125</v>
      </c>
      <c r="R3013" s="106">
        <v>96641</v>
      </c>
      <c r="S3013" s="104" t="s">
        <v>1646</v>
      </c>
    </row>
    <row r="3014" spans="1:19" ht="25.5">
      <c r="A3014" s="104" t="s">
        <v>3612</v>
      </c>
      <c r="B3014" s="105">
        <v>44363</v>
      </c>
      <c r="C3014" s="104" t="s">
        <v>3613</v>
      </c>
      <c r="D3014" s="105">
        <v>44363</v>
      </c>
      <c r="E3014" s="104" t="s">
        <v>1643</v>
      </c>
      <c r="F3014" s="104" t="s">
        <v>99</v>
      </c>
      <c r="G3014" s="104" t="s">
        <v>107</v>
      </c>
      <c r="H3014" s="104" t="s">
        <v>107</v>
      </c>
      <c r="I3014" s="104" t="s">
        <v>1102</v>
      </c>
      <c r="J3014" s="106">
        <v>100</v>
      </c>
      <c r="K3014" s="106">
        <v>1118</v>
      </c>
      <c r="L3014" s="106">
        <v>111800</v>
      </c>
      <c r="M3014" s="106">
        <v>2.7949999999999999</v>
      </c>
      <c r="N3014" s="106">
        <v>279.5</v>
      </c>
      <c r="O3014" s="106">
        <v>0</v>
      </c>
      <c r="P3014" s="106">
        <v>0</v>
      </c>
      <c r="Q3014" s="106">
        <v>1120.7950000000001</v>
      </c>
      <c r="R3014" s="106">
        <v>112079.5</v>
      </c>
      <c r="S3014" s="104" t="s">
        <v>1646</v>
      </c>
    </row>
    <row r="3015" spans="1:19" ht="25.5">
      <c r="A3015" s="104" t="s">
        <v>3614</v>
      </c>
      <c r="B3015" s="105">
        <v>44363</v>
      </c>
      <c r="C3015" s="104" t="s">
        <v>3615</v>
      </c>
      <c r="D3015" s="105">
        <v>44363</v>
      </c>
      <c r="E3015" s="104" t="s">
        <v>1643</v>
      </c>
      <c r="F3015" s="104" t="s">
        <v>6</v>
      </c>
      <c r="G3015" s="104" t="s">
        <v>1742</v>
      </c>
      <c r="H3015" s="104" t="s">
        <v>107</v>
      </c>
      <c r="I3015" s="104" t="s">
        <v>1264</v>
      </c>
      <c r="J3015" s="106">
        <v>40</v>
      </c>
      <c r="K3015" s="106">
        <v>1205</v>
      </c>
      <c r="L3015" s="106">
        <v>48200</v>
      </c>
      <c r="M3015" s="106">
        <v>3.0125000000000002</v>
      </c>
      <c r="N3015" s="106">
        <v>120.5</v>
      </c>
      <c r="O3015" s="106">
        <v>0</v>
      </c>
      <c r="P3015" s="106">
        <v>0</v>
      </c>
      <c r="Q3015" s="106">
        <v>1208.0125</v>
      </c>
      <c r="R3015" s="106">
        <v>48320.5</v>
      </c>
      <c r="S3015" s="104" t="s">
        <v>1646</v>
      </c>
    </row>
    <row r="3016" spans="1:19" ht="25.5">
      <c r="A3016" s="104" t="s">
        <v>3616</v>
      </c>
      <c r="B3016" s="105">
        <v>44363</v>
      </c>
      <c r="C3016" s="104" t="s">
        <v>3617</v>
      </c>
      <c r="D3016" s="105">
        <v>44363</v>
      </c>
      <c r="E3016" s="104" t="s">
        <v>1643</v>
      </c>
      <c r="F3016" s="104" t="s">
        <v>5</v>
      </c>
      <c r="G3016" s="104" t="s">
        <v>1742</v>
      </c>
      <c r="H3016" s="104" t="s">
        <v>107</v>
      </c>
      <c r="I3016" s="104" t="s">
        <v>1102</v>
      </c>
      <c r="J3016" s="106">
        <v>40</v>
      </c>
      <c r="K3016" s="106">
        <v>1118</v>
      </c>
      <c r="L3016" s="106">
        <v>44720</v>
      </c>
      <c r="M3016" s="106">
        <v>2.7949999999999999</v>
      </c>
      <c r="N3016" s="106">
        <v>111.8</v>
      </c>
      <c r="O3016" s="106">
        <v>0</v>
      </c>
      <c r="P3016" s="106">
        <v>0</v>
      </c>
      <c r="Q3016" s="106">
        <v>1120.7950000000001</v>
      </c>
      <c r="R3016" s="106">
        <v>44831.8</v>
      </c>
      <c r="S3016" s="104" t="s">
        <v>1646</v>
      </c>
    </row>
    <row r="3017" spans="1:19" ht="25.5">
      <c r="A3017" s="104" t="s">
        <v>3616</v>
      </c>
      <c r="B3017" s="105">
        <v>44363</v>
      </c>
      <c r="C3017" s="104" t="s">
        <v>3617</v>
      </c>
      <c r="D3017" s="105">
        <v>44363</v>
      </c>
      <c r="E3017" s="104" t="s">
        <v>1643</v>
      </c>
      <c r="F3017" s="104" t="s">
        <v>5</v>
      </c>
      <c r="G3017" s="104" t="s">
        <v>1742</v>
      </c>
      <c r="H3017" s="104" t="s">
        <v>107</v>
      </c>
      <c r="I3017" s="104" t="s">
        <v>1263</v>
      </c>
      <c r="J3017" s="106">
        <v>20</v>
      </c>
      <c r="K3017" s="106">
        <v>1064</v>
      </c>
      <c r="L3017" s="106">
        <v>21280</v>
      </c>
      <c r="M3017" s="106">
        <v>2.66</v>
      </c>
      <c r="N3017" s="106">
        <v>53.2</v>
      </c>
      <c r="O3017" s="106">
        <v>0</v>
      </c>
      <c r="P3017" s="106">
        <v>0</v>
      </c>
      <c r="Q3017" s="106">
        <v>1066.6600000000001</v>
      </c>
      <c r="R3017" s="106">
        <v>21333.200000000001</v>
      </c>
      <c r="S3017" s="104" t="s">
        <v>1646</v>
      </c>
    </row>
    <row r="3018" spans="1:19" ht="25.5">
      <c r="A3018" s="104" t="s">
        <v>3616</v>
      </c>
      <c r="B3018" s="105">
        <v>44363</v>
      </c>
      <c r="C3018" s="104" t="s">
        <v>3617</v>
      </c>
      <c r="D3018" s="105">
        <v>44363</v>
      </c>
      <c r="E3018" s="104" t="s">
        <v>1643</v>
      </c>
      <c r="F3018" s="104" t="s">
        <v>5</v>
      </c>
      <c r="G3018" s="104" t="s">
        <v>1742</v>
      </c>
      <c r="H3018" s="104" t="s">
        <v>107</v>
      </c>
      <c r="I3018" s="104" t="s">
        <v>1264</v>
      </c>
      <c r="J3018" s="106">
        <v>20</v>
      </c>
      <c r="K3018" s="106">
        <v>1205</v>
      </c>
      <c r="L3018" s="106">
        <v>24100</v>
      </c>
      <c r="M3018" s="106">
        <v>3.0125000000000002</v>
      </c>
      <c r="N3018" s="106">
        <v>60.25</v>
      </c>
      <c r="O3018" s="106">
        <v>0</v>
      </c>
      <c r="P3018" s="106">
        <v>0</v>
      </c>
      <c r="Q3018" s="106">
        <v>1208.0125</v>
      </c>
      <c r="R3018" s="106">
        <v>24160.25</v>
      </c>
      <c r="S3018" s="104" t="s">
        <v>1646</v>
      </c>
    </row>
    <row r="3019" spans="1:19" ht="25.5">
      <c r="A3019" s="104" t="s">
        <v>3618</v>
      </c>
      <c r="B3019" s="105">
        <v>44363</v>
      </c>
      <c r="C3019" s="104" t="s">
        <v>3619</v>
      </c>
      <c r="D3019" s="105">
        <v>44363</v>
      </c>
      <c r="E3019" s="104" t="s">
        <v>1643</v>
      </c>
      <c r="F3019" s="104" t="s">
        <v>66</v>
      </c>
      <c r="G3019" s="104" t="s">
        <v>67</v>
      </c>
      <c r="H3019" s="104" t="s">
        <v>49</v>
      </c>
      <c r="I3019" s="104" t="s">
        <v>1102</v>
      </c>
      <c r="J3019" s="106">
        <v>100</v>
      </c>
      <c r="K3019" s="106">
        <v>1118</v>
      </c>
      <c r="L3019" s="106">
        <v>111800</v>
      </c>
      <c r="M3019" s="106">
        <v>2.7949999999999999</v>
      </c>
      <c r="N3019" s="106">
        <v>279.5</v>
      </c>
      <c r="O3019" s="106">
        <v>0</v>
      </c>
      <c r="P3019" s="106">
        <v>0</v>
      </c>
      <c r="Q3019" s="106">
        <v>1120.7950000000001</v>
      </c>
      <c r="R3019" s="106">
        <v>112079.5</v>
      </c>
      <c r="S3019" s="104" t="s">
        <v>1646</v>
      </c>
    </row>
    <row r="3020" spans="1:19" ht="25.5">
      <c r="A3020" s="104" t="s">
        <v>3620</v>
      </c>
      <c r="B3020" s="105">
        <v>44363</v>
      </c>
      <c r="C3020" s="104" t="s">
        <v>3621</v>
      </c>
      <c r="D3020" s="105">
        <v>44363</v>
      </c>
      <c r="E3020" s="104" t="s">
        <v>1643</v>
      </c>
      <c r="F3020" s="104" t="s">
        <v>62</v>
      </c>
      <c r="G3020" s="104" t="s">
        <v>67</v>
      </c>
      <c r="H3020" s="104" t="s">
        <v>49</v>
      </c>
      <c r="I3020" s="104" t="s">
        <v>1102</v>
      </c>
      <c r="J3020" s="106">
        <v>200</v>
      </c>
      <c r="K3020" s="106">
        <v>1118</v>
      </c>
      <c r="L3020" s="106">
        <v>223600</v>
      </c>
      <c r="M3020" s="106">
        <v>2.7949999999999999</v>
      </c>
      <c r="N3020" s="106">
        <v>559</v>
      </c>
      <c r="O3020" s="106">
        <v>0</v>
      </c>
      <c r="P3020" s="106">
        <v>0</v>
      </c>
      <c r="Q3020" s="106">
        <v>1120.7950000000001</v>
      </c>
      <c r="R3020" s="106">
        <v>224159</v>
      </c>
      <c r="S3020" s="104" t="s">
        <v>1646</v>
      </c>
    </row>
    <row r="3021" spans="1:19" ht="25.5">
      <c r="A3021" s="104" t="s">
        <v>3622</v>
      </c>
      <c r="B3021" s="105">
        <v>44363</v>
      </c>
      <c r="C3021" s="104" t="s">
        <v>3623</v>
      </c>
      <c r="D3021" s="105">
        <v>44363</v>
      </c>
      <c r="E3021" s="104" t="s">
        <v>1643</v>
      </c>
      <c r="F3021" s="104" t="s">
        <v>53</v>
      </c>
      <c r="G3021" s="104" t="s">
        <v>49</v>
      </c>
      <c r="H3021" s="104" t="s">
        <v>49</v>
      </c>
      <c r="I3021" s="104" t="s">
        <v>1102</v>
      </c>
      <c r="J3021" s="106">
        <v>60</v>
      </c>
      <c r="K3021" s="106">
        <v>1118</v>
      </c>
      <c r="L3021" s="106">
        <v>67080</v>
      </c>
      <c r="M3021" s="106">
        <v>2.7949999999999999</v>
      </c>
      <c r="N3021" s="106">
        <v>167.7</v>
      </c>
      <c r="O3021" s="106">
        <v>0</v>
      </c>
      <c r="P3021" s="106">
        <v>0</v>
      </c>
      <c r="Q3021" s="106">
        <v>1120.7950000000001</v>
      </c>
      <c r="R3021" s="106">
        <v>67247.7</v>
      </c>
      <c r="S3021" s="104" t="s">
        <v>1646</v>
      </c>
    </row>
    <row r="3022" spans="1:19" ht="25.5">
      <c r="A3022" s="104" t="s">
        <v>3624</v>
      </c>
      <c r="B3022" s="105">
        <v>44363</v>
      </c>
      <c r="C3022" s="104" t="s">
        <v>3625</v>
      </c>
      <c r="D3022" s="105">
        <v>44363</v>
      </c>
      <c r="E3022" s="104" t="s">
        <v>1643</v>
      </c>
      <c r="F3022" s="104" t="s">
        <v>65</v>
      </c>
      <c r="G3022" s="104" t="s">
        <v>1015</v>
      </c>
      <c r="H3022" s="104" t="s">
        <v>49</v>
      </c>
      <c r="I3022" s="104" t="s">
        <v>1264</v>
      </c>
      <c r="J3022" s="106">
        <v>60</v>
      </c>
      <c r="K3022" s="106">
        <v>1205</v>
      </c>
      <c r="L3022" s="106">
        <v>72300</v>
      </c>
      <c r="M3022" s="106">
        <v>3.0125000000000002</v>
      </c>
      <c r="N3022" s="106">
        <v>180.75</v>
      </c>
      <c r="O3022" s="106">
        <v>0</v>
      </c>
      <c r="P3022" s="106">
        <v>0</v>
      </c>
      <c r="Q3022" s="106">
        <v>1208.0125</v>
      </c>
      <c r="R3022" s="106">
        <v>72480.75</v>
      </c>
      <c r="S3022" s="104" t="s">
        <v>1646</v>
      </c>
    </row>
    <row r="3023" spans="1:19" ht="25.5">
      <c r="A3023" s="104" t="s">
        <v>3624</v>
      </c>
      <c r="B3023" s="105">
        <v>44363</v>
      </c>
      <c r="C3023" s="104" t="s">
        <v>3625</v>
      </c>
      <c r="D3023" s="105">
        <v>44363</v>
      </c>
      <c r="E3023" s="104" t="s">
        <v>1643</v>
      </c>
      <c r="F3023" s="104" t="s">
        <v>65</v>
      </c>
      <c r="G3023" s="104" t="s">
        <v>1015</v>
      </c>
      <c r="H3023" s="104" t="s">
        <v>49</v>
      </c>
      <c r="I3023" s="104" t="s">
        <v>1209</v>
      </c>
      <c r="J3023" s="106">
        <v>20</v>
      </c>
      <c r="K3023" s="106">
        <v>1099</v>
      </c>
      <c r="L3023" s="106">
        <v>21980</v>
      </c>
      <c r="M3023" s="106">
        <v>2.7475000000000001</v>
      </c>
      <c r="N3023" s="106">
        <v>54.95</v>
      </c>
      <c r="O3023" s="106">
        <v>0</v>
      </c>
      <c r="P3023" s="106">
        <v>0</v>
      </c>
      <c r="Q3023" s="106">
        <v>1101.7474999999999</v>
      </c>
      <c r="R3023" s="106">
        <v>22034.95</v>
      </c>
      <c r="S3023" s="104" t="s">
        <v>1646</v>
      </c>
    </row>
    <row r="3024" spans="1:19" ht="25.5">
      <c r="A3024" s="104" t="s">
        <v>3624</v>
      </c>
      <c r="B3024" s="105">
        <v>44363</v>
      </c>
      <c r="C3024" s="104" t="s">
        <v>3625</v>
      </c>
      <c r="D3024" s="105">
        <v>44363</v>
      </c>
      <c r="E3024" s="104" t="s">
        <v>1643</v>
      </c>
      <c r="F3024" s="104" t="s">
        <v>65</v>
      </c>
      <c r="G3024" s="104" t="s">
        <v>1015</v>
      </c>
      <c r="H3024" s="104" t="s">
        <v>49</v>
      </c>
      <c r="I3024" s="104" t="s">
        <v>1102</v>
      </c>
      <c r="J3024" s="106">
        <v>120</v>
      </c>
      <c r="K3024" s="106">
        <v>1118</v>
      </c>
      <c r="L3024" s="106">
        <v>134160</v>
      </c>
      <c r="M3024" s="106">
        <v>2.7949999999999999</v>
      </c>
      <c r="N3024" s="106">
        <v>335.4</v>
      </c>
      <c r="O3024" s="106">
        <v>0</v>
      </c>
      <c r="P3024" s="106">
        <v>0</v>
      </c>
      <c r="Q3024" s="106">
        <v>1120.7950000000001</v>
      </c>
      <c r="R3024" s="106">
        <v>134495.4</v>
      </c>
      <c r="S3024" s="104" t="s">
        <v>1646</v>
      </c>
    </row>
    <row r="3025" spans="1:19" ht="25.5">
      <c r="A3025" s="104" t="s">
        <v>3626</v>
      </c>
      <c r="B3025" s="105">
        <v>44363</v>
      </c>
      <c r="C3025" s="104" t="s">
        <v>3627</v>
      </c>
      <c r="D3025" s="105">
        <v>44363</v>
      </c>
      <c r="E3025" s="104" t="s">
        <v>1643</v>
      </c>
      <c r="F3025" s="104" t="s">
        <v>63</v>
      </c>
      <c r="G3025" s="104" t="s">
        <v>1015</v>
      </c>
      <c r="H3025" s="104" t="s">
        <v>49</v>
      </c>
      <c r="I3025" s="104" t="s">
        <v>1263</v>
      </c>
      <c r="J3025" s="106">
        <v>40</v>
      </c>
      <c r="K3025" s="106">
        <v>1064</v>
      </c>
      <c r="L3025" s="106">
        <v>42560</v>
      </c>
      <c r="M3025" s="106">
        <v>2.66</v>
      </c>
      <c r="N3025" s="106">
        <v>106.4</v>
      </c>
      <c r="O3025" s="106">
        <v>0</v>
      </c>
      <c r="P3025" s="106">
        <v>0</v>
      </c>
      <c r="Q3025" s="106">
        <v>1066.6600000000001</v>
      </c>
      <c r="R3025" s="106">
        <v>42666.400000000001</v>
      </c>
      <c r="S3025" s="104" t="s">
        <v>1646</v>
      </c>
    </row>
    <row r="3026" spans="1:19" ht="25.5">
      <c r="A3026" s="104" t="s">
        <v>3626</v>
      </c>
      <c r="B3026" s="105">
        <v>44363</v>
      </c>
      <c r="C3026" s="104" t="s">
        <v>3627</v>
      </c>
      <c r="D3026" s="105">
        <v>44363</v>
      </c>
      <c r="E3026" s="104" t="s">
        <v>1643</v>
      </c>
      <c r="F3026" s="104" t="s">
        <v>63</v>
      </c>
      <c r="G3026" s="104" t="s">
        <v>1015</v>
      </c>
      <c r="H3026" s="104" t="s">
        <v>49</v>
      </c>
      <c r="I3026" s="104" t="s">
        <v>1105</v>
      </c>
      <c r="J3026" s="106">
        <v>80</v>
      </c>
      <c r="K3026" s="106">
        <v>1176</v>
      </c>
      <c r="L3026" s="106">
        <v>94080</v>
      </c>
      <c r="M3026" s="106">
        <v>2.94</v>
      </c>
      <c r="N3026" s="106">
        <v>235.2</v>
      </c>
      <c r="O3026" s="106">
        <v>0</v>
      </c>
      <c r="P3026" s="106">
        <v>0</v>
      </c>
      <c r="Q3026" s="106">
        <v>1178.94</v>
      </c>
      <c r="R3026" s="106">
        <v>94315.199999999997</v>
      </c>
      <c r="S3026" s="104" t="s">
        <v>1646</v>
      </c>
    </row>
    <row r="3027" spans="1:19" ht="25.5">
      <c r="A3027" s="104" t="s">
        <v>3626</v>
      </c>
      <c r="B3027" s="105">
        <v>44363</v>
      </c>
      <c r="C3027" s="104" t="s">
        <v>3627</v>
      </c>
      <c r="D3027" s="105">
        <v>44363</v>
      </c>
      <c r="E3027" s="104" t="s">
        <v>1643</v>
      </c>
      <c r="F3027" s="104" t="s">
        <v>63</v>
      </c>
      <c r="G3027" s="104" t="s">
        <v>1015</v>
      </c>
      <c r="H3027" s="104" t="s">
        <v>49</v>
      </c>
      <c r="I3027" s="104" t="s">
        <v>1264</v>
      </c>
      <c r="J3027" s="106">
        <v>40</v>
      </c>
      <c r="K3027" s="106">
        <v>1205</v>
      </c>
      <c r="L3027" s="106">
        <v>48200</v>
      </c>
      <c r="M3027" s="106">
        <v>3.0125000000000002</v>
      </c>
      <c r="N3027" s="106">
        <v>120.5</v>
      </c>
      <c r="O3027" s="106">
        <v>0</v>
      </c>
      <c r="P3027" s="106">
        <v>0</v>
      </c>
      <c r="Q3027" s="106">
        <v>1208.0125</v>
      </c>
      <c r="R3027" s="106">
        <v>48320.5</v>
      </c>
      <c r="S3027" s="104" t="s">
        <v>1646</v>
      </c>
    </row>
    <row r="3028" spans="1:19" ht="25.5">
      <c r="A3028" s="104" t="s">
        <v>3628</v>
      </c>
      <c r="B3028" s="105">
        <v>44363</v>
      </c>
      <c r="C3028" s="104" t="s">
        <v>3629</v>
      </c>
      <c r="D3028" s="105">
        <v>44363</v>
      </c>
      <c r="E3028" s="104" t="s">
        <v>1643</v>
      </c>
      <c r="F3028" s="104" t="s">
        <v>48</v>
      </c>
      <c r="G3028" s="104" t="s">
        <v>1014</v>
      </c>
      <c r="H3028" s="104" t="s">
        <v>49</v>
      </c>
      <c r="I3028" s="104" t="s">
        <v>1102</v>
      </c>
      <c r="J3028" s="106">
        <v>40</v>
      </c>
      <c r="K3028" s="106">
        <v>1118</v>
      </c>
      <c r="L3028" s="106">
        <v>44720</v>
      </c>
      <c r="M3028" s="106">
        <v>2.7949999999999999</v>
      </c>
      <c r="N3028" s="106">
        <v>111.8</v>
      </c>
      <c r="O3028" s="106">
        <v>0</v>
      </c>
      <c r="P3028" s="106">
        <v>0</v>
      </c>
      <c r="Q3028" s="106">
        <v>1120.7950000000001</v>
      </c>
      <c r="R3028" s="106">
        <v>44831.8</v>
      </c>
      <c r="S3028" s="104" t="s">
        <v>1646</v>
      </c>
    </row>
    <row r="3029" spans="1:19" ht="25.5">
      <c r="A3029" s="104" t="s">
        <v>3628</v>
      </c>
      <c r="B3029" s="105">
        <v>44363</v>
      </c>
      <c r="C3029" s="104" t="s">
        <v>3629</v>
      </c>
      <c r="D3029" s="105">
        <v>44363</v>
      </c>
      <c r="E3029" s="104" t="s">
        <v>1643</v>
      </c>
      <c r="F3029" s="104" t="s">
        <v>48</v>
      </c>
      <c r="G3029" s="104" t="s">
        <v>1014</v>
      </c>
      <c r="H3029" s="104" t="s">
        <v>49</v>
      </c>
      <c r="I3029" s="104" t="s">
        <v>1100</v>
      </c>
      <c r="J3029" s="106">
        <v>20</v>
      </c>
      <c r="K3029" s="106">
        <v>1030</v>
      </c>
      <c r="L3029" s="106">
        <v>20600</v>
      </c>
      <c r="M3029" s="106">
        <v>2.5750000000000002</v>
      </c>
      <c r="N3029" s="106">
        <v>51.5</v>
      </c>
      <c r="O3029" s="106">
        <v>0</v>
      </c>
      <c r="P3029" s="106">
        <v>0</v>
      </c>
      <c r="Q3029" s="106">
        <v>1032.575</v>
      </c>
      <c r="R3029" s="106">
        <v>20651.5</v>
      </c>
      <c r="S3029" s="104" t="s">
        <v>1646</v>
      </c>
    </row>
    <row r="3030" spans="1:19" ht="25.5">
      <c r="A3030" s="104" t="s">
        <v>3630</v>
      </c>
      <c r="B3030" s="105">
        <v>44363</v>
      </c>
      <c r="C3030" s="104" t="s">
        <v>3631</v>
      </c>
      <c r="D3030" s="105">
        <v>44363</v>
      </c>
      <c r="E3030" s="104" t="s">
        <v>1643</v>
      </c>
      <c r="F3030" s="104" t="s">
        <v>50</v>
      </c>
      <c r="G3030" s="104" t="s">
        <v>1014</v>
      </c>
      <c r="H3030" s="104" t="s">
        <v>49</v>
      </c>
      <c r="I3030" s="104" t="s">
        <v>1102</v>
      </c>
      <c r="J3030" s="106">
        <v>20</v>
      </c>
      <c r="K3030" s="106">
        <v>1118</v>
      </c>
      <c r="L3030" s="106">
        <v>22360</v>
      </c>
      <c r="M3030" s="106">
        <v>2.7949999999999999</v>
      </c>
      <c r="N3030" s="106">
        <v>55.9</v>
      </c>
      <c r="O3030" s="106">
        <v>0</v>
      </c>
      <c r="P3030" s="106">
        <v>0</v>
      </c>
      <c r="Q3030" s="106">
        <v>1120.7950000000001</v>
      </c>
      <c r="R3030" s="106">
        <v>22415.9</v>
      </c>
      <c r="S3030" s="104" t="s">
        <v>1646</v>
      </c>
    </row>
    <row r="3031" spans="1:19" ht="25.5">
      <c r="A3031" s="104" t="s">
        <v>3632</v>
      </c>
      <c r="B3031" s="105">
        <v>44363</v>
      </c>
      <c r="C3031" s="104" t="s">
        <v>3633</v>
      </c>
      <c r="D3031" s="105">
        <v>44363</v>
      </c>
      <c r="E3031" s="104" t="s">
        <v>1643</v>
      </c>
      <c r="F3031" s="104" t="s">
        <v>60</v>
      </c>
      <c r="G3031" s="104" t="s">
        <v>59</v>
      </c>
      <c r="H3031" s="104" t="s">
        <v>49</v>
      </c>
      <c r="I3031" s="104" t="s">
        <v>1102</v>
      </c>
      <c r="J3031" s="106">
        <v>80</v>
      </c>
      <c r="K3031" s="106">
        <v>1118</v>
      </c>
      <c r="L3031" s="106">
        <v>89440</v>
      </c>
      <c r="M3031" s="106">
        <v>2.7949999999999999</v>
      </c>
      <c r="N3031" s="106">
        <v>223.6</v>
      </c>
      <c r="O3031" s="106">
        <v>0</v>
      </c>
      <c r="P3031" s="106">
        <v>0</v>
      </c>
      <c r="Q3031" s="106">
        <v>1120.7950000000001</v>
      </c>
      <c r="R3031" s="106">
        <v>89663.6</v>
      </c>
      <c r="S3031" s="104" t="s">
        <v>1646</v>
      </c>
    </row>
    <row r="3032" spans="1:19" ht="25.5">
      <c r="A3032" s="104" t="s">
        <v>3634</v>
      </c>
      <c r="B3032" s="105">
        <v>44363</v>
      </c>
      <c r="C3032" s="104" t="s">
        <v>3635</v>
      </c>
      <c r="D3032" s="105">
        <v>44363</v>
      </c>
      <c r="E3032" s="104" t="s">
        <v>1643</v>
      </c>
      <c r="F3032" s="104" t="s">
        <v>1403</v>
      </c>
      <c r="G3032" s="104" t="s">
        <v>59</v>
      </c>
      <c r="H3032" s="104" t="s">
        <v>49</v>
      </c>
      <c r="I3032" s="104" t="s">
        <v>1102</v>
      </c>
      <c r="J3032" s="106">
        <v>40</v>
      </c>
      <c r="K3032" s="106">
        <v>1118</v>
      </c>
      <c r="L3032" s="106">
        <v>44720</v>
      </c>
      <c r="M3032" s="106">
        <v>2.7949999999999999</v>
      </c>
      <c r="N3032" s="106">
        <v>111.8</v>
      </c>
      <c r="O3032" s="106">
        <v>0</v>
      </c>
      <c r="P3032" s="106">
        <v>0</v>
      </c>
      <c r="Q3032" s="106">
        <v>1120.7950000000001</v>
      </c>
      <c r="R3032" s="106">
        <v>44831.8</v>
      </c>
      <c r="S3032" s="104" t="s">
        <v>1646</v>
      </c>
    </row>
    <row r="3033" spans="1:19" ht="25.5">
      <c r="A3033" s="104" t="s">
        <v>3636</v>
      </c>
      <c r="B3033" s="105">
        <v>44363</v>
      </c>
      <c r="C3033" s="104" t="s">
        <v>3637</v>
      </c>
      <c r="D3033" s="105">
        <v>44363</v>
      </c>
      <c r="E3033" s="104" t="s">
        <v>1643</v>
      </c>
      <c r="F3033" s="104" t="s">
        <v>61</v>
      </c>
      <c r="G3033" s="104" t="s">
        <v>1652</v>
      </c>
      <c r="H3033" s="104" t="s">
        <v>49</v>
      </c>
      <c r="I3033" s="104" t="s">
        <v>1102</v>
      </c>
      <c r="J3033" s="106">
        <v>60</v>
      </c>
      <c r="K3033" s="106">
        <v>1118</v>
      </c>
      <c r="L3033" s="106">
        <v>67080</v>
      </c>
      <c r="M3033" s="106">
        <v>2.7949999999999999</v>
      </c>
      <c r="N3033" s="106">
        <v>167.7</v>
      </c>
      <c r="O3033" s="106">
        <v>0</v>
      </c>
      <c r="P3033" s="106">
        <v>0</v>
      </c>
      <c r="Q3033" s="106">
        <v>1120.7950000000001</v>
      </c>
      <c r="R3033" s="106">
        <v>67247.7</v>
      </c>
      <c r="S3033" s="104" t="s">
        <v>1646</v>
      </c>
    </row>
    <row r="3034" spans="1:19" ht="25.5">
      <c r="A3034" s="104" t="s">
        <v>3638</v>
      </c>
      <c r="B3034" s="105">
        <v>44363</v>
      </c>
      <c r="C3034" s="104" t="s">
        <v>3639</v>
      </c>
      <c r="D3034" s="105">
        <v>44363</v>
      </c>
      <c r="E3034" s="104" t="s">
        <v>1643</v>
      </c>
      <c r="F3034" s="104" t="s">
        <v>982</v>
      </c>
      <c r="G3034" s="104" t="s">
        <v>1652</v>
      </c>
      <c r="H3034" s="104" t="s">
        <v>49</v>
      </c>
      <c r="I3034" s="104" t="s">
        <v>1313</v>
      </c>
      <c r="J3034" s="106">
        <v>40</v>
      </c>
      <c r="K3034" s="106">
        <v>1303</v>
      </c>
      <c r="L3034" s="106">
        <v>52120</v>
      </c>
      <c r="M3034" s="106">
        <v>3.2574999999999998</v>
      </c>
      <c r="N3034" s="106">
        <v>130.30000000000001</v>
      </c>
      <c r="O3034" s="106">
        <v>0</v>
      </c>
      <c r="P3034" s="106">
        <v>0</v>
      </c>
      <c r="Q3034" s="106">
        <v>1306.2574999999999</v>
      </c>
      <c r="R3034" s="106">
        <v>52250.3</v>
      </c>
      <c r="S3034" s="104" t="s">
        <v>1646</v>
      </c>
    </row>
    <row r="3035" spans="1:19" ht="25.5">
      <c r="A3035" s="104" t="s">
        <v>3638</v>
      </c>
      <c r="B3035" s="105">
        <v>44363</v>
      </c>
      <c r="C3035" s="104" t="s">
        <v>3639</v>
      </c>
      <c r="D3035" s="105">
        <v>44363</v>
      </c>
      <c r="E3035" s="104" t="s">
        <v>1643</v>
      </c>
      <c r="F3035" s="104" t="s">
        <v>982</v>
      </c>
      <c r="G3035" s="104" t="s">
        <v>1652</v>
      </c>
      <c r="H3035" s="104" t="s">
        <v>49</v>
      </c>
      <c r="I3035" s="104" t="s">
        <v>1264</v>
      </c>
      <c r="J3035" s="106">
        <v>20</v>
      </c>
      <c r="K3035" s="106">
        <v>1205</v>
      </c>
      <c r="L3035" s="106">
        <v>24100</v>
      </c>
      <c r="M3035" s="106">
        <v>3.0125000000000002</v>
      </c>
      <c r="N3035" s="106">
        <v>60.25</v>
      </c>
      <c r="O3035" s="106">
        <v>0</v>
      </c>
      <c r="P3035" s="106">
        <v>0</v>
      </c>
      <c r="Q3035" s="106">
        <v>1208.0125</v>
      </c>
      <c r="R3035" s="106">
        <v>24160.25</v>
      </c>
      <c r="S3035" s="104" t="s">
        <v>1646</v>
      </c>
    </row>
    <row r="3036" spans="1:19" ht="25.5">
      <c r="A3036" s="104" t="s">
        <v>3638</v>
      </c>
      <c r="B3036" s="105">
        <v>44363</v>
      </c>
      <c r="C3036" s="104" t="s">
        <v>3639</v>
      </c>
      <c r="D3036" s="105">
        <v>44363</v>
      </c>
      <c r="E3036" s="104" t="s">
        <v>1643</v>
      </c>
      <c r="F3036" s="104" t="s">
        <v>982</v>
      </c>
      <c r="G3036" s="104" t="s">
        <v>1652</v>
      </c>
      <c r="H3036" s="104" t="s">
        <v>49</v>
      </c>
      <c r="I3036" s="104" t="s">
        <v>1102</v>
      </c>
      <c r="J3036" s="106">
        <v>60</v>
      </c>
      <c r="K3036" s="106">
        <v>1118</v>
      </c>
      <c r="L3036" s="106">
        <v>67080</v>
      </c>
      <c r="M3036" s="106">
        <v>2.7949999999999999</v>
      </c>
      <c r="N3036" s="106">
        <v>167.7</v>
      </c>
      <c r="O3036" s="106">
        <v>0</v>
      </c>
      <c r="P3036" s="106">
        <v>0</v>
      </c>
      <c r="Q3036" s="106">
        <v>1120.7950000000001</v>
      </c>
      <c r="R3036" s="106">
        <v>67247.7</v>
      </c>
      <c r="S3036" s="104" t="s">
        <v>1646</v>
      </c>
    </row>
    <row r="3037" spans="1:19" ht="25.5">
      <c r="A3037" s="104" t="s">
        <v>3640</v>
      </c>
      <c r="B3037" s="105">
        <v>44363</v>
      </c>
      <c r="C3037" s="104" t="s">
        <v>1604</v>
      </c>
      <c r="D3037" s="105">
        <v>44363</v>
      </c>
      <c r="E3037" s="104" t="s">
        <v>1101</v>
      </c>
      <c r="F3037" s="104" t="s">
        <v>1103</v>
      </c>
      <c r="G3037" s="104" t="s">
        <v>1101</v>
      </c>
      <c r="H3037" s="104" t="s">
        <v>1101</v>
      </c>
      <c r="I3037" s="104" t="s">
        <v>1102</v>
      </c>
      <c r="J3037" s="106">
        <v>10</v>
      </c>
      <c r="K3037" s="106">
        <v>1134</v>
      </c>
      <c r="L3037" s="106">
        <v>11340</v>
      </c>
      <c r="M3037" s="106">
        <v>2.835</v>
      </c>
      <c r="N3037" s="106">
        <v>28.35</v>
      </c>
      <c r="O3037" s="106">
        <v>0</v>
      </c>
      <c r="P3037" s="106">
        <v>0</v>
      </c>
      <c r="Q3037" s="106">
        <v>1136.835</v>
      </c>
      <c r="R3037" s="106">
        <v>11368.35</v>
      </c>
      <c r="S3037" s="104" t="s">
        <v>1646</v>
      </c>
    </row>
    <row r="3038" spans="1:19" ht="25.5">
      <c r="A3038" s="104" t="s">
        <v>3640</v>
      </c>
      <c r="B3038" s="105">
        <v>44363</v>
      </c>
      <c r="C3038" s="104" t="s">
        <v>1604</v>
      </c>
      <c r="D3038" s="105">
        <v>44363</v>
      </c>
      <c r="E3038" s="104" t="s">
        <v>1101</v>
      </c>
      <c r="F3038" s="104" t="s">
        <v>1103</v>
      </c>
      <c r="G3038" s="104" t="s">
        <v>1101</v>
      </c>
      <c r="H3038" s="104" t="s">
        <v>1101</v>
      </c>
      <c r="I3038" s="104" t="s">
        <v>1313</v>
      </c>
      <c r="J3038" s="106">
        <v>5</v>
      </c>
      <c r="K3038" s="106">
        <v>1321.5</v>
      </c>
      <c r="L3038" s="106">
        <v>6607.5</v>
      </c>
      <c r="M3038" s="106">
        <v>3.3037999999999998</v>
      </c>
      <c r="N3038" s="106">
        <v>16.518999999999998</v>
      </c>
      <c r="O3038" s="106">
        <v>0</v>
      </c>
      <c r="P3038" s="106">
        <v>0</v>
      </c>
      <c r="Q3038" s="106">
        <v>1324.8037999999999</v>
      </c>
      <c r="R3038" s="106">
        <v>6624.0190000000002</v>
      </c>
      <c r="S3038" s="104" t="s">
        <v>1646</v>
      </c>
    </row>
    <row r="3039" spans="1:19" ht="25.5">
      <c r="A3039" s="104" t="s">
        <v>3641</v>
      </c>
      <c r="B3039" s="105">
        <v>44363</v>
      </c>
      <c r="C3039" s="104" t="s">
        <v>1605</v>
      </c>
      <c r="D3039" s="105">
        <v>44363</v>
      </c>
      <c r="E3039" s="104" t="s">
        <v>1101</v>
      </c>
      <c r="F3039" s="104" t="s">
        <v>1108</v>
      </c>
      <c r="G3039" s="104" t="s">
        <v>1101</v>
      </c>
      <c r="H3039" s="104" t="s">
        <v>1101</v>
      </c>
      <c r="I3039" s="104" t="s">
        <v>1263</v>
      </c>
      <c r="J3039" s="106">
        <v>10</v>
      </c>
      <c r="K3039" s="106">
        <v>1079.5</v>
      </c>
      <c r="L3039" s="106">
        <v>10795</v>
      </c>
      <c r="M3039" s="106">
        <v>2.6987999999999999</v>
      </c>
      <c r="N3039" s="106">
        <v>26.988</v>
      </c>
      <c r="O3039" s="106">
        <v>0</v>
      </c>
      <c r="P3039" s="106">
        <v>0</v>
      </c>
      <c r="Q3039" s="106">
        <v>1082.1987999999999</v>
      </c>
      <c r="R3039" s="106">
        <v>10821.987999999999</v>
      </c>
      <c r="S3039" s="104" t="s">
        <v>1646</v>
      </c>
    </row>
    <row r="3040" spans="1:19" ht="25.5">
      <c r="A3040" s="104" t="s">
        <v>3642</v>
      </c>
      <c r="B3040" s="105">
        <v>44363</v>
      </c>
      <c r="C3040" s="104" t="s">
        <v>3643</v>
      </c>
      <c r="D3040" s="105">
        <v>44363</v>
      </c>
      <c r="E3040" s="104" t="s">
        <v>1643</v>
      </c>
      <c r="F3040" s="104" t="s">
        <v>112</v>
      </c>
      <c r="G3040" s="104" t="s">
        <v>1996</v>
      </c>
      <c r="H3040" s="104" t="s">
        <v>22</v>
      </c>
      <c r="I3040" s="104" t="s">
        <v>1102</v>
      </c>
      <c r="J3040" s="106">
        <v>30</v>
      </c>
      <c r="K3040" s="106">
        <v>1118</v>
      </c>
      <c r="L3040" s="106">
        <v>33540</v>
      </c>
      <c r="M3040" s="106">
        <v>2.7949999999999999</v>
      </c>
      <c r="N3040" s="106">
        <v>83.85</v>
      </c>
      <c r="O3040" s="106">
        <v>0</v>
      </c>
      <c r="P3040" s="106">
        <v>0</v>
      </c>
      <c r="Q3040" s="106">
        <v>1120.7950000000001</v>
      </c>
      <c r="R3040" s="106">
        <v>33623.85</v>
      </c>
      <c r="S3040" s="104" t="s">
        <v>1646</v>
      </c>
    </row>
    <row r="3041" spans="1:19" ht="25.5">
      <c r="A3041" s="104" t="s">
        <v>3642</v>
      </c>
      <c r="B3041" s="105">
        <v>44363</v>
      </c>
      <c r="C3041" s="104" t="s">
        <v>3643</v>
      </c>
      <c r="D3041" s="105">
        <v>44363</v>
      </c>
      <c r="E3041" s="104" t="s">
        <v>1643</v>
      </c>
      <c r="F3041" s="104" t="s">
        <v>112</v>
      </c>
      <c r="G3041" s="104" t="s">
        <v>1996</v>
      </c>
      <c r="H3041" s="104" t="s">
        <v>22</v>
      </c>
      <c r="I3041" s="104" t="s">
        <v>1209</v>
      </c>
      <c r="J3041" s="106">
        <v>40</v>
      </c>
      <c r="K3041" s="106">
        <v>1099</v>
      </c>
      <c r="L3041" s="106">
        <v>43960</v>
      </c>
      <c r="M3041" s="106">
        <v>2.7475000000000001</v>
      </c>
      <c r="N3041" s="106">
        <v>109.9</v>
      </c>
      <c r="O3041" s="106">
        <v>0</v>
      </c>
      <c r="P3041" s="106">
        <v>0</v>
      </c>
      <c r="Q3041" s="106">
        <v>1101.7474999999999</v>
      </c>
      <c r="R3041" s="106">
        <v>44069.9</v>
      </c>
      <c r="S3041" s="104" t="s">
        <v>1646</v>
      </c>
    </row>
    <row r="3042" spans="1:19" ht="25.5">
      <c r="A3042" s="104" t="s">
        <v>3642</v>
      </c>
      <c r="B3042" s="105">
        <v>44363</v>
      </c>
      <c r="C3042" s="104" t="s">
        <v>3643</v>
      </c>
      <c r="D3042" s="105">
        <v>44363</v>
      </c>
      <c r="E3042" s="104" t="s">
        <v>1643</v>
      </c>
      <c r="F3042" s="104" t="s">
        <v>112</v>
      </c>
      <c r="G3042" s="104" t="s">
        <v>1996</v>
      </c>
      <c r="H3042" s="104" t="s">
        <v>22</v>
      </c>
      <c r="I3042" s="104" t="s">
        <v>1264</v>
      </c>
      <c r="J3042" s="106">
        <v>30</v>
      </c>
      <c r="K3042" s="106">
        <v>1205</v>
      </c>
      <c r="L3042" s="106">
        <v>36150</v>
      </c>
      <c r="M3042" s="106">
        <v>3.0125000000000002</v>
      </c>
      <c r="N3042" s="106">
        <v>90.375</v>
      </c>
      <c r="O3042" s="106">
        <v>0</v>
      </c>
      <c r="P3042" s="106">
        <v>0</v>
      </c>
      <c r="Q3042" s="106">
        <v>1208.0125</v>
      </c>
      <c r="R3042" s="106">
        <v>36240.375</v>
      </c>
      <c r="S3042" s="104" t="s">
        <v>1646</v>
      </c>
    </row>
    <row r="3043" spans="1:19" ht="25.5">
      <c r="A3043" s="104" t="s">
        <v>3642</v>
      </c>
      <c r="B3043" s="105">
        <v>44363</v>
      </c>
      <c r="C3043" s="104" t="s">
        <v>3643</v>
      </c>
      <c r="D3043" s="105">
        <v>44363</v>
      </c>
      <c r="E3043" s="104" t="s">
        <v>1643</v>
      </c>
      <c r="F3043" s="104" t="s">
        <v>112</v>
      </c>
      <c r="G3043" s="104" t="s">
        <v>1996</v>
      </c>
      <c r="H3043" s="104" t="s">
        <v>22</v>
      </c>
      <c r="I3043" s="104" t="s">
        <v>1313</v>
      </c>
      <c r="J3043" s="106">
        <v>20</v>
      </c>
      <c r="K3043" s="106">
        <v>1303</v>
      </c>
      <c r="L3043" s="106">
        <v>26060</v>
      </c>
      <c r="M3043" s="106">
        <v>3.2574999999999998</v>
      </c>
      <c r="N3043" s="106">
        <v>65.150000000000006</v>
      </c>
      <c r="O3043" s="106">
        <v>0</v>
      </c>
      <c r="P3043" s="106">
        <v>0</v>
      </c>
      <c r="Q3043" s="106">
        <v>1306.2574999999999</v>
      </c>
      <c r="R3043" s="106">
        <v>26125.15</v>
      </c>
      <c r="S3043" s="104" t="s">
        <v>1646</v>
      </c>
    </row>
    <row r="3044" spans="1:19" ht="25.5">
      <c r="A3044" s="104" t="s">
        <v>3642</v>
      </c>
      <c r="B3044" s="105">
        <v>44363</v>
      </c>
      <c r="C3044" s="104" t="s">
        <v>3643</v>
      </c>
      <c r="D3044" s="105">
        <v>44363</v>
      </c>
      <c r="E3044" s="104" t="s">
        <v>1643</v>
      </c>
      <c r="F3044" s="104" t="s">
        <v>112</v>
      </c>
      <c r="G3044" s="104" t="s">
        <v>1996</v>
      </c>
      <c r="H3044" s="104" t="s">
        <v>22</v>
      </c>
      <c r="I3044" s="104" t="s">
        <v>1105</v>
      </c>
      <c r="J3044" s="106">
        <v>20</v>
      </c>
      <c r="K3044" s="106">
        <v>1176</v>
      </c>
      <c r="L3044" s="106">
        <v>23520</v>
      </c>
      <c r="M3044" s="106">
        <v>2.94</v>
      </c>
      <c r="N3044" s="106">
        <v>58.8</v>
      </c>
      <c r="O3044" s="106">
        <v>0</v>
      </c>
      <c r="P3044" s="106">
        <v>0</v>
      </c>
      <c r="Q3044" s="106">
        <v>1178.94</v>
      </c>
      <c r="R3044" s="106">
        <v>23578.799999999999</v>
      </c>
      <c r="S3044" s="104" t="s">
        <v>1646</v>
      </c>
    </row>
    <row r="3045" spans="1:19" ht="25.5">
      <c r="A3045" s="104" t="s">
        <v>3644</v>
      </c>
      <c r="B3045" s="105">
        <v>44363</v>
      </c>
      <c r="C3045" s="104" t="s">
        <v>3645</v>
      </c>
      <c r="D3045" s="105">
        <v>44363</v>
      </c>
      <c r="E3045" s="104" t="s">
        <v>1643</v>
      </c>
      <c r="F3045" s="104" t="s">
        <v>3</v>
      </c>
      <c r="G3045" s="104" t="s">
        <v>1007</v>
      </c>
      <c r="H3045" s="104" t="s">
        <v>22</v>
      </c>
      <c r="I3045" s="104" t="s">
        <v>1263</v>
      </c>
      <c r="J3045" s="106">
        <v>20</v>
      </c>
      <c r="K3045" s="106">
        <v>1064</v>
      </c>
      <c r="L3045" s="106">
        <v>21280</v>
      </c>
      <c r="M3045" s="106">
        <v>2.66</v>
      </c>
      <c r="N3045" s="106">
        <v>53.2</v>
      </c>
      <c r="O3045" s="106">
        <v>0</v>
      </c>
      <c r="P3045" s="106">
        <v>0</v>
      </c>
      <c r="Q3045" s="106">
        <v>1066.6600000000001</v>
      </c>
      <c r="R3045" s="106">
        <v>21333.200000000001</v>
      </c>
      <c r="S3045" s="104" t="s">
        <v>1646</v>
      </c>
    </row>
    <row r="3046" spans="1:19" ht="25.5">
      <c r="A3046" s="104" t="s">
        <v>3644</v>
      </c>
      <c r="B3046" s="105">
        <v>44363</v>
      </c>
      <c r="C3046" s="104" t="s">
        <v>3645</v>
      </c>
      <c r="D3046" s="105">
        <v>44363</v>
      </c>
      <c r="E3046" s="104" t="s">
        <v>1643</v>
      </c>
      <c r="F3046" s="104" t="s">
        <v>3</v>
      </c>
      <c r="G3046" s="104" t="s">
        <v>1007</v>
      </c>
      <c r="H3046" s="104" t="s">
        <v>22</v>
      </c>
      <c r="I3046" s="104" t="s">
        <v>1209</v>
      </c>
      <c r="J3046" s="106">
        <v>60</v>
      </c>
      <c r="K3046" s="106">
        <v>1099</v>
      </c>
      <c r="L3046" s="106">
        <v>65940</v>
      </c>
      <c r="M3046" s="106">
        <v>2.7475000000000001</v>
      </c>
      <c r="N3046" s="106">
        <v>164.85</v>
      </c>
      <c r="O3046" s="106">
        <v>0</v>
      </c>
      <c r="P3046" s="106">
        <v>0</v>
      </c>
      <c r="Q3046" s="106">
        <v>1101.7474999999999</v>
      </c>
      <c r="R3046" s="106">
        <v>66104.850000000006</v>
      </c>
      <c r="S3046" s="104" t="s">
        <v>1646</v>
      </c>
    </row>
    <row r="3047" spans="1:19" ht="25.5">
      <c r="A3047" s="104" t="s">
        <v>3646</v>
      </c>
      <c r="B3047" s="105">
        <v>44363</v>
      </c>
      <c r="C3047" s="104" t="s">
        <v>3647</v>
      </c>
      <c r="D3047" s="105">
        <v>44363</v>
      </c>
      <c r="E3047" s="104" t="s">
        <v>1643</v>
      </c>
      <c r="F3047" s="104" t="s">
        <v>9</v>
      </c>
      <c r="G3047" s="104" t="s">
        <v>1007</v>
      </c>
      <c r="H3047" s="104" t="s">
        <v>22</v>
      </c>
      <c r="I3047" s="104" t="s">
        <v>1102</v>
      </c>
      <c r="J3047" s="106">
        <v>60</v>
      </c>
      <c r="K3047" s="106">
        <v>1118</v>
      </c>
      <c r="L3047" s="106">
        <v>67080</v>
      </c>
      <c r="M3047" s="106">
        <v>2.7949999999999999</v>
      </c>
      <c r="N3047" s="106">
        <v>167.7</v>
      </c>
      <c r="O3047" s="106">
        <v>0</v>
      </c>
      <c r="P3047" s="106">
        <v>0</v>
      </c>
      <c r="Q3047" s="106">
        <v>1120.7950000000001</v>
      </c>
      <c r="R3047" s="106">
        <v>67247.7</v>
      </c>
      <c r="S3047" s="104" t="s">
        <v>1646</v>
      </c>
    </row>
    <row r="3048" spans="1:19" ht="25.5">
      <c r="A3048" s="104" t="s">
        <v>3648</v>
      </c>
      <c r="B3048" s="105">
        <v>44363</v>
      </c>
      <c r="C3048" s="104" t="s">
        <v>3649</v>
      </c>
      <c r="D3048" s="105">
        <v>44363</v>
      </c>
      <c r="E3048" s="104" t="s">
        <v>1643</v>
      </c>
      <c r="F3048" s="104" t="s">
        <v>2</v>
      </c>
      <c r="G3048" s="104" t="s">
        <v>1007</v>
      </c>
      <c r="H3048" s="104" t="s">
        <v>22</v>
      </c>
      <c r="I3048" s="104" t="s">
        <v>1263</v>
      </c>
      <c r="J3048" s="106">
        <v>100</v>
      </c>
      <c r="K3048" s="106">
        <v>1064</v>
      </c>
      <c r="L3048" s="106">
        <v>106400</v>
      </c>
      <c r="M3048" s="106">
        <v>2.66</v>
      </c>
      <c r="N3048" s="106">
        <v>266</v>
      </c>
      <c r="O3048" s="106">
        <v>0</v>
      </c>
      <c r="P3048" s="106">
        <v>0</v>
      </c>
      <c r="Q3048" s="106">
        <v>1066.6600000000001</v>
      </c>
      <c r="R3048" s="106">
        <v>106666</v>
      </c>
      <c r="S3048" s="104" t="s">
        <v>1646</v>
      </c>
    </row>
    <row r="3049" spans="1:19" ht="25.5">
      <c r="A3049" s="104" t="s">
        <v>3648</v>
      </c>
      <c r="B3049" s="105">
        <v>44363</v>
      </c>
      <c r="C3049" s="104" t="s">
        <v>3649</v>
      </c>
      <c r="D3049" s="105">
        <v>44363</v>
      </c>
      <c r="E3049" s="104" t="s">
        <v>1643</v>
      </c>
      <c r="F3049" s="104" t="s">
        <v>2</v>
      </c>
      <c r="G3049" s="104" t="s">
        <v>1007</v>
      </c>
      <c r="H3049" s="104" t="s">
        <v>22</v>
      </c>
      <c r="I3049" s="104" t="s">
        <v>1209</v>
      </c>
      <c r="J3049" s="106">
        <v>100</v>
      </c>
      <c r="K3049" s="106">
        <v>1099</v>
      </c>
      <c r="L3049" s="106">
        <v>109900</v>
      </c>
      <c r="M3049" s="106">
        <v>2.7475000000000001</v>
      </c>
      <c r="N3049" s="106">
        <v>274.75</v>
      </c>
      <c r="O3049" s="106">
        <v>0</v>
      </c>
      <c r="P3049" s="106">
        <v>0</v>
      </c>
      <c r="Q3049" s="106">
        <v>1101.7474999999999</v>
      </c>
      <c r="R3049" s="106">
        <v>110174.75</v>
      </c>
      <c r="S3049" s="104" t="s">
        <v>1646</v>
      </c>
    </row>
    <row r="3050" spans="1:19" ht="25.5">
      <c r="A3050" s="104" t="s">
        <v>3648</v>
      </c>
      <c r="B3050" s="105">
        <v>44363</v>
      </c>
      <c r="C3050" s="104" t="s">
        <v>3649</v>
      </c>
      <c r="D3050" s="105">
        <v>44363</v>
      </c>
      <c r="E3050" s="104" t="s">
        <v>1643</v>
      </c>
      <c r="F3050" s="104" t="s">
        <v>2</v>
      </c>
      <c r="G3050" s="104" t="s">
        <v>1007</v>
      </c>
      <c r="H3050" s="104" t="s">
        <v>22</v>
      </c>
      <c r="I3050" s="104" t="s">
        <v>1102</v>
      </c>
      <c r="J3050" s="106">
        <v>90</v>
      </c>
      <c r="K3050" s="106">
        <v>1118</v>
      </c>
      <c r="L3050" s="106">
        <v>100620</v>
      </c>
      <c r="M3050" s="106">
        <v>2.7949999999999999</v>
      </c>
      <c r="N3050" s="106">
        <v>251.55</v>
      </c>
      <c r="O3050" s="106">
        <v>0</v>
      </c>
      <c r="P3050" s="106">
        <v>0</v>
      </c>
      <c r="Q3050" s="106">
        <v>1120.7950000000001</v>
      </c>
      <c r="R3050" s="106">
        <v>100871.55</v>
      </c>
      <c r="S3050" s="104" t="s">
        <v>1646</v>
      </c>
    </row>
    <row r="3051" spans="1:19" ht="25.5">
      <c r="A3051" s="104" t="s">
        <v>3650</v>
      </c>
      <c r="B3051" s="105">
        <v>44363</v>
      </c>
      <c r="C3051" s="104" t="s">
        <v>3651</v>
      </c>
      <c r="D3051" s="105">
        <v>44363</v>
      </c>
      <c r="E3051" s="104" t="s">
        <v>1643</v>
      </c>
      <c r="F3051" s="104" t="s">
        <v>39</v>
      </c>
      <c r="G3051" s="104" t="s">
        <v>1722</v>
      </c>
      <c r="H3051" s="104" t="s">
        <v>22</v>
      </c>
      <c r="I3051" s="104" t="s">
        <v>1102</v>
      </c>
      <c r="J3051" s="106">
        <v>40</v>
      </c>
      <c r="K3051" s="106">
        <v>1118</v>
      </c>
      <c r="L3051" s="106">
        <v>44720</v>
      </c>
      <c r="M3051" s="106">
        <v>2.7949999999999999</v>
      </c>
      <c r="N3051" s="106">
        <v>111.8</v>
      </c>
      <c r="O3051" s="106">
        <v>0</v>
      </c>
      <c r="P3051" s="106">
        <v>0</v>
      </c>
      <c r="Q3051" s="106">
        <v>1120.7950000000001</v>
      </c>
      <c r="R3051" s="106">
        <v>44831.8</v>
      </c>
      <c r="S3051" s="104" t="s">
        <v>1646</v>
      </c>
    </row>
    <row r="3052" spans="1:19" ht="25.5">
      <c r="A3052" s="104" t="s">
        <v>3650</v>
      </c>
      <c r="B3052" s="105">
        <v>44363</v>
      </c>
      <c r="C3052" s="104" t="s">
        <v>3651</v>
      </c>
      <c r="D3052" s="105">
        <v>44363</v>
      </c>
      <c r="E3052" s="104" t="s">
        <v>1643</v>
      </c>
      <c r="F3052" s="104" t="s">
        <v>39</v>
      </c>
      <c r="G3052" s="104" t="s">
        <v>1722</v>
      </c>
      <c r="H3052" s="104" t="s">
        <v>22</v>
      </c>
      <c r="I3052" s="104" t="s">
        <v>1263</v>
      </c>
      <c r="J3052" s="106">
        <v>40</v>
      </c>
      <c r="K3052" s="106">
        <v>1064</v>
      </c>
      <c r="L3052" s="106">
        <v>42560</v>
      </c>
      <c r="M3052" s="106">
        <v>2.66</v>
      </c>
      <c r="N3052" s="106">
        <v>106.4</v>
      </c>
      <c r="O3052" s="106">
        <v>0</v>
      </c>
      <c r="P3052" s="106">
        <v>0</v>
      </c>
      <c r="Q3052" s="106">
        <v>1066.6600000000001</v>
      </c>
      <c r="R3052" s="106">
        <v>42666.400000000001</v>
      </c>
      <c r="S3052" s="104" t="s">
        <v>1646</v>
      </c>
    </row>
    <row r="3053" spans="1:19" ht="25.5">
      <c r="A3053" s="104" t="s">
        <v>3652</v>
      </c>
      <c r="B3053" s="105">
        <v>44363</v>
      </c>
      <c r="C3053" s="104" t="s">
        <v>3653</v>
      </c>
      <c r="D3053" s="105">
        <v>44363</v>
      </c>
      <c r="E3053" s="104" t="s">
        <v>1643</v>
      </c>
      <c r="F3053" s="104" t="s">
        <v>26</v>
      </c>
      <c r="G3053" s="104" t="s">
        <v>1051</v>
      </c>
      <c r="H3053" s="104" t="s">
        <v>22</v>
      </c>
      <c r="I3053" s="104" t="s">
        <v>1209</v>
      </c>
      <c r="J3053" s="106">
        <v>40</v>
      </c>
      <c r="K3053" s="106">
        <v>1099</v>
      </c>
      <c r="L3053" s="106">
        <v>43960</v>
      </c>
      <c r="M3053" s="106">
        <v>2.7475000000000001</v>
      </c>
      <c r="N3053" s="106">
        <v>109.9</v>
      </c>
      <c r="O3053" s="106">
        <v>0</v>
      </c>
      <c r="P3053" s="106">
        <v>0</v>
      </c>
      <c r="Q3053" s="106">
        <v>1101.7474999999999</v>
      </c>
      <c r="R3053" s="106">
        <v>44069.9</v>
      </c>
      <c r="S3053" s="104" t="s">
        <v>1646</v>
      </c>
    </row>
    <row r="3054" spans="1:19" ht="25.5">
      <c r="A3054" s="104" t="s">
        <v>3652</v>
      </c>
      <c r="B3054" s="105">
        <v>44363</v>
      </c>
      <c r="C3054" s="104" t="s">
        <v>3653</v>
      </c>
      <c r="D3054" s="105">
        <v>44363</v>
      </c>
      <c r="E3054" s="104" t="s">
        <v>1643</v>
      </c>
      <c r="F3054" s="104" t="s">
        <v>26</v>
      </c>
      <c r="G3054" s="104" t="s">
        <v>1051</v>
      </c>
      <c r="H3054" s="104" t="s">
        <v>22</v>
      </c>
      <c r="I3054" s="104" t="s">
        <v>1313</v>
      </c>
      <c r="J3054" s="106">
        <v>40</v>
      </c>
      <c r="K3054" s="106">
        <v>1303</v>
      </c>
      <c r="L3054" s="106">
        <v>52120</v>
      </c>
      <c r="M3054" s="106">
        <v>3.2574999999999998</v>
      </c>
      <c r="N3054" s="106">
        <v>130.30000000000001</v>
      </c>
      <c r="O3054" s="106">
        <v>0</v>
      </c>
      <c r="P3054" s="106">
        <v>0</v>
      </c>
      <c r="Q3054" s="106">
        <v>1306.2574999999999</v>
      </c>
      <c r="R3054" s="106">
        <v>52250.3</v>
      </c>
      <c r="S3054" s="104" t="s">
        <v>1646</v>
      </c>
    </row>
    <row r="3055" spans="1:19" ht="25.5">
      <c r="A3055" s="104" t="s">
        <v>3652</v>
      </c>
      <c r="B3055" s="105">
        <v>44363</v>
      </c>
      <c r="C3055" s="104" t="s">
        <v>3653</v>
      </c>
      <c r="D3055" s="105">
        <v>44363</v>
      </c>
      <c r="E3055" s="104" t="s">
        <v>1643</v>
      </c>
      <c r="F3055" s="104" t="s">
        <v>26</v>
      </c>
      <c r="G3055" s="104" t="s">
        <v>1051</v>
      </c>
      <c r="H3055" s="104" t="s">
        <v>22</v>
      </c>
      <c r="I3055" s="104" t="s">
        <v>1263</v>
      </c>
      <c r="J3055" s="106">
        <v>100</v>
      </c>
      <c r="K3055" s="106">
        <v>1064</v>
      </c>
      <c r="L3055" s="106">
        <v>106400</v>
      </c>
      <c r="M3055" s="106">
        <v>2.66</v>
      </c>
      <c r="N3055" s="106">
        <v>266</v>
      </c>
      <c r="O3055" s="106">
        <v>0</v>
      </c>
      <c r="P3055" s="106">
        <v>0</v>
      </c>
      <c r="Q3055" s="106">
        <v>1066.6600000000001</v>
      </c>
      <c r="R3055" s="106">
        <v>106666</v>
      </c>
      <c r="S3055" s="104" t="s">
        <v>1646</v>
      </c>
    </row>
    <row r="3056" spans="1:19" ht="25.5">
      <c r="A3056" s="104" t="s">
        <v>3654</v>
      </c>
      <c r="B3056" s="105">
        <v>44363</v>
      </c>
      <c r="C3056" s="104" t="s">
        <v>3655</v>
      </c>
      <c r="D3056" s="105">
        <v>44363</v>
      </c>
      <c r="E3056" s="104" t="s">
        <v>1643</v>
      </c>
      <c r="F3056" s="104" t="s">
        <v>24</v>
      </c>
      <c r="G3056" s="104" t="s">
        <v>1051</v>
      </c>
      <c r="H3056" s="104" t="s">
        <v>22</v>
      </c>
      <c r="I3056" s="104" t="s">
        <v>1105</v>
      </c>
      <c r="J3056" s="106">
        <v>10</v>
      </c>
      <c r="K3056" s="106">
        <v>1176</v>
      </c>
      <c r="L3056" s="106">
        <v>11760</v>
      </c>
      <c r="M3056" s="106">
        <v>2.94</v>
      </c>
      <c r="N3056" s="106">
        <v>29.4</v>
      </c>
      <c r="O3056" s="106">
        <v>0</v>
      </c>
      <c r="P3056" s="106">
        <v>0</v>
      </c>
      <c r="Q3056" s="106">
        <v>1178.94</v>
      </c>
      <c r="R3056" s="106">
        <v>11789.4</v>
      </c>
      <c r="S3056" s="104" t="s">
        <v>1646</v>
      </c>
    </row>
    <row r="3057" spans="1:19" ht="25.5">
      <c r="A3057" s="104" t="s">
        <v>3654</v>
      </c>
      <c r="B3057" s="105">
        <v>44363</v>
      </c>
      <c r="C3057" s="104" t="s">
        <v>3655</v>
      </c>
      <c r="D3057" s="105">
        <v>44363</v>
      </c>
      <c r="E3057" s="104" t="s">
        <v>1643</v>
      </c>
      <c r="F3057" s="104" t="s">
        <v>24</v>
      </c>
      <c r="G3057" s="104" t="s">
        <v>1051</v>
      </c>
      <c r="H3057" s="104" t="s">
        <v>22</v>
      </c>
      <c r="I3057" s="104" t="s">
        <v>1264</v>
      </c>
      <c r="J3057" s="106">
        <v>10</v>
      </c>
      <c r="K3057" s="106">
        <v>1205</v>
      </c>
      <c r="L3057" s="106">
        <v>12050</v>
      </c>
      <c r="M3057" s="106">
        <v>3.0125000000000002</v>
      </c>
      <c r="N3057" s="106">
        <v>30.125</v>
      </c>
      <c r="O3057" s="106">
        <v>0</v>
      </c>
      <c r="P3057" s="106">
        <v>0</v>
      </c>
      <c r="Q3057" s="106">
        <v>1208.0125</v>
      </c>
      <c r="R3057" s="106">
        <v>12080.125</v>
      </c>
      <c r="S3057" s="104" t="s">
        <v>1646</v>
      </c>
    </row>
    <row r="3058" spans="1:19" ht="25.5">
      <c r="A3058" s="104" t="s">
        <v>3654</v>
      </c>
      <c r="B3058" s="105">
        <v>44363</v>
      </c>
      <c r="C3058" s="104" t="s">
        <v>3655</v>
      </c>
      <c r="D3058" s="105">
        <v>44363</v>
      </c>
      <c r="E3058" s="104" t="s">
        <v>1643</v>
      </c>
      <c r="F3058" s="104" t="s">
        <v>24</v>
      </c>
      <c r="G3058" s="104" t="s">
        <v>1051</v>
      </c>
      <c r="H3058" s="104" t="s">
        <v>22</v>
      </c>
      <c r="I3058" s="104" t="s">
        <v>1313</v>
      </c>
      <c r="J3058" s="106">
        <v>8</v>
      </c>
      <c r="K3058" s="106">
        <v>1303</v>
      </c>
      <c r="L3058" s="106">
        <v>10424</v>
      </c>
      <c r="M3058" s="106">
        <v>3.2574999999999998</v>
      </c>
      <c r="N3058" s="106">
        <v>26.06</v>
      </c>
      <c r="O3058" s="106">
        <v>0</v>
      </c>
      <c r="P3058" s="106">
        <v>0</v>
      </c>
      <c r="Q3058" s="106">
        <v>1306.2574999999999</v>
      </c>
      <c r="R3058" s="106">
        <v>10450.06</v>
      </c>
      <c r="S3058" s="104" t="s">
        <v>1646</v>
      </c>
    </row>
    <row r="3059" spans="1:19" ht="25.5">
      <c r="A3059" s="104" t="s">
        <v>3654</v>
      </c>
      <c r="B3059" s="105">
        <v>44363</v>
      </c>
      <c r="C3059" s="104" t="s">
        <v>3655</v>
      </c>
      <c r="D3059" s="105">
        <v>44363</v>
      </c>
      <c r="E3059" s="104" t="s">
        <v>1643</v>
      </c>
      <c r="F3059" s="104" t="s">
        <v>24</v>
      </c>
      <c r="G3059" s="104" t="s">
        <v>1051</v>
      </c>
      <c r="H3059" s="104" t="s">
        <v>22</v>
      </c>
      <c r="I3059" s="104" t="s">
        <v>1209</v>
      </c>
      <c r="J3059" s="106">
        <v>10</v>
      </c>
      <c r="K3059" s="106">
        <v>1099</v>
      </c>
      <c r="L3059" s="106">
        <v>10990</v>
      </c>
      <c r="M3059" s="106">
        <v>2.7475000000000001</v>
      </c>
      <c r="N3059" s="106">
        <v>27.475000000000001</v>
      </c>
      <c r="O3059" s="106">
        <v>0</v>
      </c>
      <c r="P3059" s="106">
        <v>0</v>
      </c>
      <c r="Q3059" s="106">
        <v>1101.7474999999999</v>
      </c>
      <c r="R3059" s="106">
        <v>11017.475</v>
      </c>
      <c r="S3059" s="104" t="s">
        <v>1646</v>
      </c>
    </row>
    <row r="3060" spans="1:19" ht="25.5">
      <c r="A3060" s="104" t="s">
        <v>3654</v>
      </c>
      <c r="B3060" s="105">
        <v>44363</v>
      </c>
      <c r="C3060" s="104" t="s">
        <v>3655</v>
      </c>
      <c r="D3060" s="105">
        <v>44363</v>
      </c>
      <c r="E3060" s="104" t="s">
        <v>1643</v>
      </c>
      <c r="F3060" s="104" t="s">
        <v>24</v>
      </c>
      <c r="G3060" s="104" t="s">
        <v>1051</v>
      </c>
      <c r="H3060" s="104" t="s">
        <v>22</v>
      </c>
      <c r="I3060" s="104" t="s">
        <v>1102</v>
      </c>
      <c r="J3060" s="106">
        <v>10</v>
      </c>
      <c r="K3060" s="106">
        <v>1118</v>
      </c>
      <c r="L3060" s="106">
        <v>11180</v>
      </c>
      <c r="M3060" s="106">
        <v>2.7949999999999999</v>
      </c>
      <c r="N3060" s="106">
        <v>27.95</v>
      </c>
      <c r="O3060" s="106">
        <v>0</v>
      </c>
      <c r="P3060" s="106">
        <v>0</v>
      </c>
      <c r="Q3060" s="106">
        <v>1120.7950000000001</v>
      </c>
      <c r="R3060" s="106">
        <v>11207.95</v>
      </c>
      <c r="S3060" s="104" t="s">
        <v>1646</v>
      </c>
    </row>
    <row r="3061" spans="1:19" ht="25.5">
      <c r="A3061" s="104" t="s">
        <v>3656</v>
      </c>
      <c r="B3061" s="105">
        <v>44363</v>
      </c>
      <c r="C3061" s="104" t="s">
        <v>3657</v>
      </c>
      <c r="D3061" s="105">
        <v>44363</v>
      </c>
      <c r="E3061" s="104" t="s">
        <v>1643</v>
      </c>
      <c r="F3061" s="104" t="s">
        <v>29</v>
      </c>
      <c r="G3061" s="104" t="s">
        <v>1012</v>
      </c>
      <c r="H3061" s="104" t="s">
        <v>22</v>
      </c>
      <c r="I3061" s="104" t="s">
        <v>1313</v>
      </c>
      <c r="J3061" s="106">
        <v>20</v>
      </c>
      <c r="K3061" s="106">
        <v>1303</v>
      </c>
      <c r="L3061" s="106">
        <v>26060</v>
      </c>
      <c r="M3061" s="106">
        <v>3.2574999999999998</v>
      </c>
      <c r="N3061" s="106">
        <v>65.150000000000006</v>
      </c>
      <c r="O3061" s="106">
        <v>0</v>
      </c>
      <c r="P3061" s="106">
        <v>0</v>
      </c>
      <c r="Q3061" s="106">
        <v>1306.2574999999999</v>
      </c>
      <c r="R3061" s="106">
        <v>26125.15</v>
      </c>
      <c r="S3061" s="104" t="s">
        <v>1646</v>
      </c>
    </row>
    <row r="3062" spans="1:19" ht="25.5">
      <c r="A3062" s="104" t="s">
        <v>3656</v>
      </c>
      <c r="B3062" s="105">
        <v>44363</v>
      </c>
      <c r="C3062" s="104" t="s">
        <v>3657</v>
      </c>
      <c r="D3062" s="105">
        <v>44363</v>
      </c>
      <c r="E3062" s="104" t="s">
        <v>1643</v>
      </c>
      <c r="F3062" s="104" t="s">
        <v>29</v>
      </c>
      <c r="G3062" s="104" t="s">
        <v>1012</v>
      </c>
      <c r="H3062" s="104" t="s">
        <v>22</v>
      </c>
      <c r="I3062" s="104" t="s">
        <v>1102</v>
      </c>
      <c r="J3062" s="106">
        <v>40</v>
      </c>
      <c r="K3062" s="106">
        <v>1118</v>
      </c>
      <c r="L3062" s="106">
        <v>44720</v>
      </c>
      <c r="M3062" s="106">
        <v>2.7949999999999999</v>
      </c>
      <c r="N3062" s="106">
        <v>111.8</v>
      </c>
      <c r="O3062" s="106">
        <v>0</v>
      </c>
      <c r="P3062" s="106">
        <v>0</v>
      </c>
      <c r="Q3062" s="106">
        <v>1120.7950000000001</v>
      </c>
      <c r="R3062" s="106">
        <v>44831.8</v>
      </c>
      <c r="S3062" s="104" t="s">
        <v>1646</v>
      </c>
    </row>
    <row r="3063" spans="1:19" ht="25.5">
      <c r="A3063" s="104" t="s">
        <v>3656</v>
      </c>
      <c r="B3063" s="105">
        <v>44363</v>
      </c>
      <c r="C3063" s="104" t="s">
        <v>3657</v>
      </c>
      <c r="D3063" s="105">
        <v>44363</v>
      </c>
      <c r="E3063" s="104" t="s">
        <v>1643</v>
      </c>
      <c r="F3063" s="104" t="s">
        <v>29</v>
      </c>
      <c r="G3063" s="104" t="s">
        <v>1012</v>
      </c>
      <c r="H3063" s="104" t="s">
        <v>22</v>
      </c>
      <c r="I3063" s="104" t="s">
        <v>1264</v>
      </c>
      <c r="J3063" s="106">
        <v>20</v>
      </c>
      <c r="K3063" s="106">
        <v>1205</v>
      </c>
      <c r="L3063" s="106">
        <v>24100</v>
      </c>
      <c r="M3063" s="106">
        <v>3.0125000000000002</v>
      </c>
      <c r="N3063" s="106">
        <v>60.25</v>
      </c>
      <c r="O3063" s="106">
        <v>0</v>
      </c>
      <c r="P3063" s="106">
        <v>0</v>
      </c>
      <c r="Q3063" s="106">
        <v>1208.0125</v>
      </c>
      <c r="R3063" s="106">
        <v>24160.25</v>
      </c>
      <c r="S3063" s="104" t="s">
        <v>1646</v>
      </c>
    </row>
    <row r="3064" spans="1:19" ht="25.5">
      <c r="A3064" s="104" t="s">
        <v>3658</v>
      </c>
      <c r="B3064" s="105">
        <v>44363</v>
      </c>
      <c r="C3064" s="104" t="s">
        <v>3659</v>
      </c>
      <c r="D3064" s="105">
        <v>44363</v>
      </c>
      <c r="E3064" s="104" t="s">
        <v>1643</v>
      </c>
      <c r="F3064" s="104" t="s">
        <v>95</v>
      </c>
      <c r="G3064" s="104" t="s">
        <v>1657</v>
      </c>
      <c r="H3064" s="104" t="s">
        <v>107</v>
      </c>
      <c r="I3064" s="104" t="s">
        <v>1102</v>
      </c>
      <c r="J3064" s="106">
        <v>60</v>
      </c>
      <c r="K3064" s="106">
        <v>1118</v>
      </c>
      <c r="L3064" s="106">
        <v>67080</v>
      </c>
      <c r="M3064" s="106">
        <v>2.7949999999999999</v>
      </c>
      <c r="N3064" s="106">
        <v>167.7</v>
      </c>
      <c r="O3064" s="106">
        <v>0</v>
      </c>
      <c r="P3064" s="106">
        <v>0</v>
      </c>
      <c r="Q3064" s="106">
        <v>1120.7950000000001</v>
      </c>
      <c r="R3064" s="106">
        <v>67247.7</v>
      </c>
      <c r="S3064" s="104" t="s">
        <v>1646</v>
      </c>
    </row>
    <row r="3065" spans="1:19" ht="25.5">
      <c r="A3065" s="104" t="s">
        <v>3660</v>
      </c>
      <c r="B3065" s="105">
        <v>44363</v>
      </c>
      <c r="C3065" s="104" t="s">
        <v>3661</v>
      </c>
      <c r="D3065" s="105">
        <v>44363</v>
      </c>
      <c r="E3065" s="104" t="s">
        <v>1643</v>
      </c>
      <c r="F3065" s="104" t="s">
        <v>43</v>
      </c>
      <c r="G3065" s="104" t="s">
        <v>1971</v>
      </c>
      <c r="H3065" s="104" t="s">
        <v>22</v>
      </c>
      <c r="I3065" s="104" t="s">
        <v>1102</v>
      </c>
      <c r="J3065" s="106">
        <v>100</v>
      </c>
      <c r="K3065" s="106">
        <v>1118</v>
      </c>
      <c r="L3065" s="106">
        <v>111800</v>
      </c>
      <c r="M3065" s="106">
        <v>2.7949999999999999</v>
      </c>
      <c r="N3065" s="106">
        <v>279.5</v>
      </c>
      <c r="O3065" s="106">
        <v>0</v>
      </c>
      <c r="P3065" s="106">
        <v>0</v>
      </c>
      <c r="Q3065" s="106">
        <v>1120.7950000000001</v>
      </c>
      <c r="R3065" s="106">
        <v>112079.5</v>
      </c>
      <c r="S3065" s="104" t="s">
        <v>1646</v>
      </c>
    </row>
    <row r="3066" spans="1:19" ht="25.5">
      <c r="A3066" s="104" t="s">
        <v>3662</v>
      </c>
      <c r="B3066" s="105">
        <v>44363</v>
      </c>
      <c r="C3066" s="104" t="s">
        <v>3663</v>
      </c>
      <c r="D3066" s="105">
        <v>44363</v>
      </c>
      <c r="E3066" s="104" t="s">
        <v>1643</v>
      </c>
      <c r="F3066" s="104" t="s">
        <v>40</v>
      </c>
      <c r="G3066" s="104" t="s">
        <v>1971</v>
      </c>
      <c r="H3066" s="104" t="s">
        <v>22</v>
      </c>
      <c r="I3066" s="104" t="s">
        <v>1102</v>
      </c>
      <c r="J3066" s="106">
        <v>200</v>
      </c>
      <c r="K3066" s="106">
        <v>1118</v>
      </c>
      <c r="L3066" s="106">
        <v>223600</v>
      </c>
      <c r="M3066" s="106">
        <v>2.7949999999999999</v>
      </c>
      <c r="N3066" s="106">
        <v>559</v>
      </c>
      <c r="O3066" s="106">
        <v>0</v>
      </c>
      <c r="P3066" s="106">
        <v>0</v>
      </c>
      <c r="Q3066" s="106">
        <v>1120.7950000000001</v>
      </c>
      <c r="R3066" s="106">
        <v>224159</v>
      </c>
      <c r="S3066" s="104" t="s">
        <v>1646</v>
      </c>
    </row>
    <row r="3067" spans="1:19" ht="25.5">
      <c r="A3067" s="104" t="s">
        <v>3662</v>
      </c>
      <c r="B3067" s="105">
        <v>44363</v>
      </c>
      <c r="C3067" s="104" t="s">
        <v>3663</v>
      </c>
      <c r="D3067" s="105">
        <v>44363</v>
      </c>
      <c r="E3067" s="104" t="s">
        <v>1643</v>
      </c>
      <c r="F3067" s="104" t="s">
        <v>40</v>
      </c>
      <c r="G3067" s="104" t="s">
        <v>1971</v>
      </c>
      <c r="H3067" s="104" t="s">
        <v>22</v>
      </c>
      <c r="I3067" s="104" t="s">
        <v>1105</v>
      </c>
      <c r="J3067" s="106">
        <v>40</v>
      </c>
      <c r="K3067" s="106">
        <v>1176</v>
      </c>
      <c r="L3067" s="106">
        <v>47040</v>
      </c>
      <c r="M3067" s="106">
        <v>2.94</v>
      </c>
      <c r="N3067" s="106">
        <v>117.6</v>
      </c>
      <c r="O3067" s="106">
        <v>0</v>
      </c>
      <c r="P3067" s="106">
        <v>0</v>
      </c>
      <c r="Q3067" s="106">
        <v>1178.94</v>
      </c>
      <c r="R3067" s="106">
        <v>47157.599999999999</v>
      </c>
      <c r="S3067" s="104" t="s">
        <v>1646</v>
      </c>
    </row>
    <row r="3068" spans="1:19" ht="25.5">
      <c r="A3068" s="104" t="s">
        <v>3664</v>
      </c>
      <c r="B3068" s="105">
        <v>44363</v>
      </c>
      <c r="C3068" s="104" t="s">
        <v>3665</v>
      </c>
      <c r="D3068" s="105">
        <v>44363</v>
      </c>
      <c r="E3068" s="104" t="s">
        <v>1643</v>
      </c>
      <c r="F3068" s="104" t="s">
        <v>72</v>
      </c>
      <c r="G3068" s="104" t="s">
        <v>1722</v>
      </c>
      <c r="H3068" s="104" t="s">
        <v>22</v>
      </c>
      <c r="I3068" s="104" t="s">
        <v>1264</v>
      </c>
      <c r="J3068" s="106">
        <v>20</v>
      </c>
      <c r="K3068" s="106">
        <v>1205</v>
      </c>
      <c r="L3068" s="106">
        <v>24100</v>
      </c>
      <c r="M3068" s="106">
        <v>3.0125000000000002</v>
      </c>
      <c r="N3068" s="106">
        <v>60.25</v>
      </c>
      <c r="O3068" s="106">
        <v>0</v>
      </c>
      <c r="P3068" s="106">
        <v>0</v>
      </c>
      <c r="Q3068" s="106">
        <v>1208.0125</v>
      </c>
      <c r="R3068" s="106">
        <v>24160.25</v>
      </c>
      <c r="S3068" s="104" t="s">
        <v>1646</v>
      </c>
    </row>
    <row r="3069" spans="1:19" ht="25.5">
      <c r="A3069" s="104" t="s">
        <v>3664</v>
      </c>
      <c r="B3069" s="105">
        <v>44363</v>
      </c>
      <c r="C3069" s="104" t="s">
        <v>3665</v>
      </c>
      <c r="D3069" s="105">
        <v>44363</v>
      </c>
      <c r="E3069" s="104" t="s">
        <v>1643</v>
      </c>
      <c r="F3069" s="104" t="s">
        <v>72</v>
      </c>
      <c r="G3069" s="104" t="s">
        <v>1722</v>
      </c>
      <c r="H3069" s="104" t="s">
        <v>22</v>
      </c>
      <c r="I3069" s="104" t="s">
        <v>1263</v>
      </c>
      <c r="J3069" s="106">
        <v>40</v>
      </c>
      <c r="K3069" s="106">
        <v>1064</v>
      </c>
      <c r="L3069" s="106">
        <v>42560</v>
      </c>
      <c r="M3069" s="106">
        <v>2.66</v>
      </c>
      <c r="N3069" s="106">
        <v>106.4</v>
      </c>
      <c r="O3069" s="106">
        <v>0</v>
      </c>
      <c r="P3069" s="106">
        <v>0</v>
      </c>
      <c r="Q3069" s="106">
        <v>1066.6600000000001</v>
      </c>
      <c r="R3069" s="106">
        <v>42666.400000000001</v>
      </c>
      <c r="S3069" s="104" t="s">
        <v>1646</v>
      </c>
    </row>
    <row r="3070" spans="1:19" ht="25.5">
      <c r="A3070" s="104" t="s">
        <v>3666</v>
      </c>
      <c r="B3070" s="105">
        <v>44363</v>
      </c>
      <c r="C3070" s="104" t="s">
        <v>3667</v>
      </c>
      <c r="D3070" s="105">
        <v>44363</v>
      </c>
      <c r="E3070" s="104" t="s">
        <v>1643</v>
      </c>
      <c r="F3070" s="104" t="s">
        <v>78</v>
      </c>
      <c r="G3070" s="104" t="s">
        <v>1722</v>
      </c>
      <c r="H3070" s="104" t="s">
        <v>22</v>
      </c>
      <c r="I3070" s="104" t="s">
        <v>1264</v>
      </c>
      <c r="J3070" s="106">
        <v>20</v>
      </c>
      <c r="K3070" s="106">
        <v>1205</v>
      </c>
      <c r="L3070" s="106">
        <v>24100</v>
      </c>
      <c r="M3070" s="106">
        <v>3.0125000000000002</v>
      </c>
      <c r="N3070" s="106">
        <v>60.25</v>
      </c>
      <c r="O3070" s="106">
        <v>0</v>
      </c>
      <c r="P3070" s="106">
        <v>0</v>
      </c>
      <c r="Q3070" s="106">
        <v>1208.0125</v>
      </c>
      <c r="R3070" s="106">
        <v>24160.25</v>
      </c>
      <c r="S3070" s="104" t="s">
        <v>1646</v>
      </c>
    </row>
    <row r="3071" spans="1:19" ht="25.5">
      <c r="A3071" s="104" t="s">
        <v>3666</v>
      </c>
      <c r="B3071" s="105">
        <v>44363</v>
      </c>
      <c r="C3071" s="104" t="s">
        <v>3667</v>
      </c>
      <c r="D3071" s="105">
        <v>44363</v>
      </c>
      <c r="E3071" s="104" t="s">
        <v>1643</v>
      </c>
      <c r="F3071" s="104" t="s">
        <v>78</v>
      </c>
      <c r="G3071" s="104" t="s">
        <v>1722</v>
      </c>
      <c r="H3071" s="104" t="s">
        <v>22</v>
      </c>
      <c r="I3071" s="104" t="s">
        <v>1263</v>
      </c>
      <c r="J3071" s="106">
        <v>50</v>
      </c>
      <c r="K3071" s="106">
        <v>1064</v>
      </c>
      <c r="L3071" s="106">
        <v>53200</v>
      </c>
      <c r="M3071" s="106">
        <v>2.66</v>
      </c>
      <c r="N3071" s="106">
        <v>133</v>
      </c>
      <c r="O3071" s="106">
        <v>0</v>
      </c>
      <c r="P3071" s="106">
        <v>0</v>
      </c>
      <c r="Q3071" s="106">
        <v>1066.6600000000001</v>
      </c>
      <c r="R3071" s="106">
        <v>53333</v>
      </c>
      <c r="S3071" s="104" t="s">
        <v>1646</v>
      </c>
    </row>
    <row r="3072" spans="1:19" ht="25.5">
      <c r="A3072" s="104" t="s">
        <v>3668</v>
      </c>
      <c r="B3072" s="105">
        <v>44363</v>
      </c>
      <c r="C3072" s="104" t="s">
        <v>3669</v>
      </c>
      <c r="D3072" s="105">
        <v>44363</v>
      </c>
      <c r="E3072" s="104" t="s">
        <v>1643</v>
      </c>
      <c r="F3072" s="104" t="s">
        <v>30</v>
      </c>
      <c r="G3072" s="104" t="s">
        <v>1992</v>
      </c>
      <c r="H3072" s="104" t="s">
        <v>22</v>
      </c>
      <c r="I3072" s="104" t="s">
        <v>1209</v>
      </c>
      <c r="J3072" s="106">
        <v>40</v>
      </c>
      <c r="K3072" s="106">
        <v>1099</v>
      </c>
      <c r="L3072" s="106">
        <v>43960</v>
      </c>
      <c r="M3072" s="106">
        <v>2.7475000000000001</v>
      </c>
      <c r="N3072" s="106">
        <v>109.9</v>
      </c>
      <c r="O3072" s="106">
        <v>0</v>
      </c>
      <c r="P3072" s="106">
        <v>0</v>
      </c>
      <c r="Q3072" s="106">
        <v>1101.7474999999999</v>
      </c>
      <c r="R3072" s="106">
        <v>44069.9</v>
      </c>
      <c r="S3072" s="104" t="s">
        <v>1646</v>
      </c>
    </row>
    <row r="3073" spans="1:19" ht="25.5">
      <c r="A3073" s="104" t="s">
        <v>3668</v>
      </c>
      <c r="B3073" s="105">
        <v>44363</v>
      </c>
      <c r="C3073" s="104" t="s">
        <v>3669</v>
      </c>
      <c r="D3073" s="105">
        <v>44363</v>
      </c>
      <c r="E3073" s="104" t="s">
        <v>1643</v>
      </c>
      <c r="F3073" s="104" t="s">
        <v>30</v>
      </c>
      <c r="G3073" s="104" t="s">
        <v>1992</v>
      </c>
      <c r="H3073" s="104" t="s">
        <v>22</v>
      </c>
      <c r="I3073" s="104" t="s">
        <v>1102</v>
      </c>
      <c r="J3073" s="106">
        <v>100</v>
      </c>
      <c r="K3073" s="106">
        <v>1118</v>
      </c>
      <c r="L3073" s="106">
        <v>111800</v>
      </c>
      <c r="M3073" s="106">
        <v>2.7949999999999999</v>
      </c>
      <c r="N3073" s="106">
        <v>279.5</v>
      </c>
      <c r="O3073" s="106">
        <v>0</v>
      </c>
      <c r="P3073" s="106">
        <v>0</v>
      </c>
      <c r="Q3073" s="106">
        <v>1120.7950000000001</v>
      </c>
      <c r="R3073" s="106">
        <v>112079.5</v>
      </c>
      <c r="S3073" s="104" t="s">
        <v>1646</v>
      </c>
    </row>
    <row r="3074" spans="1:19" ht="25.5">
      <c r="A3074" s="104" t="s">
        <v>3668</v>
      </c>
      <c r="B3074" s="105">
        <v>44363</v>
      </c>
      <c r="C3074" s="104" t="s">
        <v>3669</v>
      </c>
      <c r="D3074" s="105">
        <v>44363</v>
      </c>
      <c r="E3074" s="104" t="s">
        <v>1643</v>
      </c>
      <c r="F3074" s="104" t="s">
        <v>30</v>
      </c>
      <c r="G3074" s="104" t="s">
        <v>1992</v>
      </c>
      <c r="H3074" s="104" t="s">
        <v>22</v>
      </c>
      <c r="I3074" s="104" t="s">
        <v>1263</v>
      </c>
      <c r="J3074" s="106">
        <v>200</v>
      </c>
      <c r="K3074" s="106">
        <v>1064</v>
      </c>
      <c r="L3074" s="106">
        <v>212800</v>
      </c>
      <c r="M3074" s="106">
        <v>2.66</v>
      </c>
      <c r="N3074" s="106">
        <v>532</v>
      </c>
      <c r="O3074" s="106">
        <v>0</v>
      </c>
      <c r="P3074" s="106">
        <v>0</v>
      </c>
      <c r="Q3074" s="106">
        <v>1066.6600000000001</v>
      </c>
      <c r="R3074" s="106">
        <v>213332</v>
      </c>
      <c r="S3074" s="104" t="s">
        <v>1646</v>
      </c>
    </row>
    <row r="3075" spans="1:19" ht="25.5">
      <c r="A3075" s="104" t="s">
        <v>3670</v>
      </c>
      <c r="B3075" s="105">
        <v>44363</v>
      </c>
      <c r="C3075" s="104" t="s">
        <v>3671</v>
      </c>
      <c r="D3075" s="105">
        <v>44363</v>
      </c>
      <c r="E3075" s="104" t="s">
        <v>1643</v>
      </c>
      <c r="F3075" s="104" t="s">
        <v>21</v>
      </c>
      <c r="G3075" s="104" t="s">
        <v>1992</v>
      </c>
      <c r="H3075" s="104" t="s">
        <v>22</v>
      </c>
      <c r="I3075" s="104" t="s">
        <v>1264</v>
      </c>
      <c r="J3075" s="106">
        <v>60</v>
      </c>
      <c r="K3075" s="106">
        <v>1205</v>
      </c>
      <c r="L3075" s="106">
        <v>72300</v>
      </c>
      <c r="M3075" s="106">
        <v>3.0125000000000002</v>
      </c>
      <c r="N3075" s="106">
        <v>180.75</v>
      </c>
      <c r="O3075" s="106">
        <v>0</v>
      </c>
      <c r="P3075" s="106">
        <v>0</v>
      </c>
      <c r="Q3075" s="106">
        <v>1208.0125</v>
      </c>
      <c r="R3075" s="106">
        <v>72480.75</v>
      </c>
      <c r="S3075" s="104" t="s">
        <v>1646</v>
      </c>
    </row>
    <row r="3076" spans="1:19" ht="25.5">
      <c r="A3076" s="104" t="s">
        <v>3670</v>
      </c>
      <c r="B3076" s="105">
        <v>44363</v>
      </c>
      <c r="C3076" s="104" t="s">
        <v>3671</v>
      </c>
      <c r="D3076" s="105">
        <v>44363</v>
      </c>
      <c r="E3076" s="104" t="s">
        <v>1643</v>
      </c>
      <c r="F3076" s="104" t="s">
        <v>21</v>
      </c>
      <c r="G3076" s="104" t="s">
        <v>1992</v>
      </c>
      <c r="H3076" s="104" t="s">
        <v>22</v>
      </c>
      <c r="I3076" s="104" t="s">
        <v>1313</v>
      </c>
      <c r="J3076" s="106">
        <v>60</v>
      </c>
      <c r="K3076" s="106">
        <v>1303</v>
      </c>
      <c r="L3076" s="106">
        <v>78180</v>
      </c>
      <c r="M3076" s="106">
        <v>3.2574999999999998</v>
      </c>
      <c r="N3076" s="106">
        <v>195.45</v>
      </c>
      <c r="O3076" s="106">
        <v>0</v>
      </c>
      <c r="P3076" s="106">
        <v>0</v>
      </c>
      <c r="Q3076" s="106">
        <v>1306.2574999999999</v>
      </c>
      <c r="R3076" s="106">
        <v>78375.45</v>
      </c>
      <c r="S3076" s="104" t="s">
        <v>1646</v>
      </c>
    </row>
    <row r="3077" spans="1:19" ht="25.5">
      <c r="A3077" s="104" t="s">
        <v>3670</v>
      </c>
      <c r="B3077" s="105">
        <v>44363</v>
      </c>
      <c r="C3077" s="104" t="s">
        <v>3671</v>
      </c>
      <c r="D3077" s="105">
        <v>44363</v>
      </c>
      <c r="E3077" s="104" t="s">
        <v>1643</v>
      </c>
      <c r="F3077" s="104" t="s">
        <v>21</v>
      </c>
      <c r="G3077" s="104" t="s">
        <v>1992</v>
      </c>
      <c r="H3077" s="104" t="s">
        <v>22</v>
      </c>
      <c r="I3077" s="104" t="s">
        <v>1209</v>
      </c>
      <c r="J3077" s="106">
        <v>102</v>
      </c>
      <c r="K3077" s="106">
        <v>1099</v>
      </c>
      <c r="L3077" s="106">
        <v>112098</v>
      </c>
      <c r="M3077" s="106">
        <v>2.7475000000000001</v>
      </c>
      <c r="N3077" s="106">
        <v>280.245</v>
      </c>
      <c r="O3077" s="106">
        <v>0</v>
      </c>
      <c r="P3077" s="106">
        <v>0</v>
      </c>
      <c r="Q3077" s="106">
        <v>1101.7474999999999</v>
      </c>
      <c r="R3077" s="106">
        <v>112378.245</v>
      </c>
      <c r="S3077" s="104" t="s">
        <v>1646</v>
      </c>
    </row>
    <row r="3078" spans="1:19" ht="25.5">
      <c r="A3078" s="104" t="s">
        <v>3672</v>
      </c>
      <c r="B3078" s="105">
        <v>44363</v>
      </c>
      <c r="C3078" s="104" t="s">
        <v>3673</v>
      </c>
      <c r="D3078" s="105">
        <v>44363</v>
      </c>
      <c r="E3078" s="104" t="s">
        <v>1643</v>
      </c>
      <c r="F3078" s="104" t="s">
        <v>1995</v>
      </c>
      <c r="G3078" s="104" t="s">
        <v>1996</v>
      </c>
      <c r="H3078" s="104" t="s">
        <v>22</v>
      </c>
      <c r="I3078" s="104" t="s">
        <v>1263</v>
      </c>
      <c r="J3078" s="106">
        <v>260</v>
      </c>
      <c r="K3078" s="106">
        <v>1064</v>
      </c>
      <c r="L3078" s="106">
        <v>276640</v>
      </c>
      <c r="M3078" s="106">
        <v>2.66</v>
      </c>
      <c r="N3078" s="106">
        <v>691.6</v>
      </c>
      <c r="O3078" s="106">
        <v>0</v>
      </c>
      <c r="P3078" s="106">
        <v>0</v>
      </c>
      <c r="Q3078" s="106">
        <v>1066.6600000000001</v>
      </c>
      <c r="R3078" s="106">
        <v>277331.59999999998</v>
      </c>
      <c r="S3078" s="104" t="s">
        <v>1646</v>
      </c>
    </row>
    <row r="3079" spans="1:19" ht="25.5">
      <c r="A3079" s="104" t="s">
        <v>3672</v>
      </c>
      <c r="B3079" s="105">
        <v>44363</v>
      </c>
      <c r="C3079" s="104" t="s">
        <v>3673</v>
      </c>
      <c r="D3079" s="105">
        <v>44363</v>
      </c>
      <c r="E3079" s="104" t="s">
        <v>1643</v>
      </c>
      <c r="F3079" s="104" t="s">
        <v>1995</v>
      </c>
      <c r="G3079" s="104" t="s">
        <v>1996</v>
      </c>
      <c r="H3079" s="104" t="s">
        <v>22</v>
      </c>
      <c r="I3079" s="104" t="s">
        <v>1209</v>
      </c>
      <c r="J3079" s="106">
        <v>140</v>
      </c>
      <c r="K3079" s="106">
        <v>1099</v>
      </c>
      <c r="L3079" s="106">
        <v>153860</v>
      </c>
      <c r="M3079" s="106">
        <v>2.7475000000000001</v>
      </c>
      <c r="N3079" s="106">
        <v>384.65</v>
      </c>
      <c r="O3079" s="106">
        <v>0</v>
      </c>
      <c r="P3079" s="106">
        <v>0</v>
      </c>
      <c r="Q3079" s="106">
        <v>1101.7474999999999</v>
      </c>
      <c r="R3079" s="106">
        <v>154244.65</v>
      </c>
      <c r="S3079" s="104" t="s">
        <v>1646</v>
      </c>
    </row>
    <row r="3080" spans="1:19" ht="25.5">
      <c r="A3080" s="104" t="s">
        <v>3674</v>
      </c>
      <c r="B3080" s="105">
        <v>44363</v>
      </c>
      <c r="C3080" s="104" t="s">
        <v>3675</v>
      </c>
      <c r="D3080" s="105">
        <v>44363</v>
      </c>
      <c r="E3080" s="104" t="s">
        <v>1643</v>
      </c>
      <c r="F3080" s="104" t="s">
        <v>27</v>
      </c>
      <c r="G3080" s="104" t="s">
        <v>1012</v>
      </c>
      <c r="H3080" s="104" t="s">
        <v>22</v>
      </c>
      <c r="I3080" s="104" t="s">
        <v>1313</v>
      </c>
      <c r="J3080" s="106">
        <v>80</v>
      </c>
      <c r="K3080" s="106">
        <v>1303</v>
      </c>
      <c r="L3080" s="106">
        <v>104240</v>
      </c>
      <c r="M3080" s="106">
        <v>3.2574999999999998</v>
      </c>
      <c r="N3080" s="106">
        <v>260.60000000000002</v>
      </c>
      <c r="O3080" s="106">
        <v>0</v>
      </c>
      <c r="P3080" s="106">
        <v>0</v>
      </c>
      <c r="Q3080" s="106">
        <v>1306.2574999999999</v>
      </c>
      <c r="R3080" s="106">
        <v>104500.6</v>
      </c>
      <c r="S3080" s="104" t="s">
        <v>1646</v>
      </c>
    </row>
    <row r="3081" spans="1:19" ht="25.5">
      <c r="A3081" s="104" t="s">
        <v>3676</v>
      </c>
      <c r="B3081" s="105">
        <v>44363</v>
      </c>
      <c r="C3081" s="104" t="s">
        <v>3677</v>
      </c>
      <c r="D3081" s="105">
        <v>44363</v>
      </c>
      <c r="E3081" s="104" t="s">
        <v>1643</v>
      </c>
      <c r="F3081" s="104" t="s">
        <v>1141</v>
      </c>
      <c r="G3081" s="104" t="s">
        <v>23</v>
      </c>
      <c r="H3081" s="104" t="s">
        <v>22</v>
      </c>
      <c r="I3081" s="104" t="s">
        <v>1209</v>
      </c>
      <c r="J3081" s="106">
        <v>60</v>
      </c>
      <c r="K3081" s="106">
        <v>1099</v>
      </c>
      <c r="L3081" s="106">
        <v>65940</v>
      </c>
      <c r="M3081" s="106">
        <v>2.7475000000000001</v>
      </c>
      <c r="N3081" s="106">
        <v>164.85</v>
      </c>
      <c r="O3081" s="106">
        <v>0</v>
      </c>
      <c r="P3081" s="106">
        <v>0</v>
      </c>
      <c r="Q3081" s="106">
        <v>1101.7474999999999</v>
      </c>
      <c r="R3081" s="106">
        <v>66104.850000000006</v>
      </c>
      <c r="S3081" s="104" t="s">
        <v>1646</v>
      </c>
    </row>
    <row r="3082" spans="1:19" ht="25.5">
      <c r="A3082" s="104" t="s">
        <v>3678</v>
      </c>
      <c r="B3082" s="105">
        <v>44363</v>
      </c>
      <c r="C3082" s="104" t="s">
        <v>3679</v>
      </c>
      <c r="D3082" s="105">
        <v>44363</v>
      </c>
      <c r="E3082" s="104" t="s">
        <v>1643</v>
      </c>
      <c r="F3082" s="104" t="s">
        <v>42</v>
      </c>
      <c r="G3082" s="104" t="s">
        <v>1971</v>
      </c>
      <c r="H3082" s="104" t="s">
        <v>22</v>
      </c>
      <c r="I3082" s="104" t="s">
        <v>1209</v>
      </c>
      <c r="J3082" s="106">
        <v>40</v>
      </c>
      <c r="K3082" s="106">
        <v>1099</v>
      </c>
      <c r="L3082" s="106">
        <v>43960</v>
      </c>
      <c r="M3082" s="106">
        <v>2.7475000000000001</v>
      </c>
      <c r="N3082" s="106">
        <v>109.9</v>
      </c>
      <c r="O3082" s="106">
        <v>0</v>
      </c>
      <c r="P3082" s="106">
        <v>0</v>
      </c>
      <c r="Q3082" s="106">
        <v>1101.7474999999999</v>
      </c>
      <c r="R3082" s="106">
        <v>44069.9</v>
      </c>
      <c r="S3082" s="104" t="s">
        <v>1646</v>
      </c>
    </row>
    <row r="3083" spans="1:19" ht="25.5">
      <c r="A3083" s="104" t="s">
        <v>3678</v>
      </c>
      <c r="B3083" s="105">
        <v>44363</v>
      </c>
      <c r="C3083" s="104" t="s">
        <v>3679</v>
      </c>
      <c r="D3083" s="105">
        <v>44363</v>
      </c>
      <c r="E3083" s="104" t="s">
        <v>1643</v>
      </c>
      <c r="F3083" s="104" t="s">
        <v>42</v>
      </c>
      <c r="G3083" s="104" t="s">
        <v>1971</v>
      </c>
      <c r="H3083" s="104" t="s">
        <v>22</v>
      </c>
      <c r="I3083" s="104" t="s">
        <v>1313</v>
      </c>
      <c r="J3083" s="106">
        <v>20</v>
      </c>
      <c r="K3083" s="106">
        <v>1303</v>
      </c>
      <c r="L3083" s="106">
        <v>26060</v>
      </c>
      <c r="M3083" s="106">
        <v>3.2574999999999998</v>
      </c>
      <c r="N3083" s="106">
        <v>65.150000000000006</v>
      </c>
      <c r="O3083" s="106">
        <v>0</v>
      </c>
      <c r="P3083" s="106">
        <v>0</v>
      </c>
      <c r="Q3083" s="106">
        <v>1306.2574999999999</v>
      </c>
      <c r="R3083" s="106">
        <v>26125.15</v>
      </c>
      <c r="S3083" s="104" t="s">
        <v>1646</v>
      </c>
    </row>
    <row r="3084" spans="1:19" ht="25.5">
      <c r="A3084" s="104" t="s">
        <v>3678</v>
      </c>
      <c r="B3084" s="105">
        <v>44363</v>
      </c>
      <c r="C3084" s="104" t="s">
        <v>3679</v>
      </c>
      <c r="D3084" s="105">
        <v>44363</v>
      </c>
      <c r="E3084" s="104" t="s">
        <v>1643</v>
      </c>
      <c r="F3084" s="104" t="s">
        <v>42</v>
      </c>
      <c r="G3084" s="104" t="s">
        <v>1971</v>
      </c>
      <c r="H3084" s="104" t="s">
        <v>22</v>
      </c>
      <c r="I3084" s="104" t="s">
        <v>1102</v>
      </c>
      <c r="J3084" s="106">
        <v>20</v>
      </c>
      <c r="K3084" s="106">
        <v>1118</v>
      </c>
      <c r="L3084" s="106">
        <v>22360</v>
      </c>
      <c r="M3084" s="106">
        <v>2.7949999999999999</v>
      </c>
      <c r="N3084" s="106">
        <v>55.9</v>
      </c>
      <c r="O3084" s="106">
        <v>0</v>
      </c>
      <c r="P3084" s="106">
        <v>0</v>
      </c>
      <c r="Q3084" s="106">
        <v>1120.7950000000001</v>
      </c>
      <c r="R3084" s="106">
        <v>22415.9</v>
      </c>
      <c r="S3084" s="104" t="s">
        <v>1646</v>
      </c>
    </row>
    <row r="3085" spans="1:19" ht="25.5">
      <c r="A3085" s="104" t="s">
        <v>3678</v>
      </c>
      <c r="B3085" s="105">
        <v>44363</v>
      </c>
      <c r="C3085" s="104" t="s">
        <v>3679</v>
      </c>
      <c r="D3085" s="105">
        <v>44363</v>
      </c>
      <c r="E3085" s="104" t="s">
        <v>1643</v>
      </c>
      <c r="F3085" s="104" t="s">
        <v>42</v>
      </c>
      <c r="G3085" s="104" t="s">
        <v>1971</v>
      </c>
      <c r="H3085" s="104" t="s">
        <v>22</v>
      </c>
      <c r="I3085" s="104" t="s">
        <v>1264</v>
      </c>
      <c r="J3085" s="106">
        <v>20</v>
      </c>
      <c r="K3085" s="106">
        <v>1205</v>
      </c>
      <c r="L3085" s="106">
        <v>24100</v>
      </c>
      <c r="M3085" s="106">
        <v>3.0125000000000002</v>
      </c>
      <c r="N3085" s="106">
        <v>60.25</v>
      </c>
      <c r="O3085" s="106">
        <v>0</v>
      </c>
      <c r="P3085" s="106">
        <v>0</v>
      </c>
      <c r="Q3085" s="106">
        <v>1208.0125</v>
      </c>
      <c r="R3085" s="106">
        <v>24160.25</v>
      </c>
      <c r="S3085" s="104" t="s">
        <v>1646</v>
      </c>
    </row>
    <row r="3086" spans="1:19" ht="25.5">
      <c r="A3086" s="104" t="s">
        <v>3678</v>
      </c>
      <c r="B3086" s="105">
        <v>44363</v>
      </c>
      <c r="C3086" s="104" t="s">
        <v>3679</v>
      </c>
      <c r="D3086" s="105">
        <v>44363</v>
      </c>
      <c r="E3086" s="104" t="s">
        <v>1643</v>
      </c>
      <c r="F3086" s="104" t="s">
        <v>42</v>
      </c>
      <c r="G3086" s="104" t="s">
        <v>1971</v>
      </c>
      <c r="H3086" s="104" t="s">
        <v>22</v>
      </c>
      <c r="I3086" s="104" t="s">
        <v>1263</v>
      </c>
      <c r="J3086" s="106">
        <v>100</v>
      </c>
      <c r="K3086" s="106">
        <v>1064</v>
      </c>
      <c r="L3086" s="106">
        <v>106400</v>
      </c>
      <c r="M3086" s="106">
        <v>2.66</v>
      </c>
      <c r="N3086" s="106">
        <v>266</v>
      </c>
      <c r="O3086" s="106">
        <v>0</v>
      </c>
      <c r="P3086" s="106">
        <v>0</v>
      </c>
      <c r="Q3086" s="106">
        <v>1066.6600000000001</v>
      </c>
      <c r="R3086" s="106">
        <v>106666</v>
      </c>
      <c r="S3086" s="104" t="s">
        <v>1646</v>
      </c>
    </row>
    <row r="3087" spans="1:19" ht="25.5">
      <c r="A3087" s="104" t="s">
        <v>3680</v>
      </c>
      <c r="B3087" s="105">
        <v>44363</v>
      </c>
      <c r="C3087" s="104" t="s">
        <v>3681</v>
      </c>
      <c r="D3087" s="105">
        <v>44363</v>
      </c>
      <c r="E3087" s="104" t="s">
        <v>1643</v>
      </c>
      <c r="F3087" s="104" t="s">
        <v>90</v>
      </c>
      <c r="G3087" s="104" t="s">
        <v>1810</v>
      </c>
      <c r="H3087" s="104" t="s">
        <v>1645</v>
      </c>
      <c r="I3087" s="104" t="s">
        <v>1105</v>
      </c>
      <c r="J3087" s="106">
        <v>20</v>
      </c>
      <c r="K3087" s="106">
        <v>1176</v>
      </c>
      <c r="L3087" s="106">
        <v>23520</v>
      </c>
      <c r="M3087" s="106">
        <v>2.94</v>
      </c>
      <c r="N3087" s="106">
        <v>58.8</v>
      </c>
      <c r="O3087" s="106">
        <v>0</v>
      </c>
      <c r="P3087" s="106">
        <v>0</v>
      </c>
      <c r="Q3087" s="106">
        <v>1178.94</v>
      </c>
      <c r="R3087" s="106">
        <v>23578.799999999999</v>
      </c>
      <c r="S3087" s="104" t="s">
        <v>1646</v>
      </c>
    </row>
    <row r="3088" spans="1:19" ht="25.5">
      <c r="A3088" s="104" t="s">
        <v>3680</v>
      </c>
      <c r="B3088" s="105">
        <v>44363</v>
      </c>
      <c r="C3088" s="104" t="s">
        <v>3681</v>
      </c>
      <c r="D3088" s="105">
        <v>44363</v>
      </c>
      <c r="E3088" s="104" t="s">
        <v>1643</v>
      </c>
      <c r="F3088" s="104" t="s">
        <v>90</v>
      </c>
      <c r="G3088" s="104" t="s">
        <v>1810</v>
      </c>
      <c r="H3088" s="104" t="s">
        <v>1645</v>
      </c>
      <c r="I3088" s="104" t="s">
        <v>1209</v>
      </c>
      <c r="J3088" s="106">
        <v>20</v>
      </c>
      <c r="K3088" s="106">
        <v>1099</v>
      </c>
      <c r="L3088" s="106">
        <v>21980</v>
      </c>
      <c r="M3088" s="106">
        <v>2.7475000000000001</v>
      </c>
      <c r="N3088" s="106">
        <v>54.95</v>
      </c>
      <c r="O3088" s="106">
        <v>0</v>
      </c>
      <c r="P3088" s="106">
        <v>0</v>
      </c>
      <c r="Q3088" s="106">
        <v>1101.7474999999999</v>
      </c>
      <c r="R3088" s="106">
        <v>22034.95</v>
      </c>
      <c r="S3088" s="104" t="s">
        <v>1646</v>
      </c>
    </row>
    <row r="3089" spans="1:19" ht="25.5">
      <c r="A3089" s="104" t="s">
        <v>3680</v>
      </c>
      <c r="B3089" s="105">
        <v>44363</v>
      </c>
      <c r="C3089" s="104" t="s">
        <v>3681</v>
      </c>
      <c r="D3089" s="105">
        <v>44363</v>
      </c>
      <c r="E3089" s="104" t="s">
        <v>1643</v>
      </c>
      <c r="F3089" s="104" t="s">
        <v>90</v>
      </c>
      <c r="G3089" s="104" t="s">
        <v>1810</v>
      </c>
      <c r="H3089" s="104" t="s">
        <v>1645</v>
      </c>
      <c r="I3089" s="104" t="s">
        <v>1313</v>
      </c>
      <c r="J3089" s="106">
        <v>20</v>
      </c>
      <c r="K3089" s="106">
        <v>1303</v>
      </c>
      <c r="L3089" s="106">
        <v>26060</v>
      </c>
      <c r="M3089" s="106">
        <v>3.2574999999999998</v>
      </c>
      <c r="N3089" s="106">
        <v>65.150000000000006</v>
      </c>
      <c r="O3089" s="106">
        <v>0</v>
      </c>
      <c r="P3089" s="106">
        <v>0</v>
      </c>
      <c r="Q3089" s="106">
        <v>1306.2574999999999</v>
      </c>
      <c r="R3089" s="106">
        <v>26125.15</v>
      </c>
      <c r="S3089" s="104" t="s">
        <v>1646</v>
      </c>
    </row>
    <row r="3090" spans="1:19" ht="25.5">
      <c r="A3090" s="104" t="s">
        <v>3682</v>
      </c>
      <c r="B3090" s="105">
        <v>44363</v>
      </c>
      <c r="C3090" s="104" t="s">
        <v>3683</v>
      </c>
      <c r="D3090" s="105">
        <v>44363</v>
      </c>
      <c r="E3090" s="104" t="s">
        <v>1643</v>
      </c>
      <c r="F3090" s="104" t="s">
        <v>897</v>
      </c>
      <c r="G3090" s="104" t="s">
        <v>978</v>
      </c>
      <c r="H3090" s="104" t="s">
        <v>1645</v>
      </c>
      <c r="I3090" s="104" t="s">
        <v>1263</v>
      </c>
      <c r="J3090" s="106">
        <v>40</v>
      </c>
      <c r="K3090" s="106">
        <v>1064</v>
      </c>
      <c r="L3090" s="106">
        <v>42560</v>
      </c>
      <c r="M3090" s="106">
        <v>2.66</v>
      </c>
      <c r="N3090" s="106">
        <v>106.4</v>
      </c>
      <c r="O3090" s="106">
        <v>0</v>
      </c>
      <c r="P3090" s="106">
        <v>0</v>
      </c>
      <c r="Q3090" s="106">
        <v>1066.6600000000001</v>
      </c>
      <c r="R3090" s="106">
        <v>42666.400000000001</v>
      </c>
      <c r="S3090" s="104" t="s">
        <v>1646</v>
      </c>
    </row>
    <row r="3091" spans="1:19" ht="25.5">
      <c r="A3091" s="104" t="s">
        <v>3682</v>
      </c>
      <c r="B3091" s="105">
        <v>44363</v>
      </c>
      <c r="C3091" s="104" t="s">
        <v>3683</v>
      </c>
      <c r="D3091" s="105">
        <v>44363</v>
      </c>
      <c r="E3091" s="104" t="s">
        <v>1643</v>
      </c>
      <c r="F3091" s="104" t="s">
        <v>897</v>
      </c>
      <c r="G3091" s="104" t="s">
        <v>978</v>
      </c>
      <c r="H3091" s="104" t="s">
        <v>1645</v>
      </c>
      <c r="I3091" s="104" t="s">
        <v>1102</v>
      </c>
      <c r="J3091" s="106">
        <v>60</v>
      </c>
      <c r="K3091" s="106">
        <v>1118</v>
      </c>
      <c r="L3091" s="106">
        <v>67080</v>
      </c>
      <c r="M3091" s="106">
        <v>2.7949999999999999</v>
      </c>
      <c r="N3091" s="106">
        <v>167.7</v>
      </c>
      <c r="O3091" s="106">
        <v>0</v>
      </c>
      <c r="P3091" s="106">
        <v>0</v>
      </c>
      <c r="Q3091" s="106">
        <v>1120.7950000000001</v>
      </c>
      <c r="R3091" s="106">
        <v>67247.7</v>
      </c>
      <c r="S3091" s="104" t="s">
        <v>1646</v>
      </c>
    </row>
    <row r="3092" spans="1:19" ht="25.5">
      <c r="A3092" s="104" t="s">
        <v>3682</v>
      </c>
      <c r="B3092" s="105">
        <v>44363</v>
      </c>
      <c r="C3092" s="104" t="s">
        <v>3683</v>
      </c>
      <c r="D3092" s="105">
        <v>44363</v>
      </c>
      <c r="E3092" s="104" t="s">
        <v>1643</v>
      </c>
      <c r="F3092" s="104" t="s">
        <v>897</v>
      </c>
      <c r="G3092" s="104" t="s">
        <v>978</v>
      </c>
      <c r="H3092" s="104" t="s">
        <v>1645</v>
      </c>
      <c r="I3092" s="104" t="s">
        <v>1209</v>
      </c>
      <c r="J3092" s="106">
        <v>40</v>
      </c>
      <c r="K3092" s="106">
        <v>1099</v>
      </c>
      <c r="L3092" s="106">
        <v>43960</v>
      </c>
      <c r="M3092" s="106">
        <v>2.7475000000000001</v>
      </c>
      <c r="N3092" s="106">
        <v>109.9</v>
      </c>
      <c r="O3092" s="106">
        <v>0</v>
      </c>
      <c r="P3092" s="106">
        <v>0</v>
      </c>
      <c r="Q3092" s="106">
        <v>1101.7474999999999</v>
      </c>
      <c r="R3092" s="106">
        <v>44069.9</v>
      </c>
      <c r="S3092" s="104" t="s">
        <v>1646</v>
      </c>
    </row>
    <row r="3093" spans="1:19" ht="25.5">
      <c r="A3093" s="104" t="s">
        <v>3684</v>
      </c>
      <c r="B3093" s="105">
        <v>44364</v>
      </c>
      <c r="C3093" s="104" t="s">
        <v>3685</v>
      </c>
      <c r="D3093" s="105">
        <v>44364</v>
      </c>
      <c r="E3093" s="104" t="s">
        <v>1643</v>
      </c>
      <c r="F3093" s="104" t="s">
        <v>34</v>
      </c>
      <c r="G3093" s="104" t="s">
        <v>33</v>
      </c>
      <c r="H3093" s="104" t="s">
        <v>12</v>
      </c>
      <c r="I3093" s="104" t="s">
        <v>1263</v>
      </c>
      <c r="J3093" s="106">
        <v>180</v>
      </c>
      <c r="K3093" s="106">
        <v>1064</v>
      </c>
      <c r="L3093" s="106">
        <v>191520</v>
      </c>
      <c r="M3093" s="106">
        <v>2.66</v>
      </c>
      <c r="N3093" s="106">
        <v>478.8</v>
      </c>
      <c r="O3093" s="106">
        <v>0</v>
      </c>
      <c r="P3093" s="106">
        <v>0</v>
      </c>
      <c r="Q3093" s="106">
        <v>1066.6600000000001</v>
      </c>
      <c r="R3093" s="106">
        <v>191998.8</v>
      </c>
      <c r="S3093" s="104" t="s">
        <v>1646</v>
      </c>
    </row>
    <row r="3094" spans="1:19" ht="25.5">
      <c r="A3094" s="104" t="s">
        <v>3686</v>
      </c>
      <c r="B3094" s="105">
        <v>44364</v>
      </c>
      <c r="C3094" s="104" t="s">
        <v>3687</v>
      </c>
      <c r="D3094" s="105">
        <v>44364</v>
      </c>
      <c r="E3094" s="104" t="s">
        <v>1643</v>
      </c>
      <c r="F3094" s="104" t="s">
        <v>45</v>
      </c>
      <c r="G3094" s="104" t="s">
        <v>1701</v>
      </c>
      <c r="H3094" s="104" t="s">
        <v>12</v>
      </c>
      <c r="I3094" s="104" t="s">
        <v>1263</v>
      </c>
      <c r="J3094" s="106">
        <v>200</v>
      </c>
      <c r="K3094" s="106">
        <v>1064</v>
      </c>
      <c r="L3094" s="106">
        <v>212800</v>
      </c>
      <c r="M3094" s="106">
        <v>2.66</v>
      </c>
      <c r="N3094" s="106">
        <v>532</v>
      </c>
      <c r="O3094" s="106">
        <v>0</v>
      </c>
      <c r="P3094" s="106">
        <v>0</v>
      </c>
      <c r="Q3094" s="106">
        <v>1066.6600000000001</v>
      </c>
      <c r="R3094" s="106">
        <v>213332</v>
      </c>
      <c r="S3094" s="104" t="s">
        <v>1646</v>
      </c>
    </row>
    <row r="3095" spans="1:19" ht="25.5">
      <c r="A3095" s="104" t="s">
        <v>3686</v>
      </c>
      <c r="B3095" s="105">
        <v>44364</v>
      </c>
      <c r="C3095" s="104" t="s">
        <v>3687</v>
      </c>
      <c r="D3095" s="105">
        <v>44364</v>
      </c>
      <c r="E3095" s="104" t="s">
        <v>1643</v>
      </c>
      <c r="F3095" s="104" t="s">
        <v>45</v>
      </c>
      <c r="G3095" s="104" t="s">
        <v>1701</v>
      </c>
      <c r="H3095" s="104" t="s">
        <v>12</v>
      </c>
      <c r="I3095" s="104" t="s">
        <v>1313</v>
      </c>
      <c r="J3095" s="106">
        <v>40</v>
      </c>
      <c r="K3095" s="106">
        <v>1303</v>
      </c>
      <c r="L3095" s="106">
        <v>52120</v>
      </c>
      <c r="M3095" s="106">
        <v>3.258</v>
      </c>
      <c r="N3095" s="106">
        <v>130.32</v>
      </c>
      <c r="O3095" s="106">
        <v>0</v>
      </c>
      <c r="P3095" s="106">
        <v>0</v>
      </c>
      <c r="Q3095" s="106">
        <v>1306.2574999999999</v>
      </c>
      <c r="R3095" s="106">
        <v>52250.3</v>
      </c>
      <c r="S3095" s="104" t="s">
        <v>1646</v>
      </c>
    </row>
    <row r="3096" spans="1:19" ht="25.5">
      <c r="A3096" s="104" t="s">
        <v>3688</v>
      </c>
      <c r="B3096" s="105">
        <v>44364</v>
      </c>
      <c r="C3096" s="104" t="s">
        <v>3689</v>
      </c>
      <c r="D3096" s="105">
        <v>44364</v>
      </c>
      <c r="E3096" s="104" t="s">
        <v>1643</v>
      </c>
      <c r="F3096" s="104" t="s">
        <v>44</v>
      </c>
      <c r="G3096" s="104" t="s">
        <v>31</v>
      </c>
      <c r="H3096" s="104" t="s">
        <v>12</v>
      </c>
      <c r="I3096" s="104" t="s">
        <v>1105</v>
      </c>
      <c r="J3096" s="106">
        <v>100</v>
      </c>
      <c r="K3096" s="106">
        <v>1176</v>
      </c>
      <c r="L3096" s="106">
        <v>117600</v>
      </c>
      <c r="M3096" s="106">
        <v>2.94</v>
      </c>
      <c r="N3096" s="106">
        <v>294</v>
      </c>
      <c r="O3096" s="106">
        <v>0</v>
      </c>
      <c r="P3096" s="106">
        <v>0</v>
      </c>
      <c r="Q3096" s="106">
        <v>1178.94</v>
      </c>
      <c r="R3096" s="106">
        <v>117894</v>
      </c>
      <c r="S3096" s="104" t="s">
        <v>1646</v>
      </c>
    </row>
    <row r="3097" spans="1:19" ht="25.5">
      <c r="A3097" s="104" t="s">
        <v>3688</v>
      </c>
      <c r="B3097" s="105">
        <v>44364</v>
      </c>
      <c r="C3097" s="104" t="s">
        <v>3689</v>
      </c>
      <c r="D3097" s="105">
        <v>44364</v>
      </c>
      <c r="E3097" s="104" t="s">
        <v>1643</v>
      </c>
      <c r="F3097" s="104" t="s">
        <v>44</v>
      </c>
      <c r="G3097" s="104" t="s">
        <v>31</v>
      </c>
      <c r="H3097" s="104" t="s">
        <v>12</v>
      </c>
      <c r="I3097" s="104" t="s">
        <v>1263</v>
      </c>
      <c r="J3097" s="106">
        <v>100</v>
      </c>
      <c r="K3097" s="106">
        <v>1064</v>
      </c>
      <c r="L3097" s="106">
        <v>106400</v>
      </c>
      <c r="M3097" s="106">
        <v>2.66</v>
      </c>
      <c r="N3097" s="106">
        <v>266</v>
      </c>
      <c r="O3097" s="106">
        <v>0</v>
      </c>
      <c r="P3097" s="106">
        <v>0</v>
      </c>
      <c r="Q3097" s="106">
        <v>1066.6600000000001</v>
      </c>
      <c r="R3097" s="106">
        <v>106666</v>
      </c>
      <c r="S3097" s="104" t="s">
        <v>1646</v>
      </c>
    </row>
    <row r="3098" spans="1:19" ht="25.5">
      <c r="A3098" s="104" t="s">
        <v>3690</v>
      </c>
      <c r="B3098" s="105">
        <v>44364</v>
      </c>
      <c r="C3098" s="104" t="s">
        <v>3691</v>
      </c>
      <c r="D3098" s="105">
        <v>44364</v>
      </c>
      <c r="E3098" s="104" t="s">
        <v>1643</v>
      </c>
      <c r="F3098" s="104" t="s">
        <v>36</v>
      </c>
      <c r="G3098" s="104" t="s">
        <v>37</v>
      </c>
      <c r="H3098" s="104" t="s">
        <v>12</v>
      </c>
      <c r="I3098" s="104" t="s">
        <v>1263</v>
      </c>
      <c r="J3098" s="106">
        <v>100</v>
      </c>
      <c r="K3098" s="106">
        <v>1064</v>
      </c>
      <c r="L3098" s="106">
        <v>106400</v>
      </c>
      <c r="M3098" s="106">
        <v>2.66</v>
      </c>
      <c r="N3098" s="106">
        <v>266</v>
      </c>
      <c r="O3098" s="106">
        <v>0</v>
      </c>
      <c r="P3098" s="106">
        <v>0</v>
      </c>
      <c r="Q3098" s="106">
        <v>1066.6600000000001</v>
      </c>
      <c r="R3098" s="106">
        <v>106666</v>
      </c>
      <c r="S3098" s="104" t="s">
        <v>1646</v>
      </c>
    </row>
    <row r="3099" spans="1:19" ht="25.5">
      <c r="A3099" s="104" t="s">
        <v>3692</v>
      </c>
      <c r="B3099" s="105">
        <v>44364</v>
      </c>
      <c r="C3099" s="104" t="s">
        <v>3693</v>
      </c>
      <c r="D3099" s="105">
        <v>44364</v>
      </c>
      <c r="E3099" s="104" t="s">
        <v>1643</v>
      </c>
      <c r="F3099" s="104" t="s">
        <v>11</v>
      </c>
      <c r="G3099" s="104" t="s">
        <v>2318</v>
      </c>
      <c r="H3099" s="104" t="s">
        <v>12</v>
      </c>
      <c r="I3099" s="104" t="s">
        <v>1313</v>
      </c>
      <c r="J3099" s="106">
        <v>20</v>
      </c>
      <c r="K3099" s="106">
        <v>1303</v>
      </c>
      <c r="L3099" s="106">
        <v>26060</v>
      </c>
      <c r="M3099" s="106">
        <v>3.258</v>
      </c>
      <c r="N3099" s="106">
        <v>65.16</v>
      </c>
      <c r="O3099" s="106">
        <v>0</v>
      </c>
      <c r="P3099" s="106">
        <v>0</v>
      </c>
      <c r="Q3099" s="106">
        <v>1306.2574999999999</v>
      </c>
      <c r="R3099" s="106">
        <v>26125.15</v>
      </c>
      <c r="S3099" s="104" t="s">
        <v>1646</v>
      </c>
    </row>
    <row r="3100" spans="1:19" ht="25.5">
      <c r="A3100" s="104" t="s">
        <v>3694</v>
      </c>
      <c r="B3100" s="105">
        <v>44364</v>
      </c>
      <c r="C3100" s="104" t="s">
        <v>3695</v>
      </c>
      <c r="D3100" s="105">
        <v>44364</v>
      </c>
      <c r="E3100" s="104" t="s">
        <v>1643</v>
      </c>
      <c r="F3100" s="104" t="s">
        <v>15</v>
      </c>
      <c r="G3100" s="104" t="s">
        <v>1009</v>
      </c>
      <c r="H3100" s="104" t="s">
        <v>12</v>
      </c>
      <c r="I3100" s="104" t="s">
        <v>1102</v>
      </c>
      <c r="J3100" s="106">
        <v>80</v>
      </c>
      <c r="K3100" s="106">
        <v>1118</v>
      </c>
      <c r="L3100" s="106">
        <v>89440</v>
      </c>
      <c r="M3100" s="106">
        <v>2.7949999999999999</v>
      </c>
      <c r="N3100" s="106">
        <v>223.6</v>
      </c>
      <c r="O3100" s="106">
        <v>0</v>
      </c>
      <c r="P3100" s="106">
        <v>0</v>
      </c>
      <c r="Q3100" s="106">
        <v>1120.7950000000001</v>
      </c>
      <c r="R3100" s="106">
        <v>89663.6</v>
      </c>
      <c r="S3100" s="104" t="s">
        <v>1646</v>
      </c>
    </row>
    <row r="3101" spans="1:19" ht="25.5">
      <c r="A3101" s="104" t="s">
        <v>3694</v>
      </c>
      <c r="B3101" s="105">
        <v>44364</v>
      </c>
      <c r="C3101" s="104" t="s">
        <v>3695</v>
      </c>
      <c r="D3101" s="105">
        <v>44364</v>
      </c>
      <c r="E3101" s="104" t="s">
        <v>1643</v>
      </c>
      <c r="F3101" s="104" t="s">
        <v>15</v>
      </c>
      <c r="G3101" s="104" t="s">
        <v>1009</v>
      </c>
      <c r="H3101" s="104" t="s">
        <v>12</v>
      </c>
      <c r="I3101" s="104" t="s">
        <v>1263</v>
      </c>
      <c r="J3101" s="106">
        <v>100</v>
      </c>
      <c r="K3101" s="106">
        <v>1064</v>
      </c>
      <c r="L3101" s="106">
        <v>106400</v>
      </c>
      <c r="M3101" s="106">
        <v>2.66</v>
      </c>
      <c r="N3101" s="106">
        <v>266</v>
      </c>
      <c r="O3101" s="106">
        <v>0</v>
      </c>
      <c r="P3101" s="106">
        <v>0</v>
      </c>
      <c r="Q3101" s="106">
        <v>1066.6600000000001</v>
      </c>
      <c r="R3101" s="106">
        <v>106666</v>
      </c>
      <c r="S3101" s="104" t="s">
        <v>1646</v>
      </c>
    </row>
    <row r="3102" spans="1:19" ht="25.5">
      <c r="A3102" s="104" t="s">
        <v>3696</v>
      </c>
      <c r="B3102" s="105">
        <v>44364</v>
      </c>
      <c r="C3102" s="104" t="s">
        <v>3697</v>
      </c>
      <c r="D3102" s="105">
        <v>44364</v>
      </c>
      <c r="E3102" s="104" t="s">
        <v>1643</v>
      </c>
      <c r="F3102" s="104" t="s">
        <v>1919</v>
      </c>
      <c r="G3102" s="104" t="s">
        <v>1920</v>
      </c>
      <c r="H3102" s="104" t="s">
        <v>12</v>
      </c>
      <c r="I3102" s="104" t="s">
        <v>1263</v>
      </c>
      <c r="J3102" s="106">
        <v>50</v>
      </c>
      <c r="K3102" s="106">
        <v>1064</v>
      </c>
      <c r="L3102" s="106">
        <v>53200</v>
      </c>
      <c r="M3102" s="106">
        <v>2.66</v>
      </c>
      <c r="N3102" s="106">
        <v>133</v>
      </c>
      <c r="O3102" s="106">
        <v>0</v>
      </c>
      <c r="P3102" s="106">
        <v>0</v>
      </c>
      <c r="Q3102" s="106">
        <v>1066.6600000000001</v>
      </c>
      <c r="R3102" s="106">
        <v>53333</v>
      </c>
      <c r="S3102" s="104" t="s">
        <v>1646</v>
      </c>
    </row>
    <row r="3103" spans="1:19" ht="25.5">
      <c r="A3103" s="104" t="s">
        <v>3696</v>
      </c>
      <c r="B3103" s="105">
        <v>44364</v>
      </c>
      <c r="C3103" s="104" t="s">
        <v>3697</v>
      </c>
      <c r="D3103" s="105">
        <v>44364</v>
      </c>
      <c r="E3103" s="104" t="s">
        <v>1643</v>
      </c>
      <c r="F3103" s="104" t="s">
        <v>1919</v>
      </c>
      <c r="G3103" s="104" t="s">
        <v>1920</v>
      </c>
      <c r="H3103" s="104" t="s">
        <v>12</v>
      </c>
      <c r="I3103" s="104" t="s">
        <v>1102</v>
      </c>
      <c r="J3103" s="106">
        <v>50</v>
      </c>
      <c r="K3103" s="106">
        <v>1118</v>
      </c>
      <c r="L3103" s="106">
        <v>55900</v>
      </c>
      <c r="M3103" s="106">
        <v>2.7949999999999999</v>
      </c>
      <c r="N3103" s="106">
        <v>139.75</v>
      </c>
      <c r="O3103" s="106">
        <v>0</v>
      </c>
      <c r="P3103" s="106">
        <v>0</v>
      </c>
      <c r="Q3103" s="106">
        <v>1120.7950000000001</v>
      </c>
      <c r="R3103" s="106">
        <v>56039.75</v>
      </c>
      <c r="S3103" s="104" t="s">
        <v>1646</v>
      </c>
    </row>
    <row r="3104" spans="1:19" ht="25.5">
      <c r="A3104" s="104" t="s">
        <v>3698</v>
      </c>
      <c r="B3104" s="105">
        <v>44364</v>
      </c>
      <c r="C3104" s="104" t="s">
        <v>3699</v>
      </c>
      <c r="D3104" s="105">
        <v>44364</v>
      </c>
      <c r="E3104" s="104" t="s">
        <v>1643</v>
      </c>
      <c r="F3104" s="104" t="s">
        <v>19</v>
      </c>
      <c r="G3104" s="104" t="s">
        <v>17</v>
      </c>
      <c r="H3104" s="104" t="s">
        <v>12</v>
      </c>
      <c r="I3104" s="104" t="s">
        <v>1264</v>
      </c>
      <c r="J3104" s="106">
        <v>40</v>
      </c>
      <c r="K3104" s="106">
        <v>1205</v>
      </c>
      <c r="L3104" s="106">
        <v>48200</v>
      </c>
      <c r="M3104" s="106">
        <v>3.012</v>
      </c>
      <c r="N3104" s="106">
        <v>120.48</v>
      </c>
      <c r="O3104" s="106">
        <v>0</v>
      </c>
      <c r="P3104" s="106">
        <v>0</v>
      </c>
      <c r="Q3104" s="106">
        <v>1208.0125</v>
      </c>
      <c r="R3104" s="106">
        <v>48320.5</v>
      </c>
      <c r="S3104" s="104" t="s">
        <v>1646</v>
      </c>
    </row>
    <row r="3105" spans="1:19" ht="25.5">
      <c r="A3105" s="104" t="s">
        <v>3700</v>
      </c>
      <c r="B3105" s="105">
        <v>44364</v>
      </c>
      <c r="C3105" s="104" t="s">
        <v>3701</v>
      </c>
      <c r="D3105" s="105">
        <v>44364</v>
      </c>
      <c r="E3105" s="104" t="s">
        <v>1643</v>
      </c>
      <c r="F3105" s="104" t="s">
        <v>46</v>
      </c>
      <c r="G3105" s="104" t="s">
        <v>1013</v>
      </c>
      <c r="H3105" s="104" t="s">
        <v>12</v>
      </c>
      <c r="I3105" s="104" t="s">
        <v>1102</v>
      </c>
      <c r="J3105" s="106">
        <v>60</v>
      </c>
      <c r="K3105" s="106">
        <v>1118</v>
      </c>
      <c r="L3105" s="106">
        <v>67080</v>
      </c>
      <c r="M3105" s="106">
        <v>2.7949999999999999</v>
      </c>
      <c r="N3105" s="106">
        <v>167.7</v>
      </c>
      <c r="O3105" s="106">
        <v>0</v>
      </c>
      <c r="P3105" s="106">
        <v>0</v>
      </c>
      <c r="Q3105" s="106">
        <v>1120.7950000000001</v>
      </c>
      <c r="R3105" s="106">
        <v>67247.7</v>
      </c>
      <c r="S3105" s="104" t="s">
        <v>1646</v>
      </c>
    </row>
    <row r="3106" spans="1:19" ht="25.5">
      <c r="A3106" s="104" t="s">
        <v>3702</v>
      </c>
      <c r="B3106" s="105">
        <v>44364</v>
      </c>
      <c r="C3106" s="104" t="s">
        <v>3703</v>
      </c>
      <c r="D3106" s="105">
        <v>44364</v>
      </c>
      <c r="E3106" s="104" t="s">
        <v>1643</v>
      </c>
      <c r="F3106" s="104" t="s">
        <v>47</v>
      </c>
      <c r="G3106" s="104" t="s">
        <v>1013</v>
      </c>
      <c r="H3106" s="104" t="s">
        <v>12</v>
      </c>
      <c r="I3106" s="104" t="s">
        <v>1264</v>
      </c>
      <c r="J3106" s="106">
        <v>40</v>
      </c>
      <c r="K3106" s="106">
        <v>1205</v>
      </c>
      <c r="L3106" s="106">
        <v>48200</v>
      </c>
      <c r="M3106" s="106">
        <v>3.012</v>
      </c>
      <c r="N3106" s="106">
        <v>120.48</v>
      </c>
      <c r="O3106" s="106">
        <v>0</v>
      </c>
      <c r="P3106" s="106">
        <v>0</v>
      </c>
      <c r="Q3106" s="106">
        <v>1208.0125</v>
      </c>
      <c r="R3106" s="106">
        <v>48320.5</v>
      </c>
      <c r="S3106" s="104" t="s">
        <v>1646</v>
      </c>
    </row>
    <row r="3107" spans="1:19" ht="25.5">
      <c r="A3107" s="104" t="s">
        <v>3702</v>
      </c>
      <c r="B3107" s="105">
        <v>44364</v>
      </c>
      <c r="C3107" s="104" t="s">
        <v>3703</v>
      </c>
      <c r="D3107" s="105">
        <v>44364</v>
      </c>
      <c r="E3107" s="104" t="s">
        <v>1643</v>
      </c>
      <c r="F3107" s="104" t="s">
        <v>47</v>
      </c>
      <c r="G3107" s="104" t="s">
        <v>1013</v>
      </c>
      <c r="H3107" s="104" t="s">
        <v>12</v>
      </c>
      <c r="I3107" s="104" t="s">
        <v>1102</v>
      </c>
      <c r="J3107" s="106">
        <v>40</v>
      </c>
      <c r="K3107" s="106">
        <v>1118</v>
      </c>
      <c r="L3107" s="106">
        <v>44720</v>
      </c>
      <c r="M3107" s="106">
        <v>2.7949999999999999</v>
      </c>
      <c r="N3107" s="106">
        <v>111.8</v>
      </c>
      <c r="O3107" s="106">
        <v>0</v>
      </c>
      <c r="P3107" s="106">
        <v>0</v>
      </c>
      <c r="Q3107" s="106">
        <v>1120.7950000000001</v>
      </c>
      <c r="R3107" s="106">
        <v>44831.8</v>
      </c>
      <c r="S3107" s="104" t="s">
        <v>1646</v>
      </c>
    </row>
    <row r="3108" spans="1:19" ht="25.5">
      <c r="A3108" s="104" t="s">
        <v>3702</v>
      </c>
      <c r="B3108" s="105">
        <v>44364</v>
      </c>
      <c r="C3108" s="104" t="s">
        <v>3703</v>
      </c>
      <c r="D3108" s="105">
        <v>44364</v>
      </c>
      <c r="E3108" s="104" t="s">
        <v>1643</v>
      </c>
      <c r="F3108" s="104" t="s">
        <v>47</v>
      </c>
      <c r="G3108" s="104" t="s">
        <v>1013</v>
      </c>
      <c r="H3108" s="104" t="s">
        <v>12</v>
      </c>
      <c r="I3108" s="104" t="s">
        <v>1313</v>
      </c>
      <c r="J3108" s="106">
        <v>40</v>
      </c>
      <c r="K3108" s="106">
        <v>1303</v>
      </c>
      <c r="L3108" s="106">
        <v>52120</v>
      </c>
      <c r="M3108" s="106">
        <v>3.258</v>
      </c>
      <c r="N3108" s="106">
        <v>130.32</v>
      </c>
      <c r="O3108" s="106">
        <v>0</v>
      </c>
      <c r="P3108" s="106">
        <v>0</v>
      </c>
      <c r="Q3108" s="106">
        <v>1306.2574999999999</v>
      </c>
      <c r="R3108" s="106">
        <v>52250.3</v>
      </c>
      <c r="S3108" s="104" t="s">
        <v>1646</v>
      </c>
    </row>
    <row r="3109" spans="1:19" ht="25.5">
      <c r="A3109" s="104" t="s">
        <v>3704</v>
      </c>
      <c r="B3109" s="105">
        <v>44364</v>
      </c>
      <c r="C3109" s="104" t="s">
        <v>3705</v>
      </c>
      <c r="D3109" s="105">
        <v>44364</v>
      </c>
      <c r="E3109" s="104" t="s">
        <v>1643</v>
      </c>
      <c r="F3109" s="104" t="s">
        <v>74</v>
      </c>
      <c r="G3109" s="104" t="s">
        <v>1057</v>
      </c>
      <c r="H3109" s="104" t="s">
        <v>1645</v>
      </c>
      <c r="I3109" s="104" t="s">
        <v>1263</v>
      </c>
      <c r="J3109" s="106">
        <v>200</v>
      </c>
      <c r="K3109" s="106">
        <v>1064</v>
      </c>
      <c r="L3109" s="106">
        <v>212800</v>
      </c>
      <c r="M3109" s="106">
        <v>2.66</v>
      </c>
      <c r="N3109" s="106">
        <v>532</v>
      </c>
      <c r="O3109" s="106">
        <v>0</v>
      </c>
      <c r="P3109" s="106">
        <v>0</v>
      </c>
      <c r="Q3109" s="106">
        <v>1066.6600000000001</v>
      </c>
      <c r="R3109" s="106">
        <v>213332</v>
      </c>
      <c r="S3109" s="104" t="s">
        <v>1646</v>
      </c>
    </row>
    <row r="3110" spans="1:19" ht="25.5">
      <c r="A3110" s="104" t="s">
        <v>3706</v>
      </c>
      <c r="B3110" s="105">
        <v>44364</v>
      </c>
      <c r="C3110" s="104" t="s">
        <v>3707</v>
      </c>
      <c r="D3110" s="105">
        <v>44364</v>
      </c>
      <c r="E3110" s="104" t="s">
        <v>1643</v>
      </c>
      <c r="F3110" s="104" t="s">
        <v>94</v>
      </c>
      <c r="G3110" s="104" t="s">
        <v>1644</v>
      </c>
      <c r="H3110" s="104" t="s">
        <v>1645</v>
      </c>
      <c r="I3110" s="104" t="s">
        <v>1264</v>
      </c>
      <c r="J3110" s="106">
        <v>40</v>
      </c>
      <c r="K3110" s="106">
        <v>1205</v>
      </c>
      <c r="L3110" s="106">
        <v>48200</v>
      </c>
      <c r="M3110" s="106">
        <v>3.0125000000000002</v>
      </c>
      <c r="N3110" s="106">
        <v>120.5</v>
      </c>
      <c r="O3110" s="106">
        <v>0</v>
      </c>
      <c r="P3110" s="106">
        <v>0</v>
      </c>
      <c r="Q3110" s="106">
        <v>1208.0125</v>
      </c>
      <c r="R3110" s="106">
        <v>48320.5</v>
      </c>
      <c r="S3110" s="104" t="s">
        <v>1646</v>
      </c>
    </row>
    <row r="3111" spans="1:19" ht="25.5">
      <c r="A3111" s="104" t="s">
        <v>3706</v>
      </c>
      <c r="B3111" s="105">
        <v>44364</v>
      </c>
      <c r="C3111" s="104" t="s">
        <v>3707</v>
      </c>
      <c r="D3111" s="105">
        <v>44364</v>
      </c>
      <c r="E3111" s="104" t="s">
        <v>1643</v>
      </c>
      <c r="F3111" s="104" t="s">
        <v>94</v>
      </c>
      <c r="G3111" s="104" t="s">
        <v>1644</v>
      </c>
      <c r="H3111" s="104" t="s">
        <v>1645</v>
      </c>
      <c r="I3111" s="104" t="s">
        <v>1209</v>
      </c>
      <c r="J3111" s="106">
        <v>20</v>
      </c>
      <c r="K3111" s="106">
        <v>1099</v>
      </c>
      <c r="L3111" s="106">
        <v>21980</v>
      </c>
      <c r="M3111" s="106">
        <v>2.7475000000000001</v>
      </c>
      <c r="N3111" s="106">
        <v>54.95</v>
      </c>
      <c r="O3111" s="106">
        <v>0</v>
      </c>
      <c r="P3111" s="106">
        <v>0</v>
      </c>
      <c r="Q3111" s="106">
        <v>1101.7474999999999</v>
      </c>
      <c r="R3111" s="106">
        <v>22034.95</v>
      </c>
      <c r="S3111" s="104" t="s">
        <v>1646</v>
      </c>
    </row>
    <row r="3112" spans="1:19" ht="25.5">
      <c r="A3112" s="104" t="s">
        <v>3708</v>
      </c>
      <c r="B3112" s="105">
        <v>44364</v>
      </c>
      <c r="C3112" s="104" t="s">
        <v>3709</v>
      </c>
      <c r="D3112" s="105">
        <v>44364</v>
      </c>
      <c r="E3112" s="104" t="s">
        <v>1643</v>
      </c>
      <c r="F3112" s="104" t="s">
        <v>88</v>
      </c>
      <c r="G3112" s="104" t="s">
        <v>1810</v>
      </c>
      <c r="H3112" s="104" t="s">
        <v>1645</v>
      </c>
      <c r="I3112" s="104" t="s">
        <v>1263</v>
      </c>
      <c r="J3112" s="106">
        <v>20</v>
      </c>
      <c r="K3112" s="106">
        <v>1064</v>
      </c>
      <c r="L3112" s="106">
        <v>21280</v>
      </c>
      <c r="M3112" s="106">
        <v>2.66</v>
      </c>
      <c r="N3112" s="106">
        <v>53.2</v>
      </c>
      <c r="O3112" s="106">
        <v>0</v>
      </c>
      <c r="P3112" s="106">
        <v>0</v>
      </c>
      <c r="Q3112" s="106">
        <v>1066.6600000000001</v>
      </c>
      <c r="R3112" s="106">
        <v>21333.200000000001</v>
      </c>
      <c r="S3112" s="104" t="s">
        <v>1646</v>
      </c>
    </row>
    <row r="3113" spans="1:19" ht="25.5">
      <c r="A3113" s="104" t="s">
        <v>3708</v>
      </c>
      <c r="B3113" s="105">
        <v>44364</v>
      </c>
      <c r="C3113" s="104" t="s">
        <v>3709</v>
      </c>
      <c r="D3113" s="105">
        <v>44364</v>
      </c>
      <c r="E3113" s="104" t="s">
        <v>1643</v>
      </c>
      <c r="F3113" s="104" t="s">
        <v>88</v>
      </c>
      <c r="G3113" s="104" t="s">
        <v>1810</v>
      </c>
      <c r="H3113" s="104" t="s">
        <v>1645</v>
      </c>
      <c r="I3113" s="104" t="s">
        <v>1209</v>
      </c>
      <c r="J3113" s="106">
        <v>20</v>
      </c>
      <c r="K3113" s="106">
        <v>1099</v>
      </c>
      <c r="L3113" s="106">
        <v>21980</v>
      </c>
      <c r="M3113" s="106">
        <v>2.7475000000000001</v>
      </c>
      <c r="N3113" s="106">
        <v>54.95</v>
      </c>
      <c r="O3113" s="106">
        <v>0</v>
      </c>
      <c r="P3113" s="106">
        <v>0</v>
      </c>
      <c r="Q3113" s="106">
        <v>1101.7474999999999</v>
      </c>
      <c r="R3113" s="106">
        <v>22034.95</v>
      </c>
      <c r="S3113" s="104" t="s">
        <v>1646</v>
      </c>
    </row>
    <row r="3114" spans="1:19" ht="25.5">
      <c r="A3114" s="104" t="s">
        <v>3710</v>
      </c>
      <c r="B3114" s="105">
        <v>44364</v>
      </c>
      <c r="C3114" s="104" t="s">
        <v>3711</v>
      </c>
      <c r="D3114" s="105">
        <v>44364</v>
      </c>
      <c r="E3114" s="104" t="s">
        <v>1643</v>
      </c>
      <c r="F3114" s="104" t="s">
        <v>70</v>
      </c>
      <c r="G3114" s="104" t="s">
        <v>981</v>
      </c>
      <c r="H3114" s="104" t="s">
        <v>1645</v>
      </c>
      <c r="I3114" s="104" t="s">
        <v>1263</v>
      </c>
      <c r="J3114" s="106">
        <v>60</v>
      </c>
      <c r="K3114" s="106">
        <v>1064</v>
      </c>
      <c r="L3114" s="106">
        <v>63840</v>
      </c>
      <c r="M3114" s="106">
        <v>2.66</v>
      </c>
      <c r="N3114" s="106">
        <v>159.6</v>
      </c>
      <c r="O3114" s="106">
        <v>0</v>
      </c>
      <c r="P3114" s="106">
        <v>0</v>
      </c>
      <c r="Q3114" s="106">
        <v>1066.6600000000001</v>
      </c>
      <c r="R3114" s="106">
        <v>63999.6</v>
      </c>
      <c r="S3114" s="104" t="s">
        <v>1646</v>
      </c>
    </row>
    <row r="3115" spans="1:19" ht="25.5">
      <c r="A3115" s="104" t="s">
        <v>3712</v>
      </c>
      <c r="B3115" s="105">
        <v>44364</v>
      </c>
      <c r="C3115" s="104" t="s">
        <v>3713</v>
      </c>
      <c r="D3115" s="105">
        <v>44364</v>
      </c>
      <c r="E3115" s="104" t="s">
        <v>1643</v>
      </c>
      <c r="F3115" s="104" t="s">
        <v>68</v>
      </c>
      <c r="G3115" s="104" t="s">
        <v>981</v>
      </c>
      <c r="H3115" s="104" t="s">
        <v>1645</v>
      </c>
      <c r="I3115" s="104" t="s">
        <v>1264</v>
      </c>
      <c r="J3115" s="106">
        <v>20</v>
      </c>
      <c r="K3115" s="106">
        <v>1205</v>
      </c>
      <c r="L3115" s="106">
        <v>24100</v>
      </c>
      <c r="M3115" s="106">
        <v>3.0125000000000002</v>
      </c>
      <c r="N3115" s="106">
        <v>60.25</v>
      </c>
      <c r="O3115" s="106">
        <v>0</v>
      </c>
      <c r="P3115" s="106">
        <v>0</v>
      </c>
      <c r="Q3115" s="106">
        <v>1208.0125</v>
      </c>
      <c r="R3115" s="106">
        <v>24160.25</v>
      </c>
      <c r="S3115" s="104" t="s">
        <v>1646</v>
      </c>
    </row>
    <row r="3116" spans="1:19" ht="25.5">
      <c r="A3116" s="104" t="s">
        <v>3714</v>
      </c>
      <c r="B3116" s="105">
        <v>44364</v>
      </c>
      <c r="C3116" s="104" t="s">
        <v>3715</v>
      </c>
      <c r="D3116" s="105">
        <v>44364</v>
      </c>
      <c r="E3116" s="104" t="s">
        <v>1643</v>
      </c>
      <c r="F3116" s="104" t="s">
        <v>71</v>
      </c>
      <c r="G3116" s="104" t="s">
        <v>981</v>
      </c>
      <c r="H3116" s="104" t="s">
        <v>1645</v>
      </c>
      <c r="I3116" s="104" t="s">
        <v>1264</v>
      </c>
      <c r="J3116" s="106">
        <v>28</v>
      </c>
      <c r="K3116" s="106">
        <v>1205</v>
      </c>
      <c r="L3116" s="106">
        <v>33740</v>
      </c>
      <c r="M3116" s="106">
        <v>3.0125000000000002</v>
      </c>
      <c r="N3116" s="106">
        <v>84.35</v>
      </c>
      <c r="O3116" s="106">
        <v>0</v>
      </c>
      <c r="P3116" s="106">
        <v>0</v>
      </c>
      <c r="Q3116" s="106">
        <v>1208.0125</v>
      </c>
      <c r="R3116" s="106">
        <v>33824.35</v>
      </c>
      <c r="S3116" s="104" t="s">
        <v>1646</v>
      </c>
    </row>
    <row r="3117" spans="1:19" ht="25.5">
      <c r="A3117" s="104" t="s">
        <v>3714</v>
      </c>
      <c r="B3117" s="105">
        <v>44364</v>
      </c>
      <c r="C3117" s="104" t="s">
        <v>3715</v>
      </c>
      <c r="D3117" s="105">
        <v>44364</v>
      </c>
      <c r="E3117" s="104" t="s">
        <v>1643</v>
      </c>
      <c r="F3117" s="104" t="s">
        <v>71</v>
      </c>
      <c r="G3117" s="104" t="s">
        <v>981</v>
      </c>
      <c r="H3117" s="104" t="s">
        <v>1645</v>
      </c>
      <c r="I3117" s="104" t="s">
        <v>1263</v>
      </c>
      <c r="J3117" s="106">
        <v>40</v>
      </c>
      <c r="K3117" s="106">
        <v>1064</v>
      </c>
      <c r="L3117" s="106">
        <v>42560</v>
      </c>
      <c r="M3117" s="106">
        <v>2.66</v>
      </c>
      <c r="N3117" s="106">
        <v>106.4</v>
      </c>
      <c r="O3117" s="106">
        <v>0</v>
      </c>
      <c r="P3117" s="106">
        <v>0</v>
      </c>
      <c r="Q3117" s="106">
        <v>1066.6600000000001</v>
      </c>
      <c r="R3117" s="106">
        <v>42666.400000000001</v>
      </c>
      <c r="S3117" s="104" t="s">
        <v>1646</v>
      </c>
    </row>
    <row r="3118" spans="1:19" ht="25.5">
      <c r="A3118" s="104" t="s">
        <v>3714</v>
      </c>
      <c r="B3118" s="105">
        <v>44364</v>
      </c>
      <c r="C3118" s="104" t="s">
        <v>3715</v>
      </c>
      <c r="D3118" s="105">
        <v>44364</v>
      </c>
      <c r="E3118" s="104" t="s">
        <v>1643</v>
      </c>
      <c r="F3118" s="104" t="s">
        <v>71</v>
      </c>
      <c r="G3118" s="104" t="s">
        <v>981</v>
      </c>
      <c r="H3118" s="104" t="s">
        <v>1645</v>
      </c>
      <c r="I3118" s="104" t="s">
        <v>1105</v>
      </c>
      <c r="J3118" s="106">
        <v>60</v>
      </c>
      <c r="K3118" s="106">
        <v>1176</v>
      </c>
      <c r="L3118" s="106">
        <v>70560</v>
      </c>
      <c r="M3118" s="106">
        <v>2.94</v>
      </c>
      <c r="N3118" s="106">
        <v>176.4</v>
      </c>
      <c r="O3118" s="106">
        <v>0</v>
      </c>
      <c r="P3118" s="106">
        <v>0</v>
      </c>
      <c r="Q3118" s="106">
        <v>1178.94</v>
      </c>
      <c r="R3118" s="106">
        <v>70736.399999999994</v>
      </c>
      <c r="S3118" s="104" t="s">
        <v>1646</v>
      </c>
    </row>
    <row r="3119" spans="1:19" ht="25.5">
      <c r="A3119" s="104" t="s">
        <v>3716</v>
      </c>
      <c r="B3119" s="105">
        <v>44364</v>
      </c>
      <c r="C3119" s="104" t="s">
        <v>3717</v>
      </c>
      <c r="D3119" s="105">
        <v>44364</v>
      </c>
      <c r="E3119" s="104" t="s">
        <v>1643</v>
      </c>
      <c r="F3119" s="104" t="s">
        <v>972</v>
      </c>
      <c r="G3119" s="104" t="s">
        <v>977</v>
      </c>
      <c r="H3119" s="104" t="s">
        <v>1645</v>
      </c>
      <c r="I3119" s="104" t="s">
        <v>1313</v>
      </c>
      <c r="J3119" s="106">
        <v>40</v>
      </c>
      <c r="K3119" s="106">
        <v>1303</v>
      </c>
      <c r="L3119" s="106">
        <v>52120</v>
      </c>
      <c r="M3119" s="106">
        <v>3.2574999999999998</v>
      </c>
      <c r="N3119" s="106">
        <v>130.30000000000001</v>
      </c>
      <c r="O3119" s="106">
        <v>0</v>
      </c>
      <c r="P3119" s="106">
        <v>0</v>
      </c>
      <c r="Q3119" s="106">
        <v>1306.2574999999999</v>
      </c>
      <c r="R3119" s="106">
        <v>52250.3</v>
      </c>
      <c r="S3119" s="104" t="s">
        <v>1646</v>
      </c>
    </row>
    <row r="3120" spans="1:19" ht="25.5">
      <c r="A3120" s="104" t="s">
        <v>3716</v>
      </c>
      <c r="B3120" s="105">
        <v>44364</v>
      </c>
      <c r="C3120" s="104" t="s">
        <v>3717</v>
      </c>
      <c r="D3120" s="105">
        <v>44364</v>
      </c>
      <c r="E3120" s="104" t="s">
        <v>1643</v>
      </c>
      <c r="F3120" s="104" t="s">
        <v>972</v>
      </c>
      <c r="G3120" s="104" t="s">
        <v>977</v>
      </c>
      <c r="H3120" s="104" t="s">
        <v>1645</v>
      </c>
      <c r="I3120" s="104" t="s">
        <v>1105</v>
      </c>
      <c r="J3120" s="106">
        <v>40</v>
      </c>
      <c r="K3120" s="106">
        <v>1176</v>
      </c>
      <c r="L3120" s="106">
        <v>47040</v>
      </c>
      <c r="M3120" s="106">
        <v>2.94</v>
      </c>
      <c r="N3120" s="106">
        <v>117.6</v>
      </c>
      <c r="O3120" s="106">
        <v>0</v>
      </c>
      <c r="P3120" s="106">
        <v>0</v>
      </c>
      <c r="Q3120" s="106">
        <v>1178.94</v>
      </c>
      <c r="R3120" s="106">
        <v>47157.599999999999</v>
      </c>
      <c r="S3120" s="104" t="s">
        <v>1646</v>
      </c>
    </row>
    <row r="3121" spans="1:19" ht="25.5">
      <c r="A3121" s="104" t="s">
        <v>3716</v>
      </c>
      <c r="B3121" s="105">
        <v>44364</v>
      </c>
      <c r="C3121" s="104" t="s">
        <v>3717</v>
      </c>
      <c r="D3121" s="105">
        <v>44364</v>
      </c>
      <c r="E3121" s="104" t="s">
        <v>1643</v>
      </c>
      <c r="F3121" s="104" t="s">
        <v>972</v>
      </c>
      <c r="G3121" s="104" t="s">
        <v>977</v>
      </c>
      <c r="H3121" s="104" t="s">
        <v>1645</v>
      </c>
      <c r="I3121" s="104" t="s">
        <v>1263</v>
      </c>
      <c r="J3121" s="106">
        <v>95</v>
      </c>
      <c r="K3121" s="106">
        <v>1064</v>
      </c>
      <c r="L3121" s="106">
        <v>101080</v>
      </c>
      <c r="M3121" s="106">
        <v>2.66</v>
      </c>
      <c r="N3121" s="106">
        <v>252.7</v>
      </c>
      <c r="O3121" s="106">
        <v>0</v>
      </c>
      <c r="P3121" s="106">
        <v>0</v>
      </c>
      <c r="Q3121" s="106">
        <v>1066.6600000000001</v>
      </c>
      <c r="R3121" s="106">
        <v>101332.7</v>
      </c>
      <c r="S3121" s="104" t="s">
        <v>1646</v>
      </c>
    </row>
    <row r="3122" spans="1:19" ht="25.5">
      <c r="A3122" s="104" t="s">
        <v>3718</v>
      </c>
      <c r="B3122" s="105">
        <v>44364</v>
      </c>
      <c r="C3122" s="104" t="s">
        <v>3719</v>
      </c>
      <c r="D3122" s="105">
        <v>44364</v>
      </c>
      <c r="E3122" s="104" t="s">
        <v>1643</v>
      </c>
      <c r="F3122" s="104" t="s">
        <v>83</v>
      </c>
      <c r="G3122" s="104" t="s">
        <v>1780</v>
      </c>
      <c r="H3122" s="104" t="s">
        <v>1645</v>
      </c>
      <c r="I3122" s="104" t="s">
        <v>1263</v>
      </c>
      <c r="J3122" s="106">
        <v>95</v>
      </c>
      <c r="K3122" s="106">
        <v>1064</v>
      </c>
      <c r="L3122" s="106">
        <v>101080</v>
      </c>
      <c r="M3122" s="106">
        <v>2.66</v>
      </c>
      <c r="N3122" s="106">
        <v>252.7</v>
      </c>
      <c r="O3122" s="106">
        <v>0</v>
      </c>
      <c r="P3122" s="106">
        <v>0</v>
      </c>
      <c r="Q3122" s="106">
        <v>1066.6600000000001</v>
      </c>
      <c r="R3122" s="106">
        <v>101332.7</v>
      </c>
      <c r="S3122" s="104" t="s">
        <v>1646</v>
      </c>
    </row>
    <row r="3123" spans="1:19" ht="25.5">
      <c r="A3123" s="104" t="s">
        <v>3718</v>
      </c>
      <c r="B3123" s="105">
        <v>44364</v>
      </c>
      <c r="C3123" s="104" t="s">
        <v>3719</v>
      </c>
      <c r="D3123" s="105">
        <v>44364</v>
      </c>
      <c r="E3123" s="104" t="s">
        <v>1643</v>
      </c>
      <c r="F3123" s="104" t="s">
        <v>83</v>
      </c>
      <c r="G3123" s="104" t="s">
        <v>1780</v>
      </c>
      <c r="H3123" s="104" t="s">
        <v>1645</v>
      </c>
      <c r="I3123" s="104" t="s">
        <v>1105</v>
      </c>
      <c r="J3123" s="106">
        <v>20</v>
      </c>
      <c r="K3123" s="106">
        <v>1176</v>
      </c>
      <c r="L3123" s="106">
        <v>23520</v>
      </c>
      <c r="M3123" s="106">
        <v>2.94</v>
      </c>
      <c r="N3123" s="106">
        <v>58.8</v>
      </c>
      <c r="O3123" s="106">
        <v>0</v>
      </c>
      <c r="P3123" s="106">
        <v>0</v>
      </c>
      <c r="Q3123" s="106">
        <v>1178.94</v>
      </c>
      <c r="R3123" s="106">
        <v>23578.799999999999</v>
      </c>
      <c r="S3123" s="104" t="s">
        <v>1646</v>
      </c>
    </row>
    <row r="3124" spans="1:19" ht="25.5">
      <c r="A3124" s="104" t="s">
        <v>3718</v>
      </c>
      <c r="B3124" s="105">
        <v>44364</v>
      </c>
      <c r="C3124" s="104" t="s">
        <v>3719</v>
      </c>
      <c r="D3124" s="105">
        <v>44364</v>
      </c>
      <c r="E3124" s="104" t="s">
        <v>1643</v>
      </c>
      <c r="F3124" s="104" t="s">
        <v>83</v>
      </c>
      <c r="G3124" s="104" t="s">
        <v>1780</v>
      </c>
      <c r="H3124" s="104" t="s">
        <v>1645</v>
      </c>
      <c r="I3124" s="104" t="s">
        <v>1313</v>
      </c>
      <c r="J3124" s="106">
        <v>20</v>
      </c>
      <c r="K3124" s="106">
        <v>1303</v>
      </c>
      <c r="L3124" s="106">
        <v>26060</v>
      </c>
      <c r="M3124" s="106">
        <v>3.2574999999999998</v>
      </c>
      <c r="N3124" s="106">
        <v>65.150000000000006</v>
      </c>
      <c r="O3124" s="106">
        <v>0</v>
      </c>
      <c r="P3124" s="106">
        <v>0</v>
      </c>
      <c r="Q3124" s="106">
        <v>1306.2574999999999</v>
      </c>
      <c r="R3124" s="106">
        <v>26125.15</v>
      </c>
      <c r="S3124" s="104" t="s">
        <v>1646</v>
      </c>
    </row>
    <row r="3125" spans="1:19" ht="25.5">
      <c r="A3125" s="104" t="s">
        <v>3720</v>
      </c>
      <c r="B3125" s="105">
        <v>44364</v>
      </c>
      <c r="C3125" s="104" t="s">
        <v>3721</v>
      </c>
      <c r="D3125" s="105">
        <v>44364</v>
      </c>
      <c r="E3125" s="104" t="s">
        <v>1643</v>
      </c>
      <c r="F3125" s="104" t="s">
        <v>38</v>
      </c>
      <c r="G3125" s="104" t="s">
        <v>37</v>
      </c>
      <c r="H3125" s="104" t="s">
        <v>12</v>
      </c>
      <c r="I3125" s="104" t="s">
        <v>1102</v>
      </c>
      <c r="J3125" s="106">
        <v>120</v>
      </c>
      <c r="K3125" s="106">
        <v>1118</v>
      </c>
      <c r="L3125" s="106">
        <v>134160</v>
      </c>
      <c r="M3125" s="106">
        <v>2.7949999999999999</v>
      </c>
      <c r="N3125" s="106">
        <v>335.4</v>
      </c>
      <c r="O3125" s="106">
        <v>0</v>
      </c>
      <c r="P3125" s="106">
        <v>0</v>
      </c>
      <c r="Q3125" s="106">
        <v>1120.7950000000001</v>
      </c>
      <c r="R3125" s="106">
        <v>134495.4</v>
      </c>
      <c r="S3125" s="104" t="s">
        <v>1646</v>
      </c>
    </row>
    <row r="3126" spans="1:19" ht="25.5">
      <c r="A3126" s="104" t="s">
        <v>3722</v>
      </c>
      <c r="B3126" s="105">
        <v>44364</v>
      </c>
      <c r="C3126" s="104" t="s">
        <v>3723</v>
      </c>
      <c r="D3126" s="105">
        <v>44364</v>
      </c>
      <c r="E3126" s="104" t="s">
        <v>1643</v>
      </c>
      <c r="F3126" s="104" t="s">
        <v>41</v>
      </c>
      <c r="G3126" s="104" t="s">
        <v>1701</v>
      </c>
      <c r="H3126" s="104" t="s">
        <v>12</v>
      </c>
      <c r="I3126" s="104" t="s">
        <v>1313</v>
      </c>
      <c r="J3126" s="106">
        <v>100</v>
      </c>
      <c r="K3126" s="106">
        <v>1303</v>
      </c>
      <c r="L3126" s="106">
        <v>130300</v>
      </c>
      <c r="M3126" s="106">
        <v>3.258</v>
      </c>
      <c r="N3126" s="106">
        <v>325.8</v>
      </c>
      <c r="O3126" s="106">
        <v>0</v>
      </c>
      <c r="P3126" s="106">
        <v>0</v>
      </c>
      <c r="Q3126" s="106">
        <v>1306.2574999999999</v>
      </c>
      <c r="R3126" s="106">
        <v>130625.75</v>
      </c>
      <c r="S3126" s="104" t="s">
        <v>1646</v>
      </c>
    </row>
    <row r="3127" spans="1:19" ht="25.5">
      <c r="A3127" s="104" t="s">
        <v>3722</v>
      </c>
      <c r="B3127" s="105">
        <v>44364</v>
      </c>
      <c r="C3127" s="104" t="s">
        <v>3723</v>
      </c>
      <c r="D3127" s="105">
        <v>44364</v>
      </c>
      <c r="E3127" s="104" t="s">
        <v>1643</v>
      </c>
      <c r="F3127" s="104" t="s">
        <v>41</v>
      </c>
      <c r="G3127" s="104" t="s">
        <v>1701</v>
      </c>
      <c r="H3127" s="104" t="s">
        <v>12</v>
      </c>
      <c r="I3127" s="104" t="s">
        <v>1263</v>
      </c>
      <c r="J3127" s="106">
        <v>130</v>
      </c>
      <c r="K3127" s="106">
        <v>1064</v>
      </c>
      <c r="L3127" s="106">
        <v>138320</v>
      </c>
      <c r="M3127" s="106">
        <v>2.66</v>
      </c>
      <c r="N3127" s="106">
        <v>345.8</v>
      </c>
      <c r="O3127" s="106">
        <v>0</v>
      </c>
      <c r="P3127" s="106">
        <v>0</v>
      </c>
      <c r="Q3127" s="106">
        <v>1066.6600000000001</v>
      </c>
      <c r="R3127" s="106">
        <v>138665.79999999999</v>
      </c>
      <c r="S3127" s="104" t="s">
        <v>1646</v>
      </c>
    </row>
    <row r="3128" spans="1:19" ht="25.5">
      <c r="A3128" s="104" t="s">
        <v>3724</v>
      </c>
      <c r="B3128" s="105">
        <v>44364</v>
      </c>
      <c r="C3128" s="104" t="s">
        <v>3725</v>
      </c>
      <c r="D3128" s="105">
        <v>44364</v>
      </c>
      <c r="E3128" s="104" t="s">
        <v>1643</v>
      </c>
      <c r="F3128" s="104" t="s">
        <v>82</v>
      </c>
      <c r="G3128" s="104" t="s">
        <v>1644</v>
      </c>
      <c r="H3128" s="104" t="s">
        <v>1645</v>
      </c>
      <c r="I3128" s="104" t="s">
        <v>1263</v>
      </c>
      <c r="J3128" s="106">
        <v>40</v>
      </c>
      <c r="K3128" s="106">
        <v>1064</v>
      </c>
      <c r="L3128" s="106">
        <v>42560</v>
      </c>
      <c r="M3128" s="106">
        <v>2.66</v>
      </c>
      <c r="N3128" s="106">
        <v>106.4</v>
      </c>
      <c r="O3128" s="106">
        <v>0</v>
      </c>
      <c r="P3128" s="106">
        <v>0</v>
      </c>
      <c r="Q3128" s="106">
        <v>1066.6600000000001</v>
      </c>
      <c r="R3128" s="106">
        <v>42666.400000000001</v>
      </c>
      <c r="S3128" s="104" t="s">
        <v>1646</v>
      </c>
    </row>
    <row r="3129" spans="1:19" ht="25.5">
      <c r="A3129" s="104" t="s">
        <v>3724</v>
      </c>
      <c r="B3129" s="105">
        <v>44364</v>
      </c>
      <c r="C3129" s="104" t="s">
        <v>3725</v>
      </c>
      <c r="D3129" s="105">
        <v>44364</v>
      </c>
      <c r="E3129" s="104" t="s">
        <v>1643</v>
      </c>
      <c r="F3129" s="104" t="s">
        <v>82</v>
      </c>
      <c r="G3129" s="104" t="s">
        <v>1644</v>
      </c>
      <c r="H3129" s="104" t="s">
        <v>1645</v>
      </c>
      <c r="I3129" s="104" t="s">
        <v>1105</v>
      </c>
      <c r="J3129" s="106">
        <v>20</v>
      </c>
      <c r="K3129" s="106">
        <v>1176</v>
      </c>
      <c r="L3129" s="106">
        <v>23520</v>
      </c>
      <c r="M3129" s="106">
        <v>2.94</v>
      </c>
      <c r="N3129" s="106">
        <v>58.8</v>
      </c>
      <c r="O3129" s="106">
        <v>0</v>
      </c>
      <c r="P3129" s="106">
        <v>0</v>
      </c>
      <c r="Q3129" s="106">
        <v>1178.94</v>
      </c>
      <c r="R3129" s="106">
        <v>23578.799999999999</v>
      </c>
      <c r="S3129" s="104" t="s">
        <v>1646</v>
      </c>
    </row>
    <row r="3130" spans="1:19" ht="25.5">
      <c r="A3130" s="104" t="s">
        <v>3726</v>
      </c>
      <c r="B3130" s="105">
        <v>44364</v>
      </c>
      <c r="C3130" s="104" t="s">
        <v>3727</v>
      </c>
      <c r="D3130" s="105">
        <v>44364</v>
      </c>
      <c r="E3130" s="104" t="s">
        <v>1643</v>
      </c>
      <c r="F3130" s="104" t="s">
        <v>86</v>
      </c>
      <c r="G3130" s="104" t="s">
        <v>977</v>
      </c>
      <c r="H3130" s="104" t="s">
        <v>1645</v>
      </c>
      <c r="I3130" s="104" t="s">
        <v>1263</v>
      </c>
      <c r="J3130" s="106">
        <v>60</v>
      </c>
      <c r="K3130" s="106">
        <v>1064</v>
      </c>
      <c r="L3130" s="106">
        <v>63840</v>
      </c>
      <c r="M3130" s="106">
        <v>2.66</v>
      </c>
      <c r="N3130" s="106">
        <v>159.6</v>
      </c>
      <c r="O3130" s="106">
        <v>0</v>
      </c>
      <c r="P3130" s="106">
        <v>0</v>
      </c>
      <c r="Q3130" s="106">
        <v>1066.6600000000001</v>
      </c>
      <c r="R3130" s="106">
        <v>63999.6</v>
      </c>
      <c r="S3130" s="104" t="s">
        <v>1646</v>
      </c>
    </row>
    <row r="3131" spans="1:19" ht="25.5">
      <c r="A3131" s="104" t="s">
        <v>3726</v>
      </c>
      <c r="B3131" s="105">
        <v>44364</v>
      </c>
      <c r="C3131" s="104" t="s">
        <v>3727</v>
      </c>
      <c r="D3131" s="105">
        <v>44364</v>
      </c>
      <c r="E3131" s="104" t="s">
        <v>1643</v>
      </c>
      <c r="F3131" s="104" t="s">
        <v>86</v>
      </c>
      <c r="G3131" s="104" t="s">
        <v>977</v>
      </c>
      <c r="H3131" s="104" t="s">
        <v>1645</v>
      </c>
      <c r="I3131" s="104" t="s">
        <v>1102</v>
      </c>
      <c r="J3131" s="106">
        <v>20</v>
      </c>
      <c r="K3131" s="106">
        <v>1118</v>
      </c>
      <c r="L3131" s="106">
        <v>22360</v>
      </c>
      <c r="M3131" s="106">
        <v>2.7949999999999999</v>
      </c>
      <c r="N3131" s="106">
        <v>55.9</v>
      </c>
      <c r="O3131" s="106">
        <v>0</v>
      </c>
      <c r="P3131" s="106">
        <v>0</v>
      </c>
      <c r="Q3131" s="106">
        <v>1120.7950000000001</v>
      </c>
      <c r="R3131" s="106">
        <v>22415.9</v>
      </c>
      <c r="S3131" s="104" t="s">
        <v>1646</v>
      </c>
    </row>
    <row r="3132" spans="1:19" ht="25.5">
      <c r="A3132" s="104" t="s">
        <v>3728</v>
      </c>
      <c r="B3132" s="105">
        <v>44364</v>
      </c>
      <c r="C3132" s="104" t="s">
        <v>3729</v>
      </c>
      <c r="D3132" s="105">
        <v>44364</v>
      </c>
      <c r="E3132" s="104" t="s">
        <v>1643</v>
      </c>
      <c r="F3132" s="104" t="s">
        <v>85</v>
      </c>
      <c r="G3132" s="104" t="s">
        <v>978</v>
      </c>
      <c r="H3132" s="104" t="s">
        <v>1645</v>
      </c>
      <c r="I3132" s="104" t="s">
        <v>1263</v>
      </c>
      <c r="J3132" s="106">
        <v>10</v>
      </c>
      <c r="K3132" s="106">
        <v>1064</v>
      </c>
      <c r="L3132" s="106">
        <v>10640</v>
      </c>
      <c r="M3132" s="106">
        <v>2.66</v>
      </c>
      <c r="N3132" s="106">
        <v>26.6</v>
      </c>
      <c r="O3132" s="106">
        <v>0</v>
      </c>
      <c r="P3132" s="106">
        <v>0</v>
      </c>
      <c r="Q3132" s="106">
        <v>1066.6600000000001</v>
      </c>
      <c r="R3132" s="106">
        <v>10666.6</v>
      </c>
      <c r="S3132" s="104" t="s">
        <v>1646</v>
      </c>
    </row>
    <row r="3133" spans="1:19" ht="25.5">
      <c r="A3133" s="104" t="s">
        <v>3728</v>
      </c>
      <c r="B3133" s="105">
        <v>44364</v>
      </c>
      <c r="C3133" s="104" t="s">
        <v>3729</v>
      </c>
      <c r="D3133" s="105">
        <v>44364</v>
      </c>
      <c r="E3133" s="104" t="s">
        <v>1643</v>
      </c>
      <c r="F3133" s="104" t="s">
        <v>85</v>
      </c>
      <c r="G3133" s="104" t="s">
        <v>978</v>
      </c>
      <c r="H3133" s="104" t="s">
        <v>1645</v>
      </c>
      <c r="I3133" s="104" t="s">
        <v>1105</v>
      </c>
      <c r="J3133" s="106">
        <v>10</v>
      </c>
      <c r="K3133" s="106">
        <v>1176</v>
      </c>
      <c r="L3133" s="106">
        <v>11760</v>
      </c>
      <c r="M3133" s="106">
        <v>2.94</v>
      </c>
      <c r="N3133" s="106">
        <v>29.4</v>
      </c>
      <c r="O3133" s="106">
        <v>0</v>
      </c>
      <c r="P3133" s="106">
        <v>0</v>
      </c>
      <c r="Q3133" s="106">
        <v>1178.94</v>
      </c>
      <c r="R3133" s="106">
        <v>11789.4</v>
      </c>
      <c r="S3133" s="104" t="s">
        <v>1646</v>
      </c>
    </row>
    <row r="3134" spans="1:19" ht="25.5">
      <c r="A3134" s="104" t="s">
        <v>3728</v>
      </c>
      <c r="B3134" s="105">
        <v>44364</v>
      </c>
      <c r="C3134" s="104" t="s">
        <v>3729</v>
      </c>
      <c r="D3134" s="105">
        <v>44364</v>
      </c>
      <c r="E3134" s="104" t="s">
        <v>1643</v>
      </c>
      <c r="F3134" s="104" t="s">
        <v>85</v>
      </c>
      <c r="G3134" s="104" t="s">
        <v>978</v>
      </c>
      <c r="H3134" s="104" t="s">
        <v>1645</v>
      </c>
      <c r="I3134" s="104" t="s">
        <v>1102</v>
      </c>
      <c r="J3134" s="106">
        <v>30</v>
      </c>
      <c r="K3134" s="106">
        <v>1118</v>
      </c>
      <c r="L3134" s="106">
        <v>33540</v>
      </c>
      <c r="M3134" s="106">
        <v>2.7949999999999999</v>
      </c>
      <c r="N3134" s="106">
        <v>83.85</v>
      </c>
      <c r="O3134" s="106">
        <v>0</v>
      </c>
      <c r="P3134" s="106">
        <v>0</v>
      </c>
      <c r="Q3134" s="106">
        <v>1120.7950000000001</v>
      </c>
      <c r="R3134" s="106">
        <v>33623.85</v>
      </c>
      <c r="S3134" s="104" t="s">
        <v>1646</v>
      </c>
    </row>
    <row r="3135" spans="1:19" ht="25.5">
      <c r="A3135" s="104" t="s">
        <v>3728</v>
      </c>
      <c r="B3135" s="105">
        <v>44364</v>
      </c>
      <c r="C3135" s="104" t="s">
        <v>3729</v>
      </c>
      <c r="D3135" s="105">
        <v>44364</v>
      </c>
      <c r="E3135" s="104" t="s">
        <v>1643</v>
      </c>
      <c r="F3135" s="104" t="s">
        <v>85</v>
      </c>
      <c r="G3135" s="104" t="s">
        <v>978</v>
      </c>
      <c r="H3135" s="104" t="s">
        <v>1645</v>
      </c>
      <c r="I3135" s="104" t="s">
        <v>1313</v>
      </c>
      <c r="J3135" s="106">
        <v>10</v>
      </c>
      <c r="K3135" s="106">
        <v>1303</v>
      </c>
      <c r="L3135" s="106">
        <v>13030</v>
      </c>
      <c r="M3135" s="106">
        <v>3.2574999999999998</v>
      </c>
      <c r="N3135" s="106">
        <v>32.575000000000003</v>
      </c>
      <c r="O3135" s="106">
        <v>0</v>
      </c>
      <c r="P3135" s="106">
        <v>0</v>
      </c>
      <c r="Q3135" s="106">
        <v>1306.2574999999999</v>
      </c>
      <c r="R3135" s="106">
        <v>13062.575000000001</v>
      </c>
      <c r="S3135" s="104" t="s">
        <v>1646</v>
      </c>
    </row>
    <row r="3136" spans="1:19" ht="25.5">
      <c r="A3136" s="104" t="s">
        <v>3730</v>
      </c>
      <c r="B3136" s="105">
        <v>44364</v>
      </c>
      <c r="C3136" s="104" t="s">
        <v>3731</v>
      </c>
      <c r="D3136" s="105">
        <v>44364</v>
      </c>
      <c r="E3136" s="104" t="s">
        <v>1643</v>
      </c>
      <c r="F3136" s="104" t="s">
        <v>79</v>
      </c>
      <c r="G3136" s="104" t="s">
        <v>69</v>
      </c>
      <c r="H3136" s="104" t="s">
        <v>1645</v>
      </c>
      <c r="I3136" s="104" t="s">
        <v>1105</v>
      </c>
      <c r="J3136" s="106">
        <v>20</v>
      </c>
      <c r="K3136" s="106">
        <v>1176</v>
      </c>
      <c r="L3136" s="106">
        <v>23520</v>
      </c>
      <c r="M3136" s="106">
        <v>2.94</v>
      </c>
      <c r="N3136" s="106">
        <v>58.8</v>
      </c>
      <c r="O3136" s="106">
        <v>0</v>
      </c>
      <c r="P3136" s="106">
        <v>0</v>
      </c>
      <c r="Q3136" s="106">
        <v>1178.94</v>
      </c>
      <c r="R3136" s="106">
        <v>23578.799999999999</v>
      </c>
      <c r="S3136" s="104" t="s">
        <v>1646</v>
      </c>
    </row>
    <row r="3137" spans="1:19" ht="25.5">
      <c r="A3137" s="104" t="s">
        <v>3730</v>
      </c>
      <c r="B3137" s="105">
        <v>44364</v>
      </c>
      <c r="C3137" s="104" t="s">
        <v>3731</v>
      </c>
      <c r="D3137" s="105">
        <v>44364</v>
      </c>
      <c r="E3137" s="104" t="s">
        <v>1643</v>
      </c>
      <c r="F3137" s="104" t="s">
        <v>79</v>
      </c>
      <c r="G3137" s="104" t="s">
        <v>69</v>
      </c>
      <c r="H3137" s="104" t="s">
        <v>1645</v>
      </c>
      <c r="I3137" s="104" t="s">
        <v>1313</v>
      </c>
      <c r="J3137" s="106">
        <v>20</v>
      </c>
      <c r="K3137" s="106">
        <v>1303</v>
      </c>
      <c r="L3137" s="106">
        <v>26060</v>
      </c>
      <c r="M3137" s="106">
        <v>3.2574999999999998</v>
      </c>
      <c r="N3137" s="106">
        <v>65.150000000000006</v>
      </c>
      <c r="O3137" s="106">
        <v>0</v>
      </c>
      <c r="P3137" s="106">
        <v>0</v>
      </c>
      <c r="Q3137" s="106">
        <v>1306.2574999999999</v>
      </c>
      <c r="R3137" s="106">
        <v>26125.15</v>
      </c>
      <c r="S3137" s="104" t="s">
        <v>1646</v>
      </c>
    </row>
    <row r="3138" spans="1:19" ht="25.5">
      <c r="A3138" s="104" t="s">
        <v>3730</v>
      </c>
      <c r="B3138" s="105">
        <v>44364</v>
      </c>
      <c r="C3138" s="104" t="s">
        <v>3731</v>
      </c>
      <c r="D3138" s="105">
        <v>44364</v>
      </c>
      <c r="E3138" s="104" t="s">
        <v>1643</v>
      </c>
      <c r="F3138" s="104" t="s">
        <v>79</v>
      </c>
      <c r="G3138" s="104" t="s">
        <v>69</v>
      </c>
      <c r="H3138" s="104" t="s">
        <v>1645</v>
      </c>
      <c r="I3138" s="104" t="s">
        <v>1264</v>
      </c>
      <c r="J3138" s="106">
        <v>20</v>
      </c>
      <c r="K3138" s="106">
        <v>1205</v>
      </c>
      <c r="L3138" s="106">
        <v>24100</v>
      </c>
      <c r="M3138" s="106">
        <v>3.0125000000000002</v>
      </c>
      <c r="N3138" s="106">
        <v>60.25</v>
      </c>
      <c r="O3138" s="106">
        <v>0</v>
      </c>
      <c r="P3138" s="106">
        <v>0</v>
      </c>
      <c r="Q3138" s="106">
        <v>1208.0125</v>
      </c>
      <c r="R3138" s="106">
        <v>24160.25</v>
      </c>
      <c r="S3138" s="104" t="s">
        <v>1646</v>
      </c>
    </row>
    <row r="3139" spans="1:19" ht="25.5">
      <c r="A3139" s="104" t="s">
        <v>3732</v>
      </c>
      <c r="B3139" s="105">
        <v>44364</v>
      </c>
      <c r="C3139" s="104" t="s">
        <v>3733</v>
      </c>
      <c r="D3139" s="105">
        <v>44364</v>
      </c>
      <c r="E3139" s="104" t="s">
        <v>1643</v>
      </c>
      <c r="F3139" s="104" t="s">
        <v>92</v>
      </c>
      <c r="G3139" s="104" t="s">
        <v>976</v>
      </c>
      <c r="H3139" s="104" t="s">
        <v>1645</v>
      </c>
      <c r="I3139" s="104" t="s">
        <v>1263</v>
      </c>
      <c r="J3139" s="106">
        <v>40</v>
      </c>
      <c r="K3139" s="106">
        <v>1064</v>
      </c>
      <c r="L3139" s="106">
        <v>42560</v>
      </c>
      <c r="M3139" s="106">
        <v>2.66</v>
      </c>
      <c r="N3139" s="106">
        <v>106.4</v>
      </c>
      <c r="O3139" s="106">
        <v>0</v>
      </c>
      <c r="P3139" s="106">
        <v>0</v>
      </c>
      <c r="Q3139" s="106">
        <v>1066.6600000000001</v>
      </c>
      <c r="R3139" s="106">
        <v>42666.400000000001</v>
      </c>
      <c r="S3139" s="104" t="s">
        <v>1646</v>
      </c>
    </row>
    <row r="3140" spans="1:19" ht="25.5">
      <c r="A3140" s="104" t="s">
        <v>3734</v>
      </c>
      <c r="B3140" s="105">
        <v>44364</v>
      </c>
      <c r="C3140" s="104" t="s">
        <v>3735</v>
      </c>
      <c r="D3140" s="105">
        <v>44364</v>
      </c>
      <c r="E3140" s="104" t="s">
        <v>1643</v>
      </c>
      <c r="F3140" s="104" t="s">
        <v>91</v>
      </c>
      <c r="G3140" s="104" t="s">
        <v>978</v>
      </c>
      <c r="H3140" s="104" t="s">
        <v>1645</v>
      </c>
      <c r="I3140" s="104" t="s">
        <v>1263</v>
      </c>
      <c r="J3140" s="106">
        <v>20</v>
      </c>
      <c r="K3140" s="106">
        <v>1064</v>
      </c>
      <c r="L3140" s="106">
        <v>21280</v>
      </c>
      <c r="M3140" s="106">
        <v>2.66</v>
      </c>
      <c r="N3140" s="106">
        <v>53.2</v>
      </c>
      <c r="O3140" s="106">
        <v>0</v>
      </c>
      <c r="P3140" s="106">
        <v>0</v>
      </c>
      <c r="Q3140" s="106">
        <v>1066.6600000000001</v>
      </c>
      <c r="R3140" s="106">
        <v>21333.200000000001</v>
      </c>
      <c r="S3140" s="104" t="s">
        <v>1646</v>
      </c>
    </row>
    <row r="3141" spans="1:19" ht="25.5">
      <c r="A3141" s="104" t="s">
        <v>3734</v>
      </c>
      <c r="B3141" s="105">
        <v>44364</v>
      </c>
      <c r="C3141" s="104" t="s">
        <v>3735</v>
      </c>
      <c r="D3141" s="105">
        <v>44364</v>
      </c>
      <c r="E3141" s="104" t="s">
        <v>1643</v>
      </c>
      <c r="F3141" s="104" t="s">
        <v>91</v>
      </c>
      <c r="G3141" s="104" t="s">
        <v>978</v>
      </c>
      <c r="H3141" s="104" t="s">
        <v>1645</v>
      </c>
      <c r="I3141" s="104" t="s">
        <v>1313</v>
      </c>
      <c r="J3141" s="106">
        <v>20</v>
      </c>
      <c r="K3141" s="106">
        <v>1303</v>
      </c>
      <c r="L3141" s="106">
        <v>26060</v>
      </c>
      <c r="M3141" s="106">
        <v>3.2574999999999998</v>
      </c>
      <c r="N3141" s="106">
        <v>65.150000000000006</v>
      </c>
      <c r="O3141" s="106">
        <v>0</v>
      </c>
      <c r="P3141" s="106">
        <v>0</v>
      </c>
      <c r="Q3141" s="106">
        <v>1306.2574999999999</v>
      </c>
      <c r="R3141" s="106">
        <v>26125.15</v>
      </c>
      <c r="S3141" s="104" t="s">
        <v>1646</v>
      </c>
    </row>
    <row r="3142" spans="1:19" ht="25.5">
      <c r="A3142" s="104" t="s">
        <v>3734</v>
      </c>
      <c r="B3142" s="105">
        <v>44364</v>
      </c>
      <c r="C3142" s="104" t="s">
        <v>3735</v>
      </c>
      <c r="D3142" s="105">
        <v>44364</v>
      </c>
      <c r="E3142" s="104" t="s">
        <v>1643</v>
      </c>
      <c r="F3142" s="104" t="s">
        <v>91</v>
      </c>
      <c r="G3142" s="104" t="s">
        <v>978</v>
      </c>
      <c r="H3142" s="104" t="s">
        <v>1645</v>
      </c>
      <c r="I3142" s="104" t="s">
        <v>1102</v>
      </c>
      <c r="J3142" s="106">
        <v>20</v>
      </c>
      <c r="K3142" s="106">
        <v>1118</v>
      </c>
      <c r="L3142" s="106">
        <v>22360</v>
      </c>
      <c r="M3142" s="106">
        <v>2.7949999999999999</v>
      </c>
      <c r="N3142" s="106">
        <v>55.9</v>
      </c>
      <c r="O3142" s="106">
        <v>0</v>
      </c>
      <c r="P3142" s="106">
        <v>0</v>
      </c>
      <c r="Q3142" s="106">
        <v>1120.7950000000001</v>
      </c>
      <c r="R3142" s="106">
        <v>22415.9</v>
      </c>
      <c r="S3142" s="104" t="s">
        <v>1646</v>
      </c>
    </row>
    <row r="3143" spans="1:19" ht="25.5">
      <c r="A3143" s="104" t="s">
        <v>3736</v>
      </c>
      <c r="B3143" s="105">
        <v>44364</v>
      </c>
      <c r="C3143" s="104" t="s">
        <v>3737</v>
      </c>
      <c r="D3143" s="105">
        <v>44364</v>
      </c>
      <c r="E3143" s="104" t="s">
        <v>1643</v>
      </c>
      <c r="F3143" s="104" t="s">
        <v>81</v>
      </c>
      <c r="G3143" s="104" t="s">
        <v>978</v>
      </c>
      <c r="H3143" s="104" t="s">
        <v>1645</v>
      </c>
      <c r="I3143" s="104" t="s">
        <v>1102</v>
      </c>
      <c r="J3143" s="106">
        <v>60</v>
      </c>
      <c r="K3143" s="106">
        <v>1118</v>
      </c>
      <c r="L3143" s="106">
        <v>67080</v>
      </c>
      <c r="M3143" s="106">
        <v>2.7949999999999999</v>
      </c>
      <c r="N3143" s="106">
        <v>167.7</v>
      </c>
      <c r="O3143" s="106">
        <v>0</v>
      </c>
      <c r="P3143" s="106">
        <v>0</v>
      </c>
      <c r="Q3143" s="106">
        <v>1120.7950000000001</v>
      </c>
      <c r="R3143" s="106">
        <v>67247.7</v>
      </c>
      <c r="S3143" s="104" t="s">
        <v>1646</v>
      </c>
    </row>
    <row r="3144" spans="1:19" ht="25.5">
      <c r="A3144" s="104" t="s">
        <v>3736</v>
      </c>
      <c r="B3144" s="105">
        <v>44364</v>
      </c>
      <c r="C3144" s="104" t="s">
        <v>3737</v>
      </c>
      <c r="D3144" s="105">
        <v>44364</v>
      </c>
      <c r="E3144" s="104" t="s">
        <v>1643</v>
      </c>
      <c r="F3144" s="104" t="s">
        <v>81</v>
      </c>
      <c r="G3144" s="104" t="s">
        <v>978</v>
      </c>
      <c r="H3144" s="104" t="s">
        <v>1645</v>
      </c>
      <c r="I3144" s="104" t="s">
        <v>1313</v>
      </c>
      <c r="J3144" s="106">
        <v>20</v>
      </c>
      <c r="K3144" s="106">
        <v>1303</v>
      </c>
      <c r="L3144" s="106">
        <v>26060</v>
      </c>
      <c r="M3144" s="106">
        <v>3.2574999999999998</v>
      </c>
      <c r="N3144" s="106">
        <v>65.150000000000006</v>
      </c>
      <c r="O3144" s="106">
        <v>0</v>
      </c>
      <c r="P3144" s="106">
        <v>0</v>
      </c>
      <c r="Q3144" s="106">
        <v>1306.2574999999999</v>
      </c>
      <c r="R3144" s="106">
        <v>26125.15</v>
      </c>
      <c r="S3144" s="104" t="s">
        <v>1646</v>
      </c>
    </row>
    <row r="3145" spans="1:19" ht="25.5">
      <c r="A3145" s="104" t="s">
        <v>3736</v>
      </c>
      <c r="B3145" s="105">
        <v>44364</v>
      </c>
      <c r="C3145" s="104" t="s">
        <v>3737</v>
      </c>
      <c r="D3145" s="105">
        <v>44364</v>
      </c>
      <c r="E3145" s="104" t="s">
        <v>1643</v>
      </c>
      <c r="F3145" s="104" t="s">
        <v>81</v>
      </c>
      <c r="G3145" s="104" t="s">
        <v>978</v>
      </c>
      <c r="H3145" s="104" t="s">
        <v>1645</v>
      </c>
      <c r="I3145" s="104" t="s">
        <v>1105</v>
      </c>
      <c r="J3145" s="106">
        <v>40</v>
      </c>
      <c r="K3145" s="106">
        <v>1176</v>
      </c>
      <c r="L3145" s="106">
        <v>47040</v>
      </c>
      <c r="M3145" s="106">
        <v>2.94</v>
      </c>
      <c r="N3145" s="106">
        <v>117.6</v>
      </c>
      <c r="O3145" s="106">
        <v>0</v>
      </c>
      <c r="P3145" s="106">
        <v>0</v>
      </c>
      <c r="Q3145" s="106">
        <v>1178.94</v>
      </c>
      <c r="R3145" s="106">
        <v>47157.599999999999</v>
      </c>
      <c r="S3145" s="104" t="s">
        <v>1646</v>
      </c>
    </row>
    <row r="3146" spans="1:19" ht="25.5">
      <c r="A3146" s="104" t="s">
        <v>3736</v>
      </c>
      <c r="B3146" s="105">
        <v>44364</v>
      </c>
      <c r="C3146" s="104" t="s">
        <v>3737</v>
      </c>
      <c r="D3146" s="105">
        <v>44364</v>
      </c>
      <c r="E3146" s="104" t="s">
        <v>1643</v>
      </c>
      <c r="F3146" s="104" t="s">
        <v>81</v>
      </c>
      <c r="G3146" s="104" t="s">
        <v>978</v>
      </c>
      <c r="H3146" s="104" t="s">
        <v>1645</v>
      </c>
      <c r="I3146" s="104" t="s">
        <v>1264</v>
      </c>
      <c r="J3146" s="106">
        <v>20</v>
      </c>
      <c r="K3146" s="106">
        <v>1205</v>
      </c>
      <c r="L3146" s="106">
        <v>24100</v>
      </c>
      <c r="M3146" s="106">
        <v>3.0125000000000002</v>
      </c>
      <c r="N3146" s="106">
        <v>60.25</v>
      </c>
      <c r="O3146" s="106">
        <v>0</v>
      </c>
      <c r="P3146" s="106">
        <v>0</v>
      </c>
      <c r="Q3146" s="106">
        <v>1208.0125</v>
      </c>
      <c r="R3146" s="106">
        <v>24160.25</v>
      </c>
      <c r="S3146" s="104" t="s">
        <v>1646</v>
      </c>
    </row>
    <row r="3147" spans="1:19" ht="25.5">
      <c r="A3147" s="104" t="s">
        <v>3738</v>
      </c>
      <c r="B3147" s="105">
        <v>44364</v>
      </c>
      <c r="C3147" s="104" t="s">
        <v>3739</v>
      </c>
      <c r="D3147" s="105">
        <v>44364</v>
      </c>
      <c r="E3147" s="104" t="s">
        <v>1643</v>
      </c>
      <c r="F3147" s="104" t="s">
        <v>32</v>
      </c>
      <c r="G3147" s="104" t="s">
        <v>33</v>
      </c>
      <c r="H3147" s="104" t="s">
        <v>12</v>
      </c>
      <c r="I3147" s="104" t="s">
        <v>1105</v>
      </c>
      <c r="J3147" s="106">
        <v>40</v>
      </c>
      <c r="K3147" s="106">
        <v>1176</v>
      </c>
      <c r="L3147" s="106">
        <v>47040</v>
      </c>
      <c r="M3147" s="106">
        <v>2.94</v>
      </c>
      <c r="N3147" s="106">
        <v>117.6</v>
      </c>
      <c r="O3147" s="106">
        <v>0</v>
      </c>
      <c r="P3147" s="106">
        <v>0</v>
      </c>
      <c r="Q3147" s="106">
        <v>1178.94</v>
      </c>
      <c r="R3147" s="106">
        <v>47157.599999999999</v>
      </c>
      <c r="S3147" s="104" t="s">
        <v>1646</v>
      </c>
    </row>
    <row r="3148" spans="1:19" ht="25.5">
      <c r="A3148" s="104" t="s">
        <v>3738</v>
      </c>
      <c r="B3148" s="105">
        <v>44364</v>
      </c>
      <c r="C3148" s="104" t="s">
        <v>3739</v>
      </c>
      <c r="D3148" s="105">
        <v>44364</v>
      </c>
      <c r="E3148" s="104" t="s">
        <v>1643</v>
      </c>
      <c r="F3148" s="104" t="s">
        <v>32</v>
      </c>
      <c r="G3148" s="104" t="s">
        <v>33</v>
      </c>
      <c r="H3148" s="104" t="s">
        <v>12</v>
      </c>
      <c r="I3148" s="104" t="s">
        <v>1313</v>
      </c>
      <c r="J3148" s="106">
        <v>20</v>
      </c>
      <c r="K3148" s="106">
        <v>1303</v>
      </c>
      <c r="L3148" s="106">
        <v>26060</v>
      </c>
      <c r="M3148" s="106">
        <v>3.258</v>
      </c>
      <c r="N3148" s="106">
        <v>65.16</v>
      </c>
      <c r="O3148" s="106">
        <v>0</v>
      </c>
      <c r="P3148" s="106">
        <v>0</v>
      </c>
      <c r="Q3148" s="106">
        <v>1306.2574999999999</v>
      </c>
      <c r="R3148" s="106">
        <v>26125.15</v>
      </c>
      <c r="S3148" s="104" t="s">
        <v>1646</v>
      </c>
    </row>
    <row r="3149" spans="1:19" ht="25.5">
      <c r="A3149" s="104" t="s">
        <v>3738</v>
      </c>
      <c r="B3149" s="105">
        <v>44364</v>
      </c>
      <c r="C3149" s="104" t="s">
        <v>3739</v>
      </c>
      <c r="D3149" s="105">
        <v>44364</v>
      </c>
      <c r="E3149" s="104" t="s">
        <v>1643</v>
      </c>
      <c r="F3149" s="104" t="s">
        <v>32</v>
      </c>
      <c r="G3149" s="104" t="s">
        <v>33</v>
      </c>
      <c r="H3149" s="104" t="s">
        <v>12</v>
      </c>
      <c r="I3149" s="104" t="s">
        <v>1263</v>
      </c>
      <c r="J3149" s="106">
        <v>20</v>
      </c>
      <c r="K3149" s="106">
        <v>1064</v>
      </c>
      <c r="L3149" s="106">
        <v>21280</v>
      </c>
      <c r="M3149" s="106">
        <v>2.66</v>
      </c>
      <c r="N3149" s="106">
        <v>53.2</v>
      </c>
      <c r="O3149" s="106">
        <v>0</v>
      </c>
      <c r="P3149" s="106">
        <v>0</v>
      </c>
      <c r="Q3149" s="106">
        <v>1066.6600000000001</v>
      </c>
      <c r="R3149" s="106">
        <v>21333.200000000001</v>
      </c>
      <c r="S3149" s="104" t="s">
        <v>1646</v>
      </c>
    </row>
    <row r="3150" spans="1:19" ht="25.5">
      <c r="A3150" s="104" t="s">
        <v>3740</v>
      </c>
      <c r="B3150" s="105">
        <v>44364</v>
      </c>
      <c r="C3150" s="104" t="s">
        <v>3741</v>
      </c>
      <c r="D3150" s="105">
        <v>44364</v>
      </c>
      <c r="E3150" s="104" t="s">
        <v>1643</v>
      </c>
      <c r="F3150" s="104" t="s">
        <v>16</v>
      </c>
      <c r="G3150" s="104" t="s">
        <v>17</v>
      </c>
      <c r="H3150" s="104" t="s">
        <v>12</v>
      </c>
      <c r="I3150" s="104" t="s">
        <v>1102</v>
      </c>
      <c r="J3150" s="106">
        <v>40</v>
      </c>
      <c r="K3150" s="106">
        <v>1118</v>
      </c>
      <c r="L3150" s="106">
        <v>44720</v>
      </c>
      <c r="M3150" s="106">
        <v>2.7949999999999999</v>
      </c>
      <c r="N3150" s="106">
        <v>111.8</v>
      </c>
      <c r="O3150" s="106">
        <v>0</v>
      </c>
      <c r="P3150" s="106">
        <v>0</v>
      </c>
      <c r="Q3150" s="106">
        <v>1120.7950000000001</v>
      </c>
      <c r="R3150" s="106">
        <v>44831.8</v>
      </c>
      <c r="S3150" s="104" t="s">
        <v>1646</v>
      </c>
    </row>
    <row r="3151" spans="1:19" ht="25.5">
      <c r="A3151" s="104" t="s">
        <v>3740</v>
      </c>
      <c r="B3151" s="105">
        <v>44364</v>
      </c>
      <c r="C3151" s="104" t="s">
        <v>3741</v>
      </c>
      <c r="D3151" s="105">
        <v>44364</v>
      </c>
      <c r="E3151" s="104" t="s">
        <v>1643</v>
      </c>
      <c r="F3151" s="104" t="s">
        <v>16</v>
      </c>
      <c r="G3151" s="104" t="s">
        <v>17</v>
      </c>
      <c r="H3151" s="104" t="s">
        <v>12</v>
      </c>
      <c r="I3151" s="104" t="s">
        <v>1105</v>
      </c>
      <c r="J3151" s="106">
        <v>40</v>
      </c>
      <c r="K3151" s="106">
        <v>1176</v>
      </c>
      <c r="L3151" s="106">
        <v>47040</v>
      </c>
      <c r="M3151" s="106">
        <v>2.94</v>
      </c>
      <c r="N3151" s="106">
        <v>117.6</v>
      </c>
      <c r="O3151" s="106">
        <v>0</v>
      </c>
      <c r="P3151" s="106">
        <v>0</v>
      </c>
      <c r="Q3151" s="106">
        <v>1178.94</v>
      </c>
      <c r="R3151" s="106">
        <v>47157.599999999999</v>
      </c>
      <c r="S3151" s="104" t="s">
        <v>1646</v>
      </c>
    </row>
    <row r="3152" spans="1:19" ht="25.5">
      <c r="A3152" s="104" t="s">
        <v>3740</v>
      </c>
      <c r="B3152" s="105">
        <v>44364</v>
      </c>
      <c r="C3152" s="104" t="s">
        <v>3741</v>
      </c>
      <c r="D3152" s="105">
        <v>44364</v>
      </c>
      <c r="E3152" s="104" t="s">
        <v>1643</v>
      </c>
      <c r="F3152" s="104" t="s">
        <v>16</v>
      </c>
      <c r="G3152" s="104" t="s">
        <v>17</v>
      </c>
      <c r="H3152" s="104" t="s">
        <v>12</v>
      </c>
      <c r="I3152" s="104" t="s">
        <v>1264</v>
      </c>
      <c r="J3152" s="106">
        <v>40</v>
      </c>
      <c r="K3152" s="106">
        <v>1205</v>
      </c>
      <c r="L3152" s="106">
        <v>48200</v>
      </c>
      <c r="M3152" s="106">
        <v>3.012</v>
      </c>
      <c r="N3152" s="106">
        <v>120.48</v>
      </c>
      <c r="O3152" s="106">
        <v>0</v>
      </c>
      <c r="P3152" s="106">
        <v>0</v>
      </c>
      <c r="Q3152" s="106">
        <v>1208.0125</v>
      </c>
      <c r="R3152" s="106">
        <v>48320.5</v>
      </c>
      <c r="S3152" s="104" t="s">
        <v>1646</v>
      </c>
    </row>
    <row r="3153" spans="1:19" ht="25.5">
      <c r="A3153" s="104" t="s">
        <v>3742</v>
      </c>
      <c r="B3153" s="105">
        <v>44364</v>
      </c>
      <c r="C3153" s="104" t="s">
        <v>3743</v>
      </c>
      <c r="D3153" s="105">
        <v>44364</v>
      </c>
      <c r="E3153" s="104" t="s">
        <v>1643</v>
      </c>
      <c r="F3153" s="104" t="s">
        <v>95</v>
      </c>
      <c r="G3153" s="104" t="s">
        <v>1657</v>
      </c>
      <c r="H3153" s="104" t="s">
        <v>107</v>
      </c>
      <c r="I3153" s="104" t="s">
        <v>1102</v>
      </c>
      <c r="J3153" s="106">
        <v>30</v>
      </c>
      <c r="K3153" s="106">
        <v>1118</v>
      </c>
      <c r="L3153" s="106">
        <v>33540</v>
      </c>
      <c r="M3153" s="106">
        <v>2.7949999999999999</v>
      </c>
      <c r="N3153" s="106">
        <v>83.85</v>
      </c>
      <c r="O3153" s="106">
        <v>0</v>
      </c>
      <c r="P3153" s="106">
        <v>0</v>
      </c>
      <c r="Q3153" s="106">
        <v>1120.7950000000001</v>
      </c>
      <c r="R3153" s="106">
        <v>33623.85</v>
      </c>
      <c r="S3153" s="104" t="s">
        <v>1646</v>
      </c>
    </row>
    <row r="3154" spans="1:19" ht="25.5">
      <c r="A3154" s="104" t="s">
        <v>3742</v>
      </c>
      <c r="B3154" s="105">
        <v>44364</v>
      </c>
      <c r="C3154" s="104" t="s">
        <v>3743</v>
      </c>
      <c r="D3154" s="105">
        <v>44364</v>
      </c>
      <c r="E3154" s="104" t="s">
        <v>1643</v>
      </c>
      <c r="F3154" s="104" t="s">
        <v>95</v>
      </c>
      <c r="G3154" s="104" t="s">
        <v>1657</v>
      </c>
      <c r="H3154" s="104" t="s">
        <v>107</v>
      </c>
      <c r="I3154" s="104" t="s">
        <v>1209</v>
      </c>
      <c r="J3154" s="106">
        <v>50</v>
      </c>
      <c r="K3154" s="106">
        <v>1099</v>
      </c>
      <c r="L3154" s="106">
        <v>54950</v>
      </c>
      <c r="M3154" s="106">
        <v>2.7475000000000001</v>
      </c>
      <c r="N3154" s="106">
        <v>137.375</v>
      </c>
      <c r="O3154" s="106">
        <v>0</v>
      </c>
      <c r="P3154" s="106">
        <v>0</v>
      </c>
      <c r="Q3154" s="106">
        <v>1101.7474999999999</v>
      </c>
      <c r="R3154" s="106">
        <v>55087.375</v>
      </c>
      <c r="S3154" s="104" t="s">
        <v>1646</v>
      </c>
    </row>
    <row r="3155" spans="1:19" ht="25.5">
      <c r="A3155" s="104" t="s">
        <v>3742</v>
      </c>
      <c r="B3155" s="105">
        <v>44364</v>
      </c>
      <c r="C3155" s="104" t="s">
        <v>3743</v>
      </c>
      <c r="D3155" s="105">
        <v>44364</v>
      </c>
      <c r="E3155" s="104" t="s">
        <v>1643</v>
      </c>
      <c r="F3155" s="104" t="s">
        <v>95</v>
      </c>
      <c r="G3155" s="104" t="s">
        <v>1657</v>
      </c>
      <c r="H3155" s="104" t="s">
        <v>107</v>
      </c>
      <c r="I3155" s="104" t="s">
        <v>1263</v>
      </c>
      <c r="J3155" s="106">
        <v>40</v>
      </c>
      <c r="K3155" s="106">
        <v>1064</v>
      </c>
      <c r="L3155" s="106">
        <v>42560</v>
      </c>
      <c r="M3155" s="106">
        <v>2.66</v>
      </c>
      <c r="N3155" s="106">
        <v>106.4</v>
      </c>
      <c r="O3155" s="106">
        <v>0</v>
      </c>
      <c r="P3155" s="106">
        <v>0</v>
      </c>
      <c r="Q3155" s="106">
        <v>1066.6600000000001</v>
      </c>
      <c r="R3155" s="106">
        <v>42666.400000000001</v>
      </c>
      <c r="S3155" s="104" t="s">
        <v>1646</v>
      </c>
    </row>
    <row r="3156" spans="1:19" ht="25.5">
      <c r="A3156" s="104" t="s">
        <v>3744</v>
      </c>
      <c r="B3156" s="105">
        <v>44364</v>
      </c>
      <c r="C3156" s="104" t="s">
        <v>3745</v>
      </c>
      <c r="D3156" s="105">
        <v>44364</v>
      </c>
      <c r="E3156" s="104" t="s">
        <v>1643</v>
      </c>
      <c r="F3156" s="104" t="s">
        <v>104</v>
      </c>
      <c r="G3156" s="104" t="s">
        <v>1689</v>
      </c>
      <c r="H3156" s="104" t="s">
        <v>107</v>
      </c>
      <c r="I3156" s="104" t="s">
        <v>1263</v>
      </c>
      <c r="J3156" s="106">
        <v>130</v>
      </c>
      <c r="K3156" s="106">
        <v>1064</v>
      </c>
      <c r="L3156" s="106">
        <v>138320</v>
      </c>
      <c r="M3156" s="106">
        <v>2.66</v>
      </c>
      <c r="N3156" s="106">
        <v>345.8</v>
      </c>
      <c r="O3156" s="106">
        <v>0</v>
      </c>
      <c r="P3156" s="106">
        <v>0</v>
      </c>
      <c r="Q3156" s="106">
        <v>1066.6600000000001</v>
      </c>
      <c r="R3156" s="106">
        <v>138665.79999999999</v>
      </c>
      <c r="S3156" s="104" t="s">
        <v>1646</v>
      </c>
    </row>
    <row r="3157" spans="1:19" ht="25.5">
      <c r="A3157" s="104" t="s">
        <v>3744</v>
      </c>
      <c r="B3157" s="105">
        <v>44364</v>
      </c>
      <c r="C3157" s="104" t="s">
        <v>3745</v>
      </c>
      <c r="D3157" s="105">
        <v>44364</v>
      </c>
      <c r="E3157" s="104" t="s">
        <v>1643</v>
      </c>
      <c r="F3157" s="104" t="s">
        <v>104</v>
      </c>
      <c r="G3157" s="104" t="s">
        <v>1689</v>
      </c>
      <c r="H3157" s="104" t="s">
        <v>107</v>
      </c>
      <c r="I3157" s="104" t="s">
        <v>1313</v>
      </c>
      <c r="J3157" s="106">
        <v>20</v>
      </c>
      <c r="K3157" s="106">
        <v>1303</v>
      </c>
      <c r="L3157" s="106">
        <v>26060</v>
      </c>
      <c r="M3157" s="106">
        <v>3.2574999999999998</v>
      </c>
      <c r="N3157" s="106">
        <v>65.150000000000006</v>
      </c>
      <c r="O3157" s="106">
        <v>0</v>
      </c>
      <c r="P3157" s="106">
        <v>0</v>
      </c>
      <c r="Q3157" s="106">
        <v>1306.2574999999999</v>
      </c>
      <c r="R3157" s="106">
        <v>26125.15</v>
      </c>
      <c r="S3157" s="104" t="s">
        <v>1646</v>
      </c>
    </row>
    <row r="3158" spans="1:19" ht="25.5">
      <c r="A3158" s="104" t="s">
        <v>3746</v>
      </c>
      <c r="B3158" s="105">
        <v>44364</v>
      </c>
      <c r="C3158" s="104" t="s">
        <v>3747</v>
      </c>
      <c r="D3158" s="105">
        <v>44364</v>
      </c>
      <c r="E3158" s="104" t="s">
        <v>1643</v>
      </c>
      <c r="F3158" s="104" t="s">
        <v>100</v>
      </c>
      <c r="G3158" s="104" t="s">
        <v>1056</v>
      </c>
      <c r="H3158" s="104" t="s">
        <v>107</v>
      </c>
      <c r="I3158" s="104" t="s">
        <v>1209</v>
      </c>
      <c r="J3158" s="106">
        <v>200</v>
      </c>
      <c r="K3158" s="106">
        <v>1099</v>
      </c>
      <c r="L3158" s="106">
        <v>219800</v>
      </c>
      <c r="M3158" s="106">
        <v>2.7475000000000001</v>
      </c>
      <c r="N3158" s="106">
        <v>549.5</v>
      </c>
      <c r="O3158" s="106">
        <v>0</v>
      </c>
      <c r="P3158" s="106">
        <v>0</v>
      </c>
      <c r="Q3158" s="106">
        <v>1101.7474999999999</v>
      </c>
      <c r="R3158" s="106">
        <v>220349.5</v>
      </c>
      <c r="S3158" s="104" t="s">
        <v>1646</v>
      </c>
    </row>
    <row r="3159" spans="1:19" ht="25.5">
      <c r="A3159" s="104" t="s">
        <v>3746</v>
      </c>
      <c r="B3159" s="105">
        <v>44364</v>
      </c>
      <c r="C3159" s="104" t="s">
        <v>3747</v>
      </c>
      <c r="D3159" s="105">
        <v>44364</v>
      </c>
      <c r="E3159" s="104" t="s">
        <v>1643</v>
      </c>
      <c r="F3159" s="104" t="s">
        <v>100</v>
      </c>
      <c r="G3159" s="104" t="s">
        <v>1056</v>
      </c>
      <c r="H3159" s="104" t="s">
        <v>107</v>
      </c>
      <c r="I3159" s="104" t="s">
        <v>1105</v>
      </c>
      <c r="J3159" s="106">
        <v>100</v>
      </c>
      <c r="K3159" s="106">
        <v>1176</v>
      </c>
      <c r="L3159" s="106">
        <v>117600</v>
      </c>
      <c r="M3159" s="106">
        <v>2.94</v>
      </c>
      <c r="N3159" s="106">
        <v>294</v>
      </c>
      <c r="O3159" s="106">
        <v>0</v>
      </c>
      <c r="P3159" s="106">
        <v>0</v>
      </c>
      <c r="Q3159" s="106">
        <v>1178.94</v>
      </c>
      <c r="R3159" s="106">
        <v>117894</v>
      </c>
      <c r="S3159" s="104" t="s">
        <v>1646</v>
      </c>
    </row>
    <row r="3160" spans="1:19" ht="25.5">
      <c r="A3160" s="104" t="s">
        <v>3746</v>
      </c>
      <c r="B3160" s="105">
        <v>44364</v>
      </c>
      <c r="C3160" s="104" t="s">
        <v>3747</v>
      </c>
      <c r="D3160" s="105">
        <v>44364</v>
      </c>
      <c r="E3160" s="104" t="s">
        <v>1643</v>
      </c>
      <c r="F3160" s="104" t="s">
        <v>100</v>
      </c>
      <c r="G3160" s="104" t="s">
        <v>1056</v>
      </c>
      <c r="H3160" s="104" t="s">
        <v>107</v>
      </c>
      <c r="I3160" s="104" t="s">
        <v>1263</v>
      </c>
      <c r="J3160" s="106">
        <v>200</v>
      </c>
      <c r="K3160" s="106">
        <v>1064</v>
      </c>
      <c r="L3160" s="106">
        <v>212800</v>
      </c>
      <c r="M3160" s="106">
        <v>2.66</v>
      </c>
      <c r="N3160" s="106">
        <v>532</v>
      </c>
      <c r="O3160" s="106">
        <v>0</v>
      </c>
      <c r="P3160" s="106">
        <v>0</v>
      </c>
      <c r="Q3160" s="106">
        <v>1066.6600000000001</v>
      </c>
      <c r="R3160" s="106">
        <v>213332</v>
      </c>
      <c r="S3160" s="104" t="s">
        <v>1646</v>
      </c>
    </row>
    <row r="3161" spans="1:19" ht="25.5">
      <c r="A3161" s="104" t="s">
        <v>3748</v>
      </c>
      <c r="B3161" s="105">
        <v>44364</v>
      </c>
      <c r="C3161" s="104" t="s">
        <v>3749</v>
      </c>
      <c r="D3161" s="105">
        <v>44364</v>
      </c>
      <c r="E3161" s="104" t="s">
        <v>1643</v>
      </c>
      <c r="F3161" s="104" t="s">
        <v>8</v>
      </c>
      <c r="G3161" s="104" t="s">
        <v>1008</v>
      </c>
      <c r="H3161" s="104" t="s">
        <v>107</v>
      </c>
      <c r="I3161" s="104" t="s">
        <v>1105</v>
      </c>
      <c r="J3161" s="106">
        <v>301</v>
      </c>
      <c r="K3161" s="106">
        <v>1176</v>
      </c>
      <c r="L3161" s="106">
        <v>353976</v>
      </c>
      <c r="M3161" s="106">
        <v>2.94</v>
      </c>
      <c r="N3161" s="106">
        <v>884.94</v>
      </c>
      <c r="O3161" s="106">
        <v>0</v>
      </c>
      <c r="P3161" s="106">
        <v>0</v>
      </c>
      <c r="Q3161" s="106">
        <v>1178.94</v>
      </c>
      <c r="R3161" s="106">
        <v>354860.94</v>
      </c>
      <c r="S3161" s="104" t="s">
        <v>1646</v>
      </c>
    </row>
    <row r="3162" spans="1:19" ht="25.5">
      <c r="A3162" s="104" t="s">
        <v>3748</v>
      </c>
      <c r="B3162" s="105">
        <v>44364</v>
      </c>
      <c r="C3162" s="104" t="s">
        <v>3749</v>
      </c>
      <c r="D3162" s="105">
        <v>44364</v>
      </c>
      <c r="E3162" s="104" t="s">
        <v>1643</v>
      </c>
      <c r="F3162" s="104" t="s">
        <v>8</v>
      </c>
      <c r="G3162" s="104" t="s">
        <v>1008</v>
      </c>
      <c r="H3162" s="104" t="s">
        <v>107</v>
      </c>
      <c r="I3162" s="104" t="s">
        <v>1313</v>
      </c>
      <c r="J3162" s="106">
        <v>200</v>
      </c>
      <c r="K3162" s="106">
        <v>1303</v>
      </c>
      <c r="L3162" s="106">
        <v>260600</v>
      </c>
      <c r="M3162" s="106">
        <v>3.2574999999999998</v>
      </c>
      <c r="N3162" s="106">
        <v>651.5</v>
      </c>
      <c r="O3162" s="106">
        <v>0</v>
      </c>
      <c r="P3162" s="106">
        <v>0</v>
      </c>
      <c r="Q3162" s="106">
        <v>1306.2574999999999</v>
      </c>
      <c r="R3162" s="106">
        <v>261251.5</v>
      </c>
      <c r="S3162" s="104" t="s">
        <v>1646</v>
      </c>
    </row>
    <row r="3163" spans="1:19" ht="25.5">
      <c r="A3163" s="104" t="s">
        <v>3748</v>
      </c>
      <c r="B3163" s="105">
        <v>44364</v>
      </c>
      <c r="C3163" s="104" t="s">
        <v>3749</v>
      </c>
      <c r="D3163" s="105">
        <v>44364</v>
      </c>
      <c r="E3163" s="104" t="s">
        <v>1643</v>
      </c>
      <c r="F3163" s="104" t="s">
        <v>8</v>
      </c>
      <c r="G3163" s="104" t="s">
        <v>1008</v>
      </c>
      <c r="H3163" s="104" t="s">
        <v>107</v>
      </c>
      <c r="I3163" s="104" t="s">
        <v>1264</v>
      </c>
      <c r="J3163" s="106">
        <v>200</v>
      </c>
      <c r="K3163" s="106">
        <v>1205</v>
      </c>
      <c r="L3163" s="106">
        <v>241000</v>
      </c>
      <c r="M3163" s="106">
        <v>3.0125000000000002</v>
      </c>
      <c r="N3163" s="106">
        <v>602.5</v>
      </c>
      <c r="O3163" s="106">
        <v>0</v>
      </c>
      <c r="P3163" s="106">
        <v>0</v>
      </c>
      <c r="Q3163" s="106">
        <v>1208.0125</v>
      </c>
      <c r="R3163" s="106">
        <v>241602.5</v>
      </c>
      <c r="S3163" s="104" t="s">
        <v>1646</v>
      </c>
    </row>
    <row r="3164" spans="1:19" ht="25.5">
      <c r="A3164" s="104" t="s">
        <v>3750</v>
      </c>
      <c r="B3164" s="105">
        <v>44364</v>
      </c>
      <c r="C3164" s="104" t="s">
        <v>3751</v>
      </c>
      <c r="D3164" s="105">
        <v>44364</v>
      </c>
      <c r="E3164" s="104" t="s">
        <v>1643</v>
      </c>
      <c r="F3164" s="104" t="s">
        <v>1348</v>
      </c>
      <c r="G3164" s="104" t="s">
        <v>107</v>
      </c>
      <c r="H3164" s="104" t="s">
        <v>107</v>
      </c>
      <c r="I3164" s="104" t="s">
        <v>1264</v>
      </c>
      <c r="J3164" s="106">
        <v>40</v>
      </c>
      <c r="K3164" s="106">
        <v>1205</v>
      </c>
      <c r="L3164" s="106">
        <v>48200</v>
      </c>
      <c r="M3164" s="106">
        <v>3.0125000000000002</v>
      </c>
      <c r="N3164" s="106">
        <v>120.5</v>
      </c>
      <c r="O3164" s="106">
        <v>0</v>
      </c>
      <c r="P3164" s="106">
        <v>0</v>
      </c>
      <c r="Q3164" s="106">
        <v>1208.0125</v>
      </c>
      <c r="R3164" s="106">
        <v>48320.5</v>
      </c>
      <c r="S3164" s="104" t="s">
        <v>1646</v>
      </c>
    </row>
    <row r="3165" spans="1:19" ht="25.5">
      <c r="A3165" s="104" t="s">
        <v>3750</v>
      </c>
      <c r="B3165" s="105">
        <v>44364</v>
      </c>
      <c r="C3165" s="104" t="s">
        <v>3751</v>
      </c>
      <c r="D3165" s="105">
        <v>44364</v>
      </c>
      <c r="E3165" s="104" t="s">
        <v>1643</v>
      </c>
      <c r="F3165" s="104" t="s">
        <v>1348</v>
      </c>
      <c r="G3165" s="104" t="s">
        <v>107</v>
      </c>
      <c r="H3165" s="104" t="s">
        <v>107</v>
      </c>
      <c r="I3165" s="104" t="s">
        <v>1209</v>
      </c>
      <c r="J3165" s="106">
        <v>40</v>
      </c>
      <c r="K3165" s="106">
        <v>1099</v>
      </c>
      <c r="L3165" s="106">
        <v>43960</v>
      </c>
      <c r="M3165" s="106">
        <v>2.7475000000000001</v>
      </c>
      <c r="N3165" s="106">
        <v>109.9</v>
      </c>
      <c r="O3165" s="106">
        <v>0</v>
      </c>
      <c r="P3165" s="106">
        <v>0</v>
      </c>
      <c r="Q3165" s="106">
        <v>1101.7474999999999</v>
      </c>
      <c r="R3165" s="106">
        <v>44069.9</v>
      </c>
      <c r="S3165" s="104" t="s">
        <v>1646</v>
      </c>
    </row>
    <row r="3166" spans="1:19" ht="25.5">
      <c r="A3166" s="104" t="s">
        <v>3750</v>
      </c>
      <c r="B3166" s="105">
        <v>44364</v>
      </c>
      <c r="C3166" s="104" t="s">
        <v>3751</v>
      </c>
      <c r="D3166" s="105">
        <v>44364</v>
      </c>
      <c r="E3166" s="104" t="s">
        <v>1643</v>
      </c>
      <c r="F3166" s="104" t="s">
        <v>1348</v>
      </c>
      <c r="G3166" s="104" t="s">
        <v>107</v>
      </c>
      <c r="H3166" s="104" t="s">
        <v>107</v>
      </c>
      <c r="I3166" s="104" t="s">
        <v>1102</v>
      </c>
      <c r="J3166" s="106">
        <v>20</v>
      </c>
      <c r="K3166" s="106">
        <v>1118</v>
      </c>
      <c r="L3166" s="106">
        <v>22360</v>
      </c>
      <c r="M3166" s="106">
        <v>2.7949999999999999</v>
      </c>
      <c r="N3166" s="106">
        <v>55.9</v>
      </c>
      <c r="O3166" s="106">
        <v>0</v>
      </c>
      <c r="P3166" s="106">
        <v>0</v>
      </c>
      <c r="Q3166" s="106">
        <v>1120.7950000000001</v>
      </c>
      <c r="R3166" s="106">
        <v>22415.9</v>
      </c>
      <c r="S3166" s="104" t="s">
        <v>1646</v>
      </c>
    </row>
    <row r="3167" spans="1:19" ht="25.5">
      <c r="A3167" s="104" t="s">
        <v>3752</v>
      </c>
      <c r="B3167" s="105">
        <v>44364</v>
      </c>
      <c r="C3167" s="104" t="s">
        <v>3753</v>
      </c>
      <c r="D3167" s="105">
        <v>44364</v>
      </c>
      <c r="E3167" s="104" t="s">
        <v>1643</v>
      </c>
      <c r="F3167" s="104" t="s">
        <v>868</v>
      </c>
      <c r="G3167" s="104" t="s">
        <v>1692</v>
      </c>
      <c r="H3167" s="104" t="s">
        <v>107</v>
      </c>
      <c r="I3167" s="104" t="s">
        <v>1264</v>
      </c>
      <c r="J3167" s="106">
        <v>120</v>
      </c>
      <c r="K3167" s="106">
        <v>1205</v>
      </c>
      <c r="L3167" s="106">
        <v>144600</v>
      </c>
      <c r="M3167" s="106">
        <v>3.0125000000000002</v>
      </c>
      <c r="N3167" s="106">
        <v>361.5</v>
      </c>
      <c r="O3167" s="106">
        <v>0</v>
      </c>
      <c r="P3167" s="106">
        <v>0</v>
      </c>
      <c r="Q3167" s="106">
        <v>1208.0125</v>
      </c>
      <c r="R3167" s="106">
        <v>144961.5</v>
      </c>
      <c r="S3167" s="104" t="s">
        <v>1646</v>
      </c>
    </row>
    <row r="3168" spans="1:19" ht="25.5">
      <c r="A3168" s="104" t="s">
        <v>3752</v>
      </c>
      <c r="B3168" s="105">
        <v>44364</v>
      </c>
      <c r="C3168" s="104" t="s">
        <v>3753</v>
      </c>
      <c r="D3168" s="105">
        <v>44364</v>
      </c>
      <c r="E3168" s="104" t="s">
        <v>1643</v>
      </c>
      <c r="F3168" s="104" t="s">
        <v>868</v>
      </c>
      <c r="G3168" s="104" t="s">
        <v>1692</v>
      </c>
      <c r="H3168" s="104" t="s">
        <v>107</v>
      </c>
      <c r="I3168" s="104" t="s">
        <v>1263</v>
      </c>
      <c r="J3168" s="106">
        <v>120</v>
      </c>
      <c r="K3168" s="106">
        <v>1064</v>
      </c>
      <c r="L3168" s="106">
        <v>127680</v>
      </c>
      <c r="M3168" s="106">
        <v>2.66</v>
      </c>
      <c r="N3168" s="106">
        <v>319.2</v>
      </c>
      <c r="O3168" s="106">
        <v>0</v>
      </c>
      <c r="P3168" s="106">
        <v>0</v>
      </c>
      <c r="Q3168" s="106">
        <v>1066.6600000000001</v>
      </c>
      <c r="R3168" s="106">
        <v>127999.2</v>
      </c>
      <c r="S3168" s="104" t="s">
        <v>1646</v>
      </c>
    </row>
    <row r="3169" spans="1:19" ht="25.5">
      <c r="A3169" s="104" t="s">
        <v>3752</v>
      </c>
      <c r="B3169" s="105">
        <v>44364</v>
      </c>
      <c r="C3169" s="104" t="s">
        <v>3753</v>
      </c>
      <c r="D3169" s="105">
        <v>44364</v>
      </c>
      <c r="E3169" s="104" t="s">
        <v>1643</v>
      </c>
      <c r="F3169" s="104" t="s">
        <v>868</v>
      </c>
      <c r="G3169" s="104" t="s">
        <v>1692</v>
      </c>
      <c r="H3169" s="104" t="s">
        <v>107</v>
      </c>
      <c r="I3169" s="104" t="s">
        <v>1102</v>
      </c>
      <c r="J3169" s="106">
        <v>100</v>
      </c>
      <c r="K3169" s="106">
        <v>1118</v>
      </c>
      <c r="L3169" s="106">
        <v>111800</v>
      </c>
      <c r="M3169" s="106">
        <v>2.7949999999999999</v>
      </c>
      <c r="N3169" s="106">
        <v>279.5</v>
      </c>
      <c r="O3169" s="106">
        <v>0</v>
      </c>
      <c r="P3169" s="106">
        <v>0</v>
      </c>
      <c r="Q3169" s="106">
        <v>1120.7950000000001</v>
      </c>
      <c r="R3169" s="106">
        <v>112079.5</v>
      </c>
      <c r="S3169" s="104" t="s">
        <v>1646</v>
      </c>
    </row>
    <row r="3170" spans="1:19" ht="25.5">
      <c r="A3170" s="104" t="s">
        <v>3754</v>
      </c>
      <c r="B3170" s="105">
        <v>44364</v>
      </c>
      <c r="C3170" s="104" t="s">
        <v>3755</v>
      </c>
      <c r="D3170" s="105">
        <v>44364</v>
      </c>
      <c r="E3170" s="104" t="s">
        <v>1643</v>
      </c>
      <c r="F3170" s="104" t="s">
        <v>93</v>
      </c>
      <c r="G3170" s="104" t="s">
        <v>1649</v>
      </c>
      <c r="H3170" s="104" t="s">
        <v>1645</v>
      </c>
      <c r="I3170" s="104" t="s">
        <v>1263</v>
      </c>
      <c r="J3170" s="106">
        <v>468</v>
      </c>
      <c r="K3170" s="106">
        <v>1064</v>
      </c>
      <c r="L3170" s="106">
        <v>497952</v>
      </c>
      <c r="M3170" s="106">
        <v>2.66</v>
      </c>
      <c r="N3170" s="106">
        <v>1244.8800000000001</v>
      </c>
      <c r="O3170" s="106">
        <v>0</v>
      </c>
      <c r="P3170" s="106">
        <v>0</v>
      </c>
      <c r="Q3170" s="106">
        <v>1066.6600000000001</v>
      </c>
      <c r="R3170" s="106">
        <v>499196.88</v>
      </c>
      <c r="S3170" s="104" t="s">
        <v>1646</v>
      </c>
    </row>
    <row r="3171" spans="1:19" ht="25.5">
      <c r="A3171" s="104" t="s">
        <v>3756</v>
      </c>
      <c r="B3171" s="105">
        <v>44364</v>
      </c>
      <c r="C3171" s="104" t="s">
        <v>3757</v>
      </c>
      <c r="D3171" s="105">
        <v>44364</v>
      </c>
      <c r="E3171" s="104" t="s">
        <v>1643</v>
      </c>
      <c r="F3171" s="104" t="s">
        <v>80</v>
      </c>
      <c r="G3171" s="104" t="s">
        <v>981</v>
      </c>
      <c r="H3171" s="104" t="s">
        <v>1645</v>
      </c>
      <c r="I3171" s="104" t="s">
        <v>1263</v>
      </c>
      <c r="J3171" s="106">
        <v>20</v>
      </c>
      <c r="K3171" s="106">
        <v>1064</v>
      </c>
      <c r="L3171" s="106">
        <v>21280</v>
      </c>
      <c r="M3171" s="106">
        <v>2.66</v>
      </c>
      <c r="N3171" s="106">
        <v>53.2</v>
      </c>
      <c r="O3171" s="106">
        <v>0</v>
      </c>
      <c r="P3171" s="106">
        <v>0</v>
      </c>
      <c r="Q3171" s="106">
        <v>1066.6600000000001</v>
      </c>
      <c r="R3171" s="106">
        <v>21333.200000000001</v>
      </c>
      <c r="S3171" s="104" t="s">
        <v>1646</v>
      </c>
    </row>
    <row r="3172" spans="1:19" ht="25.5">
      <c r="A3172" s="104" t="s">
        <v>3758</v>
      </c>
      <c r="B3172" s="105">
        <v>44364</v>
      </c>
      <c r="C3172" s="104" t="s">
        <v>3759</v>
      </c>
      <c r="D3172" s="105">
        <v>44364</v>
      </c>
      <c r="E3172" s="104" t="s">
        <v>1643</v>
      </c>
      <c r="F3172" s="104" t="s">
        <v>7</v>
      </c>
      <c r="G3172" s="104" t="s">
        <v>1742</v>
      </c>
      <c r="H3172" s="104" t="s">
        <v>107</v>
      </c>
      <c r="I3172" s="104" t="s">
        <v>1263</v>
      </c>
      <c r="J3172" s="106">
        <v>60</v>
      </c>
      <c r="K3172" s="106">
        <v>1064</v>
      </c>
      <c r="L3172" s="106">
        <v>63840</v>
      </c>
      <c r="M3172" s="106">
        <v>2.66</v>
      </c>
      <c r="N3172" s="106">
        <v>159.6</v>
      </c>
      <c r="O3172" s="106">
        <v>0</v>
      </c>
      <c r="P3172" s="106">
        <v>0</v>
      </c>
      <c r="Q3172" s="106">
        <v>1066.6600000000001</v>
      </c>
      <c r="R3172" s="106">
        <v>63999.6</v>
      </c>
      <c r="S3172" s="104" t="s">
        <v>1646</v>
      </c>
    </row>
    <row r="3173" spans="1:19" ht="25.5">
      <c r="A3173" s="104" t="s">
        <v>3758</v>
      </c>
      <c r="B3173" s="105">
        <v>44364</v>
      </c>
      <c r="C3173" s="104" t="s">
        <v>3759</v>
      </c>
      <c r="D3173" s="105">
        <v>44364</v>
      </c>
      <c r="E3173" s="104" t="s">
        <v>1643</v>
      </c>
      <c r="F3173" s="104" t="s">
        <v>7</v>
      </c>
      <c r="G3173" s="104" t="s">
        <v>1742</v>
      </c>
      <c r="H3173" s="104" t="s">
        <v>107</v>
      </c>
      <c r="I3173" s="104" t="s">
        <v>1105</v>
      </c>
      <c r="J3173" s="106">
        <v>40</v>
      </c>
      <c r="K3173" s="106">
        <v>1176</v>
      </c>
      <c r="L3173" s="106">
        <v>47040</v>
      </c>
      <c r="M3173" s="106">
        <v>2.94</v>
      </c>
      <c r="N3173" s="106">
        <v>117.6</v>
      </c>
      <c r="O3173" s="106">
        <v>0</v>
      </c>
      <c r="P3173" s="106">
        <v>0</v>
      </c>
      <c r="Q3173" s="106">
        <v>1178.94</v>
      </c>
      <c r="R3173" s="106">
        <v>47157.599999999999</v>
      </c>
      <c r="S3173" s="104" t="s">
        <v>1646</v>
      </c>
    </row>
    <row r="3174" spans="1:19" ht="25.5">
      <c r="A3174" s="104" t="s">
        <v>3758</v>
      </c>
      <c r="B3174" s="105">
        <v>44364</v>
      </c>
      <c r="C3174" s="104" t="s">
        <v>3759</v>
      </c>
      <c r="D3174" s="105">
        <v>44364</v>
      </c>
      <c r="E3174" s="104" t="s">
        <v>1643</v>
      </c>
      <c r="F3174" s="104" t="s">
        <v>7</v>
      </c>
      <c r="G3174" s="104" t="s">
        <v>1742</v>
      </c>
      <c r="H3174" s="104" t="s">
        <v>107</v>
      </c>
      <c r="I3174" s="104" t="s">
        <v>1313</v>
      </c>
      <c r="J3174" s="106">
        <v>40</v>
      </c>
      <c r="K3174" s="106">
        <v>1303</v>
      </c>
      <c r="L3174" s="106">
        <v>52120</v>
      </c>
      <c r="M3174" s="106">
        <v>3.2574999999999998</v>
      </c>
      <c r="N3174" s="106">
        <v>130.30000000000001</v>
      </c>
      <c r="O3174" s="106">
        <v>0</v>
      </c>
      <c r="P3174" s="106">
        <v>0</v>
      </c>
      <c r="Q3174" s="106">
        <v>1306.2574999999999</v>
      </c>
      <c r="R3174" s="106">
        <v>52250.3</v>
      </c>
      <c r="S3174" s="104" t="s">
        <v>1646</v>
      </c>
    </row>
    <row r="3175" spans="1:19" ht="25.5">
      <c r="A3175" s="104" t="s">
        <v>3760</v>
      </c>
      <c r="B3175" s="105">
        <v>44364</v>
      </c>
      <c r="C3175" s="104" t="s">
        <v>3761</v>
      </c>
      <c r="D3175" s="105">
        <v>44364</v>
      </c>
      <c r="E3175" s="104" t="s">
        <v>1643</v>
      </c>
      <c r="F3175" s="104" t="s">
        <v>6</v>
      </c>
      <c r="G3175" s="104" t="s">
        <v>1742</v>
      </c>
      <c r="H3175" s="104" t="s">
        <v>107</v>
      </c>
      <c r="I3175" s="104" t="s">
        <v>1264</v>
      </c>
      <c r="J3175" s="106">
        <v>20</v>
      </c>
      <c r="K3175" s="106">
        <v>1205</v>
      </c>
      <c r="L3175" s="106">
        <v>24100</v>
      </c>
      <c r="M3175" s="106">
        <v>3.0125000000000002</v>
      </c>
      <c r="N3175" s="106">
        <v>60.25</v>
      </c>
      <c r="O3175" s="106">
        <v>0</v>
      </c>
      <c r="P3175" s="106">
        <v>0</v>
      </c>
      <c r="Q3175" s="106">
        <v>1208.0125</v>
      </c>
      <c r="R3175" s="106">
        <v>24160.25</v>
      </c>
      <c r="S3175" s="104" t="s">
        <v>1646</v>
      </c>
    </row>
    <row r="3176" spans="1:19" ht="25.5">
      <c r="A3176" s="104" t="s">
        <v>3762</v>
      </c>
      <c r="B3176" s="105">
        <v>44364</v>
      </c>
      <c r="C3176" s="104" t="s">
        <v>3763</v>
      </c>
      <c r="D3176" s="105">
        <v>44364</v>
      </c>
      <c r="E3176" s="104" t="s">
        <v>1643</v>
      </c>
      <c r="F3176" s="104" t="s">
        <v>51</v>
      </c>
      <c r="G3176" s="104" t="s">
        <v>52</v>
      </c>
      <c r="H3176" s="104" t="s">
        <v>49</v>
      </c>
      <c r="I3176" s="104" t="s">
        <v>1263</v>
      </c>
      <c r="J3176" s="106">
        <v>60</v>
      </c>
      <c r="K3176" s="106">
        <v>1064</v>
      </c>
      <c r="L3176" s="106">
        <v>63840</v>
      </c>
      <c r="M3176" s="106">
        <v>2.66</v>
      </c>
      <c r="N3176" s="106">
        <v>159.6</v>
      </c>
      <c r="O3176" s="106">
        <v>0</v>
      </c>
      <c r="P3176" s="106">
        <v>0</v>
      </c>
      <c r="Q3176" s="106">
        <v>1066.6600000000001</v>
      </c>
      <c r="R3176" s="106">
        <v>63999.6</v>
      </c>
      <c r="S3176" s="104" t="s">
        <v>1646</v>
      </c>
    </row>
    <row r="3177" spans="1:19" ht="25.5">
      <c r="A3177" s="104" t="s">
        <v>3762</v>
      </c>
      <c r="B3177" s="105">
        <v>44364</v>
      </c>
      <c r="C3177" s="104" t="s">
        <v>3763</v>
      </c>
      <c r="D3177" s="105">
        <v>44364</v>
      </c>
      <c r="E3177" s="104" t="s">
        <v>1643</v>
      </c>
      <c r="F3177" s="104" t="s">
        <v>51</v>
      </c>
      <c r="G3177" s="104" t="s">
        <v>52</v>
      </c>
      <c r="H3177" s="104" t="s">
        <v>49</v>
      </c>
      <c r="I3177" s="104" t="s">
        <v>1209</v>
      </c>
      <c r="J3177" s="106">
        <v>60</v>
      </c>
      <c r="K3177" s="106">
        <v>1099</v>
      </c>
      <c r="L3177" s="106">
        <v>65940</v>
      </c>
      <c r="M3177" s="106">
        <v>2.7475000000000001</v>
      </c>
      <c r="N3177" s="106">
        <v>164.85</v>
      </c>
      <c r="O3177" s="106">
        <v>0</v>
      </c>
      <c r="P3177" s="106">
        <v>0</v>
      </c>
      <c r="Q3177" s="106">
        <v>1101.7474999999999</v>
      </c>
      <c r="R3177" s="106">
        <v>66104.850000000006</v>
      </c>
      <c r="S3177" s="104" t="s">
        <v>1646</v>
      </c>
    </row>
    <row r="3178" spans="1:19" ht="25.5">
      <c r="A3178" s="104" t="s">
        <v>3762</v>
      </c>
      <c r="B3178" s="105">
        <v>44364</v>
      </c>
      <c r="C3178" s="104" t="s">
        <v>3763</v>
      </c>
      <c r="D3178" s="105">
        <v>44364</v>
      </c>
      <c r="E3178" s="104" t="s">
        <v>1643</v>
      </c>
      <c r="F3178" s="104" t="s">
        <v>51</v>
      </c>
      <c r="G3178" s="104" t="s">
        <v>52</v>
      </c>
      <c r="H3178" s="104" t="s">
        <v>49</v>
      </c>
      <c r="I3178" s="104" t="s">
        <v>1264</v>
      </c>
      <c r="J3178" s="106">
        <v>30</v>
      </c>
      <c r="K3178" s="106">
        <v>1205</v>
      </c>
      <c r="L3178" s="106">
        <v>36150</v>
      </c>
      <c r="M3178" s="106">
        <v>3.0125000000000002</v>
      </c>
      <c r="N3178" s="106">
        <v>90.375</v>
      </c>
      <c r="O3178" s="106">
        <v>0</v>
      </c>
      <c r="P3178" s="106">
        <v>0</v>
      </c>
      <c r="Q3178" s="106">
        <v>1208.0125</v>
      </c>
      <c r="R3178" s="106">
        <v>36240.375</v>
      </c>
      <c r="S3178" s="104" t="s">
        <v>1646</v>
      </c>
    </row>
    <row r="3179" spans="1:19" ht="25.5">
      <c r="A3179" s="104" t="s">
        <v>3762</v>
      </c>
      <c r="B3179" s="105">
        <v>44364</v>
      </c>
      <c r="C3179" s="104" t="s">
        <v>3763</v>
      </c>
      <c r="D3179" s="105">
        <v>44364</v>
      </c>
      <c r="E3179" s="104" t="s">
        <v>1643</v>
      </c>
      <c r="F3179" s="104" t="s">
        <v>51</v>
      </c>
      <c r="G3179" s="104" t="s">
        <v>52</v>
      </c>
      <c r="H3179" s="104" t="s">
        <v>49</v>
      </c>
      <c r="I3179" s="104" t="s">
        <v>1313</v>
      </c>
      <c r="J3179" s="106">
        <v>20</v>
      </c>
      <c r="K3179" s="106">
        <v>1303</v>
      </c>
      <c r="L3179" s="106">
        <v>26060</v>
      </c>
      <c r="M3179" s="106">
        <v>3.2574999999999998</v>
      </c>
      <c r="N3179" s="106">
        <v>65.150000000000006</v>
      </c>
      <c r="O3179" s="106">
        <v>0</v>
      </c>
      <c r="P3179" s="106">
        <v>0</v>
      </c>
      <c r="Q3179" s="106">
        <v>1306.2574999999999</v>
      </c>
      <c r="R3179" s="106">
        <v>26125.15</v>
      </c>
      <c r="S3179" s="104" t="s">
        <v>1646</v>
      </c>
    </row>
    <row r="3180" spans="1:19" ht="25.5">
      <c r="A3180" s="104" t="s">
        <v>3762</v>
      </c>
      <c r="B3180" s="105">
        <v>44364</v>
      </c>
      <c r="C3180" s="104" t="s">
        <v>3763</v>
      </c>
      <c r="D3180" s="105">
        <v>44364</v>
      </c>
      <c r="E3180" s="104" t="s">
        <v>1643</v>
      </c>
      <c r="F3180" s="104" t="s">
        <v>51</v>
      </c>
      <c r="G3180" s="104" t="s">
        <v>52</v>
      </c>
      <c r="H3180" s="104" t="s">
        <v>49</v>
      </c>
      <c r="I3180" s="104" t="s">
        <v>1105</v>
      </c>
      <c r="J3180" s="106">
        <v>60</v>
      </c>
      <c r="K3180" s="106">
        <v>1176</v>
      </c>
      <c r="L3180" s="106">
        <v>70560</v>
      </c>
      <c r="M3180" s="106">
        <v>2.94</v>
      </c>
      <c r="N3180" s="106">
        <v>176.4</v>
      </c>
      <c r="O3180" s="106">
        <v>0</v>
      </c>
      <c r="P3180" s="106">
        <v>0</v>
      </c>
      <c r="Q3180" s="106">
        <v>1178.94</v>
      </c>
      <c r="R3180" s="106">
        <v>70736.399999999994</v>
      </c>
      <c r="S3180" s="104" t="s">
        <v>1646</v>
      </c>
    </row>
    <row r="3181" spans="1:19" ht="25.5">
      <c r="A3181" s="104" t="s">
        <v>3764</v>
      </c>
      <c r="B3181" s="105">
        <v>44364</v>
      </c>
      <c r="C3181" s="104" t="s">
        <v>3765</v>
      </c>
      <c r="D3181" s="105">
        <v>44364</v>
      </c>
      <c r="E3181" s="104" t="s">
        <v>1643</v>
      </c>
      <c r="F3181" s="104" t="s">
        <v>1708</v>
      </c>
      <c r="G3181" s="104" t="s">
        <v>1709</v>
      </c>
      <c r="H3181" s="104" t="s">
        <v>49</v>
      </c>
      <c r="I3181" s="104" t="s">
        <v>1263</v>
      </c>
      <c r="J3181" s="106">
        <v>40</v>
      </c>
      <c r="K3181" s="106">
        <v>1064</v>
      </c>
      <c r="L3181" s="106">
        <v>42560</v>
      </c>
      <c r="M3181" s="106">
        <v>2.66</v>
      </c>
      <c r="N3181" s="106">
        <v>106.4</v>
      </c>
      <c r="O3181" s="106">
        <v>0</v>
      </c>
      <c r="P3181" s="106">
        <v>0</v>
      </c>
      <c r="Q3181" s="106">
        <v>1066.6600000000001</v>
      </c>
      <c r="R3181" s="106">
        <v>42666.400000000001</v>
      </c>
      <c r="S3181" s="104" t="s">
        <v>1646</v>
      </c>
    </row>
    <row r="3182" spans="1:19" ht="25.5">
      <c r="A3182" s="104" t="s">
        <v>3764</v>
      </c>
      <c r="B3182" s="105">
        <v>44364</v>
      </c>
      <c r="C3182" s="104" t="s">
        <v>3765</v>
      </c>
      <c r="D3182" s="105">
        <v>44364</v>
      </c>
      <c r="E3182" s="104" t="s">
        <v>1643</v>
      </c>
      <c r="F3182" s="104" t="s">
        <v>1708</v>
      </c>
      <c r="G3182" s="104" t="s">
        <v>1709</v>
      </c>
      <c r="H3182" s="104" t="s">
        <v>49</v>
      </c>
      <c r="I3182" s="104" t="s">
        <v>1313</v>
      </c>
      <c r="J3182" s="106">
        <v>20</v>
      </c>
      <c r="K3182" s="106">
        <v>1303</v>
      </c>
      <c r="L3182" s="106">
        <v>26060</v>
      </c>
      <c r="M3182" s="106">
        <v>3.2574999999999998</v>
      </c>
      <c r="N3182" s="106">
        <v>65.150000000000006</v>
      </c>
      <c r="O3182" s="106">
        <v>0</v>
      </c>
      <c r="P3182" s="106">
        <v>0</v>
      </c>
      <c r="Q3182" s="106">
        <v>1306.2574999999999</v>
      </c>
      <c r="R3182" s="106">
        <v>26125.15</v>
      </c>
      <c r="S3182" s="104" t="s">
        <v>1646</v>
      </c>
    </row>
    <row r="3183" spans="1:19" ht="25.5">
      <c r="A3183" s="104" t="s">
        <v>3764</v>
      </c>
      <c r="B3183" s="105">
        <v>44364</v>
      </c>
      <c r="C3183" s="104" t="s">
        <v>3765</v>
      </c>
      <c r="D3183" s="105">
        <v>44364</v>
      </c>
      <c r="E3183" s="104" t="s">
        <v>1643</v>
      </c>
      <c r="F3183" s="104" t="s">
        <v>1708</v>
      </c>
      <c r="G3183" s="104" t="s">
        <v>1709</v>
      </c>
      <c r="H3183" s="104" t="s">
        <v>49</v>
      </c>
      <c r="I3183" s="104" t="s">
        <v>1105</v>
      </c>
      <c r="J3183" s="106">
        <v>20</v>
      </c>
      <c r="K3183" s="106">
        <v>1176</v>
      </c>
      <c r="L3183" s="106">
        <v>23520</v>
      </c>
      <c r="M3183" s="106">
        <v>2.94</v>
      </c>
      <c r="N3183" s="106">
        <v>58.8</v>
      </c>
      <c r="O3183" s="106">
        <v>0</v>
      </c>
      <c r="P3183" s="106">
        <v>0</v>
      </c>
      <c r="Q3183" s="106">
        <v>1178.94</v>
      </c>
      <c r="R3183" s="106">
        <v>23578.799999999999</v>
      </c>
      <c r="S3183" s="104" t="s">
        <v>1646</v>
      </c>
    </row>
    <row r="3184" spans="1:19" ht="25.5">
      <c r="A3184" s="104" t="s">
        <v>3766</v>
      </c>
      <c r="B3184" s="105">
        <v>44364</v>
      </c>
      <c r="C3184" s="104" t="s">
        <v>3767</v>
      </c>
      <c r="D3184" s="105">
        <v>44364</v>
      </c>
      <c r="E3184" s="104" t="s">
        <v>1643</v>
      </c>
      <c r="F3184" s="104" t="s">
        <v>56</v>
      </c>
      <c r="G3184" s="104" t="s">
        <v>1709</v>
      </c>
      <c r="H3184" s="104" t="s">
        <v>49</v>
      </c>
      <c r="I3184" s="104" t="s">
        <v>1313</v>
      </c>
      <c r="J3184" s="106">
        <v>50</v>
      </c>
      <c r="K3184" s="106">
        <v>1303</v>
      </c>
      <c r="L3184" s="106">
        <v>65150</v>
      </c>
      <c r="M3184" s="106">
        <v>3.2574999999999998</v>
      </c>
      <c r="N3184" s="106">
        <v>162.875</v>
      </c>
      <c r="O3184" s="106">
        <v>0</v>
      </c>
      <c r="P3184" s="106">
        <v>0</v>
      </c>
      <c r="Q3184" s="106">
        <v>1306.2574999999999</v>
      </c>
      <c r="R3184" s="106">
        <v>65312.875</v>
      </c>
      <c r="S3184" s="104" t="s">
        <v>1646</v>
      </c>
    </row>
    <row r="3185" spans="1:19" ht="25.5">
      <c r="A3185" s="104" t="s">
        <v>3768</v>
      </c>
      <c r="B3185" s="105">
        <v>44364</v>
      </c>
      <c r="C3185" s="104" t="s">
        <v>3769</v>
      </c>
      <c r="D3185" s="105">
        <v>44364</v>
      </c>
      <c r="E3185" s="104" t="s">
        <v>1643</v>
      </c>
      <c r="F3185" s="104" t="s">
        <v>1322</v>
      </c>
      <c r="G3185" s="104" t="s">
        <v>52</v>
      </c>
      <c r="H3185" s="104" t="s">
        <v>49</v>
      </c>
      <c r="I3185" s="104" t="s">
        <v>1105</v>
      </c>
      <c r="J3185" s="106">
        <v>40</v>
      </c>
      <c r="K3185" s="106">
        <v>1176</v>
      </c>
      <c r="L3185" s="106">
        <v>47040</v>
      </c>
      <c r="M3185" s="106">
        <v>2.94</v>
      </c>
      <c r="N3185" s="106">
        <v>117.6</v>
      </c>
      <c r="O3185" s="106">
        <v>0</v>
      </c>
      <c r="P3185" s="106">
        <v>0</v>
      </c>
      <c r="Q3185" s="106">
        <v>1178.94</v>
      </c>
      <c r="R3185" s="106">
        <v>47157.599999999999</v>
      </c>
      <c r="S3185" s="104" t="s">
        <v>1646</v>
      </c>
    </row>
    <row r="3186" spans="1:19" ht="25.5">
      <c r="A3186" s="104" t="s">
        <v>3768</v>
      </c>
      <c r="B3186" s="105">
        <v>44364</v>
      </c>
      <c r="C3186" s="104" t="s">
        <v>3769</v>
      </c>
      <c r="D3186" s="105">
        <v>44364</v>
      </c>
      <c r="E3186" s="104" t="s">
        <v>1643</v>
      </c>
      <c r="F3186" s="104" t="s">
        <v>1322</v>
      </c>
      <c r="G3186" s="104" t="s">
        <v>52</v>
      </c>
      <c r="H3186" s="104" t="s">
        <v>49</v>
      </c>
      <c r="I3186" s="104" t="s">
        <v>1313</v>
      </c>
      <c r="J3186" s="106">
        <v>40</v>
      </c>
      <c r="K3186" s="106">
        <v>1303</v>
      </c>
      <c r="L3186" s="106">
        <v>52120</v>
      </c>
      <c r="M3186" s="106">
        <v>3.2574999999999998</v>
      </c>
      <c r="N3186" s="106">
        <v>130.30000000000001</v>
      </c>
      <c r="O3186" s="106">
        <v>0</v>
      </c>
      <c r="P3186" s="106">
        <v>0</v>
      </c>
      <c r="Q3186" s="106">
        <v>1306.2574999999999</v>
      </c>
      <c r="R3186" s="106">
        <v>52250.3</v>
      </c>
      <c r="S3186" s="104" t="s">
        <v>1646</v>
      </c>
    </row>
    <row r="3187" spans="1:19" ht="25.5">
      <c r="A3187" s="104" t="s">
        <v>3768</v>
      </c>
      <c r="B3187" s="105">
        <v>44364</v>
      </c>
      <c r="C3187" s="104" t="s">
        <v>3769</v>
      </c>
      <c r="D3187" s="105">
        <v>44364</v>
      </c>
      <c r="E3187" s="104" t="s">
        <v>1643</v>
      </c>
      <c r="F3187" s="104" t="s">
        <v>1322</v>
      </c>
      <c r="G3187" s="104" t="s">
        <v>52</v>
      </c>
      <c r="H3187" s="104" t="s">
        <v>49</v>
      </c>
      <c r="I3187" s="104" t="s">
        <v>1263</v>
      </c>
      <c r="J3187" s="106">
        <v>40</v>
      </c>
      <c r="K3187" s="106">
        <v>1064</v>
      </c>
      <c r="L3187" s="106">
        <v>42560</v>
      </c>
      <c r="M3187" s="106">
        <v>2.66</v>
      </c>
      <c r="N3187" s="106">
        <v>106.4</v>
      </c>
      <c r="O3187" s="106">
        <v>0</v>
      </c>
      <c r="P3187" s="106">
        <v>0</v>
      </c>
      <c r="Q3187" s="106">
        <v>1066.6600000000001</v>
      </c>
      <c r="R3187" s="106">
        <v>42666.400000000001</v>
      </c>
      <c r="S3187" s="104" t="s">
        <v>1646</v>
      </c>
    </row>
    <row r="3188" spans="1:19" ht="25.5">
      <c r="A3188" s="104" t="s">
        <v>3770</v>
      </c>
      <c r="B3188" s="105">
        <v>44364</v>
      </c>
      <c r="C3188" s="104" t="s">
        <v>3771</v>
      </c>
      <c r="D3188" s="105">
        <v>44364</v>
      </c>
      <c r="E3188" s="104" t="s">
        <v>1643</v>
      </c>
      <c r="F3188" s="104" t="s">
        <v>927</v>
      </c>
      <c r="G3188" s="104" t="s">
        <v>1684</v>
      </c>
      <c r="H3188" s="104" t="s">
        <v>49</v>
      </c>
      <c r="I3188" s="104" t="s">
        <v>1102</v>
      </c>
      <c r="J3188" s="106">
        <v>20</v>
      </c>
      <c r="K3188" s="106">
        <v>1118</v>
      </c>
      <c r="L3188" s="106">
        <v>22360</v>
      </c>
      <c r="M3188" s="106">
        <v>2.7949999999999999</v>
      </c>
      <c r="N3188" s="106">
        <v>55.9</v>
      </c>
      <c r="O3188" s="106">
        <v>0</v>
      </c>
      <c r="P3188" s="106">
        <v>0</v>
      </c>
      <c r="Q3188" s="106">
        <v>1120.7950000000001</v>
      </c>
      <c r="R3188" s="106">
        <v>22415.9</v>
      </c>
      <c r="S3188" s="104" t="s">
        <v>1646</v>
      </c>
    </row>
    <row r="3189" spans="1:19" ht="25.5">
      <c r="A3189" s="104" t="s">
        <v>3770</v>
      </c>
      <c r="B3189" s="105">
        <v>44364</v>
      </c>
      <c r="C3189" s="104" t="s">
        <v>3771</v>
      </c>
      <c r="D3189" s="105">
        <v>44364</v>
      </c>
      <c r="E3189" s="104" t="s">
        <v>1643</v>
      </c>
      <c r="F3189" s="104" t="s">
        <v>927</v>
      </c>
      <c r="G3189" s="104" t="s">
        <v>1684</v>
      </c>
      <c r="H3189" s="104" t="s">
        <v>49</v>
      </c>
      <c r="I3189" s="104" t="s">
        <v>1313</v>
      </c>
      <c r="J3189" s="106">
        <v>40</v>
      </c>
      <c r="K3189" s="106">
        <v>1303</v>
      </c>
      <c r="L3189" s="106">
        <v>52120</v>
      </c>
      <c r="M3189" s="106">
        <v>3.2574999999999998</v>
      </c>
      <c r="N3189" s="106">
        <v>130.30000000000001</v>
      </c>
      <c r="O3189" s="106">
        <v>0</v>
      </c>
      <c r="P3189" s="106">
        <v>0</v>
      </c>
      <c r="Q3189" s="106">
        <v>1306.2574999999999</v>
      </c>
      <c r="R3189" s="106">
        <v>52250.3</v>
      </c>
      <c r="S3189" s="104" t="s">
        <v>1646</v>
      </c>
    </row>
    <row r="3190" spans="1:19" ht="25.5">
      <c r="A3190" s="104" t="s">
        <v>3770</v>
      </c>
      <c r="B3190" s="105">
        <v>44364</v>
      </c>
      <c r="C3190" s="104" t="s">
        <v>3771</v>
      </c>
      <c r="D3190" s="105">
        <v>44364</v>
      </c>
      <c r="E3190" s="104" t="s">
        <v>1643</v>
      </c>
      <c r="F3190" s="104" t="s">
        <v>927</v>
      </c>
      <c r="G3190" s="104" t="s">
        <v>1684</v>
      </c>
      <c r="H3190" s="104" t="s">
        <v>49</v>
      </c>
      <c r="I3190" s="104" t="s">
        <v>1263</v>
      </c>
      <c r="J3190" s="106">
        <v>20</v>
      </c>
      <c r="K3190" s="106">
        <v>1064</v>
      </c>
      <c r="L3190" s="106">
        <v>21280</v>
      </c>
      <c r="M3190" s="106">
        <v>2.66</v>
      </c>
      <c r="N3190" s="106">
        <v>53.2</v>
      </c>
      <c r="O3190" s="106">
        <v>0</v>
      </c>
      <c r="P3190" s="106">
        <v>0</v>
      </c>
      <c r="Q3190" s="106">
        <v>1066.6600000000001</v>
      </c>
      <c r="R3190" s="106">
        <v>21333.200000000001</v>
      </c>
      <c r="S3190" s="104" t="s">
        <v>1646</v>
      </c>
    </row>
    <row r="3191" spans="1:19" ht="25.5">
      <c r="A3191" s="104" t="s">
        <v>3770</v>
      </c>
      <c r="B3191" s="105">
        <v>44364</v>
      </c>
      <c r="C3191" s="104" t="s">
        <v>3771</v>
      </c>
      <c r="D3191" s="105">
        <v>44364</v>
      </c>
      <c r="E3191" s="104" t="s">
        <v>1643</v>
      </c>
      <c r="F3191" s="104" t="s">
        <v>927</v>
      </c>
      <c r="G3191" s="104" t="s">
        <v>1684</v>
      </c>
      <c r="H3191" s="104" t="s">
        <v>49</v>
      </c>
      <c r="I3191" s="104" t="s">
        <v>1209</v>
      </c>
      <c r="J3191" s="106">
        <v>20</v>
      </c>
      <c r="K3191" s="106">
        <v>1099</v>
      </c>
      <c r="L3191" s="106">
        <v>21980</v>
      </c>
      <c r="M3191" s="106">
        <v>2.7475000000000001</v>
      </c>
      <c r="N3191" s="106">
        <v>54.95</v>
      </c>
      <c r="O3191" s="106">
        <v>0</v>
      </c>
      <c r="P3191" s="106">
        <v>0</v>
      </c>
      <c r="Q3191" s="106">
        <v>1101.7474999999999</v>
      </c>
      <c r="R3191" s="106">
        <v>22034.95</v>
      </c>
      <c r="S3191" s="104" t="s">
        <v>1646</v>
      </c>
    </row>
    <row r="3192" spans="1:19" ht="25.5">
      <c r="A3192" s="104" t="s">
        <v>3770</v>
      </c>
      <c r="B3192" s="105">
        <v>44364</v>
      </c>
      <c r="C3192" s="104" t="s">
        <v>3771</v>
      </c>
      <c r="D3192" s="105">
        <v>44364</v>
      </c>
      <c r="E3192" s="104" t="s">
        <v>1643</v>
      </c>
      <c r="F3192" s="104" t="s">
        <v>927</v>
      </c>
      <c r="G3192" s="104" t="s">
        <v>1684</v>
      </c>
      <c r="H3192" s="104" t="s">
        <v>49</v>
      </c>
      <c r="I3192" s="104" t="s">
        <v>1264</v>
      </c>
      <c r="J3192" s="106">
        <v>20</v>
      </c>
      <c r="K3192" s="106">
        <v>1205</v>
      </c>
      <c r="L3192" s="106">
        <v>24100</v>
      </c>
      <c r="M3192" s="106">
        <v>3.0125000000000002</v>
      </c>
      <c r="N3192" s="106">
        <v>60.25</v>
      </c>
      <c r="O3192" s="106">
        <v>0</v>
      </c>
      <c r="P3192" s="106">
        <v>0</v>
      </c>
      <c r="Q3192" s="106">
        <v>1208.0125</v>
      </c>
      <c r="R3192" s="106">
        <v>24160.25</v>
      </c>
      <c r="S3192" s="104" t="s">
        <v>1646</v>
      </c>
    </row>
    <row r="3193" spans="1:19" ht="25.5">
      <c r="A3193" s="104" t="s">
        <v>3772</v>
      </c>
      <c r="B3193" s="105">
        <v>44364</v>
      </c>
      <c r="C3193" s="104" t="s">
        <v>3773</v>
      </c>
      <c r="D3193" s="105">
        <v>44364</v>
      </c>
      <c r="E3193" s="104" t="s">
        <v>1643</v>
      </c>
      <c r="F3193" s="104" t="s">
        <v>54</v>
      </c>
      <c r="G3193" s="104" t="s">
        <v>49</v>
      </c>
      <c r="H3193" s="104" t="s">
        <v>49</v>
      </c>
      <c r="I3193" s="104" t="s">
        <v>1102</v>
      </c>
      <c r="J3193" s="106">
        <v>40</v>
      </c>
      <c r="K3193" s="106">
        <v>1118</v>
      </c>
      <c r="L3193" s="106">
        <v>44720</v>
      </c>
      <c r="M3193" s="106">
        <v>2.7949999999999999</v>
      </c>
      <c r="N3193" s="106">
        <v>111.8</v>
      </c>
      <c r="O3193" s="106">
        <v>0</v>
      </c>
      <c r="P3193" s="106">
        <v>0</v>
      </c>
      <c r="Q3193" s="106">
        <v>1120.7950000000001</v>
      </c>
      <c r="R3193" s="106">
        <v>44831.8</v>
      </c>
      <c r="S3193" s="104" t="s">
        <v>1646</v>
      </c>
    </row>
    <row r="3194" spans="1:19" ht="25.5">
      <c r="A3194" s="104" t="s">
        <v>3772</v>
      </c>
      <c r="B3194" s="105">
        <v>44364</v>
      </c>
      <c r="C3194" s="104" t="s">
        <v>3773</v>
      </c>
      <c r="D3194" s="105">
        <v>44364</v>
      </c>
      <c r="E3194" s="104" t="s">
        <v>1643</v>
      </c>
      <c r="F3194" s="104" t="s">
        <v>54</v>
      </c>
      <c r="G3194" s="104" t="s">
        <v>49</v>
      </c>
      <c r="H3194" s="104" t="s">
        <v>49</v>
      </c>
      <c r="I3194" s="104" t="s">
        <v>1264</v>
      </c>
      <c r="J3194" s="106">
        <v>20</v>
      </c>
      <c r="K3194" s="106">
        <v>1205</v>
      </c>
      <c r="L3194" s="106">
        <v>24100</v>
      </c>
      <c r="M3194" s="106">
        <v>3.0125000000000002</v>
      </c>
      <c r="N3194" s="106">
        <v>60.25</v>
      </c>
      <c r="O3194" s="106">
        <v>0</v>
      </c>
      <c r="P3194" s="106">
        <v>0</v>
      </c>
      <c r="Q3194" s="106">
        <v>1208.0125</v>
      </c>
      <c r="R3194" s="106">
        <v>24160.25</v>
      </c>
      <c r="S3194" s="104" t="s">
        <v>1646</v>
      </c>
    </row>
    <row r="3195" spans="1:19" ht="25.5">
      <c r="A3195" s="104" t="s">
        <v>3772</v>
      </c>
      <c r="B3195" s="105">
        <v>44364</v>
      </c>
      <c r="C3195" s="104" t="s">
        <v>3773</v>
      </c>
      <c r="D3195" s="105">
        <v>44364</v>
      </c>
      <c r="E3195" s="104" t="s">
        <v>1643</v>
      </c>
      <c r="F3195" s="104" t="s">
        <v>54</v>
      </c>
      <c r="G3195" s="104" t="s">
        <v>49</v>
      </c>
      <c r="H3195" s="104" t="s">
        <v>49</v>
      </c>
      <c r="I3195" s="104" t="s">
        <v>1209</v>
      </c>
      <c r="J3195" s="106">
        <v>40</v>
      </c>
      <c r="K3195" s="106">
        <v>1099</v>
      </c>
      <c r="L3195" s="106">
        <v>43960</v>
      </c>
      <c r="M3195" s="106">
        <v>2.7475000000000001</v>
      </c>
      <c r="N3195" s="106">
        <v>109.9</v>
      </c>
      <c r="O3195" s="106">
        <v>0</v>
      </c>
      <c r="P3195" s="106">
        <v>0</v>
      </c>
      <c r="Q3195" s="106">
        <v>1101.7474999999999</v>
      </c>
      <c r="R3195" s="106">
        <v>44069.9</v>
      </c>
      <c r="S3195" s="104" t="s">
        <v>1646</v>
      </c>
    </row>
    <row r="3196" spans="1:19" ht="25.5">
      <c r="A3196" s="104" t="s">
        <v>3774</v>
      </c>
      <c r="B3196" s="105">
        <v>44364</v>
      </c>
      <c r="C3196" s="104" t="s">
        <v>3775</v>
      </c>
      <c r="D3196" s="105">
        <v>44364</v>
      </c>
      <c r="E3196" s="104" t="s">
        <v>1643</v>
      </c>
      <c r="F3196" s="104" t="s">
        <v>97</v>
      </c>
      <c r="G3196" s="104" t="s">
        <v>1055</v>
      </c>
      <c r="H3196" s="104" t="s">
        <v>107</v>
      </c>
      <c r="I3196" s="104" t="s">
        <v>1264</v>
      </c>
      <c r="J3196" s="106">
        <v>40</v>
      </c>
      <c r="K3196" s="106">
        <v>1205</v>
      </c>
      <c r="L3196" s="106">
        <v>48200</v>
      </c>
      <c r="M3196" s="106">
        <v>3.0125000000000002</v>
      </c>
      <c r="N3196" s="106">
        <v>120.5</v>
      </c>
      <c r="O3196" s="106">
        <v>0</v>
      </c>
      <c r="P3196" s="106">
        <v>0</v>
      </c>
      <c r="Q3196" s="106">
        <v>1208.0125</v>
      </c>
      <c r="R3196" s="106">
        <v>48320.5</v>
      </c>
      <c r="S3196" s="104" t="s">
        <v>1646</v>
      </c>
    </row>
    <row r="3197" spans="1:19" ht="25.5">
      <c r="A3197" s="104" t="s">
        <v>3774</v>
      </c>
      <c r="B3197" s="105">
        <v>44364</v>
      </c>
      <c r="C3197" s="104" t="s">
        <v>3775</v>
      </c>
      <c r="D3197" s="105">
        <v>44364</v>
      </c>
      <c r="E3197" s="104" t="s">
        <v>1643</v>
      </c>
      <c r="F3197" s="104" t="s">
        <v>97</v>
      </c>
      <c r="G3197" s="104" t="s">
        <v>1055</v>
      </c>
      <c r="H3197" s="104" t="s">
        <v>107</v>
      </c>
      <c r="I3197" s="104" t="s">
        <v>1209</v>
      </c>
      <c r="J3197" s="106">
        <v>60</v>
      </c>
      <c r="K3197" s="106">
        <v>1099</v>
      </c>
      <c r="L3197" s="106">
        <v>65940</v>
      </c>
      <c r="M3197" s="106">
        <v>2.7475000000000001</v>
      </c>
      <c r="N3197" s="106">
        <v>164.85</v>
      </c>
      <c r="O3197" s="106">
        <v>0</v>
      </c>
      <c r="P3197" s="106">
        <v>0</v>
      </c>
      <c r="Q3197" s="106">
        <v>1101.7474999999999</v>
      </c>
      <c r="R3197" s="106">
        <v>66104.850000000006</v>
      </c>
      <c r="S3197" s="104" t="s">
        <v>1646</v>
      </c>
    </row>
    <row r="3198" spans="1:19" ht="25.5">
      <c r="A3198" s="104" t="s">
        <v>3774</v>
      </c>
      <c r="B3198" s="105">
        <v>44364</v>
      </c>
      <c r="C3198" s="104" t="s">
        <v>3775</v>
      </c>
      <c r="D3198" s="105">
        <v>44364</v>
      </c>
      <c r="E3198" s="104" t="s">
        <v>1643</v>
      </c>
      <c r="F3198" s="104" t="s">
        <v>97</v>
      </c>
      <c r="G3198" s="104" t="s">
        <v>1055</v>
      </c>
      <c r="H3198" s="104" t="s">
        <v>107</v>
      </c>
      <c r="I3198" s="104" t="s">
        <v>1102</v>
      </c>
      <c r="J3198" s="106">
        <v>100</v>
      </c>
      <c r="K3198" s="106">
        <v>1118</v>
      </c>
      <c r="L3198" s="106">
        <v>111800</v>
      </c>
      <c r="M3198" s="106">
        <v>2.7949999999999999</v>
      </c>
      <c r="N3198" s="106">
        <v>279.5</v>
      </c>
      <c r="O3198" s="106">
        <v>0</v>
      </c>
      <c r="P3198" s="106">
        <v>0</v>
      </c>
      <c r="Q3198" s="106">
        <v>1120.7950000000001</v>
      </c>
      <c r="R3198" s="106">
        <v>112079.5</v>
      </c>
      <c r="S3198" s="104" t="s">
        <v>1646</v>
      </c>
    </row>
    <row r="3199" spans="1:19" ht="25.5">
      <c r="A3199" s="104" t="s">
        <v>3776</v>
      </c>
      <c r="B3199" s="105">
        <v>44364</v>
      </c>
      <c r="C3199" s="104" t="s">
        <v>3777</v>
      </c>
      <c r="D3199" s="105">
        <v>44364</v>
      </c>
      <c r="E3199" s="104" t="s">
        <v>1643</v>
      </c>
      <c r="F3199" s="104" t="s">
        <v>98</v>
      </c>
      <c r="G3199" s="104" t="s">
        <v>1055</v>
      </c>
      <c r="H3199" s="104" t="s">
        <v>107</v>
      </c>
      <c r="I3199" s="104" t="s">
        <v>1209</v>
      </c>
      <c r="J3199" s="106">
        <v>50</v>
      </c>
      <c r="K3199" s="106">
        <v>1099</v>
      </c>
      <c r="L3199" s="106">
        <v>54950</v>
      </c>
      <c r="M3199" s="106">
        <v>2.7475000000000001</v>
      </c>
      <c r="N3199" s="106">
        <v>137.375</v>
      </c>
      <c r="O3199" s="106">
        <v>0</v>
      </c>
      <c r="P3199" s="106">
        <v>0</v>
      </c>
      <c r="Q3199" s="106">
        <v>1101.7474999999999</v>
      </c>
      <c r="R3199" s="106">
        <v>55087.375</v>
      </c>
      <c r="S3199" s="104" t="s">
        <v>1646</v>
      </c>
    </row>
    <row r="3200" spans="1:19" ht="25.5">
      <c r="A3200" s="104" t="s">
        <v>3778</v>
      </c>
      <c r="B3200" s="105">
        <v>44364</v>
      </c>
      <c r="C3200" s="104" t="s">
        <v>3779</v>
      </c>
      <c r="D3200" s="105">
        <v>44364</v>
      </c>
      <c r="E3200" s="104" t="s">
        <v>1643</v>
      </c>
      <c r="F3200" s="104" t="s">
        <v>64</v>
      </c>
      <c r="G3200" s="104" t="s">
        <v>2007</v>
      </c>
      <c r="H3200" s="104" t="s">
        <v>49</v>
      </c>
      <c r="I3200" s="104" t="s">
        <v>1105</v>
      </c>
      <c r="J3200" s="106">
        <v>40</v>
      </c>
      <c r="K3200" s="106">
        <v>1176</v>
      </c>
      <c r="L3200" s="106">
        <v>47040</v>
      </c>
      <c r="M3200" s="106">
        <v>2.94</v>
      </c>
      <c r="N3200" s="106">
        <v>117.6</v>
      </c>
      <c r="O3200" s="106">
        <v>0</v>
      </c>
      <c r="P3200" s="106">
        <v>0</v>
      </c>
      <c r="Q3200" s="106">
        <v>1178.94</v>
      </c>
      <c r="R3200" s="106">
        <v>47157.599999999999</v>
      </c>
      <c r="S3200" s="104" t="s">
        <v>1646</v>
      </c>
    </row>
    <row r="3201" spans="1:19" ht="25.5">
      <c r="A3201" s="104" t="s">
        <v>3780</v>
      </c>
      <c r="B3201" s="105">
        <v>44364</v>
      </c>
      <c r="C3201" s="104" t="s">
        <v>3781</v>
      </c>
      <c r="D3201" s="105">
        <v>44364</v>
      </c>
      <c r="E3201" s="104" t="s">
        <v>1643</v>
      </c>
      <c r="F3201" s="104" t="s">
        <v>58</v>
      </c>
      <c r="G3201" s="104" t="s">
        <v>59</v>
      </c>
      <c r="H3201" s="104" t="s">
        <v>49</v>
      </c>
      <c r="I3201" s="104" t="s">
        <v>1105</v>
      </c>
      <c r="J3201" s="106">
        <v>40</v>
      </c>
      <c r="K3201" s="106">
        <v>1176</v>
      </c>
      <c r="L3201" s="106">
        <v>47040</v>
      </c>
      <c r="M3201" s="106">
        <v>2.94</v>
      </c>
      <c r="N3201" s="106">
        <v>117.6</v>
      </c>
      <c r="O3201" s="106">
        <v>0</v>
      </c>
      <c r="P3201" s="106">
        <v>0</v>
      </c>
      <c r="Q3201" s="106">
        <v>1178.94</v>
      </c>
      <c r="R3201" s="106">
        <v>47157.599999999999</v>
      </c>
      <c r="S3201" s="104" t="s">
        <v>1646</v>
      </c>
    </row>
    <row r="3202" spans="1:19" ht="25.5">
      <c r="A3202" s="104" t="s">
        <v>3780</v>
      </c>
      <c r="B3202" s="105">
        <v>44364</v>
      </c>
      <c r="C3202" s="104" t="s">
        <v>3781</v>
      </c>
      <c r="D3202" s="105">
        <v>44364</v>
      </c>
      <c r="E3202" s="104" t="s">
        <v>1643</v>
      </c>
      <c r="F3202" s="104" t="s">
        <v>58</v>
      </c>
      <c r="G3202" s="104" t="s">
        <v>59</v>
      </c>
      <c r="H3202" s="104" t="s">
        <v>49</v>
      </c>
      <c r="I3202" s="104" t="s">
        <v>1313</v>
      </c>
      <c r="J3202" s="106">
        <v>20</v>
      </c>
      <c r="K3202" s="106">
        <v>1303</v>
      </c>
      <c r="L3202" s="106">
        <v>26060</v>
      </c>
      <c r="M3202" s="106">
        <v>3.2574999999999998</v>
      </c>
      <c r="N3202" s="106">
        <v>65.150000000000006</v>
      </c>
      <c r="O3202" s="106">
        <v>0</v>
      </c>
      <c r="P3202" s="106">
        <v>0</v>
      </c>
      <c r="Q3202" s="106">
        <v>1306.2574999999999</v>
      </c>
      <c r="R3202" s="106">
        <v>26125.15</v>
      </c>
      <c r="S3202" s="104" t="s">
        <v>1646</v>
      </c>
    </row>
    <row r="3203" spans="1:19" ht="25.5">
      <c r="A3203" s="104" t="s">
        <v>3780</v>
      </c>
      <c r="B3203" s="105">
        <v>44364</v>
      </c>
      <c r="C3203" s="104" t="s">
        <v>3781</v>
      </c>
      <c r="D3203" s="105">
        <v>44364</v>
      </c>
      <c r="E3203" s="104" t="s">
        <v>1643</v>
      </c>
      <c r="F3203" s="104" t="s">
        <v>58</v>
      </c>
      <c r="G3203" s="104" t="s">
        <v>59</v>
      </c>
      <c r="H3203" s="104" t="s">
        <v>49</v>
      </c>
      <c r="I3203" s="104" t="s">
        <v>1264</v>
      </c>
      <c r="J3203" s="106">
        <v>20</v>
      </c>
      <c r="K3203" s="106">
        <v>1205</v>
      </c>
      <c r="L3203" s="106">
        <v>24100</v>
      </c>
      <c r="M3203" s="106">
        <v>3.0125000000000002</v>
      </c>
      <c r="N3203" s="106">
        <v>60.25</v>
      </c>
      <c r="O3203" s="106">
        <v>0</v>
      </c>
      <c r="P3203" s="106">
        <v>0</v>
      </c>
      <c r="Q3203" s="106">
        <v>1208.0125</v>
      </c>
      <c r="R3203" s="106">
        <v>24160.25</v>
      </c>
      <c r="S3203" s="104" t="s">
        <v>1646</v>
      </c>
    </row>
    <row r="3204" spans="1:19" ht="25.5">
      <c r="A3204" s="104" t="s">
        <v>3780</v>
      </c>
      <c r="B3204" s="105">
        <v>44364</v>
      </c>
      <c r="C3204" s="104" t="s">
        <v>3781</v>
      </c>
      <c r="D3204" s="105">
        <v>44364</v>
      </c>
      <c r="E3204" s="104" t="s">
        <v>1643</v>
      </c>
      <c r="F3204" s="104" t="s">
        <v>58</v>
      </c>
      <c r="G3204" s="104" t="s">
        <v>59</v>
      </c>
      <c r="H3204" s="104" t="s">
        <v>49</v>
      </c>
      <c r="I3204" s="104" t="s">
        <v>1102</v>
      </c>
      <c r="J3204" s="106">
        <v>40</v>
      </c>
      <c r="K3204" s="106">
        <v>1118</v>
      </c>
      <c r="L3204" s="106">
        <v>44720</v>
      </c>
      <c r="M3204" s="106">
        <v>2.7949999999999999</v>
      </c>
      <c r="N3204" s="106">
        <v>111.8</v>
      </c>
      <c r="O3204" s="106">
        <v>0</v>
      </c>
      <c r="P3204" s="106">
        <v>0</v>
      </c>
      <c r="Q3204" s="106">
        <v>1120.7950000000001</v>
      </c>
      <c r="R3204" s="106">
        <v>44831.8</v>
      </c>
      <c r="S3204" s="104" t="s">
        <v>1646</v>
      </c>
    </row>
    <row r="3205" spans="1:19" ht="25.5">
      <c r="A3205" s="104" t="s">
        <v>3782</v>
      </c>
      <c r="B3205" s="105">
        <v>44364</v>
      </c>
      <c r="C3205" s="104" t="s">
        <v>3783</v>
      </c>
      <c r="D3205" s="105">
        <v>44364</v>
      </c>
      <c r="E3205" s="104" t="s">
        <v>1643</v>
      </c>
      <c r="F3205" s="104" t="s">
        <v>57</v>
      </c>
      <c r="G3205" s="104" t="s">
        <v>980</v>
      </c>
      <c r="H3205" s="104" t="s">
        <v>49</v>
      </c>
      <c r="I3205" s="104" t="s">
        <v>1102</v>
      </c>
      <c r="J3205" s="106">
        <v>40</v>
      </c>
      <c r="K3205" s="106">
        <v>1118</v>
      </c>
      <c r="L3205" s="106">
        <v>44720</v>
      </c>
      <c r="M3205" s="106">
        <v>2.7949999999999999</v>
      </c>
      <c r="N3205" s="106">
        <v>111.8</v>
      </c>
      <c r="O3205" s="106">
        <v>0</v>
      </c>
      <c r="P3205" s="106">
        <v>0</v>
      </c>
      <c r="Q3205" s="106">
        <v>1120.7950000000001</v>
      </c>
      <c r="R3205" s="106">
        <v>44831.8</v>
      </c>
      <c r="S3205" s="104" t="s">
        <v>1646</v>
      </c>
    </row>
    <row r="3206" spans="1:19" ht="25.5">
      <c r="A3206" s="104" t="s">
        <v>3782</v>
      </c>
      <c r="B3206" s="105">
        <v>44364</v>
      </c>
      <c r="C3206" s="104" t="s">
        <v>3783</v>
      </c>
      <c r="D3206" s="105">
        <v>44364</v>
      </c>
      <c r="E3206" s="104" t="s">
        <v>1643</v>
      </c>
      <c r="F3206" s="104" t="s">
        <v>57</v>
      </c>
      <c r="G3206" s="104" t="s">
        <v>980</v>
      </c>
      <c r="H3206" s="104" t="s">
        <v>49</v>
      </c>
      <c r="I3206" s="104" t="s">
        <v>1263</v>
      </c>
      <c r="J3206" s="106">
        <v>100</v>
      </c>
      <c r="K3206" s="106">
        <v>1064</v>
      </c>
      <c r="L3206" s="106">
        <v>106400</v>
      </c>
      <c r="M3206" s="106">
        <v>2.66</v>
      </c>
      <c r="N3206" s="106">
        <v>266</v>
      </c>
      <c r="O3206" s="106">
        <v>0</v>
      </c>
      <c r="P3206" s="106">
        <v>0</v>
      </c>
      <c r="Q3206" s="106">
        <v>1066.6600000000001</v>
      </c>
      <c r="R3206" s="106">
        <v>106666</v>
      </c>
      <c r="S3206" s="104" t="s">
        <v>1646</v>
      </c>
    </row>
    <row r="3207" spans="1:19" ht="25.5">
      <c r="A3207" s="104" t="s">
        <v>3782</v>
      </c>
      <c r="B3207" s="105">
        <v>44364</v>
      </c>
      <c r="C3207" s="104" t="s">
        <v>3783</v>
      </c>
      <c r="D3207" s="105">
        <v>44364</v>
      </c>
      <c r="E3207" s="104" t="s">
        <v>1643</v>
      </c>
      <c r="F3207" s="104" t="s">
        <v>57</v>
      </c>
      <c r="G3207" s="104" t="s">
        <v>980</v>
      </c>
      <c r="H3207" s="104" t="s">
        <v>49</v>
      </c>
      <c r="I3207" s="104" t="s">
        <v>1105</v>
      </c>
      <c r="J3207" s="106">
        <v>40</v>
      </c>
      <c r="K3207" s="106">
        <v>1176</v>
      </c>
      <c r="L3207" s="106">
        <v>47040</v>
      </c>
      <c r="M3207" s="106">
        <v>2.94</v>
      </c>
      <c r="N3207" s="106">
        <v>117.6</v>
      </c>
      <c r="O3207" s="106">
        <v>0</v>
      </c>
      <c r="P3207" s="106">
        <v>0</v>
      </c>
      <c r="Q3207" s="106">
        <v>1178.94</v>
      </c>
      <c r="R3207" s="106">
        <v>47157.599999999999</v>
      </c>
      <c r="S3207" s="104" t="s">
        <v>1646</v>
      </c>
    </row>
    <row r="3208" spans="1:19" ht="25.5">
      <c r="A3208" s="104" t="s">
        <v>3784</v>
      </c>
      <c r="B3208" s="105">
        <v>44364</v>
      </c>
      <c r="C3208" s="104" t="s">
        <v>3785</v>
      </c>
      <c r="D3208" s="105">
        <v>44364</v>
      </c>
      <c r="E3208" s="104" t="s">
        <v>1643</v>
      </c>
      <c r="F3208" s="104" t="s">
        <v>103</v>
      </c>
      <c r="G3208" s="104" t="s">
        <v>975</v>
      </c>
      <c r="H3208" s="104" t="s">
        <v>107</v>
      </c>
      <c r="I3208" s="104" t="s">
        <v>1263</v>
      </c>
      <c r="J3208" s="106">
        <v>40</v>
      </c>
      <c r="K3208" s="106">
        <v>1064</v>
      </c>
      <c r="L3208" s="106">
        <v>42560</v>
      </c>
      <c r="M3208" s="106">
        <v>2.66</v>
      </c>
      <c r="N3208" s="106">
        <v>106.4</v>
      </c>
      <c r="O3208" s="106">
        <v>0</v>
      </c>
      <c r="P3208" s="106">
        <v>0</v>
      </c>
      <c r="Q3208" s="106">
        <v>1066.6600000000001</v>
      </c>
      <c r="R3208" s="106">
        <v>42666.400000000001</v>
      </c>
      <c r="S3208" s="104" t="s">
        <v>1646</v>
      </c>
    </row>
    <row r="3209" spans="1:19" ht="25.5">
      <c r="A3209" s="104" t="s">
        <v>3784</v>
      </c>
      <c r="B3209" s="105">
        <v>44364</v>
      </c>
      <c r="C3209" s="104" t="s">
        <v>3785</v>
      </c>
      <c r="D3209" s="105">
        <v>44364</v>
      </c>
      <c r="E3209" s="104" t="s">
        <v>1643</v>
      </c>
      <c r="F3209" s="104" t="s">
        <v>103</v>
      </c>
      <c r="G3209" s="104" t="s">
        <v>975</v>
      </c>
      <c r="H3209" s="104" t="s">
        <v>107</v>
      </c>
      <c r="I3209" s="104" t="s">
        <v>1313</v>
      </c>
      <c r="J3209" s="106">
        <v>40</v>
      </c>
      <c r="K3209" s="106">
        <v>1303</v>
      </c>
      <c r="L3209" s="106">
        <v>52120</v>
      </c>
      <c r="M3209" s="106">
        <v>3.2574999999999998</v>
      </c>
      <c r="N3209" s="106">
        <v>130.30000000000001</v>
      </c>
      <c r="O3209" s="106">
        <v>0</v>
      </c>
      <c r="P3209" s="106">
        <v>0</v>
      </c>
      <c r="Q3209" s="106">
        <v>1306.2574999999999</v>
      </c>
      <c r="R3209" s="106">
        <v>52250.3</v>
      </c>
      <c r="S3209" s="104" t="s">
        <v>1646</v>
      </c>
    </row>
    <row r="3210" spans="1:19" ht="25.5">
      <c r="A3210" s="104" t="s">
        <v>3786</v>
      </c>
      <c r="B3210" s="105">
        <v>44364</v>
      </c>
      <c r="C3210" s="104" t="s">
        <v>3787</v>
      </c>
      <c r="D3210" s="105">
        <v>44364</v>
      </c>
      <c r="E3210" s="104" t="s">
        <v>1643</v>
      </c>
      <c r="F3210" s="104" t="s">
        <v>102</v>
      </c>
      <c r="G3210" s="104" t="s">
        <v>975</v>
      </c>
      <c r="H3210" s="104" t="s">
        <v>107</v>
      </c>
      <c r="I3210" s="104" t="s">
        <v>1263</v>
      </c>
      <c r="J3210" s="106">
        <v>140</v>
      </c>
      <c r="K3210" s="106">
        <v>1064</v>
      </c>
      <c r="L3210" s="106">
        <v>148960</v>
      </c>
      <c r="M3210" s="106">
        <v>2.66</v>
      </c>
      <c r="N3210" s="106">
        <v>372.4</v>
      </c>
      <c r="O3210" s="106">
        <v>0</v>
      </c>
      <c r="P3210" s="106">
        <v>0</v>
      </c>
      <c r="Q3210" s="106">
        <v>1066.6600000000001</v>
      </c>
      <c r="R3210" s="106">
        <v>149332.4</v>
      </c>
      <c r="S3210" s="104" t="s">
        <v>1646</v>
      </c>
    </row>
    <row r="3211" spans="1:19" ht="25.5">
      <c r="A3211" s="104" t="s">
        <v>3786</v>
      </c>
      <c r="B3211" s="105">
        <v>44364</v>
      </c>
      <c r="C3211" s="104" t="s">
        <v>3787</v>
      </c>
      <c r="D3211" s="105">
        <v>44364</v>
      </c>
      <c r="E3211" s="104" t="s">
        <v>1643</v>
      </c>
      <c r="F3211" s="104" t="s">
        <v>102</v>
      </c>
      <c r="G3211" s="104" t="s">
        <v>975</v>
      </c>
      <c r="H3211" s="104" t="s">
        <v>107</v>
      </c>
      <c r="I3211" s="104" t="s">
        <v>1105</v>
      </c>
      <c r="J3211" s="106">
        <v>100</v>
      </c>
      <c r="K3211" s="106">
        <v>1176</v>
      </c>
      <c r="L3211" s="106">
        <v>117600</v>
      </c>
      <c r="M3211" s="106">
        <v>2.94</v>
      </c>
      <c r="N3211" s="106">
        <v>294</v>
      </c>
      <c r="O3211" s="106">
        <v>0</v>
      </c>
      <c r="P3211" s="106">
        <v>0</v>
      </c>
      <c r="Q3211" s="106">
        <v>1178.94</v>
      </c>
      <c r="R3211" s="106">
        <v>117894</v>
      </c>
      <c r="S3211" s="104" t="s">
        <v>1646</v>
      </c>
    </row>
    <row r="3212" spans="1:19" ht="25.5">
      <c r="A3212" s="104" t="s">
        <v>3786</v>
      </c>
      <c r="B3212" s="105">
        <v>44364</v>
      </c>
      <c r="C3212" s="104" t="s">
        <v>3787</v>
      </c>
      <c r="D3212" s="105">
        <v>44364</v>
      </c>
      <c r="E3212" s="104" t="s">
        <v>1643</v>
      </c>
      <c r="F3212" s="104" t="s">
        <v>102</v>
      </c>
      <c r="G3212" s="104" t="s">
        <v>975</v>
      </c>
      <c r="H3212" s="104" t="s">
        <v>107</v>
      </c>
      <c r="I3212" s="104" t="s">
        <v>1313</v>
      </c>
      <c r="J3212" s="106">
        <v>100</v>
      </c>
      <c r="K3212" s="106">
        <v>1303</v>
      </c>
      <c r="L3212" s="106">
        <v>130300</v>
      </c>
      <c r="M3212" s="106">
        <v>3.2574999999999998</v>
      </c>
      <c r="N3212" s="106">
        <v>325.75</v>
      </c>
      <c r="O3212" s="106">
        <v>0</v>
      </c>
      <c r="P3212" s="106">
        <v>0</v>
      </c>
      <c r="Q3212" s="106">
        <v>1306.2574999999999</v>
      </c>
      <c r="R3212" s="106">
        <v>130625.75</v>
      </c>
      <c r="S3212" s="104" t="s">
        <v>1646</v>
      </c>
    </row>
    <row r="3213" spans="1:19" ht="25.5">
      <c r="A3213" s="104" t="s">
        <v>3788</v>
      </c>
      <c r="B3213" s="105">
        <v>44364</v>
      </c>
      <c r="C3213" s="104" t="s">
        <v>3789</v>
      </c>
      <c r="D3213" s="105">
        <v>44364</v>
      </c>
      <c r="E3213" s="104" t="s">
        <v>1643</v>
      </c>
      <c r="F3213" s="104" t="s">
        <v>66</v>
      </c>
      <c r="G3213" s="104" t="s">
        <v>67</v>
      </c>
      <c r="H3213" s="104" t="s">
        <v>49</v>
      </c>
      <c r="I3213" s="104" t="s">
        <v>1105</v>
      </c>
      <c r="J3213" s="106">
        <v>20</v>
      </c>
      <c r="K3213" s="106">
        <v>1176</v>
      </c>
      <c r="L3213" s="106">
        <v>23520</v>
      </c>
      <c r="M3213" s="106">
        <v>2.94</v>
      </c>
      <c r="N3213" s="106">
        <v>58.8</v>
      </c>
      <c r="O3213" s="106">
        <v>0</v>
      </c>
      <c r="P3213" s="106">
        <v>0</v>
      </c>
      <c r="Q3213" s="106">
        <v>1178.94</v>
      </c>
      <c r="R3213" s="106">
        <v>23578.799999999999</v>
      </c>
      <c r="S3213" s="104" t="s">
        <v>1646</v>
      </c>
    </row>
    <row r="3214" spans="1:19" ht="25.5">
      <c r="A3214" s="104" t="s">
        <v>3788</v>
      </c>
      <c r="B3214" s="105">
        <v>44364</v>
      </c>
      <c r="C3214" s="104" t="s">
        <v>3789</v>
      </c>
      <c r="D3214" s="105">
        <v>44364</v>
      </c>
      <c r="E3214" s="104" t="s">
        <v>1643</v>
      </c>
      <c r="F3214" s="104" t="s">
        <v>66</v>
      </c>
      <c r="G3214" s="104" t="s">
        <v>67</v>
      </c>
      <c r="H3214" s="104" t="s">
        <v>49</v>
      </c>
      <c r="I3214" s="104" t="s">
        <v>1263</v>
      </c>
      <c r="J3214" s="106">
        <v>40</v>
      </c>
      <c r="K3214" s="106">
        <v>1064</v>
      </c>
      <c r="L3214" s="106">
        <v>42560</v>
      </c>
      <c r="M3214" s="106">
        <v>2.66</v>
      </c>
      <c r="N3214" s="106">
        <v>106.4</v>
      </c>
      <c r="O3214" s="106">
        <v>0</v>
      </c>
      <c r="P3214" s="106">
        <v>0</v>
      </c>
      <c r="Q3214" s="106">
        <v>1066.6600000000001</v>
      </c>
      <c r="R3214" s="106">
        <v>42666.400000000001</v>
      </c>
      <c r="S3214" s="104" t="s">
        <v>1646</v>
      </c>
    </row>
    <row r="3215" spans="1:19" ht="25.5">
      <c r="A3215" s="104" t="s">
        <v>3788</v>
      </c>
      <c r="B3215" s="105">
        <v>44364</v>
      </c>
      <c r="C3215" s="104" t="s">
        <v>3789</v>
      </c>
      <c r="D3215" s="105">
        <v>44364</v>
      </c>
      <c r="E3215" s="104" t="s">
        <v>1643</v>
      </c>
      <c r="F3215" s="104" t="s">
        <v>66</v>
      </c>
      <c r="G3215" s="104" t="s">
        <v>67</v>
      </c>
      <c r="H3215" s="104" t="s">
        <v>49</v>
      </c>
      <c r="I3215" s="104" t="s">
        <v>1313</v>
      </c>
      <c r="J3215" s="106">
        <v>20</v>
      </c>
      <c r="K3215" s="106">
        <v>1303</v>
      </c>
      <c r="L3215" s="106">
        <v>26060</v>
      </c>
      <c r="M3215" s="106">
        <v>3.2574999999999998</v>
      </c>
      <c r="N3215" s="106">
        <v>65.150000000000006</v>
      </c>
      <c r="O3215" s="106">
        <v>0</v>
      </c>
      <c r="P3215" s="106">
        <v>0</v>
      </c>
      <c r="Q3215" s="106">
        <v>1306.2574999999999</v>
      </c>
      <c r="R3215" s="106">
        <v>26125.15</v>
      </c>
      <c r="S3215" s="104" t="s">
        <v>1646</v>
      </c>
    </row>
    <row r="3216" spans="1:19" ht="25.5">
      <c r="A3216" s="104" t="s">
        <v>3790</v>
      </c>
      <c r="B3216" s="105">
        <v>44364</v>
      </c>
      <c r="C3216" s="104" t="s">
        <v>3791</v>
      </c>
      <c r="D3216" s="105">
        <v>44364</v>
      </c>
      <c r="E3216" s="104" t="s">
        <v>1643</v>
      </c>
      <c r="F3216" s="104" t="s">
        <v>943</v>
      </c>
      <c r="G3216" s="104" t="s">
        <v>67</v>
      </c>
      <c r="H3216" s="104" t="s">
        <v>49</v>
      </c>
      <c r="I3216" s="104" t="s">
        <v>1105</v>
      </c>
      <c r="J3216" s="106">
        <v>80</v>
      </c>
      <c r="K3216" s="106">
        <v>1176</v>
      </c>
      <c r="L3216" s="106">
        <v>94080</v>
      </c>
      <c r="M3216" s="106">
        <v>2.94</v>
      </c>
      <c r="N3216" s="106">
        <v>235.2</v>
      </c>
      <c r="O3216" s="106">
        <v>0</v>
      </c>
      <c r="P3216" s="106">
        <v>0</v>
      </c>
      <c r="Q3216" s="106">
        <v>1178.94</v>
      </c>
      <c r="R3216" s="106">
        <v>94315.199999999997</v>
      </c>
      <c r="S3216" s="104" t="s">
        <v>1646</v>
      </c>
    </row>
    <row r="3217" spans="1:19" ht="25.5">
      <c r="A3217" s="104" t="s">
        <v>3790</v>
      </c>
      <c r="B3217" s="105">
        <v>44364</v>
      </c>
      <c r="C3217" s="104" t="s">
        <v>3791</v>
      </c>
      <c r="D3217" s="105">
        <v>44364</v>
      </c>
      <c r="E3217" s="104" t="s">
        <v>1643</v>
      </c>
      <c r="F3217" s="104" t="s">
        <v>943</v>
      </c>
      <c r="G3217" s="104" t="s">
        <v>67</v>
      </c>
      <c r="H3217" s="104" t="s">
        <v>49</v>
      </c>
      <c r="I3217" s="104" t="s">
        <v>1102</v>
      </c>
      <c r="J3217" s="106">
        <v>140</v>
      </c>
      <c r="K3217" s="106">
        <v>1118</v>
      </c>
      <c r="L3217" s="106">
        <v>156520</v>
      </c>
      <c r="M3217" s="106">
        <v>2.7949999999999999</v>
      </c>
      <c r="N3217" s="106">
        <v>391.3</v>
      </c>
      <c r="O3217" s="106">
        <v>0</v>
      </c>
      <c r="P3217" s="106">
        <v>0</v>
      </c>
      <c r="Q3217" s="106">
        <v>1120.7950000000001</v>
      </c>
      <c r="R3217" s="106">
        <v>156911.29999999999</v>
      </c>
      <c r="S3217" s="104" t="s">
        <v>1646</v>
      </c>
    </row>
    <row r="3218" spans="1:19" ht="25.5">
      <c r="A3218" s="104" t="s">
        <v>3792</v>
      </c>
      <c r="B3218" s="105">
        <v>44364</v>
      </c>
      <c r="C3218" s="104" t="s">
        <v>3793</v>
      </c>
      <c r="D3218" s="105">
        <v>44364</v>
      </c>
      <c r="E3218" s="104" t="s">
        <v>1643</v>
      </c>
      <c r="F3218" s="104" t="s">
        <v>65</v>
      </c>
      <c r="G3218" s="104" t="s">
        <v>1015</v>
      </c>
      <c r="H3218" s="104" t="s">
        <v>49</v>
      </c>
      <c r="I3218" s="104" t="s">
        <v>1263</v>
      </c>
      <c r="J3218" s="106">
        <v>40</v>
      </c>
      <c r="K3218" s="106">
        <v>1064</v>
      </c>
      <c r="L3218" s="106">
        <v>42560</v>
      </c>
      <c r="M3218" s="106">
        <v>2.66</v>
      </c>
      <c r="N3218" s="106">
        <v>106.4</v>
      </c>
      <c r="O3218" s="106">
        <v>0</v>
      </c>
      <c r="P3218" s="106">
        <v>0</v>
      </c>
      <c r="Q3218" s="106">
        <v>1066.6600000000001</v>
      </c>
      <c r="R3218" s="106">
        <v>42666.400000000001</v>
      </c>
      <c r="S3218" s="104" t="s">
        <v>1646</v>
      </c>
    </row>
    <row r="3219" spans="1:19" ht="25.5">
      <c r="A3219" s="104" t="s">
        <v>3792</v>
      </c>
      <c r="B3219" s="105">
        <v>44364</v>
      </c>
      <c r="C3219" s="104" t="s">
        <v>3793</v>
      </c>
      <c r="D3219" s="105">
        <v>44364</v>
      </c>
      <c r="E3219" s="104" t="s">
        <v>1643</v>
      </c>
      <c r="F3219" s="104" t="s">
        <v>65</v>
      </c>
      <c r="G3219" s="104" t="s">
        <v>1015</v>
      </c>
      <c r="H3219" s="104" t="s">
        <v>49</v>
      </c>
      <c r="I3219" s="104" t="s">
        <v>1264</v>
      </c>
      <c r="J3219" s="106">
        <v>40</v>
      </c>
      <c r="K3219" s="106">
        <v>1205</v>
      </c>
      <c r="L3219" s="106">
        <v>48200</v>
      </c>
      <c r="M3219" s="106">
        <v>3.0125000000000002</v>
      </c>
      <c r="N3219" s="106">
        <v>120.5</v>
      </c>
      <c r="O3219" s="106">
        <v>0</v>
      </c>
      <c r="P3219" s="106">
        <v>0</v>
      </c>
      <c r="Q3219" s="106">
        <v>1208.0125</v>
      </c>
      <c r="R3219" s="106">
        <v>48320.5</v>
      </c>
      <c r="S3219" s="104" t="s">
        <v>1646</v>
      </c>
    </row>
    <row r="3220" spans="1:19" ht="25.5">
      <c r="A3220" s="104" t="s">
        <v>3792</v>
      </c>
      <c r="B3220" s="105">
        <v>44364</v>
      </c>
      <c r="C3220" s="104" t="s">
        <v>3793</v>
      </c>
      <c r="D3220" s="105">
        <v>44364</v>
      </c>
      <c r="E3220" s="104" t="s">
        <v>1643</v>
      </c>
      <c r="F3220" s="104" t="s">
        <v>65</v>
      </c>
      <c r="G3220" s="104" t="s">
        <v>1015</v>
      </c>
      <c r="H3220" s="104" t="s">
        <v>49</v>
      </c>
      <c r="I3220" s="104" t="s">
        <v>1102</v>
      </c>
      <c r="J3220" s="106">
        <v>60</v>
      </c>
      <c r="K3220" s="106">
        <v>1118</v>
      </c>
      <c r="L3220" s="106">
        <v>67080</v>
      </c>
      <c r="M3220" s="106">
        <v>2.7949999999999999</v>
      </c>
      <c r="N3220" s="106">
        <v>167.7</v>
      </c>
      <c r="O3220" s="106">
        <v>0</v>
      </c>
      <c r="P3220" s="106">
        <v>0</v>
      </c>
      <c r="Q3220" s="106">
        <v>1120.7950000000001</v>
      </c>
      <c r="R3220" s="106">
        <v>67247.7</v>
      </c>
      <c r="S3220" s="104" t="s">
        <v>1646</v>
      </c>
    </row>
    <row r="3221" spans="1:19" ht="25.5">
      <c r="A3221" s="104" t="s">
        <v>3794</v>
      </c>
      <c r="B3221" s="105">
        <v>44364</v>
      </c>
      <c r="C3221" s="104" t="s">
        <v>3795</v>
      </c>
      <c r="D3221" s="105">
        <v>44364</v>
      </c>
      <c r="E3221" s="104" t="s">
        <v>1643</v>
      </c>
      <c r="F3221" s="104" t="s">
        <v>63</v>
      </c>
      <c r="G3221" s="104" t="s">
        <v>1015</v>
      </c>
      <c r="H3221" s="104" t="s">
        <v>49</v>
      </c>
      <c r="I3221" s="104" t="s">
        <v>1102</v>
      </c>
      <c r="J3221" s="106">
        <v>60</v>
      </c>
      <c r="K3221" s="106">
        <v>1118</v>
      </c>
      <c r="L3221" s="106">
        <v>67080</v>
      </c>
      <c r="M3221" s="106">
        <v>2.7949999999999999</v>
      </c>
      <c r="N3221" s="106">
        <v>167.7</v>
      </c>
      <c r="O3221" s="106">
        <v>0</v>
      </c>
      <c r="P3221" s="106">
        <v>0</v>
      </c>
      <c r="Q3221" s="106">
        <v>1120.7950000000001</v>
      </c>
      <c r="R3221" s="106">
        <v>67247.7</v>
      </c>
      <c r="S3221" s="104" t="s">
        <v>1646</v>
      </c>
    </row>
    <row r="3222" spans="1:19" ht="25.5">
      <c r="A3222" s="104" t="s">
        <v>3794</v>
      </c>
      <c r="B3222" s="105">
        <v>44364</v>
      </c>
      <c r="C3222" s="104" t="s">
        <v>3795</v>
      </c>
      <c r="D3222" s="105">
        <v>44364</v>
      </c>
      <c r="E3222" s="104" t="s">
        <v>1643</v>
      </c>
      <c r="F3222" s="104" t="s">
        <v>63</v>
      </c>
      <c r="G3222" s="104" t="s">
        <v>1015</v>
      </c>
      <c r="H3222" s="104" t="s">
        <v>49</v>
      </c>
      <c r="I3222" s="104" t="s">
        <v>1105</v>
      </c>
      <c r="J3222" s="106">
        <v>40</v>
      </c>
      <c r="K3222" s="106">
        <v>1176</v>
      </c>
      <c r="L3222" s="106">
        <v>47040</v>
      </c>
      <c r="M3222" s="106">
        <v>2.94</v>
      </c>
      <c r="N3222" s="106">
        <v>117.6</v>
      </c>
      <c r="O3222" s="106">
        <v>0</v>
      </c>
      <c r="P3222" s="106">
        <v>0</v>
      </c>
      <c r="Q3222" s="106">
        <v>1178.94</v>
      </c>
      <c r="R3222" s="106">
        <v>47157.599999999999</v>
      </c>
      <c r="S3222" s="104" t="s">
        <v>1646</v>
      </c>
    </row>
    <row r="3223" spans="1:19" ht="25.5">
      <c r="A3223" s="104" t="s">
        <v>3794</v>
      </c>
      <c r="B3223" s="105">
        <v>44364</v>
      </c>
      <c r="C3223" s="104" t="s">
        <v>3795</v>
      </c>
      <c r="D3223" s="105">
        <v>44364</v>
      </c>
      <c r="E3223" s="104" t="s">
        <v>1643</v>
      </c>
      <c r="F3223" s="104" t="s">
        <v>63</v>
      </c>
      <c r="G3223" s="104" t="s">
        <v>1015</v>
      </c>
      <c r="H3223" s="104" t="s">
        <v>49</v>
      </c>
      <c r="I3223" s="104" t="s">
        <v>1264</v>
      </c>
      <c r="J3223" s="106">
        <v>40</v>
      </c>
      <c r="K3223" s="106">
        <v>1205</v>
      </c>
      <c r="L3223" s="106">
        <v>48200</v>
      </c>
      <c r="M3223" s="106">
        <v>3.0125000000000002</v>
      </c>
      <c r="N3223" s="106">
        <v>120.5</v>
      </c>
      <c r="O3223" s="106">
        <v>0</v>
      </c>
      <c r="P3223" s="106">
        <v>0</v>
      </c>
      <c r="Q3223" s="106">
        <v>1208.0125</v>
      </c>
      <c r="R3223" s="106">
        <v>48320.5</v>
      </c>
      <c r="S3223" s="104" t="s">
        <v>1646</v>
      </c>
    </row>
    <row r="3224" spans="1:19" ht="25.5">
      <c r="A3224" s="104" t="s">
        <v>3796</v>
      </c>
      <c r="B3224" s="105">
        <v>44364</v>
      </c>
      <c r="C3224" s="104" t="s">
        <v>3797</v>
      </c>
      <c r="D3224" s="105">
        <v>44364</v>
      </c>
      <c r="E3224" s="104" t="s">
        <v>1643</v>
      </c>
      <c r="F3224" s="104" t="s">
        <v>50</v>
      </c>
      <c r="G3224" s="104" t="s">
        <v>1014</v>
      </c>
      <c r="H3224" s="104" t="s">
        <v>49</v>
      </c>
      <c r="I3224" s="104" t="s">
        <v>1313</v>
      </c>
      <c r="J3224" s="106">
        <v>40</v>
      </c>
      <c r="K3224" s="106">
        <v>1303</v>
      </c>
      <c r="L3224" s="106">
        <v>52120</v>
      </c>
      <c r="M3224" s="106">
        <v>3.2574999999999998</v>
      </c>
      <c r="N3224" s="106">
        <v>130.30000000000001</v>
      </c>
      <c r="O3224" s="106">
        <v>0</v>
      </c>
      <c r="P3224" s="106">
        <v>0</v>
      </c>
      <c r="Q3224" s="106">
        <v>1306.2574999999999</v>
      </c>
      <c r="R3224" s="106">
        <v>52250.3</v>
      </c>
      <c r="S3224" s="104" t="s">
        <v>1646</v>
      </c>
    </row>
    <row r="3225" spans="1:19" ht="25.5">
      <c r="A3225" s="104" t="s">
        <v>3798</v>
      </c>
      <c r="B3225" s="105">
        <v>44364</v>
      </c>
      <c r="C3225" s="104" t="s">
        <v>3799</v>
      </c>
      <c r="D3225" s="105">
        <v>44364</v>
      </c>
      <c r="E3225" s="104" t="s">
        <v>1643</v>
      </c>
      <c r="F3225" s="104" t="s">
        <v>48</v>
      </c>
      <c r="G3225" s="104" t="s">
        <v>1014</v>
      </c>
      <c r="H3225" s="104" t="s">
        <v>49</v>
      </c>
      <c r="I3225" s="104" t="s">
        <v>1102</v>
      </c>
      <c r="J3225" s="106">
        <v>40</v>
      </c>
      <c r="K3225" s="106">
        <v>1118</v>
      </c>
      <c r="L3225" s="106">
        <v>44720</v>
      </c>
      <c r="M3225" s="106">
        <v>2.7949999999999999</v>
      </c>
      <c r="N3225" s="106">
        <v>111.8</v>
      </c>
      <c r="O3225" s="106">
        <v>0</v>
      </c>
      <c r="P3225" s="106">
        <v>0</v>
      </c>
      <c r="Q3225" s="106">
        <v>1120.7950000000001</v>
      </c>
      <c r="R3225" s="106">
        <v>44831.8</v>
      </c>
      <c r="S3225" s="104" t="s">
        <v>1646</v>
      </c>
    </row>
    <row r="3226" spans="1:19" ht="25.5">
      <c r="A3226" s="104" t="s">
        <v>3798</v>
      </c>
      <c r="B3226" s="105">
        <v>44364</v>
      </c>
      <c r="C3226" s="104" t="s">
        <v>3799</v>
      </c>
      <c r="D3226" s="105">
        <v>44364</v>
      </c>
      <c r="E3226" s="104" t="s">
        <v>1643</v>
      </c>
      <c r="F3226" s="104" t="s">
        <v>48</v>
      </c>
      <c r="G3226" s="104" t="s">
        <v>1014</v>
      </c>
      <c r="H3226" s="104" t="s">
        <v>49</v>
      </c>
      <c r="I3226" s="104" t="s">
        <v>1313</v>
      </c>
      <c r="J3226" s="106">
        <v>20</v>
      </c>
      <c r="K3226" s="106">
        <v>1303</v>
      </c>
      <c r="L3226" s="106">
        <v>26060</v>
      </c>
      <c r="M3226" s="106">
        <v>3.2574999999999998</v>
      </c>
      <c r="N3226" s="106">
        <v>65.150000000000006</v>
      </c>
      <c r="O3226" s="106">
        <v>0</v>
      </c>
      <c r="P3226" s="106">
        <v>0</v>
      </c>
      <c r="Q3226" s="106">
        <v>1306.2574999999999</v>
      </c>
      <c r="R3226" s="106">
        <v>26125.15</v>
      </c>
      <c r="S3226" s="104" t="s">
        <v>1646</v>
      </c>
    </row>
    <row r="3227" spans="1:19" ht="25.5">
      <c r="A3227" s="104" t="s">
        <v>3798</v>
      </c>
      <c r="B3227" s="105">
        <v>44364</v>
      </c>
      <c r="C3227" s="104" t="s">
        <v>3799</v>
      </c>
      <c r="D3227" s="105">
        <v>44364</v>
      </c>
      <c r="E3227" s="104" t="s">
        <v>1643</v>
      </c>
      <c r="F3227" s="104" t="s">
        <v>48</v>
      </c>
      <c r="G3227" s="104" t="s">
        <v>1014</v>
      </c>
      <c r="H3227" s="104" t="s">
        <v>49</v>
      </c>
      <c r="I3227" s="104" t="s">
        <v>1263</v>
      </c>
      <c r="J3227" s="106">
        <v>40</v>
      </c>
      <c r="K3227" s="106">
        <v>1064</v>
      </c>
      <c r="L3227" s="106">
        <v>42560</v>
      </c>
      <c r="M3227" s="106">
        <v>2.66</v>
      </c>
      <c r="N3227" s="106">
        <v>106.4</v>
      </c>
      <c r="O3227" s="106">
        <v>0</v>
      </c>
      <c r="P3227" s="106">
        <v>0</v>
      </c>
      <c r="Q3227" s="106">
        <v>1066.6600000000001</v>
      </c>
      <c r="R3227" s="106">
        <v>42666.400000000001</v>
      </c>
      <c r="S3227" s="104" t="s">
        <v>1646</v>
      </c>
    </row>
    <row r="3228" spans="1:19" ht="25.5">
      <c r="A3228" s="104" t="s">
        <v>3800</v>
      </c>
      <c r="B3228" s="105">
        <v>44364</v>
      </c>
      <c r="C3228" s="104" t="s">
        <v>3801</v>
      </c>
      <c r="D3228" s="105">
        <v>44364</v>
      </c>
      <c r="E3228" s="104" t="s">
        <v>1643</v>
      </c>
      <c r="F3228" s="104" t="s">
        <v>53</v>
      </c>
      <c r="G3228" s="104" t="s">
        <v>49</v>
      </c>
      <c r="H3228" s="104" t="s">
        <v>49</v>
      </c>
      <c r="I3228" s="104" t="s">
        <v>1263</v>
      </c>
      <c r="J3228" s="106">
        <v>40</v>
      </c>
      <c r="K3228" s="106">
        <v>1064</v>
      </c>
      <c r="L3228" s="106">
        <v>42560</v>
      </c>
      <c r="M3228" s="106">
        <v>2.66</v>
      </c>
      <c r="N3228" s="106">
        <v>106.4</v>
      </c>
      <c r="O3228" s="106">
        <v>0</v>
      </c>
      <c r="P3228" s="106">
        <v>0</v>
      </c>
      <c r="Q3228" s="106">
        <v>1066.6600000000001</v>
      </c>
      <c r="R3228" s="106">
        <v>42666.400000000001</v>
      </c>
      <c r="S3228" s="104" t="s">
        <v>1646</v>
      </c>
    </row>
    <row r="3229" spans="1:19" ht="25.5">
      <c r="A3229" s="104" t="s">
        <v>3800</v>
      </c>
      <c r="B3229" s="105">
        <v>44364</v>
      </c>
      <c r="C3229" s="104" t="s">
        <v>3801</v>
      </c>
      <c r="D3229" s="105">
        <v>44364</v>
      </c>
      <c r="E3229" s="104" t="s">
        <v>1643</v>
      </c>
      <c r="F3229" s="104" t="s">
        <v>53</v>
      </c>
      <c r="G3229" s="104" t="s">
        <v>49</v>
      </c>
      <c r="H3229" s="104" t="s">
        <v>49</v>
      </c>
      <c r="I3229" s="104" t="s">
        <v>1105</v>
      </c>
      <c r="J3229" s="106">
        <v>40</v>
      </c>
      <c r="K3229" s="106">
        <v>1176</v>
      </c>
      <c r="L3229" s="106">
        <v>47040</v>
      </c>
      <c r="M3229" s="106">
        <v>2.94</v>
      </c>
      <c r="N3229" s="106">
        <v>117.6</v>
      </c>
      <c r="O3229" s="106">
        <v>0</v>
      </c>
      <c r="P3229" s="106">
        <v>0</v>
      </c>
      <c r="Q3229" s="106">
        <v>1178.94</v>
      </c>
      <c r="R3229" s="106">
        <v>47157.599999999999</v>
      </c>
      <c r="S3229" s="104" t="s">
        <v>1646</v>
      </c>
    </row>
    <row r="3230" spans="1:19" ht="25.5">
      <c r="A3230" s="104" t="s">
        <v>3800</v>
      </c>
      <c r="B3230" s="105">
        <v>44364</v>
      </c>
      <c r="C3230" s="104" t="s">
        <v>3801</v>
      </c>
      <c r="D3230" s="105">
        <v>44364</v>
      </c>
      <c r="E3230" s="104" t="s">
        <v>1643</v>
      </c>
      <c r="F3230" s="104" t="s">
        <v>53</v>
      </c>
      <c r="G3230" s="104" t="s">
        <v>49</v>
      </c>
      <c r="H3230" s="104" t="s">
        <v>49</v>
      </c>
      <c r="I3230" s="104" t="s">
        <v>1313</v>
      </c>
      <c r="J3230" s="106">
        <v>80</v>
      </c>
      <c r="K3230" s="106">
        <v>1303</v>
      </c>
      <c r="L3230" s="106">
        <v>104240</v>
      </c>
      <c r="M3230" s="106">
        <v>3.2574999999999998</v>
      </c>
      <c r="N3230" s="106">
        <v>260.60000000000002</v>
      </c>
      <c r="O3230" s="106">
        <v>0</v>
      </c>
      <c r="P3230" s="106">
        <v>0</v>
      </c>
      <c r="Q3230" s="106">
        <v>1306.2574999999999</v>
      </c>
      <c r="R3230" s="106">
        <v>104500.6</v>
      </c>
      <c r="S3230" s="104" t="s">
        <v>1646</v>
      </c>
    </row>
    <row r="3231" spans="1:19" ht="25.5">
      <c r="A3231" s="104" t="s">
        <v>3802</v>
      </c>
      <c r="B3231" s="105">
        <v>44364</v>
      </c>
      <c r="C3231" s="104" t="s">
        <v>3803</v>
      </c>
      <c r="D3231" s="105">
        <v>44364</v>
      </c>
      <c r="E3231" s="104" t="s">
        <v>1643</v>
      </c>
      <c r="F3231" s="104" t="s">
        <v>982</v>
      </c>
      <c r="G3231" s="104" t="s">
        <v>1652</v>
      </c>
      <c r="H3231" s="104" t="s">
        <v>49</v>
      </c>
      <c r="I3231" s="104" t="s">
        <v>1105</v>
      </c>
      <c r="J3231" s="106">
        <v>100</v>
      </c>
      <c r="K3231" s="106">
        <v>1176</v>
      </c>
      <c r="L3231" s="106">
        <v>117600</v>
      </c>
      <c r="M3231" s="106">
        <v>2.94</v>
      </c>
      <c r="N3231" s="106">
        <v>294</v>
      </c>
      <c r="O3231" s="106">
        <v>0</v>
      </c>
      <c r="P3231" s="106">
        <v>0</v>
      </c>
      <c r="Q3231" s="106">
        <v>1178.94</v>
      </c>
      <c r="R3231" s="106">
        <v>117894</v>
      </c>
      <c r="S3231" s="104" t="s">
        <v>1646</v>
      </c>
    </row>
    <row r="3232" spans="1:19" ht="25.5">
      <c r="A3232" s="104" t="s">
        <v>3802</v>
      </c>
      <c r="B3232" s="105">
        <v>44364</v>
      </c>
      <c r="C3232" s="104" t="s">
        <v>3803</v>
      </c>
      <c r="D3232" s="105">
        <v>44364</v>
      </c>
      <c r="E3232" s="104" t="s">
        <v>1643</v>
      </c>
      <c r="F3232" s="104" t="s">
        <v>982</v>
      </c>
      <c r="G3232" s="104" t="s">
        <v>1652</v>
      </c>
      <c r="H3232" s="104" t="s">
        <v>49</v>
      </c>
      <c r="I3232" s="104" t="s">
        <v>1263</v>
      </c>
      <c r="J3232" s="106">
        <v>60</v>
      </c>
      <c r="K3232" s="106">
        <v>1064</v>
      </c>
      <c r="L3232" s="106">
        <v>63840</v>
      </c>
      <c r="M3232" s="106">
        <v>2.66</v>
      </c>
      <c r="N3232" s="106">
        <v>159.6</v>
      </c>
      <c r="O3232" s="106">
        <v>0</v>
      </c>
      <c r="P3232" s="106">
        <v>0</v>
      </c>
      <c r="Q3232" s="106">
        <v>1066.6600000000001</v>
      </c>
      <c r="R3232" s="106">
        <v>63999.6</v>
      </c>
      <c r="S3232" s="104" t="s">
        <v>1646</v>
      </c>
    </row>
    <row r="3233" spans="1:19" ht="25.5">
      <c r="A3233" s="104" t="s">
        <v>3804</v>
      </c>
      <c r="B3233" s="105">
        <v>44364</v>
      </c>
      <c r="C3233" s="104" t="s">
        <v>3805</v>
      </c>
      <c r="D3233" s="105">
        <v>44364</v>
      </c>
      <c r="E3233" s="104" t="s">
        <v>1643</v>
      </c>
      <c r="F3233" s="104" t="s">
        <v>60</v>
      </c>
      <c r="G3233" s="104" t="s">
        <v>59</v>
      </c>
      <c r="H3233" s="104" t="s">
        <v>49</v>
      </c>
      <c r="I3233" s="104" t="s">
        <v>1313</v>
      </c>
      <c r="J3233" s="106">
        <v>20</v>
      </c>
      <c r="K3233" s="106">
        <v>1303</v>
      </c>
      <c r="L3233" s="106">
        <v>26060</v>
      </c>
      <c r="M3233" s="106">
        <v>3.2574999999999998</v>
      </c>
      <c r="N3233" s="106">
        <v>65.150000000000006</v>
      </c>
      <c r="O3233" s="106">
        <v>0</v>
      </c>
      <c r="P3233" s="106">
        <v>0</v>
      </c>
      <c r="Q3233" s="106">
        <v>1306.2574999999999</v>
      </c>
      <c r="R3233" s="106">
        <v>26125.15</v>
      </c>
      <c r="S3233" s="104" t="s">
        <v>1646</v>
      </c>
    </row>
    <row r="3234" spans="1:19" ht="25.5">
      <c r="A3234" s="104" t="s">
        <v>3804</v>
      </c>
      <c r="B3234" s="105">
        <v>44364</v>
      </c>
      <c r="C3234" s="104" t="s">
        <v>3805</v>
      </c>
      <c r="D3234" s="105">
        <v>44364</v>
      </c>
      <c r="E3234" s="104" t="s">
        <v>1643</v>
      </c>
      <c r="F3234" s="104" t="s">
        <v>60</v>
      </c>
      <c r="G3234" s="104" t="s">
        <v>59</v>
      </c>
      <c r="H3234" s="104" t="s">
        <v>49</v>
      </c>
      <c r="I3234" s="104" t="s">
        <v>1105</v>
      </c>
      <c r="J3234" s="106">
        <v>120</v>
      </c>
      <c r="K3234" s="106">
        <v>1176</v>
      </c>
      <c r="L3234" s="106">
        <v>141120</v>
      </c>
      <c r="M3234" s="106">
        <v>2.94</v>
      </c>
      <c r="N3234" s="106">
        <v>352.8</v>
      </c>
      <c r="O3234" s="106">
        <v>0</v>
      </c>
      <c r="P3234" s="106">
        <v>0</v>
      </c>
      <c r="Q3234" s="106">
        <v>1178.94</v>
      </c>
      <c r="R3234" s="106">
        <v>141472.79999999999</v>
      </c>
      <c r="S3234" s="104" t="s">
        <v>1646</v>
      </c>
    </row>
    <row r="3235" spans="1:19" ht="25.5">
      <c r="A3235" s="104" t="s">
        <v>3804</v>
      </c>
      <c r="B3235" s="105">
        <v>44364</v>
      </c>
      <c r="C3235" s="104" t="s">
        <v>3805</v>
      </c>
      <c r="D3235" s="105">
        <v>44364</v>
      </c>
      <c r="E3235" s="104" t="s">
        <v>1643</v>
      </c>
      <c r="F3235" s="104" t="s">
        <v>60</v>
      </c>
      <c r="G3235" s="104" t="s">
        <v>59</v>
      </c>
      <c r="H3235" s="104" t="s">
        <v>49</v>
      </c>
      <c r="I3235" s="104" t="s">
        <v>1102</v>
      </c>
      <c r="J3235" s="106">
        <v>200</v>
      </c>
      <c r="K3235" s="106">
        <v>1118</v>
      </c>
      <c r="L3235" s="106">
        <v>223600</v>
      </c>
      <c r="M3235" s="106">
        <v>2.7949999999999999</v>
      </c>
      <c r="N3235" s="106">
        <v>559</v>
      </c>
      <c r="O3235" s="106">
        <v>0</v>
      </c>
      <c r="P3235" s="106">
        <v>0</v>
      </c>
      <c r="Q3235" s="106">
        <v>1120.7950000000001</v>
      </c>
      <c r="R3235" s="106">
        <v>224159</v>
      </c>
      <c r="S3235" s="104" t="s">
        <v>1646</v>
      </c>
    </row>
    <row r="3236" spans="1:19" ht="25.5">
      <c r="A3236" s="104" t="s">
        <v>3804</v>
      </c>
      <c r="B3236" s="105">
        <v>44364</v>
      </c>
      <c r="C3236" s="104" t="s">
        <v>3805</v>
      </c>
      <c r="D3236" s="105">
        <v>44364</v>
      </c>
      <c r="E3236" s="104" t="s">
        <v>1643</v>
      </c>
      <c r="F3236" s="104" t="s">
        <v>60</v>
      </c>
      <c r="G3236" s="104" t="s">
        <v>59</v>
      </c>
      <c r="H3236" s="104" t="s">
        <v>49</v>
      </c>
      <c r="I3236" s="104" t="s">
        <v>1263</v>
      </c>
      <c r="J3236" s="106">
        <v>100</v>
      </c>
      <c r="K3236" s="106">
        <v>1064</v>
      </c>
      <c r="L3236" s="106">
        <v>106400</v>
      </c>
      <c r="M3236" s="106">
        <v>2.66</v>
      </c>
      <c r="N3236" s="106">
        <v>266</v>
      </c>
      <c r="O3236" s="106">
        <v>0</v>
      </c>
      <c r="P3236" s="106">
        <v>0</v>
      </c>
      <c r="Q3236" s="106">
        <v>1066.6600000000001</v>
      </c>
      <c r="R3236" s="106">
        <v>106666</v>
      </c>
      <c r="S3236" s="104" t="s">
        <v>1646</v>
      </c>
    </row>
    <row r="3237" spans="1:19" ht="25.5">
      <c r="A3237" s="104" t="s">
        <v>3806</v>
      </c>
      <c r="B3237" s="105">
        <v>44364</v>
      </c>
      <c r="C3237" s="104" t="s">
        <v>3807</v>
      </c>
      <c r="D3237" s="105">
        <v>44364</v>
      </c>
      <c r="E3237" s="104" t="s">
        <v>1643</v>
      </c>
      <c r="F3237" s="104" t="s">
        <v>3</v>
      </c>
      <c r="G3237" s="104" t="s">
        <v>1007</v>
      </c>
      <c r="H3237" s="104" t="s">
        <v>22</v>
      </c>
      <c r="I3237" s="104" t="s">
        <v>1264</v>
      </c>
      <c r="J3237" s="106">
        <v>40</v>
      </c>
      <c r="K3237" s="106">
        <v>1205</v>
      </c>
      <c r="L3237" s="106">
        <v>48200</v>
      </c>
      <c r="M3237" s="106">
        <v>3.0125000000000002</v>
      </c>
      <c r="N3237" s="106">
        <v>120.5</v>
      </c>
      <c r="O3237" s="106">
        <v>0</v>
      </c>
      <c r="P3237" s="106">
        <v>0</v>
      </c>
      <c r="Q3237" s="106">
        <v>1208.0125</v>
      </c>
      <c r="R3237" s="106">
        <v>48320.5</v>
      </c>
      <c r="S3237" s="104" t="s">
        <v>1646</v>
      </c>
    </row>
    <row r="3238" spans="1:19" ht="25.5">
      <c r="A3238" s="104" t="s">
        <v>3806</v>
      </c>
      <c r="B3238" s="105">
        <v>44364</v>
      </c>
      <c r="C3238" s="104" t="s">
        <v>3807</v>
      </c>
      <c r="D3238" s="105">
        <v>44364</v>
      </c>
      <c r="E3238" s="104" t="s">
        <v>1643</v>
      </c>
      <c r="F3238" s="104" t="s">
        <v>3</v>
      </c>
      <c r="G3238" s="104" t="s">
        <v>1007</v>
      </c>
      <c r="H3238" s="104" t="s">
        <v>22</v>
      </c>
      <c r="I3238" s="104" t="s">
        <v>1263</v>
      </c>
      <c r="J3238" s="106">
        <v>10</v>
      </c>
      <c r="K3238" s="106">
        <v>1064</v>
      </c>
      <c r="L3238" s="106">
        <v>10640</v>
      </c>
      <c r="M3238" s="106">
        <v>2.66</v>
      </c>
      <c r="N3238" s="106">
        <v>26.6</v>
      </c>
      <c r="O3238" s="106">
        <v>0</v>
      </c>
      <c r="P3238" s="106">
        <v>0</v>
      </c>
      <c r="Q3238" s="106">
        <v>1066.6600000000001</v>
      </c>
      <c r="R3238" s="106">
        <v>10666.6</v>
      </c>
      <c r="S3238" s="104" t="s">
        <v>1646</v>
      </c>
    </row>
    <row r="3239" spans="1:19" ht="25.5">
      <c r="A3239" s="104" t="s">
        <v>3808</v>
      </c>
      <c r="B3239" s="105">
        <v>44364</v>
      </c>
      <c r="C3239" s="104" t="s">
        <v>3809</v>
      </c>
      <c r="D3239" s="105">
        <v>44364</v>
      </c>
      <c r="E3239" s="104" t="s">
        <v>1643</v>
      </c>
      <c r="F3239" s="104" t="s">
        <v>4</v>
      </c>
      <c r="G3239" s="104" t="s">
        <v>1742</v>
      </c>
      <c r="H3239" s="104" t="s">
        <v>22</v>
      </c>
      <c r="I3239" s="104" t="s">
        <v>1263</v>
      </c>
      <c r="J3239" s="106">
        <v>100</v>
      </c>
      <c r="K3239" s="106">
        <v>1064</v>
      </c>
      <c r="L3239" s="106">
        <v>106400</v>
      </c>
      <c r="M3239" s="106">
        <v>2.66</v>
      </c>
      <c r="N3239" s="106">
        <v>266</v>
      </c>
      <c r="O3239" s="106">
        <v>0</v>
      </c>
      <c r="P3239" s="106">
        <v>0</v>
      </c>
      <c r="Q3239" s="106">
        <v>1066.6600000000001</v>
      </c>
      <c r="R3239" s="106">
        <v>106666</v>
      </c>
      <c r="S3239" s="104" t="s">
        <v>1646</v>
      </c>
    </row>
    <row r="3240" spans="1:19" ht="25.5">
      <c r="A3240" s="104" t="s">
        <v>3810</v>
      </c>
      <c r="B3240" s="105">
        <v>44364</v>
      </c>
      <c r="C3240" s="104" t="s">
        <v>3811</v>
      </c>
      <c r="D3240" s="105">
        <v>44364</v>
      </c>
      <c r="E3240" s="104" t="s">
        <v>1643</v>
      </c>
      <c r="F3240" s="104" t="s">
        <v>9</v>
      </c>
      <c r="G3240" s="104" t="s">
        <v>1007</v>
      </c>
      <c r="H3240" s="104" t="s">
        <v>22</v>
      </c>
      <c r="I3240" s="104" t="s">
        <v>1263</v>
      </c>
      <c r="J3240" s="106">
        <v>42</v>
      </c>
      <c r="K3240" s="106">
        <v>1064</v>
      </c>
      <c r="L3240" s="106">
        <v>44688</v>
      </c>
      <c r="M3240" s="106">
        <v>2.66</v>
      </c>
      <c r="N3240" s="106">
        <v>111.72</v>
      </c>
      <c r="O3240" s="106">
        <v>0</v>
      </c>
      <c r="P3240" s="106">
        <v>0</v>
      </c>
      <c r="Q3240" s="106">
        <v>1066.6600000000001</v>
      </c>
      <c r="R3240" s="106">
        <v>44799.72</v>
      </c>
      <c r="S3240" s="104" t="s">
        <v>1646</v>
      </c>
    </row>
    <row r="3241" spans="1:19" ht="25.5">
      <c r="A3241" s="104" t="s">
        <v>3810</v>
      </c>
      <c r="B3241" s="105">
        <v>44364</v>
      </c>
      <c r="C3241" s="104" t="s">
        <v>3811</v>
      </c>
      <c r="D3241" s="105">
        <v>44364</v>
      </c>
      <c r="E3241" s="104" t="s">
        <v>1643</v>
      </c>
      <c r="F3241" s="104" t="s">
        <v>9</v>
      </c>
      <c r="G3241" s="104" t="s">
        <v>1007</v>
      </c>
      <c r="H3241" s="104" t="s">
        <v>22</v>
      </c>
      <c r="I3241" s="104" t="s">
        <v>1105</v>
      </c>
      <c r="J3241" s="106">
        <v>20</v>
      </c>
      <c r="K3241" s="106">
        <v>1176</v>
      </c>
      <c r="L3241" s="106">
        <v>23520</v>
      </c>
      <c r="M3241" s="106">
        <v>2.94</v>
      </c>
      <c r="N3241" s="106">
        <v>58.8</v>
      </c>
      <c r="O3241" s="106">
        <v>0</v>
      </c>
      <c r="P3241" s="106">
        <v>0</v>
      </c>
      <c r="Q3241" s="106">
        <v>1178.94</v>
      </c>
      <c r="R3241" s="106">
        <v>23578.799999999999</v>
      </c>
      <c r="S3241" s="104" t="s">
        <v>1646</v>
      </c>
    </row>
    <row r="3242" spans="1:19" ht="25.5">
      <c r="A3242" s="104" t="s">
        <v>3810</v>
      </c>
      <c r="B3242" s="105">
        <v>44364</v>
      </c>
      <c r="C3242" s="104" t="s">
        <v>3811</v>
      </c>
      <c r="D3242" s="105">
        <v>44364</v>
      </c>
      <c r="E3242" s="104" t="s">
        <v>1643</v>
      </c>
      <c r="F3242" s="104" t="s">
        <v>9</v>
      </c>
      <c r="G3242" s="104" t="s">
        <v>1007</v>
      </c>
      <c r="H3242" s="104" t="s">
        <v>22</v>
      </c>
      <c r="I3242" s="104" t="s">
        <v>1264</v>
      </c>
      <c r="J3242" s="106">
        <v>20</v>
      </c>
      <c r="K3242" s="106">
        <v>1205</v>
      </c>
      <c r="L3242" s="106">
        <v>24100</v>
      </c>
      <c r="M3242" s="106">
        <v>3.0125000000000002</v>
      </c>
      <c r="N3242" s="106">
        <v>60.25</v>
      </c>
      <c r="O3242" s="106">
        <v>0</v>
      </c>
      <c r="P3242" s="106">
        <v>0</v>
      </c>
      <c r="Q3242" s="106">
        <v>1208.0125</v>
      </c>
      <c r="R3242" s="106">
        <v>24160.25</v>
      </c>
      <c r="S3242" s="104" t="s">
        <v>1646</v>
      </c>
    </row>
    <row r="3243" spans="1:19" ht="25.5">
      <c r="A3243" s="104" t="s">
        <v>3810</v>
      </c>
      <c r="B3243" s="105">
        <v>44364</v>
      </c>
      <c r="C3243" s="104" t="s">
        <v>3811</v>
      </c>
      <c r="D3243" s="105">
        <v>44364</v>
      </c>
      <c r="E3243" s="104" t="s">
        <v>1643</v>
      </c>
      <c r="F3243" s="104" t="s">
        <v>9</v>
      </c>
      <c r="G3243" s="104" t="s">
        <v>1007</v>
      </c>
      <c r="H3243" s="104" t="s">
        <v>22</v>
      </c>
      <c r="I3243" s="104" t="s">
        <v>1313</v>
      </c>
      <c r="J3243" s="106">
        <v>40</v>
      </c>
      <c r="K3243" s="106">
        <v>1303</v>
      </c>
      <c r="L3243" s="106">
        <v>52120</v>
      </c>
      <c r="M3243" s="106">
        <v>3.2574999999999998</v>
      </c>
      <c r="N3243" s="106">
        <v>130.30000000000001</v>
      </c>
      <c r="O3243" s="106">
        <v>0</v>
      </c>
      <c r="P3243" s="106">
        <v>0</v>
      </c>
      <c r="Q3243" s="106">
        <v>1306.2574999999999</v>
      </c>
      <c r="R3243" s="106">
        <v>52250.3</v>
      </c>
      <c r="S3243" s="104" t="s">
        <v>1646</v>
      </c>
    </row>
    <row r="3244" spans="1:19" ht="25.5">
      <c r="A3244" s="104" t="s">
        <v>3812</v>
      </c>
      <c r="B3244" s="105">
        <v>44364</v>
      </c>
      <c r="C3244" s="104" t="s">
        <v>3813</v>
      </c>
      <c r="D3244" s="105">
        <v>44364</v>
      </c>
      <c r="E3244" s="104" t="s">
        <v>1643</v>
      </c>
      <c r="F3244" s="104" t="s">
        <v>2</v>
      </c>
      <c r="G3244" s="104" t="s">
        <v>1007</v>
      </c>
      <c r="H3244" s="104" t="s">
        <v>22</v>
      </c>
      <c r="I3244" s="104" t="s">
        <v>1209</v>
      </c>
      <c r="J3244" s="106">
        <v>40</v>
      </c>
      <c r="K3244" s="106">
        <v>1099</v>
      </c>
      <c r="L3244" s="106">
        <v>43960</v>
      </c>
      <c r="M3244" s="106">
        <v>2.7475000000000001</v>
      </c>
      <c r="N3244" s="106">
        <v>109.9</v>
      </c>
      <c r="O3244" s="106">
        <v>0</v>
      </c>
      <c r="P3244" s="106">
        <v>0</v>
      </c>
      <c r="Q3244" s="106">
        <v>1101.7474999999999</v>
      </c>
      <c r="R3244" s="106">
        <v>44069.9</v>
      </c>
      <c r="S3244" s="104" t="s">
        <v>1646</v>
      </c>
    </row>
    <row r="3245" spans="1:19" ht="25.5">
      <c r="A3245" s="104" t="s">
        <v>3812</v>
      </c>
      <c r="B3245" s="105">
        <v>44364</v>
      </c>
      <c r="C3245" s="104" t="s">
        <v>3813</v>
      </c>
      <c r="D3245" s="105">
        <v>44364</v>
      </c>
      <c r="E3245" s="104" t="s">
        <v>1643</v>
      </c>
      <c r="F3245" s="104" t="s">
        <v>2</v>
      </c>
      <c r="G3245" s="104" t="s">
        <v>1007</v>
      </c>
      <c r="H3245" s="104" t="s">
        <v>22</v>
      </c>
      <c r="I3245" s="104" t="s">
        <v>1263</v>
      </c>
      <c r="J3245" s="106">
        <v>100</v>
      </c>
      <c r="K3245" s="106">
        <v>1064</v>
      </c>
      <c r="L3245" s="106">
        <v>106400</v>
      </c>
      <c r="M3245" s="106">
        <v>2.66</v>
      </c>
      <c r="N3245" s="106">
        <v>266</v>
      </c>
      <c r="O3245" s="106">
        <v>0</v>
      </c>
      <c r="P3245" s="106">
        <v>0</v>
      </c>
      <c r="Q3245" s="106">
        <v>1066.6600000000001</v>
      </c>
      <c r="R3245" s="106">
        <v>106666</v>
      </c>
      <c r="S3245" s="104" t="s">
        <v>1646</v>
      </c>
    </row>
    <row r="3246" spans="1:19" ht="25.5">
      <c r="A3246" s="104" t="s">
        <v>3812</v>
      </c>
      <c r="B3246" s="105">
        <v>44364</v>
      </c>
      <c r="C3246" s="104" t="s">
        <v>3813</v>
      </c>
      <c r="D3246" s="105">
        <v>44364</v>
      </c>
      <c r="E3246" s="104" t="s">
        <v>1643</v>
      </c>
      <c r="F3246" s="104" t="s">
        <v>2</v>
      </c>
      <c r="G3246" s="104" t="s">
        <v>1007</v>
      </c>
      <c r="H3246" s="104" t="s">
        <v>22</v>
      </c>
      <c r="I3246" s="104" t="s">
        <v>1102</v>
      </c>
      <c r="J3246" s="106">
        <v>100</v>
      </c>
      <c r="K3246" s="106">
        <v>1118</v>
      </c>
      <c r="L3246" s="106">
        <v>111800</v>
      </c>
      <c r="M3246" s="106">
        <v>2.7949999999999999</v>
      </c>
      <c r="N3246" s="106">
        <v>279.5</v>
      </c>
      <c r="O3246" s="106">
        <v>0</v>
      </c>
      <c r="P3246" s="106">
        <v>0</v>
      </c>
      <c r="Q3246" s="106">
        <v>1120.7950000000001</v>
      </c>
      <c r="R3246" s="106">
        <v>112079.5</v>
      </c>
      <c r="S3246" s="104" t="s">
        <v>1646</v>
      </c>
    </row>
    <row r="3247" spans="1:19" ht="25.5">
      <c r="A3247" s="104" t="s">
        <v>3814</v>
      </c>
      <c r="B3247" s="105">
        <v>44364</v>
      </c>
      <c r="C3247" s="104" t="s">
        <v>3815</v>
      </c>
      <c r="D3247" s="105">
        <v>44364</v>
      </c>
      <c r="E3247" s="104" t="s">
        <v>1643</v>
      </c>
      <c r="F3247" s="104" t="s">
        <v>72</v>
      </c>
      <c r="G3247" s="104" t="s">
        <v>1722</v>
      </c>
      <c r="H3247" s="104" t="s">
        <v>22</v>
      </c>
      <c r="I3247" s="104" t="s">
        <v>1263</v>
      </c>
      <c r="J3247" s="106">
        <v>100</v>
      </c>
      <c r="K3247" s="106">
        <v>1064</v>
      </c>
      <c r="L3247" s="106">
        <v>106400</v>
      </c>
      <c r="M3247" s="106">
        <v>2.66</v>
      </c>
      <c r="N3247" s="106">
        <v>266</v>
      </c>
      <c r="O3247" s="106">
        <v>0</v>
      </c>
      <c r="P3247" s="106">
        <v>0</v>
      </c>
      <c r="Q3247" s="106">
        <v>1066.6600000000001</v>
      </c>
      <c r="R3247" s="106">
        <v>106666</v>
      </c>
      <c r="S3247" s="104" t="s">
        <v>1646</v>
      </c>
    </row>
    <row r="3248" spans="1:19" ht="25.5">
      <c r="A3248" s="104" t="s">
        <v>3814</v>
      </c>
      <c r="B3248" s="105">
        <v>44364</v>
      </c>
      <c r="C3248" s="104" t="s">
        <v>3815</v>
      </c>
      <c r="D3248" s="105">
        <v>44364</v>
      </c>
      <c r="E3248" s="104" t="s">
        <v>1643</v>
      </c>
      <c r="F3248" s="104" t="s">
        <v>72</v>
      </c>
      <c r="G3248" s="104" t="s">
        <v>1722</v>
      </c>
      <c r="H3248" s="104" t="s">
        <v>22</v>
      </c>
      <c r="I3248" s="104" t="s">
        <v>1209</v>
      </c>
      <c r="J3248" s="106">
        <v>10</v>
      </c>
      <c r="K3248" s="106">
        <v>1099</v>
      </c>
      <c r="L3248" s="106">
        <v>10990</v>
      </c>
      <c r="M3248" s="106">
        <v>2.7475000000000001</v>
      </c>
      <c r="N3248" s="106">
        <v>27.475000000000001</v>
      </c>
      <c r="O3248" s="106">
        <v>0</v>
      </c>
      <c r="P3248" s="106">
        <v>0</v>
      </c>
      <c r="Q3248" s="106">
        <v>1101.7474999999999</v>
      </c>
      <c r="R3248" s="106">
        <v>11017.475</v>
      </c>
      <c r="S3248" s="104" t="s">
        <v>1646</v>
      </c>
    </row>
    <row r="3249" spans="1:19" ht="25.5">
      <c r="A3249" s="104" t="s">
        <v>3816</v>
      </c>
      <c r="B3249" s="105">
        <v>44364</v>
      </c>
      <c r="C3249" s="104" t="s">
        <v>3817</v>
      </c>
      <c r="D3249" s="105">
        <v>44364</v>
      </c>
      <c r="E3249" s="104" t="s">
        <v>1643</v>
      </c>
      <c r="F3249" s="104" t="s">
        <v>78</v>
      </c>
      <c r="G3249" s="104" t="s">
        <v>1722</v>
      </c>
      <c r="H3249" s="104" t="s">
        <v>22</v>
      </c>
      <c r="I3249" s="104" t="s">
        <v>1313</v>
      </c>
      <c r="J3249" s="106">
        <v>60</v>
      </c>
      <c r="K3249" s="106">
        <v>1303</v>
      </c>
      <c r="L3249" s="106">
        <v>78180</v>
      </c>
      <c r="M3249" s="106">
        <v>3.2574999999999998</v>
      </c>
      <c r="N3249" s="106">
        <v>195.45</v>
      </c>
      <c r="O3249" s="106">
        <v>0</v>
      </c>
      <c r="P3249" s="106">
        <v>0</v>
      </c>
      <c r="Q3249" s="106">
        <v>1306.2574999999999</v>
      </c>
      <c r="R3249" s="106">
        <v>78375.45</v>
      </c>
      <c r="S3249" s="104" t="s">
        <v>1646</v>
      </c>
    </row>
    <row r="3250" spans="1:19" ht="25.5">
      <c r="A3250" s="104" t="s">
        <v>3816</v>
      </c>
      <c r="B3250" s="105">
        <v>44364</v>
      </c>
      <c r="C3250" s="104" t="s">
        <v>3817</v>
      </c>
      <c r="D3250" s="105">
        <v>44364</v>
      </c>
      <c r="E3250" s="104" t="s">
        <v>1643</v>
      </c>
      <c r="F3250" s="104" t="s">
        <v>78</v>
      </c>
      <c r="G3250" s="104" t="s">
        <v>1722</v>
      </c>
      <c r="H3250" s="104" t="s">
        <v>22</v>
      </c>
      <c r="I3250" s="104" t="s">
        <v>1263</v>
      </c>
      <c r="J3250" s="106">
        <v>100</v>
      </c>
      <c r="K3250" s="106">
        <v>1064</v>
      </c>
      <c r="L3250" s="106">
        <v>106400</v>
      </c>
      <c r="M3250" s="106">
        <v>2.66</v>
      </c>
      <c r="N3250" s="106">
        <v>266</v>
      </c>
      <c r="O3250" s="106">
        <v>0</v>
      </c>
      <c r="P3250" s="106">
        <v>0</v>
      </c>
      <c r="Q3250" s="106">
        <v>1066.6600000000001</v>
      </c>
      <c r="R3250" s="106">
        <v>106666</v>
      </c>
      <c r="S3250" s="104" t="s">
        <v>1646</v>
      </c>
    </row>
    <row r="3251" spans="1:19" ht="25.5">
      <c r="A3251" s="104" t="s">
        <v>3818</v>
      </c>
      <c r="B3251" s="105">
        <v>44364</v>
      </c>
      <c r="C3251" s="104" t="s">
        <v>3819</v>
      </c>
      <c r="D3251" s="105">
        <v>44364</v>
      </c>
      <c r="E3251" s="104" t="s">
        <v>1643</v>
      </c>
      <c r="F3251" s="104" t="s">
        <v>30</v>
      </c>
      <c r="G3251" s="104" t="s">
        <v>1992</v>
      </c>
      <c r="H3251" s="104" t="s">
        <v>22</v>
      </c>
      <c r="I3251" s="104" t="s">
        <v>1264</v>
      </c>
      <c r="J3251" s="106">
        <v>40</v>
      </c>
      <c r="K3251" s="106">
        <v>1205</v>
      </c>
      <c r="L3251" s="106">
        <v>48200</v>
      </c>
      <c r="M3251" s="106">
        <v>3.0125000000000002</v>
      </c>
      <c r="N3251" s="106">
        <v>120.5</v>
      </c>
      <c r="O3251" s="106">
        <v>0</v>
      </c>
      <c r="P3251" s="106">
        <v>0</v>
      </c>
      <c r="Q3251" s="106">
        <v>1208.0125</v>
      </c>
      <c r="R3251" s="106">
        <v>48320.5</v>
      </c>
      <c r="S3251" s="104" t="s">
        <v>1646</v>
      </c>
    </row>
    <row r="3252" spans="1:19" ht="25.5">
      <c r="A3252" s="104" t="s">
        <v>3820</v>
      </c>
      <c r="B3252" s="105">
        <v>44364</v>
      </c>
      <c r="C3252" s="104" t="s">
        <v>3821</v>
      </c>
      <c r="D3252" s="105">
        <v>44364</v>
      </c>
      <c r="E3252" s="104" t="s">
        <v>1643</v>
      </c>
      <c r="F3252" s="104" t="s">
        <v>39</v>
      </c>
      <c r="G3252" s="104" t="s">
        <v>1722</v>
      </c>
      <c r="H3252" s="104" t="s">
        <v>22</v>
      </c>
      <c r="I3252" s="104" t="s">
        <v>1102</v>
      </c>
      <c r="J3252" s="106">
        <v>20</v>
      </c>
      <c r="K3252" s="106">
        <v>1118</v>
      </c>
      <c r="L3252" s="106">
        <v>22360</v>
      </c>
      <c r="M3252" s="106">
        <v>2.7949999999999999</v>
      </c>
      <c r="N3252" s="106">
        <v>55.9</v>
      </c>
      <c r="O3252" s="106">
        <v>0</v>
      </c>
      <c r="P3252" s="106">
        <v>0</v>
      </c>
      <c r="Q3252" s="106">
        <v>1120.7950000000001</v>
      </c>
      <c r="R3252" s="106">
        <v>22415.9</v>
      </c>
      <c r="S3252" s="104" t="s">
        <v>1646</v>
      </c>
    </row>
    <row r="3253" spans="1:19" ht="25.5">
      <c r="A3253" s="104" t="s">
        <v>3820</v>
      </c>
      <c r="B3253" s="105">
        <v>44364</v>
      </c>
      <c r="C3253" s="104" t="s">
        <v>3821</v>
      </c>
      <c r="D3253" s="105">
        <v>44364</v>
      </c>
      <c r="E3253" s="104" t="s">
        <v>1643</v>
      </c>
      <c r="F3253" s="104" t="s">
        <v>39</v>
      </c>
      <c r="G3253" s="104" t="s">
        <v>1722</v>
      </c>
      <c r="H3253" s="104" t="s">
        <v>22</v>
      </c>
      <c r="I3253" s="104" t="s">
        <v>1263</v>
      </c>
      <c r="J3253" s="106">
        <v>20</v>
      </c>
      <c r="K3253" s="106">
        <v>1064</v>
      </c>
      <c r="L3253" s="106">
        <v>21280</v>
      </c>
      <c r="M3253" s="106">
        <v>2.66</v>
      </c>
      <c r="N3253" s="106">
        <v>53.2</v>
      </c>
      <c r="O3253" s="106">
        <v>0</v>
      </c>
      <c r="P3253" s="106">
        <v>0</v>
      </c>
      <c r="Q3253" s="106">
        <v>1066.6600000000001</v>
      </c>
      <c r="R3253" s="106">
        <v>21333.200000000001</v>
      </c>
      <c r="S3253" s="104" t="s">
        <v>1646</v>
      </c>
    </row>
    <row r="3254" spans="1:19" ht="25.5">
      <c r="A3254" s="104" t="s">
        <v>3822</v>
      </c>
      <c r="B3254" s="105">
        <v>44364</v>
      </c>
      <c r="C3254" s="104" t="s">
        <v>3823</v>
      </c>
      <c r="D3254" s="105">
        <v>44364</v>
      </c>
      <c r="E3254" s="104" t="s">
        <v>1643</v>
      </c>
      <c r="F3254" s="104" t="s">
        <v>26</v>
      </c>
      <c r="G3254" s="104" t="s">
        <v>1051</v>
      </c>
      <c r="H3254" s="104" t="s">
        <v>22</v>
      </c>
      <c r="I3254" s="104" t="s">
        <v>1105</v>
      </c>
      <c r="J3254" s="106">
        <v>20</v>
      </c>
      <c r="K3254" s="106">
        <v>1176</v>
      </c>
      <c r="L3254" s="106">
        <v>23520</v>
      </c>
      <c r="M3254" s="106">
        <v>2.94</v>
      </c>
      <c r="N3254" s="106">
        <v>58.8</v>
      </c>
      <c r="O3254" s="106">
        <v>0</v>
      </c>
      <c r="P3254" s="106">
        <v>0</v>
      </c>
      <c r="Q3254" s="106">
        <v>1178.94</v>
      </c>
      <c r="R3254" s="106">
        <v>23578.799999999999</v>
      </c>
      <c r="S3254" s="104" t="s">
        <v>1646</v>
      </c>
    </row>
    <row r="3255" spans="1:19" ht="25.5">
      <c r="A3255" s="104" t="s">
        <v>3822</v>
      </c>
      <c r="B3255" s="105">
        <v>44364</v>
      </c>
      <c r="C3255" s="104" t="s">
        <v>3823</v>
      </c>
      <c r="D3255" s="105">
        <v>44364</v>
      </c>
      <c r="E3255" s="104" t="s">
        <v>1643</v>
      </c>
      <c r="F3255" s="104" t="s">
        <v>26</v>
      </c>
      <c r="G3255" s="104" t="s">
        <v>1051</v>
      </c>
      <c r="H3255" s="104" t="s">
        <v>22</v>
      </c>
      <c r="I3255" s="104" t="s">
        <v>1263</v>
      </c>
      <c r="J3255" s="106">
        <v>70</v>
      </c>
      <c r="K3255" s="106">
        <v>1064</v>
      </c>
      <c r="L3255" s="106">
        <v>74480</v>
      </c>
      <c r="M3255" s="106">
        <v>2.66</v>
      </c>
      <c r="N3255" s="106">
        <v>186.2</v>
      </c>
      <c r="O3255" s="106">
        <v>0</v>
      </c>
      <c r="P3255" s="106">
        <v>0</v>
      </c>
      <c r="Q3255" s="106">
        <v>1066.6600000000001</v>
      </c>
      <c r="R3255" s="106">
        <v>74666.2</v>
      </c>
      <c r="S3255" s="104" t="s">
        <v>1646</v>
      </c>
    </row>
    <row r="3256" spans="1:19" ht="25.5">
      <c r="A3256" s="104" t="s">
        <v>3822</v>
      </c>
      <c r="B3256" s="105">
        <v>44364</v>
      </c>
      <c r="C3256" s="104" t="s">
        <v>3823</v>
      </c>
      <c r="D3256" s="105">
        <v>44364</v>
      </c>
      <c r="E3256" s="104" t="s">
        <v>1643</v>
      </c>
      <c r="F3256" s="104" t="s">
        <v>26</v>
      </c>
      <c r="G3256" s="104" t="s">
        <v>1051</v>
      </c>
      <c r="H3256" s="104" t="s">
        <v>22</v>
      </c>
      <c r="I3256" s="104" t="s">
        <v>1313</v>
      </c>
      <c r="J3256" s="106">
        <v>40</v>
      </c>
      <c r="K3256" s="106">
        <v>1303</v>
      </c>
      <c r="L3256" s="106">
        <v>52120</v>
      </c>
      <c r="M3256" s="106">
        <v>3.2574999999999998</v>
      </c>
      <c r="N3256" s="106">
        <v>130.30000000000001</v>
      </c>
      <c r="O3256" s="106">
        <v>0</v>
      </c>
      <c r="P3256" s="106">
        <v>0</v>
      </c>
      <c r="Q3256" s="106">
        <v>1306.2574999999999</v>
      </c>
      <c r="R3256" s="106">
        <v>52250.3</v>
      </c>
      <c r="S3256" s="104" t="s">
        <v>1646</v>
      </c>
    </row>
    <row r="3257" spans="1:19" ht="25.5">
      <c r="A3257" s="104" t="s">
        <v>3824</v>
      </c>
      <c r="B3257" s="105">
        <v>44364</v>
      </c>
      <c r="C3257" s="104" t="s">
        <v>3825</v>
      </c>
      <c r="D3257" s="105">
        <v>44364</v>
      </c>
      <c r="E3257" s="104" t="s">
        <v>1643</v>
      </c>
      <c r="F3257" s="104" t="s">
        <v>24</v>
      </c>
      <c r="G3257" s="104" t="s">
        <v>1051</v>
      </c>
      <c r="H3257" s="104" t="s">
        <v>22</v>
      </c>
      <c r="I3257" s="104" t="s">
        <v>1263</v>
      </c>
      <c r="J3257" s="106">
        <v>20</v>
      </c>
      <c r="K3257" s="106">
        <v>1064</v>
      </c>
      <c r="L3257" s="106">
        <v>21280</v>
      </c>
      <c r="M3257" s="106">
        <v>2.66</v>
      </c>
      <c r="N3257" s="106">
        <v>53.2</v>
      </c>
      <c r="O3257" s="106">
        <v>0</v>
      </c>
      <c r="P3257" s="106">
        <v>0</v>
      </c>
      <c r="Q3257" s="106">
        <v>1066.6600000000001</v>
      </c>
      <c r="R3257" s="106">
        <v>21333.200000000001</v>
      </c>
      <c r="S3257" s="104" t="s">
        <v>1646</v>
      </c>
    </row>
    <row r="3258" spans="1:19" ht="25.5">
      <c r="A3258" s="104" t="s">
        <v>3824</v>
      </c>
      <c r="B3258" s="105">
        <v>44364</v>
      </c>
      <c r="C3258" s="104" t="s">
        <v>3825</v>
      </c>
      <c r="D3258" s="105">
        <v>44364</v>
      </c>
      <c r="E3258" s="104" t="s">
        <v>1643</v>
      </c>
      <c r="F3258" s="104" t="s">
        <v>24</v>
      </c>
      <c r="G3258" s="104" t="s">
        <v>1051</v>
      </c>
      <c r="H3258" s="104" t="s">
        <v>22</v>
      </c>
      <c r="I3258" s="104" t="s">
        <v>1209</v>
      </c>
      <c r="J3258" s="106">
        <v>10</v>
      </c>
      <c r="K3258" s="106">
        <v>1099</v>
      </c>
      <c r="L3258" s="106">
        <v>10990</v>
      </c>
      <c r="M3258" s="106">
        <v>2.7475000000000001</v>
      </c>
      <c r="N3258" s="106">
        <v>27.475000000000001</v>
      </c>
      <c r="O3258" s="106">
        <v>0</v>
      </c>
      <c r="P3258" s="106">
        <v>0</v>
      </c>
      <c r="Q3258" s="106">
        <v>1101.7474999999999</v>
      </c>
      <c r="R3258" s="106">
        <v>11017.475</v>
      </c>
      <c r="S3258" s="104" t="s">
        <v>1646</v>
      </c>
    </row>
    <row r="3259" spans="1:19" ht="25.5">
      <c r="A3259" s="104" t="s">
        <v>3824</v>
      </c>
      <c r="B3259" s="105">
        <v>44364</v>
      </c>
      <c r="C3259" s="104" t="s">
        <v>3825</v>
      </c>
      <c r="D3259" s="105">
        <v>44364</v>
      </c>
      <c r="E3259" s="104" t="s">
        <v>1643</v>
      </c>
      <c r="F3259" s="104" t="s">
        <v>24</v>
      </c>
      <c r="G3259" s="104" t="s">
        <v>1051</v>
      </c>
      <c r="H3259" s="104" t="s">
        <v>22</v>
      </c>
      <c r="I3259" s="104" t="s">
        <v>1313</v>
      </c>
      <c r="J3259" s="106">
        <v>20</v>
      </c>
      <c r="K3259" s="106">
        <v>1303</v>
      </c>
      <c r="L3259" s="106">
        <v>26060</v>
      </c>
      <c r="M3259" s="106">
        <v>3.2574999999999998</v>
      </c>
      <c r="N3259" s="106">
        <v>65.150000000000006</v>
      </c>
      <c r="O3259" s="106">
        <v>0</v>
      </c>
      <c r="P3259" s="106">
        <v>0</v>
      </c>
      <c r="Q3259" s="106">
        <v>1306.2574999999999</v>
      </c>
      <c r="R3259" s="106">
        <v>26125.15</v>
      </c>
      <c r="S3259" s="104" t="s">
        <v>1646</v>
      </c>
    </row>
    <row r="3260" spans="1:19" ht="25.5">
      <c r="A3260" s="104" t="s">
        <v>3824</v>
      </c>
      <c r="B3260" s="105">
        <v>44364</v>
      </c>
      <c r="C3260" s="104" t="s">
        <v>3825</v>
      </c>
      <c r="D3260" s="105">
        <v>44364</v>
      </c>
      <c r="E3260" s="104" t="s">
        <v>1643</v>
      </c>
      <c r="F3260" s="104" t="s">
        <v>24</v>
      </c>
      <c r="G3260" s="104" t="s">
        <v>1051</v>
      </c>
      <c r="H3260" s="104" t="s">
        <v>22</v>
      </c>
      <c r="I3260" s="104" t="s">
        <v>1105</v>
      </c>
      <c r="J3260" s="106">
        <v>20</v>
      </c>
      <c r="K3260" s="106">
        <v>1176</v>
      </c>
      <c r="L3260" s="106">
        <v>23520</v>
      </c>
      <c r="M3260" s="106">
        <v>2.94</v>
      </c>
      <c r="N3260" s="106">
        <v>58.8</v>
      </c>
      <c r="O3260" s="106">
        <v>0</v>
      </c>
      <c r="P3260" s="106">
        <v>0</v>
      </c>
      <c r="Q3260" s="106">
        <v>1178.94</v>
      </c>
      <c r="R3260" s="106">
        <v>23578.799999999999</v>
      </c>
      <c r="S3260" s="104" t="s">
        <v>1646</v>
      </c>
    </row>
    <row r="3261" spans="1:19" ht="25.5">
      <c r="A3261" s="104" t="s">
        <v>3826</v>
      </c>
      <c r="B3261" s="105">
        <v>44364</v>
      </c>
      <c r="C3261" s="104" t="s">
        <v>3827</v>
      </c>
      <c r="D3261" s="105">
        <v>44364</v>
      </c>
      <c r="E3261" s="104" t="s">
        <v>1643</v>
      </c>
      <c r="F3261" s="104" t="s">
        <v>924</v>
      </c>
      <c r="G3261" s="104" t="s">
        <v>1662</v>
      </c>
      <c r="H3261" s="104" t="s">
        <v>22</v>
      </c>
      <c r="I3261" s="104" t="s">
        <v>1263</v>
      </c>
      <c r="J3261" s="106">
        <v>20</v>
      </c>
      <c r="K3261" s="106">
        <v>1064</v>
      </c>
      <c r="L3261" s="106">
        <v>21280</v>
      </c>
      <c r="M3261" s="106">
        <v>2.66</v>
      </c>
      <c r="N3261" s="106">
        <v>53.2</v>
      </c>
      <c r="O3261" s="106">
        <v>0</v>
      </c>
      <c r="P3261" s="106">
        <v>0</v>
      </c>
      <c r="Q3261" s="106">
        <v>1066.6600000000001</v>
      </c>
      <c r="R3261" s="106">
        <v>21333.200000000001</v>
      </c>
      <c r="S3261" s="104" t="s">
        <v>1646</v>
      </c>
    </row>
    <row r="3262" spans="1:19" ht="25.5">
      <c r="A3262" s="104" t="s">
        <v>3828</v>
      </c>
      <c r="B3262" s="105">
        <v>44364</v>
      </c>
      <c r="C3262" s="104" t="s">
        <v>3829</v>
      </c>
      <c r="D3262" s="105">
        <v>44364</v>
      </c>
      <c r="E3262" s="104" t="s">
        <v>1643</v>
      </c>
      <c r="F3262" s="104" t="s">
        <v>29</v>
      </c>
      <c r="G3262" s="104" t="s">
        <v>1012</v>
      </c>
      <c r="H3262" s="104" t="s">
        <v>22</v>
      </c>
      <c r="I3262" s="104" t="s">
        <v>1264</v>
      </c>
      <c r="J3262" s="106">
        <v>46</v>
      </c>
      <c r="K3262" s="106">
        <v>1205</v>
      </c>
      <c r="L3262" s="106">
        <v>55430</v>
      </c>
      <c r="M3262" s="106">
        <v>3.0125000000000002</v>
      </c>
      <c r="N3262" s="106">
        <v>138.57499999999999</v>
      </c>
      <c r="O3262" s="106">
        <v>0</v>
      </c>
      <c r="P3262" s="106">
        <v>0</v>
      </c>
      <c r="Q3262" s="106">
        <v>1208.0125</v>
      </c>
      <c r="R3262" s="106">
        <v>55568.574999999997</v>
      </c>
      <c r="S3262" s="104" t="s">
        <v>1646</v>
      </c>
    </row>
    <row r="3263" spans="1:19" ht="25.5">
      <c r="A3263" s="104" t="s">
        <v>3830</v>
      </c>
      <c r="B3263" s="105">
        <v>44364</v>
      </c>
      <c r="C3263" s="104" t="s">
        <v>3831</v>
      </c>
      <c r="D3263" s="105">
        <v>44364</v>
      </c>
      <c r="E3263" s="104" t="s">
        <v>1643</v>
      </c>
      <c r="F3263" s="104" t="s">
        <v>28</v>
      </c>
      <c r="G3263" s="104" t="s">
        <v>23</v>
      </c>
      <c r="H3263" s="104" t="s">
        <v>22</v>
      </c>
      <c r="I3263" s="104" t="s">
        <v>1209</v>
      </c>
      <c r="J3263" s="106">
        <v>10</v>
      </c>
      <c r="K3263" s="106">
        <v>1099</v>
      </c>
      <c r="L3263" s="106">
        <v>10990</v>
      </c>
      <c r="M3263" s="106">
        <v>2.7475000000000001</v>
      </c>
      <c r="N3263" s="106">
        <v>27.475000000000001</v>
      </c>
      <c r="O3263" s="106">
        <v>0</v>
      </c>
      <c r="P3263" s="106">
        <v>0</v>
      </c>
      <c r="Q3263" s="106">
        <v>1101.7474999999999</v>
      </c>
      <c r="R3263" s="106">
        <v>11017.475</v>
      </c>
      <c r="S3263" s="104" t="s">
        <v>1646</v>
      </c>
    </row>
    <row r="3264" spans="1:19" ht="25.5">
      <c r="A3264" s="104" t="s">
        <v>3830</v>
      </c>
      <c r="B3264" s="105">
        <v>44364</v>
      </c>
      <c r="C3264" s="104" t="s">
        <v>3831</v>
      </c>
      <c r="D3264" s="105">
        <v>44364</v>
      </c>
      <c r="E3264" s="104" t="s">
        <v>1643</v>
      </c>
      <c r="F3264" s="104" t="s">
        <v>28</v>
      </c>
      <c r="G3264" s="104" t="s">
        <v>23</v>
      </c>
      <c r="H3264" s="104" t="s">
        <v>22</v>
      </c>
      <c r="I3264" s="104" t="s">
        <v>1263</v>
      </c>
      <c r="J3264" s="106">
        <v>10</v>
      </c>
      <c r="K3264" s="106">
        <v>1064</v>
      </c>
      <c r="L3264" s="106">
        <v>10640</v>
      </c>
      <c r="M3264" s="106">
        <v>2.66</v>
      </c>
      <c r="N3264" s="106">
        <v>26.6</v>
      </c>
      <c r="O3264" s="106">
        <v>0</v>
      </c>
      <c r="P3264" s="106">
        <v>0</v>
      </c>
      <c r="Q3264" s="106">
        <v>1066.6600000000001</v>
      </c>
      <c r="R3264" s="106">
        <v>10666.6</v>
      </c>
      <c r="S3264" s="104" t="s">
        <v>1646</v>
      </c>
    </row>
    <row r="3265" spans="1:19" ht="25.5">
      <c r="A3265" s="104" t="s">
        <v>3832</v>
      </c>
      <c r="B3265" s="105">
        <v>44364</v>
      </c>
      <c r="C3265" s="104" t="s">
        <v>3833</v>
      </c>
      <c r="D3265" s="105">
        <v>44364</v>
      </c>
      <c r="E3265" s="104" t="s">
        <v>1643</v>
      </c>
      <c r="F3265" s="104" t="s">
        <v>75</v>
      </c>
      <c r="G3265" s="104" t="s">
        <v>2569</v>
      </c>
      <c r="H3265" s="104" t="s">
        <v>1645</v>
      </c>
      <c r="I3265" s="104" t="s">
        <v>1313</v>
      </c>
      <c r="J3265" s="106">
        <v>20</v>
      </c>
      <c r="K3265" s="106">
        <v>1303</v>
      </c>
      <c r="L3265" s="106">
        <v>26060</v>
      </c>
      <c r="M3265" s="106">
        <v>3.2574999999999998</v>
      </c>
      <c r="N3265" s="106">
        <v>65.150000000000006</v>
      </c>
      <c r="O3265" s="106">
        <v>0</v>
      </c>
      <c r="P3265" s="106">
        <v>0</v>
      </c>
      <c r="Q3265" s="106">
        <v>1306.2574999999999</v>
      </c>
      <c r="R3265" s="106">
        <v>26125.15</v>
      </c>
      <c r="S3265" s="104" t="s">
        <v>1646</v>
      </c>
    </row>
    <row r="3266" spans="1:19" ht="25.5">
      <c r="A3266" s="104" t="s">
        <v>3832</v>
      </c>
      <c r="B3266" s="105">
        <v>44364</v>
      </c>
      <c r="C3266" s="104" t="s">
        <v>3833</v>
      </c>
      <c r="D3266" s="105">
        <v>44364</v>
      </c>
      <c r="E3266" s="104" t="s">
        <v>1643</v>
      </c>
      <c r="F3266" s="104" t="s">
        <v>75</v>
      </c>
      <c r="G3266" s="104" t="s">
        <v>2569</v>
      </c>
      <c r="H3266" s="104" t="s">
        <v>1645</v>
      </c>
      <c r="I3266" s="104" t="s">
        <v>1263</v>
      </c>
      <c r="J3266" s="106">
        <v>100</v>
      </c>
      <c r="K3266" s="106">
        <v>1064</v>
      </c>
      <c r="L3266" s="106">
        <v>106400</v>
      </c>
      <c r="M3266" s="106">
        <v>2.66</v>
      </c>
      <c r="N3266" s="106">
        <v>266</v>
      </c>
      <c r="O3266" s="106">
        <v>0</v>
      </c>
      <c r="P3266" s="106">
        <v>0</v>
      </c>
      <c r="Q3266" s="106">
        <v>1066.6600000000001</v>
      </c>
      <c r="R3266" s="106">
        <v>106666</v>
      </c>
      <c r="S3266" s="104" t="s">
        <v>1646</v>
      </c>
    </row>
    <row r="3267" spans="1:19" ht="25.5">
      <c r="A3267" s="104" t="s">
        <v>3834</v>
      </c>
      <c r="B3267" s="105">
        <v>44364</v>
      </c>
      <c r="C3267" s="104" t="s">
        <v>3835</v>
      </c>
      <c r="D3267" s="105">
        <v>44364</v>
      </c>
      <c r="E3267" s="104" t="s">
        <v>1643</v>
      </c>
      <c r="F3267" s="104" t="s">
        <v>1363</v>
      </c>
      <c r="G3267" s="104" t="s">
        <v>1992</v>
      </c>
      <c r="H3267" s="104" t="s">
        <v>1645</v>
      </c>
      <c r="I3267" s="104" t="s">
        <v>1263</v>
      </c>
      <c r="J3267" s="106">
        <v>20</v>
      </c>
      <c r="K3267" s="106">
        <v>1064</v>
      </c>
      <c r="L3267" s="106">
        <v>21280</v>
      </c>
      <c r="M3267" s="106">
        <v>2.66</v>
      </c>
      <c r="N3267" s="106">
        <v>53.2</v>
      </c>
      <c r="O3267" s="106">
        <v>0</v>
      </c>
      <c r="P3267" s="106">
        <v>0</v>
      </c>
      <c r="Q3267" s="106">
        <v>1066.6600000000001</v>
      </c>
      <c r="R3267" s="106">
        <v>21333.200000000001</v>
      </c>
      <c r="S3267" s="104" t="s">
        <v>1646</v>
      </c>
    </row>
    <row r="3268" spans="1:19" ht="25.5">
      <c r="A3268" s="104" t="s">
        <v>3834</v>
      </c>
      <c r="B3268" s="105">
        <v>44364</v>
      </c>
      <c r="C3268" s="104" t="s">
        <v>3835</v>
      </c>
      <c r="D3268" s="105">
        <v>44364</v>
      </c>
      <c r="E3268" s="104" t="s">
        <v>1643</v>
      </c>
      <c r="F3268" s="104" t="s">
        <v>1363</v>
      </c>
      <c r="G3268" s="104" t="s">
        <v>1992</v>
      </c>
      <c r="H3268" s="104" t="s">
        <v>1645</v>
      </c>
      <c r="I3268" s="104" t="s">
        <v>1102</v>
      </c>
      <c r="J3268" s="106">
        <v>40</v>
      </c>
      <c r="K3268" s="106">
        <v>1118</v>
      </c>
      <c r="L3268" s="106">
        <v>44720</v>
      </c>
      <c r="M3268" s="106">
        <v>2.7949999999999999</v>
      </c>
      <c r="N3268" s="106">
        <v>111.8</v>
      </c>
      <c r="O3268" s="106">
        <v>0</v>
      </c>
      <c r="P3268" s="106">
        <v>0</v>
      </c>
      <c r="Q3268" s="106">
        <v>1120.7950000000001</v>
      </c>
      <c r="R3268" s="106">
        <v>44831.8</v>
      </c>
      <c r="S3268" s="104" t="s">
        <v>1646</v>
      </c>
    </row>
    <row r="3269" spans="1:19" ht="25.5">
      <c r="A3269" s="104" t="s">
        <v>3836</v>
      </c>
      <c r="B3269" s="105">
        <v>44364</v>
      </c>
      <c r="C3269" s="104" t="s">
        <v>3837</v>
      </c>
      <c r="D3269" s="105">
        <v>44364</v>
      </c>
      <c r="E3269" s="104" t="s">
        <v>1643</v>
      </c>
      <c r="F3269" s="104" t="s">
        <v>76</v>
      </c>
      <c r="G3269" s="104" t="s">
        <v>69</v>
      </c>
      <c r="H3269" s="104" t="s">
        <v>1645</v>
      </c>
      <c r="I3269" s="104" t="s">
        <v>1105</v>
      </c>
      <c r="J3269" s="106">
        <v>40</v>
      </c>
      <c r="K3269" s="106">
        <v>1176</v>
      </c>
      <c r="L3269" s="106">
        <v>47040</v>
      </c>
      <c r="M3269" s="106">
        <v>2.94</v>
      </c>
      <c r="N3269" s="106">
        <v>117.6</v>
      </c>
      <c r="O3269" s="106">
        <v>0</v>
      </c>
      <c r="P3269" s="106">
        <v>0</v>
      </c>
      <c r="Q3269" s="106">
        <v>1178.94</v>
      </c>
      <c r="R3269" s="106">
        <v>47157.599999999999</v>
      </c>
      <c r="S3269" s="104" t="s">
        <v>1646</v>
      </c>
    </row>
    <row r="3270" spans="1:19" ht="25.5">
      <c r="A3270" s="104" t="s">
        <v>3838</v>
      </c>
      <c r="B3270" s="105">
        <v>44364</v>
      </c>
      <c r="C3270" s="104" t="s">
        <v>3839</v>
      </c>
      <c r="D3270" s="105">
        <v>44364</v>
      </c>
      <c r="E3270" s="104" t="s">
        <v>1643</v>
      </c>
      <c r="F3270" s="104" t="s">
        <v>822</v>
      </c>
      <c r="G3270" s="104" t="s">
        <v>976</v>
      </c>
      <c r="H3270" s="104" t="s">
        <v>1645</v>
      </c>
      <c r="I3270" s="104" t="s">
        <v>1264</v>
      </c>
      <c r="J3270" s="106">
        <v>16</v>
      </c>
      <c r="K3270" s="106">
        <v>1205</v>
      </c>
      <c r="L3270" s="106">
        <v>19280</v>
      </c>
      <c r="M3270" s="106">
        <v>3.0125000000000002</v>
      </c>
      <c r="N3270" s="106">
        <v>48.2</v>
      </c>
      <c r="O3270" s="106">
        <v>0</v>
      </c>
      <c r="P3270" s="106">
        <v>0</v>
      </c>
      <c r="Q3270" s="106">
        <v>1208.0125</v>
      </c>
      <c r="R3270" s="106">
        <v>19328.2</v>
      </c>
      <c r="S3270" s="104" t="s">
        <v>1646</v>
      </c>
    </row>
    <row r="3271" spans="1:19" ht="25.5">
      <c r="A3271" s="104" t="s">
        <v>3840</v>
      </c>
      <c r="B3271" s="105">
        <v>44364</v>
      </c>
      <c r="C3271" s="104" t="s">
        <v>3841</v>
      </c>
      <c r="D3271" s="105">
        <v>44364</v>
      </c>
      <c r="E3271" s="104" t="s">
        <v>1643</v>
      </c>
      <c r="F3271" s="104" t="s">
        <v>21</v>
      </c>
      <c r="G3271" s="104" t="s">
        <v>1992</v>
      </c>
      <c r="H3271" s="104" t="s">
        <v>22</v>
      </c>
      <c r="I3271" s="104" t="s">
        <v>1102</v>
      </c>
      <c r="J3271" s="106">
        <v>20</v>
      </c>
      <c r="K3271" s="106">
        <v>1118</v>
      </c>
      <c r="L3271" s="106">
        <v>22360</v>
      </c>
      <c r="M3271" s="106">
        <v>2.7949999999999999</v>
      </c>
      <c r="N3271" s="106">
        <v>55.9</v>
      </c>
      <c r="O3271" s="106">
        <v>0</v>
      </c>
      <c r="P3271" s="106">
        <v>0</v>
      </c>
      <c r="Q3271" s="106">
        <v>1120.7950000000001</v>
      </c>
      <c r="R3271" s="106">
        <v>22415.9</v>
      </c>
      <c r="S3271" s="104" t="s">
        <v>1646</v>
      </c>
    </row>
    <row r="3272" spans="1:19" ht="25.5">
      <c r="A3272" s="104" t="s">
        <v>3840</v>
      </c>
      <c r="B3272" s="105">
        <v>44364</v>
      </c>
      <c r="C3272" s="104" t="s">
        <v>3841</v>
      </c>
      <c r="D3272" s="105">
        <v>44364</v>
      </c>
      <c r="E3272" s="104" t="s">
        <v>1643</v>
      </c>
      <c r="F3272" s="104" t="s">
        <v>21</v>
      </c>
      <c r="G3272" s="104" t="s">
        <v>1992</v>
      </c>
      <c r="H3272" s="104" t="s">
        <v>22</v>
      </c>
      <c r="I3272" s="104" t="s">
        <v>1105</v>
      </c>
      <c r="J3272" s="106">
        <v>20</v>
      </c>
      <c r="K3272" s="106">
        <v>1176</v>
      </c>
      <c r="L3272" s="106">
        <v>23520</v>
      </c>
      <c r="M3272" s="106">
        <v>2.94</v>
      </c>
      <c r="N3272" s="106">
        <v>58.8</v>
      </c>
      <c r="O3272" s="106">
        <v>0</v>
      </c>
      <c r="P3272" s="106">
        <v>0</v>
      </c>
      <c r="Q3272" s="106">
        <v>1178.94</v>
      </c>
      <c r="R3272" s="106">
        <v>23578.799999999999</v>
      </c>
      <c r="S3272" s="104" t="s">
        <v>1646</v>
      </c>
    </row>
    <row r="3273" spans="1:19" ht="25.5">
      <c r="A3273" s="104" t="s">
        <v>3840</v>
      </c>
      <c r="B3273" s="105">
        <v>44364</v>
      </c>
      <c r="C3273" s="104" t="s">
        <v>3841</v>
      </c>
      <c r="D3273" s="105">
        <v>44364</v>
      </c>
      <c r="E3273" s="104" t="s">
        <v>1643</v>
      </c>
      <c r="F3273" s="104" t="s">
        <v>21</v>
      </c>
      <c r="G3273" s="104" t="s">
        <v>1992</v>
      </c>
      <c r="H3273" s="104" t="s">
        <v>22</v>
      </c>
      <c r="I3273" s="104" t="s">
        <v>1313</v>
      </c>
      <c r="J3273" s="106">
        <v>40</v>
      </c>
      <c r="K3273" s="106">
        <v>1303</v>
      </c>
      <c r="L3273" s="106">
        <v>52120</v>
      </c>
      <c r="M3273" s="106">
        <v>3.2574999999999998</v>
      </c>
      <c r="N3273" s="106">
        <v>130.30000000000001</v>
      </c>
      <c r="O3273" s="106">
        <v>0</v>
      </c>
      <c r="P3273" s="106">
        <v>0</v>
      </c>
      <c r="Q3273" s="106">
        <v>1306.2574999999999</v>
      </c>
      <c r="R3273" s="106">
        <v>52250.3</v>
      </c>
      <c r="S3273" s="104" t="s">
        <v>1646</v>
      </c>
    </row>
    <row r="3274" spans="1:19" ht="25.5">
      <c r="A3274" s="104" t="s">
        <v>3840</v>
      </c>
      <c r="B3274" s="105">
        <v>44364</v>
      </c>
      <c r="C3274" s="104" t="s">
        <v>3841</v>
      </c>
      <c r="D3274" s="105">
        <v>44364</v>
      </c>
      <c r="E3274" s="104" t="s">
        <v>1643</v>
      </c>
      <c r="F3274" s="104" t="s">
        <v>21</v>
      </c>
      <c r="G3274" s="104" t="s">
        <v>1992</v>
      </c>
      <c r="H3274" s="104" t="s">
        <v>22</v>
      </c>
      <c r="I3274" s="104" t="s">
        <v>1264</v>
      </c>
      <c r="J3274" s="106">
        <v>10</v>
      </c>
      <c r="K3274" s="106">
        <v>1205</v>
      </c>
      <c r="L3274" s="106">
        <v>12050</v>
      </c>
      <c r="M3274" s="106">
        <v>3.0125000000000002</v>
      </c>
      <c r="N3274" s="106">
        <v>30.125</v>
      </c>
      <c r="O3274" s="106">
        <v>0</v>
      </c>
      <c r="P3274" s="106">
        <v>0</v>
      </c>
      <c r="Q3274" s="106">
        <v>1208.0125</v>
      </c>
      <c r="R3274" s="106">
        <v>12080.125</v>
      </c>
      <c r="S3274" s="104" t="s">
        <v>1646</v>
      </c>
    </row>
    <row r="3275" spans="1:19" ht="25.5">
      <c r="A3275" s="104" t="s">
        <v>3842</v>
      </c>
      <c r="B3275" s="105">
        <v>44364</v>
      </c>
      <c r="C3275" s="104" t="s">
        <v>3843</v>
      </c>
      <c r="D3275" s="105">
        <v>44364</v>
      </c>
      <c r="E3275" s="104" t="s">
        <v>1643</v>
      </c>
      <c r="F3275" s="104" t="s">
        <v>1995</v>
      </c>
      <c r="G3275" s="104" t="s">
        <v>1996</v>
      </c>
      <c r="H3275" s="104" t="s">
        <v>22</v>
      </c>
      <c r="I3275" s="104" t="s">
        <v>1313</v>
      </c>
      <c r="J3275" s="106">
        <v>60</v>
      </c>
      <c r="K3275" s="106">
        <v>1303</v>
      </c>
      <c r="L3275" s="106">
        <v>78180</v>
      </c>
      <c r="M3275" s="106">
        <v>3.2574999999999998</v>
      </c>
      <c r="N3275" s="106">
        <v>195.45</v>
      </c>
      <c r="O3275" s="106">
        <v>0</v>
      </c>
      <c r="P3275" s="106">
        <v>0</v>
      </c>
      <c r="Q3275" s="106">
        <v>1306.2574999999999</v>
      </c>
      <c r="R3275" s="106">
        <v>78375.45</v>
      </c>
      <c r="S3275" s="104" t="s">
        <v>1646</v>
      </c>
    </row>
    <row r="3276" spans="1:19" ht="25.5">
      <c r="A3276" s="104" t="s">
        <v>3842</v>
      </c>
      <c r="B3276" s="105">
        <v>44364</v>
      </c>
      <c r="C3276" s="104" t="s">
        <v>3843</v>
      </c>
      <c r="D3276" s="105">
        <v>44364</v>
      </c>
      <c r="E3276" s="104" t="s">
        <v>1643</v>
      </c>
      <c r="F3276" s="104" t="s">
        <v>1995</v>
      </c>
      <c r="G3276" s="104" t="s">
        <v>1996</v>
      </c>
      <c r="H3276" s="104" t="s">
        <v>22</v>
      </c>
      <c r="I3276" s="104" t="s">
        <v>1102</v>
      </c>
      <c r="J3276" s="106">
        <v>100</v>
      </c>
      <c r="K3276" s="106">
        <v>1118</v>
      </c>
      <c r="L3276" s="106">
        <v>111800</v>
      </c>
      <c r="M3276" s="106">
        <v>2.7949999999999999</v>
      </c>
      <c r="N3276" s="106">
        <v>279.5</v>
      </c>
      <c r="O3276" s="106">
        <v>0</v>
      </c>
      <c r="P3276" s="106">
        <v>0</v>
      </c>
      <c r="Q3276" s="106">
        <v>1120.7950000000001</v>
      </c>
      <c r="R3276" s="106">
        <v>112079.5</v>
      </c>
      <c r="S3276" s="104" t="s">
        <v>1646</v>
      </c>
    </row>
    <row r="3277" spans="1:19" ht="25.5">
      <c r="A3277" s="104" t="s">
        <v>3844</v>
      </c>
      <c r="B3277" s="105">
        <v>44364</v>
      </c>
      <c r="C3277" s="104" t="s">
        <v>3845</v>
      </c>
      <c r="D3277" s="105">
        <v>44364</v>
      </c>
      <c r="E3277" s="104" t="s">
        <v>1643</v>
      </c>
      <c r="F3277" s="104" t="s">
        <v>2582</v>
      </c>
      <c r="G3277" s="104" t="s">
        <v>1662</v>
      </c>
      <c r="H3277" s="104" t="s">
        <v>22</v>
      </c>
      <c r="I3277" s="104" t="s">
        <v>1313</v>
      </c>
      <c r="J3277" s="106">
        <v>60</v>
      </c>
      <c r="K3277" s="106">
        <v>1303</v>
      </c>
      <c r="L3277" s="106">
        <v>78180</v>
      </c>
      <c r="M3277" s="106">
        <v>3.2574999999999998</v>
      </c>
      <c r="N3277" s="106">
        <v>195.45</v>
      </c>
      <c r="O3277" s="106">
        <v>0</v>
      </c>
      <c r="P3277" s="106">
        <v>0</v>
      </c>
      <c r="Q3277" s="106">
        <v>1306.2574999999999</v>
      </c>
      <c r="R3277" s="106">
        <v>78375.45</v>
      </c>
      <c r="S3277" s="104" t="s">
        <v>1646</v>
      </c>
    </row>
    <row r="3278" spans="1:19" ht="25.5">
      <c r="A3278" s="104" t="s">
        <v>3844</v>
      </c>
      <c r="B3278" s="105">
        <v>44364</v>
      </c>
      <c r="C3278" s="104" t="s">
        <v>3845</v>
      </c>
      <c r="D3278" s="105">
        <v>44364</v>
      </c>
      <c r="E3278" s="104" t="s">
        <v>1643</v>
      </c>
      <c r="F3278" s="104" t="s">
        <v>2582</v>
      </c>
      <c r="G3278" s="104" t="s">
        <v>1662</v>
      </c>
      <c r="H3278" s="104" t="s">
        <v>22</v>
      </c>
      <c r="I3278" s="104" t="s">
        <v>1263</v>
      </c>
      <c r="J3278" s="106">
        <v>160</v>
      </c>
      <c r="K3278" s="106">
        <v>1064</v>
      </c>
      <c r="L3278" s="106">
        <v>170240</v>
      </c>
      <c r="M3278" s="106">
        <v>2.66</v>
      </c>
      <c r="N3278" s="106">
        <v>425.6</v>
      </c>
      <c r="O3278" s="106">
        <v>0</v>
      </c>
      <c r="P3278" s="106">
        <v>0</v>
      </c>
      <c r="Q3278" s="106">
        <v>1066.6600000000001</v>
      </c>
      <c r="R3278" s="106">
        <v>170665.60000000001</v>
      </c>
      <c r="S3278" s="104" t="s">
        <v>1646</v>
      </c>
    </row>
    <row r="3279" spans="1:19" ht="25.5">
      <c r="A3279" s="104" t="s">
        <v>3844</v>
      </c>
      <c r="B3279" s="105">
        <v>44364</v>
      </c>
      <c r="C3279" s="104" t="s">
        <v>3845</v>
      </c>
      <c r="D3279" s="105">
        <v>44364</v>
      </c>
      <c r="E3279" s="104" t="s">
        <v>1643</v>
      </c>
      <c r="F3279" s="104" t="s">
        <v>2582</v>
      </c>
      <c r="G3279" s="104" t="s">
        <v>1662</v>
      </c>
      <c r="H3279" s="104" t="s">
        <v>22</v>
      </c>
      <c r="I3279" s="104" t="s">
        <v>1105</v>
      </c>
      <c r="J3279" s="106">
        <v>40</v>
      </c>
      <c r="K3279" s="106">
        <v>1176</v>
      </c>
      <c r="L3279" s="106">
        <v>47040</v>
      </c>
      <c r="M3279" s="106">
        <v>2.94</v>
      </c>
      <c r="N3279" s="106">
        <v>117.6</v>
      </c>
      <c r="O3279" s="106">
        <v>0</v>
      </c>
      <c r="P3279" s="106">
        <v>0</v>
      </c>
      <c r="Q3279" s="106">
        <v>1178.94</v>
      </c>
      <c r="R3279" s="106">
        <v>47157.599999999999</v>
      </c>
      <c r="S3279" s="104" t="s">
        <v>1646</v>
      </c>
    </row>
    <row r="3280" spans="1:19" ht="25.5">
      <c r="A3280" s="104" t="s">
        <v>3846</v>
      </c>
      <c r="B3280" s="105">
        <v>44364</v>
      </c>
      <c r="C3280" s="104" t="s">
        <v>3847</v>
      </c>
      <c r="D3280" s="105">
        <v>44364</v>
      </c>
      <c r="E3280" s="104" t="s">
        <v>1643</v>
      </c>
      <c r="F3280" s="104" t="s">
        <v>27</v>
      </c>
      <c r="G3280" s="104" t="s">
        <v>1012</v>
      </c>
      <c r="H3280" s="104" t="s">
        <v>22</v>
      </c>
      <c r="I3280" s="104" t="s">
        <v>1263</v>
      </c>
      <c r="J3280" s="106">
        <v>100</v>
      </c>
      <c r="K3280" s="106">
        <v>1064</v>
      </c>
      <c r="L3280" s="106">
        <v>106400</v>
      </c>
      <c r="M3280" s="106">
        <v>2.66</v>
      </c>
      <c r="N3280" s="106">
        <v>266</v>
      </c>
      <c r="O3280" s="106">
        <v>0</v>
      </c>
      <c r="P3280" s="106">
        <v>0</v>
      </c>
      <c r="Q3280" s="106">
        <v>1066.6600000000001</v>
      </c>
      <c r="R3280" s="106">
        <v>106666</v>
      </c>
      <c r="S3280" s="104" t="s">
        <v>1646</v>
      </c>
    </row>
    <row r="3281" spans="1:19" ht="25.5">
      <c r="A3281" s="104" t="s">
        <v>3848</v>
      </c>
      <c r="B3281" s="105">
        <v>44364</v>
      </c>
      <c r="C3281" s="104" t="s">
        <v>3849</v>
      </c>
      <c r="D3281" s="105">
        <v>44364</v>
      </c>
      <c r="E3281" s="104" t="s">
        <v>1643</v>
      </c>
      <c r="F3281" s="104" t="s">
        <v>14</v>
      </c>
      <c r="G3281" s="104" t="s">
        <v>1011</v>
      </c>
      <c r="H3281" s="104" t="s">
        <v>22</v>
      </c>
      <c r="I3281" s="104" t="s">
        <v>1313</v>
      </c>
      <c r="J3281" s="106">
        <v>40</v>
      </c>
      <c r="K3281" s="106">
        <v>1303</v>
      </c>
      <c r="L3281" s="106">
        <v>52120</v>
      </c>
      <c r="M3281" s="106">
        <v>3.2574999999999998</v>
      </c>
      <c r="N3281" s="106">
        <v>130.30000000000001</v>
      </c>
      <c r="O3281" s="106">
        <v>0</v>
      </c>
      <c r="P3281" s="106">
        <v>0</v>
      </c>
      <c r="Q3281" s="106">
        <v>1306.2574999999999</v>
      </c>
      <c r="R3281" s="106">
        <v>52250.3</v>
      </c>
      <c r="S3281" s="104" t="s">
        <v>1646</v>
      </c>
    </row>
    <row r="3282" spans="1:19" ht="25.5">
      <c r="A3282" s="104" t="s">
        <v>3848</v>
      </c>
      <c r="B3282" s="105">
        <v>44364</v>
      </c>
      <c r="C3282" s="104" t="s">
        <v>3849</v>
      </c>
      <c r="D3282" s="105">
        <v>44364</v>
      </c>
      <c r="E3282" s="104" t="s">
        <v>1643</v>
      </c>
      <c r="F3282" s="104" t="s">
        <v>14</v>
      </c>
      <c r="G3282" s="104" t="s">
        <v>1011</v>
      </c>
      <c r="H3282" s="104" t="s">
        <v>22</v>
      </c>
      <c r="I3282" s="104" t="s">
        <v>1105</v>
      </c>
      <c r="J3282" s="106">
        <v>60</v>
      </c>
      <c r="K3282" s="106">
        <v>1176</v>
      </c>
      <c r="L3282" s="106">
        <v>70560</v>
      </c>
      <c r="M3282" s="106">
        <v>2.94</v>
      </c>
      <c r="N3282" s="106">
        <v>176.4</v>
      </c>
      <c r="O3282" s="106">
        <v>0</v>
      </c>
      <c r="P3282" s="106">
        <v>0</v>
      </c>
      <c r="Q3282" s="106">
        <v>1178.94</v>
      </c>
      <c r="R3282" s="106">
        <v>70736.399999999994</v>
      </c>
      <c r="S3282" s="104" t="s">
        <v>1646</v>
      </c>
    </row>
    <row r="3283" spans="1:19" ht="25.5">
      <c r="A3283" s="104" t="s">
        <v>3848</v>
      </c>
      <c r="B3283" s="105">
        <v>44364</v>
      </c>
      <c r="C3283" s="104" t="s">
        <v>3849</v>
      </c>
      <c r="D3283" s="105">
        <v>44364</v>
      </c>
      <c r="E3283" s="104" t="s">
        <v>1643</v>
      </c>
      <c r="F3283" s="104" t="s">
        <v>14</v>
      </c>
      <c r="G3283" s="104" t="s">
        <v>1011</v>
      </c>
      <c r="H3283" s="104" t="s">
        <v>22</v>
      </c>
      <c r="I3283" s="104" t="s">
        <v>1263</v>
      </c>
      <c r="J3283" s="106">
        <v>60</v>
      </c>
      <c r="K3283" s="106">
        <v>1064</v>
      </c>
      <c r="L3283" s="106">
        <v>63840</v>
      </c>
      <c r="M3283" s="106">
        <v>2.66</v>
      </c>
      <c r="N3283" s="106">
        <v>159.6</v>
      </c>
      <c r="O3283" s="106">
        <v>0</v>
      </c>
      <c r="P3283" s="106">
        <v>0</v>
      </c>
      <c r="Q3283" s="106">
        <v>1066.6600000000001</v>
      </c>
      <c r="R3283" s="106">
        <v>63999.6</v>
      </c>
      <c r="S3283" s="104" t="s">
        <v>1646</v>
      </c>
    </row>
    <row r="3284" spans="1:19" ht="25.5">
      <c r="A3284" s="104" t="s">
        <v>3848</v>
      </c>
      <c r="B3284" s="105">
        <v>44364</v>
      </c>
      <c r="C3284" s="104" t="s">
        <v>3849</v>
      </c>
      <c r="D3284" s="105">
        <v>44364</v>
      </c>
      <c r="E3284" s="104" t="s">
        <v>1643</v>
      </c>
      <c r="F3284" s="104" t="s">
        <v>14</v>
      </c>
      <c r="G3284" s="104" t="s">
        <v>1011</v>
      </c>
      <c r="H3284" s="104" t="s">
        <v>22</v>
      </c>
      <c r="I3284" s="104" t="s">
        <v>1264</v>
      </c>
      <c r="J3284" s="106">
        <v>60</v>
      </c>
      <c r="K3284" s="106">
        <v>1205</v>
      </c>
      <c r="L3284" s="106">
        <v>72300</v>
      </c>
      <c r="M3284" s="106">
        <v>3.0125000000000002</v>
      </c>
      <c r="N3284" s="106">
        <v>180.75</v>
      </c>
      <c r="O3284" s="106">
        <v>0</v>
      </c>
      <c r="P3284" s="106">
        <v>0</v>
      </c>
      <c r="Q3284" s="106">
        <v>1208.0125</v>
      </c>
      <c r="R3284" s="106">
        <v>72480.75</v>
      </c>
      <c r="S3284" s="104" t="s">
        <v>1646</v>
      </c>
    </row>
    <row r="3285" spans="1:19" ht="25.5">
      <c r="A3285" s="104" t="s">
        <v>3850</v>
      </c>
      <c r="B3285" s="105">
        <v>44364</v>
      </c>
      <c r="C3285" s="104" t="s">
        <v>3851</v>
      </c>
      <c r="D3285" s="105">
        <v>44364</v>
      </c>
      <c r="E3285" s="104" t="s">
        <v>1643</v>
      </c>
      <c r="F3285" s="104" t="s">
        <v>62</v>
      </c>
      <c r="G3285" s="104" t="s">
        <v>67</v>
      </c>
      <c r="H3285" s="104" t="s">
        <v>49</v>
      </c>
      <c r="I3285" s="104" t="s">
        <v>1313</v>
      </c>
      <c r="J3285" s="106">
        <v>20</v>
      </c>
      <c r="K3285" s="106">
        <v>1303</v>
      </c>
      <c r="L3285" s="106">
        <v>26060</v>
      </c>
      <c r="M3285" s="106">
        <v>3.2574999999999998</v>
      </c>
      <c r="N3285" s="106">
        <v>65.150000000000006</v>
      </c>
      <c r="O3285" s="106">
        <v>0</v>
      </c>
      <c r="P3285" s="106">
        <v>0</v>
      </c>
      <c r="Q3285" s="106">
        <v>1306.2574999999999</v>
      </c>
      <c r="R3285" s="106">
        <v>26125.15</v>
      </c>
      <c r="S3285" s="104" t="s">
        <v>1646</v>
      </c>
    </row>
    <row r="3286" spans="1:19" ht="25.5">
      <c r="A3286" s="104" t="s">
        <v>3850</v>
      </c>
      <c r="B3286" s="105">
        <v>44364</v>
      </c>
      <c r="C3286" s="104" t="s">
        <v>3851</v>
      </c>
      <c r="D3286" s="105">
        <v>44364</v>
      </c>
      <c r="E3286" s="104" t="s">
        <v>1643</v>
      </c>
      <c r="F3286" s="104" t="s">
        <v>62</v>
      </c>
      <c r="G3286" s="104" t="s">
        <v>67</v>
      </c>
      <c r="H3286" s="104" t="s">
        <v>49</v>
      </c>
      <c r="I3286" s="104" t="s">
        <v>1102</v>
      </c>
      <c r="J3286" s="106">
        <v>300</v>
      </c>
      <c r="K3286" s="106">
        <v>1118</v>
      </c>
      <c r="L3286" s="106">
        <v>335400</v>
      </c>
      <c r="M3286" s="106">
        <v>2.7949999999999999</v>
      </c>
      <c r="N3286" s="106">
        <v>838.5</v>
      </c>
      <c r="O3286" s="106">
        <v>0</v>
      </c>
      <c r="P3286" s="106">
        <v>0</v>
      </c>
      <c r="Q3286" s="106">
        <v>1120.7950000000001</v>
      </c>
      <c r="R3286" s="106">
        <v>336238.5</v>
      </c>
      <c r="S3286" s="104" t="s">
        <v>1646</v>
      </c>
    </row>
    <row r="3287" spans="1:19" ht="25.5">
      <c r="A3287" s="104" t="s">
        <v>3852</v>
      </c>
      <c r="B3287" s="105">
        <v>44364</v>
      </c>
      <c r="C3287" s="104" t="s">
        <v>3853</v>
      </c>
      <c r="D3287" s="105">
        <v>44364</v>
      </c>
      <c r="E3287" s="104" t="s">
        <v>1643</v>
      </c>
      <c r="F3287" s="104" t="s">
        <v>89</v>
      </c>
      <c r="G3287" s="104" t="s">
        <v>1810</v>
      </c>
      <c r="H3287" s="104" t="s">
        <v>1645</v>
      </c>
      <c r="I3287" s="104" t="s">
        <v>1105</v>
      </c>
      <c r="J3287" s="106">
        <v>40</v>
      </c>
      <c r="K3287" s="106">
        <v>1176</v>
      </c>
      <c r="L3287" s="106">
        <v>47040</v>
      </c>
      <c r="M3287" s="106">
        <v>2.94</v>
      </c>
      <c r="N3287" s="106">
        <v>117.6</v>
      </c>
      <c r="O3287" s="106">
        <v>0</v>
      </c>
      <c r="P3287" s="106">
        <v>0</v>
      </c>
      <c r="Q3287" s="106">
        <v>1178.94</v>
      </c>
      <c r="R3287" s="106">
        <v>47157.599999999999</v>
      </c>
      <c r="S3287" s="104" t="s">
        <v>1646</v>
      </c>
    </row>
    <row r="3288" spans="1:19" ht="25.5">
      <c r="A3288" s="104" t="s">
        <v>3852</v>
      </c>
      <c r="B3288" s="105">
        <v>44364</v>
      </c>
      <c r="C3288" s="104" t="s">
        <v>3853</v>
      </c>
      <c r="D3288" s="105">
        <v>44364</v>
      </c>
      <c r="E3288" s="104" t="s">
        <v>1643</v>
      </c>
      <c r="F3288" s="104" t="s">
        <v>89</v>
      </c>
      <c r="G3288" s="104" t="s">
        <v>1810</v>
      </c>
      <c r="H3288" s="104" t="s">
        <v>1645</v>
      </c>
      <c r="I3288" s="104" t="s">
        <v>1263</v>
      </c>
      <c r="J3288" s="106">
        <v>20</v>
      </c>
      <c r="K3288" s="106">
        <v>1064</v>
      </c>
      <c r="L3288" s="106">
        <v>21280</v>
      </c>
      <c r="M3288" s="106">
        <v>2.66</v>
      </c>
      <c r="N3288" s="106">
        <v>53.2</v>
      </c>
      <c r="O3288" s="106">
        <v>0</v>
      </c>
      <c r="P3288" s="106">
        <v>0</v>
      </c>
      <c r="Q3288" s="106">
        <v>1066.6600000000001</v>
      </c>
      <c r="R3288" s="106">
        <v>21333.200000000001</v>
      </c>
      <c r="S3288" s="104" t="s">
        <v>1646</v>
      </c>
    </row>
    <row r="3289" spans="1:19" ht="25.5">
      <c r="A3289" s="104" t="s">
        <v>3854</v>
      </c>
      <c r="B3289" s="105">
        <v>44364</v>
      </c>
      <c r="C3289" s="104" t="s">
        <v>3855</v>
      </c>
      <c r="D3289" s="105">
        <v>44364</v>
      </c>
      <c r="E3289" s="104" t="s">
        <v>1643</v>
      </c>
      <c r="F3289" s="104" t="s">
        <v>1673</v>
      </c>
      <c r="G3289" s="104" t="s">
        <v>1649</v>
      </c>
      <c r="H3289" s="104" t="s">
        <v>1645</v>
      </c>
      <c r="I3289" s="104" t="s">
        <v>1313</v>
      </c>
      <c r="J3289" s="106">
        <v>20</v>
      </c>
      <c r="K3289" s="106">
        <v>1303</v>
      </c>
      <c r="L3289" s="106">
        <v>26060</v>
      </c>
      <c r="M3289" s="106">
        <v>3.2574999999999998</v>
      </c>
      <c r="N3289" s="106">
        <v>65.150000000000006</v>
      </c>
      <c r="O3289" s="106">
        <v>0</v>
      </c>
      <c r="P3289" s="106">
        <v>0</v>
      </c>
      <c r="Q3289" s="106">
        <v>1306.2574999999999</v>
      </c>
      <c r="R3289" s="106">
        <v>26125.15</v>
      </c>
      <c r="S3289" s="104" t="s">
        <v>1646</v>
      </c>
    </row>
    <row r="3290" spans="1:19" ht="25.5">
      <c r="A3290" s="104" t="s">
        <v>3854</v>
      </c>
      <c r="B3290" s="105">
        <v>44364</v>
      </c>
      <c r="C3290" s="104" t="s">
        <v>3855</v>
      </c>
      <c r="D3290" s="105">
        <v>44364</v>
      </c>
      <c r="E3290" s="104" t="s">
        <v>1643</v>
      </c>
      <c r="F3290" s="104" t="s">
        <v>1673</v>
      </c>
      <c r="G3290" s="104" t="s">
        <v>1649</v>
      </c>
      <c r="H3290" s="104" t="s">
        <v>1645</v>
      </c>
      <c r="I3290" s="104" t="s">
        <v>1264</v>
      </c>
      <c r="J3290" s="106">
        <v>15</v>
      </c>
      <c r="K3290" s="106">
        <v>1205</v>
      </c>
      <c r="L3290" s="106">
        <v>18075</v>
      </c>
      <c r="M3290" s="106">
        <v>3.0125000000000002</v>
      </c>
      <c r="N3290" s="106">
        <v>45.1875</v>
      </c>
      <c r="O3290" s="106">
        <v>0</v>
      </c>
      <c r="P3290" s="106">
        <v>0</v>
      </c>
      <c r="Q3290" s="106">
        <v>1208.0125</v>
      </c>
      <c r="R3290" s="106">
        <v>18120.1875</v>
      </c>
      <c r="S3290" s="104" t="s">
        <v>1646</v>
      </c>
    </row>
    <row r="3291" spans="1:19" ht="25.5">
      <c r="A3291" s="104" t="s">
        <v>3854</v>
      </c>
      <c r="B3291" s="105">
        <v>44364</v>
      </c>
      <c r="C3291" s="104" t="s">
        <v>3855</v>
      </c>
      <c r="D3291" s="105">
        <v>44364</v>
      </c>
      <c r="E3291" s="104" t="s">
        <v>1643</v>
      </c>
      <c r="F3291" s="104" t="s">
        <v>1673</v>
      </c>
      <c r="G3291" s="104" t="s">
        <v>1649</v>
      </c>
      <c r="H3291" s="104" t="s">
        <v>1645</v>
      </c>
      <c r="I3291" s="104" t="s">
        <v>1263</v>
      </c>
      <c r="J3291" s="106">
        <v>20</v>
      </c>
      <c r="K3291" s="106">
        <v>1064</v>
      </c>
      <c r="L3291" s="106">
        <v>21280</v>
      </c>
      <c r="M3291" s="106">
        <v>2.66</v>
      </c>
      <c r="N3291" s="106">
        <v>53.2</v>
      </c>
      <c r="O3291" s="106">
        <v>0</v>
      </c>
      <c r="P3291" s="106">
        <v>0</v>
      </c>
      <c r="Q3291" s="106">
        <v>1066.6600000000001</v>
      </c>
      <c r="R3291" s="106">
        <v>21333.200000000001</v>
      </c>
      <c r="S3291" s="104" t="s">
        <v>1646</v>
      </c>
    </row>
    <row r="3292" spans="1:19" ht="25.5">
      <c r="A3292" s="104" t="s">
        <v>3854</v>
      </c>
      <c r="B3292" s="105">
        <v>44364</v>
      </c>
      <c r="C3292" s="104" t="s">
        <v>3855</v>
      </c>
      <c r="D3292" s="105">
        <v>44364</v>
      </c>
      <c r="E3292" s="104" t="s">
        <v>1643</v>
      </c>
      <c r="F3292" s="104" t="s">
        <v>1673</v>
      </c>
      <c r="G3292" s="104" t="s">
        <v>1649</v>
      </c>
      <c r="H3292" s="104" t="s">
        <v>1645</v>
      </c>
      <c r="I3292" s="104" t="s">
        <v>1209</v>
      </c>
      <c r="J3292" s="106">
        <v>20</v>
      </c>
      <c r="K3292" s="106">
        <v>1099</v>
      </c>
      <c r="L3292" s="106">
        <v>21980</v>
      </c>
      <c r="M3292" s="106">
        <v>2.7475000000000001</v>
      </c>
      <c r="N3292" s="106">
        <v>54.95</v>
      </c>
      <c r="O3292" s="106">
        <v>0</v>
      </c>
      <c r="P3292" s="106">
        <v>0</v>
      </c>
      <c r="Q3292" s="106">
        <v>1101.7474999999999</v>
      </c>
      <c r="R3292" s="106">
        <v>22034.95</v>
      </c>
      <c r="S3292" s="104" t="s">
        <v>1646</v>
      </c>
    </row>
    <row r="3293" spans="1:19" ht="25.5">
      <c r="A3293" s="104" t="s">
        <v>3856</v>
      </c>
      <c r="B3293" s="105">
        <v>44364</v>
      </c>
      <c r="C3293" s="104" t="s">
        <v>3857</v>
      </c>
      <c r="D3293" s="105">
        <v>44364</v>
      </c>
      <c r="E3293" s="104" t="s">
        <v>1643</v>
      </c>
      <c r="F3293" s="104" t="s">
        <v>84</v>
      </c>
      <c r="G3293" s="104" t="s">
        <v>978</v>
      </c>
      <c r="H3293" s="104" t="s">
        <v>1645</v>
      </c>
      <c r="I3293" s="104" t="s">
        <v>1105</v>
      </c>
      <c r="J3293" s="106">
        <v>10</v>
      </c>
      <c r="K3293" s="106">
        <v>1176</v>
      </c>
      <c r="L3293" s="106">
        <v>11760</v>
      </c>
      <c r="M3293" s="106">
        <v>2.94</v>
      </c>
      <c r="N3293" s="106">
        <v>29.4</v>
      </c>
      <c r="O3293" s="106">
        <v>0</v>
      </c>
      <c r="P3293" s="106">
        <v>0</v>
      </c>
      <c r="Q3293" s="106">
        <v>1178.94</v>
      </c>
      <c r="R3293" s="106">
        <v>11789.4</v>
      </c>
      <c r="S3293" s="104" t="s">
        <v>1646</v>
      </c>
    </row>
    <row r="3294" spans="1:19" ht="25.5">
      <c r="A3294" s="104" t="s">
        <v>3858</v>
      </c>
      <c r="B3294" s="105">
        <v>44364</v>
      </c>
      <c r="C3294" s="104" t="s">
        <v>3859</v>
      </c>
      <c r="D3294" s="105">
        <v>44364</v>
      </c>
      <c r="E3294" s="104" t="s">
        <v>1643</v>
      </c>
      <c r="F3294" s="104" t="s">
        <v>2</v>
      </c>
      <c r="G3294" s="104" t="s">
        <v>1007</v>
      </c>
      <c r="H3294" s="104" t="s">
        <v>22</v>
      </c>
      <c r="I3294" s="104" t="s">
        <v>1263</v>
      </c>
      <c r="J3294" s="106">
        <v>100</v>
      </c>
      <c r="K3294" s="106">
        <v>1064</v>
      </c>
      <c r="L3294" s="106">
        <v>106400</v>
      </c>
      <c r="M3294" s="106">
        <v>2.66</v>
      </c>
      <c r="N3294" s="106">
        <v>266</v>
      </c>
      <c r="O3294" s="106">
        <v>0</v>
      </c>
      <c r="P3294" s="106">
        <v>0</v>
      </c>
      <c r="Q3294" s="106">
        <v>1066.6600000000001</v>
      </c>
      <c r="R3294" s="106">
        <v>106666</v>
      </c>
      <c r="S3294" s="104" t="s">
        <v>1646</v>
      </c>
    </row>
    <row r="3295" spans="1:19" ht="25.5">
      <c r="A3295" s="104" t="s">
        <v>3860</v>
      </c>
      <c r="B3295" s="105">
        <v>44364</v>
      </c>
      <c r="C3295" s="104" t="s">
        <v>3861</v>
      </c>
      <c r="D3295" s="105">
        <v>44364</v>
      </c>
      <c r="E3295" s="104" t="s">
        <v>1643</v>
      </c>
      <c r="F3295" s="104" t="s">
        <v>43</v>
      </c>
      <c r="G3295" s="104" t="s">
        <v>1971</v>
      </c>
      <c r="H3295" s="104" t="s">
        <v>22</v>
      </c>
      <c r="I3295" s="104" t="s">
        <v>1102</v>
      </c>
      <c r="J3295" s="106">
        <v>100</v>
      </c>
      <c r="K3295" s="106">
        <v>1118</v>
      </c>
      <c r="L3295" s="106">
        <v>111800</v>
      </c>
      <c r="M3295" s="106">
        <v>2.7949999999999999</v>
      </c>
      <c r="N3295" s="106">
        <v>279.5</v>
      </c>
      <c r="O3295" s="106">
        <v>0</v>
      </c>
      <c r="P3295" s="106">
        <v>0</v>
      </c>
      <c r="Q3295" s="106">
        <v>1120.7950000000001</v>
      </c>
      <c r="R3295" s="106">
        <v>112079.5</v>
      </c>
      <c r="S3295" s="104" t="s">
        <v>1646</v>
      </c>
    </row>
    <row r="3296" spans="1:19" ht="25.5">
      <c r="A3296" s="104" t="s">
        <v>3860</v>
      </c>
      <c r="B3296" s="105">
        <v>44364</v>
      </c>
      <c r="C3296" s="104" t="s">
        <v>3861</v>
      </c>
      <c r="D3296" s="105">
        <v>44364</v>
      </c>
      <c r="E3296" s="104" t="s">
        <v>1643</v>
      </c>
      <c r="F3296" s="104" t="s">
        <v>43</v>
      </c>
      <c r="G3296" s="104" t="s">
        <v>1971</v>
      </c>
      <c r="H3296" s="104" t="s">
        <v>22</v>
      </c>
      <c r="I3296" s="104" t="s">
        <v>1263</v>
      </c>
      <c r="J3296" s="106">
        <v>160</v>
      </c>
      <c r="K3296" s="106">
        <v>1064</v>
      </c>
      <c r="L3296" s="106">
        <v>170240</v>
      </c>
      <c r="M3296" s="106">
        <v>2.66</v>
      </c>
      <c r="N3296" s="106">
        <v>425.6</v>
      </c>
      <c r="O3296" s="106">
        <v>0</v>
      </c>
      <c r="P3296" s="106">
        <v>0</v>
      </c>
      <c r="Q3296" s="106">
        <v>1066.6600000000001</v>
      </c>
      <c r="R3296" s="106">
        <v>170665.60000000001</v>
      </c>
      <c r="S3296" s="104" t="s">
        <v>1646</v>
      </c>
    </row>
    <row r="3297" spans="1:19" ht="25.5">
      <c r="A3297" s="104" t="s">
        <v>3860</v>
      </c>
      <c r="B3297" s="105">
        <v>44364</v>
      </c>
      <c r="C3297" s="104" t="s">
        <v>3861</v>
      </c>
      <c r="D3297" s="105">
        <v>44364</v>
      </c>
      <c r="E3297" s="104" t="s">
        <v>1643</v>
      </c>
      <c r="F3297" s="104" t="s">
        <v>43</v>
      </c>
      <c r="G3297" s="104" t="s">
        <v>1971</v>
      </c>
      <c r="H3297" s="104" t="s">
        <v>22</v>
      </c>
      <c r="I3297" s="104" t="s">
        <v>1105</v>
      </c>
      <c r="J3297" s="106">
        <v>100</v>
      </c>
      <c r="K3297" s="106">
        <v>1176</v>
      </c>
      <c r="L3297" s="106">
        <v>117600</v>
      </c>
      <c r="M3297" s="106">
        <v>2.94</v>
      </c>
      <c r="N3297" s="106">
        <v>294</v>
      </c>
      <c r="O3297" s="106">
        <v>0</v>
      </c>
      <c r="P3297" s="106">
        <v>0</v>
      </c>
      <c r="Q3297" s="106">
        <v>1178.94</v>
      </c>
      <c r="R3297" s="106">
        <v>117894</v>
      </c>
      <c r="S3297" s="104" t="s">
        <v>1646</v>
      </c>
    </row>
    <row r="3298" spans="1:19" ht="25.5">
      <c r="A3298" s="104" t="s">
        <v>3860</v>
      </c>
      <c r="B3298" s="105">
        <v>44364</v>
      </c>
      <c r="C3298" s="104" t="s">
        <v>3861</v>
      </c>
      <c r="D3298" s="105">
        <v>44364</v>
      </c>
      <c r="E3298" s="104" t="s">
        <v>1643</v>
      </c>
      <c r="F3298" s="104" t="s">
        <v>43</v>
      </c>
      <c r="G3298" s="104" t="s">
        <v>1971</v>
      </c>
      <c r="H3298" s="104" t="s">
        <v>22</v>
      </c>
      <c r="I3298" s="104" t="s">
        <v>1209</v>
      </c>
      <c r="J3298" s="106">
        <v>50</v>
      </c>
      <c r="K3298" s="106">
        <v>1099</v>
      </c>
      <c r="L3298" s="106">
        <v>54950</v>
      </c>
      <c r="M3298" s="106">
        <v>2.7475000000000001</v>
      </c>
      <c r="N3298" s="106">
        <v>137.375</v>
      </c>
      <c r="O3298" s="106">
        <v>0</v>
      </c>
      <c r="P3298" s="106">
        <v>0</v>
      </c>
      <c r="Q3298" s="106">
        <v>1101.7474999999999</v>
      </c>
      <c r="R3298" s="106">
        <v>55087.375</v>
      </c>
      <c r="S3298" s="104" t="s">
        <v>1646</v>
      </c>
    </row>
    <row r="3299" spans="1:19" ht="25.5">
      <c r="A3299" s="104" t="s">
        <v>3862</v>
      </c>
      <c r="B3299" s="105">
        <v>44364</v>
      </c>
      <c r="C3299" s="104" t="s">
        <v>3863</v>
      </c>
      <c r="D3299" s="105">
        <v>44364</v>
      </c>
      <c r="E3299" s="104" t="s">
        <v>1643</v>
      </c>
      <c r="F3299" s="104" t="s">
        <v>40</v>
      </c>
      <c r="G3299" s="104" t="s">
        <v>1971</v>
      </c>
      <c r="H3299" s="104" t="s">
        <v>22</v>
      </c>
      <c r="I3299" s="104" t="s">
        <v>1264</v>
      </c>
      <c r="J3299" s="106">
        <v>40</v>
      </c>
      <c r="K3299" s="106">
        <v>1205</v>
      </c>
      <c r="L3299" s="106">
        <v>48200</v>
      </c>
      <c r="M3299" s="106">
        <v>3.0125000000000002</v>
      </c>
      <c r="N3299" s="106">
        <v>120.5</v>
      </c>
      <c r="O3299" s="106">
        <v>0</v>
      </c>
      <c r="P3299" s="106">
        <v>0</v>
      </c>
      <c r="Q3299" s="106">
        <v>1208.0125</v>
      </c>
      <c r="R3299" s="106">
        <v>48320.5</v>
      </c>
      <c r="S3299" s="104" t="s">
        <v>1646</v>
      </c>
    </row>
    <row r="3300" spans="1:19" ht="25.5">
      <c r="A3300" s="104" t="s">
        <v>3862</v>
      </c>
      <c r="B3300" s="105">
        <v>44364</v>
      </c>
      <c r="C3300" s="104" t="s">
        <v>3863</v>
      </c>
      <c r="D3300" s="105">
        <v>44364</v>
      </c>
      <c r="E3300" s="104" t="s">
        <v>1643</v>
      </c>
      <c r="F3300" s="104" t="s">
        <v>40</v>
      </c>
      <c r="G3300" s="104" t="s">
        <v>1971</v>
      </c>
      <c r="H3300" s="104" t="s">
        <v>22</v>
      </c>
      <c r="I3300" s="104" t="s">
        <v>1263</v>
      </c>
      <c r="J3300" s="106">
        <v>80</v>
      </c>
      <c r="K3300" s="106">
        <v>1064</v>
      </c>
      <c r="L3300" s="106">
        <v>85120</v>
      </c>
      <c r="M3300" s="106">
        <v>2.66</v>
      </c>
      <c r="N3300" s="106">
        <v>212.8</v>
      </c>
      <c r="O3300" s="106">
        <v>0</v>
      </c>
      <c r="P3300" s="106">
        <v>0</v>
      </c>
      <c r="Q3300" s="106">
        <v>1066.6600000000001</v>
      </c>
      <c r="R3300" s="106">
        <v>85332.800000000003</v>
      </c>
      <c r="S3300" s="104" t="s">
        <v>1646</v>
      </c>
    </row>
    <row r="3301" spans="1:19" ht="25.5">
      <c r="A3301" s="104" t="s">
        <v>3862</v>
      </c>
      <c r="B3301" s="105">
        <v>44364</v>
      </c>
      <c r="C3301" s="104" t="s">
        <v>3863</v>
      </c>
      <c r="D3301" s="105">
        <v>44364</v>
      </c>
      <c r="E3301" s="104" t="s">
        <v>1643</v>
      </c>
      <c r="F3301" s="104" t="s">
        <v>40</v>
      </c>
      <c r="G3301" s="104" t="s">
        <v>1971</v>
      </c>
      <c r="H3301" s="104" t="s">
        <v>22</v>
      </c>
      <c r="I3301" s="104" t="s">
        <v>1209</v>
      </c>
      <c r="J3301" s="106">
        <v>50</v>
      </c>
      <c r="K3301" s="106">
        <v>1099</v>
      </c>
      <c r="L3301" s="106">
        <v>54950</v>
      </c>
      <c r="M3301" s="106">
        <v>2.7475000000000001</v>
      </c>
      <c r="N3301" s="106">
        <v>137.375</v>
      </c>
      <c r="O3301" s="106">
        <v>0</v>
      </c>
      <c r="P3301" s="106">
        <v>0</v>
      </c>
      <c r="Q3301" s="106">
        <v>1101.7474999999999</v>
      </c>
      <c r="R3301" s="106">
        <v>55087.375</v>
      </c>
      <c r="S3301" s="104" t="s">
        <v>1646</v>
      </c>
    </row>
    <row r="3302" spans="1:19" ht="25.5">
      <c r="A3302" s="104" t="s">
        <v>3864</v>
      </c>
      <c r="B3302" s="105">
        <v>44364</v>
      </c>
      <c r="C3302" s="104" t="s">
        <v>3865</v>
      </c>
      <c r="D3302" s="105">
        <v>44364</v>
      </c>
      <c r="E3302" s="104" t="s">
        <v>1643</v>
      </c>
      <c r="F3302" s="104" t="s">
        <v>18</v>
      </c>
      <c r="G3302" s="104" t="s">
        <v>1010</v>
      </c>
      <c r="H3302" s="104" t="s">
        <v>22</v>
      </c>
      <c r="I3302" s="104" t="s">
        <v>1263</v>
      </c>
      <c r="J3302" s="106">
        <v>80</v>
      </c>
      <c r="K3302" s="106">
        <v>1064</v>
      </c>
      <c r="L3302" s="106">
        <v>85120</v>
      </c>
      <c r="M3302" s="106">
        <v>2.66</v>
      </c>
      <c r="N3302" s="106">
        <v>212.8</v>
      </c>
      <c r="O3302" s="106">
        <v>0</v>
      </c>
      <c r="P3302" s="106">
        <v>0</v>
      </c>
      <c r="Q3302" s="106">
        <v>1066.6600000000001</v>
      </c>
      <c r="R3302" s="106">
        <v>85332.800000000003</v>
      </c>
      <c r="S3302" s="104" t="s">
        <v>1646</v>
      </c>
    </row>
    <row r="3303" spans="1:19" ht="25.5">
      <c r="A3303" s="104" t="s">
        <v>3864</v>
      </c>
      <c r="B3303" s="105">
        <v>44364</v>
      </c>
      <c r="C3303" s="104" t="s">
        <v>3865</v>
      </c>
      <c r="D3303" s="105">
        <v>44364</v>
      </c>
      <c r="E3303" s="104" t="s">
        <v>1643</v>
      </c>
      <c r="F3303" s="104" t="s">
        <v>18</v>
      </c>
      <c r="G3303" s="104" t="s">
        <v>1010</v>
      </c>
      <c r="H3303" s="104" t="s">
        <v>22</v>
      </c>
      <c r="I3303" s="104" t="s">
        <v>1313</v>
      </c>
      <c r="J3303" s="106">
        <v>40</v>
      </c>
      <c r="K3303" s="106">
        <v>1303</v>
      </c>
      <c r="L3303" s="106">
        <v>52120</v>
      </c>
      <c r="M3303" s="106">
        <v>3.2574999999999998</v>
      </c>
      <c r="N3303" s="106">
        <v>130.30000000000001</v>
      </c>
      <c r="O3303" s="106">
        <v>0</v>
      </c>
      <c r="P3303" s="106">
        <v>0</v>
      </c>
      <c r="Q3303" s="106">
        <v>1306.2574999999999</v>
      </c>
      <c r="R3303" s="106">
        <v>52250.3</v>
      </c>
      <c r="S3303" s="104" t="s">
        <v>1646</v>
      </c>
    </row>
    <row r="3304" spans="1:19" ht="25.5">
      <c r="A3304" s="104" t="s">
        <v>3864</v>
      </c>
      <c r="B3304" s="105">
        <v>44364</v>
      </c>
      <c r="C3304" s="104" t="s">
        <v>3865</v>
      </c>
      <c r="D3304" s="105">
        <v>44364</v>
      </c>
      <c r="E3304" s="104" t="s">
        <v>1643</v>
      </c>
      <c r="F3304" s="104" t="s">
        <v>18</v>
      </c>
      <c r="G3304" s="104" t="s">
        <v>1010</v>
      </c>
      <c r="H3304" s="104" t="s">
        <v>22</v>
      </c>
      <c r="I3304" s="104" t="s">
        <v>1264</v>
      </c>
      <c r="J3304" s="106">
        <v>40</v>
      </c>
      <c r="K3304" s="106">
        <v>1205</v>
      </c>
      <c r="L3304" s="106">
        <v>48200</v>
      </c>
      <c r="M3304" s="106">
        <v>3.0125000000000002</v>
      </c>
      <c r="N3304" s="106">
        <v>120.5</v>
      </c>
      <c r="O3304" s="106">
        <v>0</v>
      </c>
      <c r="P3304" s="106">
        <v>0</v>
      </c>
      <c r="Q3304" s="106">
        <v>1208.0125</v>
      </c>
      <c r="R3304" s="106">
        <v>48320.5</v>
      </c>
      <c r="S3304" s="104" t="s">
        <v>1646</v>
      </c>
    </row>
    <row r="3305" spans="1:19" ht="25.5">
      <c r="A3305" s="104" t="s">
        <v>3864</v>
      </c>
      <c r="B3305" s="105">
        <v>44364</v>
      </c>
      <c r="C3305" s="104" t="s">
        <v>3865</v>
      </c>
      <c r="D3305" s="105">
        <v>44364</v>
      </c>
      <c r="E3305" s="104" t="s">
        <v>1643</v>
      </c>
      <c r="F3305" s="104" t="s">
        <v>18</v>
      </c>
      <c r="G3305" s="104" t="s">
        <v>1010</v>
      </c>
      <c r="H3305" s="104" t="s">
        <v>22</v>
      </c>
      <c r="I3305" s="104" t="s">
        <v>1102</v>
      </c>
      <c r="J3305" s="106">
        <v>60</v>
      </c>
      <c r="K3305" s="106">
        <v>1118</v>
      </c>
      <c r="L3305" s="106">
        <v>67080</v>
      </c>
      <c r="M3305" s="106">
        <v>2.7949999999999999</v>
      </c>
      <c r="N3305" s="106">
        <v>167.7</v>
      </c>
      <c r="O3305" s="106">
        <v>0</v>
      </c>
      <c r="P3305" s="106">
        <v>0</v>
      </c>
      <c r="Q3305" s="106">
        <v>1120.7950000000001</v>
      </c>
      <c r="R3305" s="106">
        <v>67247.7</v>
      </c>
      <c r="S3305" s="104" t="s">
        <v>1646</v>
      </c>
    </row>
    <row r="3306" spans="1:19" ht="25.5">
      <c r="A3306" s="104" t="s">
        <v>3864</v>
      </c>
      <c r="B3306" s="105">
        <v>44364</v>
      </c>
      <c r="C3306" s="104" t="s">
        <v>3865</v>
      </c>
      <c r="D3306" s="105">
        <v>44364</v>
      </c>
      <c r="E3306" s="104" t="s">
        <v>1643</v>
      </c>
      <c r="F3306" s="104" t="s">
        <v>18</v>
      </c>
      <c r="G3306" s="104" t="s">
        <v>1010</v>
      </c>
      <c r="H3306" s="104" t="s">
        <v>22</v>
      </c>
      <c r="I3306" s="104" t="s">
        <v>1105</v>
      </c>
      <c r="J3306" s="106">
        <v>60</v>
      </c>
      <c r="K3306" s="106">
        <v>1176</v>
      </c>
      <c r="L3306" s="106">
        <v>70560</v>
      </c>
      <c r="M3306" s="106">
        <v>2.94</v>
      </c>
      <c r="N3306" s="106">
        <v>176.4</v>
      </c>
      <c r="O3306" s="106">
        <v>0</v>
      </c>
      <c r="P3306" s="106">
        <v>0</v>
      </c>
      <c r="Q3306" s="106">
        <v>1178.94</v>
      </c>
      <c r="R3306" s="106">
        <v>70736.399999999994</v>
      </c>
      <c r="S3306" s="104" t="s">
        <v>1646</v>
      </c>
    </row>
    <row r="3307" spans="1:19" ht="25.5">
      <c r="A3307" s="104" t="s">
        <v>3864</v>
      </c>
      <c r="B3307" s="105">
        <v>44364</v>
      </c>
      <c r="C3307" s="104" t="s">
        <v>3865</v>
      </c>
      <c r="D3307" s="105">
        <v>44364</v>
      </c>
      <c r="E3307" s="104" t="s">
        <v>1643</v>
      </c>
      <c r="F3307" s="104" t="s">
        <v>18</v>
      </c>
      <c r="G3307" s="104" t="s">
        <v>1010</v>
      </c>
      <c r="H3307" s="104" t="s">
        <v>22</v>
      </c>
      <c r="I3307" s="104" t="s">
        <v>1209</v>
      </c>
      <c r="J3307" s="106">
        <v>30</v>
      </c>
      <c r="K3307" s="106">
        <v>1099</v>
      </c>
      <c r="L3307" s="106">
        <v>32970</v>
      </c>
      <c r="M3307" s="106">
        <v>2.7475000000000001</v>
      </c>
      <c r="N3307" s="106">
        <v>82.424999999999997</v>
      </c>
      <c r="O3307" s="106">
        <v>0</v>
      </c>
      <c r="P3307" s="106">
        <v>0</v>
      </c>
      <c r="Q3307" s="106">
        <v>1101.7474999999999</v>
      </c>
      <c r="R3307" s="106">
        <v>33052.425000000003</v>
      </c>
      <c r="S3307" s="104" t="s">
        <v>1646</v>
      </c>
    </row>
    <row r="3308" spans="1:19" ht="25.5">
      <c r="A3308" s="104" t="s">
        <v>3866</v>
      </c>
      <c r="B3308" s="105">
        <v>44364</v>
      </c>
      <c r="C3308" s="104" t="s">
        <v>3867</v>
      </c>
      <c r="D3308" s="105">
        <v>44364</v>
      </c>
      <c r="E3308" s="104" t="s">
        <v>1643</v>
      </c>
      <c r="F3308" s="104" t="s">
        <v>924</v>
      </c>
      <c r="G3308" s="104" t="s">
        <v>1662</v>
      </c>
      <c r="H3308" s="104" t="s">
        <v>22</v>
      </c>
      <c r="I3308" s="104" t="s">
        <v>1105</v>
      </c>
      <c r="J3308" s="106">
        <v>20</v>
      </c>
      <c r="K3308" s="106">
        <v>1176</v>
      </c>
      <c r="L3308" s="106">
        <v>23520</v>
      </c>
      <c r="M3308" s="106">
        <v>2.94</v>
      </c>
      <c r="N3308" s="106">
        <v>58.8</v>
      </c>
      <c r="O3308" s="106">
        <v>0</v>
      </c>
      <c r="P3308" s="106">
        <v>0</v>
      </c>
      <c r="Q3308" s="106">
        <v>1178.94</v>
      </c>
      <c r="R3308" s="106">
        <v>23578.799999999999</v>
      </c>
      <c r="S3308" s="104" t="s">
        <v>1646</v>
      </c>
    </row>
    <row r="3309" spans="1:19" ht="25.5">
      <c r="A3309" s="104" t="s">
        <v>3866</v>
      </c>
      <c r="B3309" s="105">
        <v>44364</v>
      </c>
      <c r="C3309" s="104" t="s">
        <v>3867</v>
      </c>
      <c r="D3309" s="105">
        <v>44364</v>
      </c>
      <c r="E3309" s="104" t="s">
        <v>1643</v>
      </c>
      <c r="F3309" s="104" t="s">
        <v>924</v>
      </c>
      <c r="G3309" s="104" t="s">
        <v>1662</v>
      </c>
      <c r="H3309" s="104" t="s">
        <v>22</v>
      </c>
      <c r="I3309" s="104" t="s">
        <v>1263</v>
      </c>
      <c r="J3309" s="106">
        <v>10</v>
      </c>
      <c r="K3309" s="106">
        <v>1064</v>
      </c>
      <c r="L3309" s="106">
        <v>10640</v>
      </c>
      <c r="M3309" s="106">
        <v>2.66</v>
      </c>
      <c r="N3309" s="106">
        <v>26.6</v>
      </c>
      <c r="O3309" s="106">
        <v>0</v>
      </c>
      <c r="P3309" s="106">
        <v>0</v>
      </c>
      <c r="Q3309" s="106">
        <v>1066.6600000000001</v>
      </c>
      <c r="R3309" s="106">
        <v>10666.6</v>
      </c>
      <c r="S3309" s="104" t="s">
        <v>1646</v>
      </c>
    </row>
    <row r="3310" spans="1:19" ht="25.5">
      <c r="A3310" s="104" t="s">
        <v>3868</v>
      </c>
      <c r="B3310" s="105">
        <v>44364</v>
      </c>
      <c r="C3310" s="104" t="s">
        <v>3869</v>
      </c>
      <c r="D3310" s="105">
        <v>44364</v>
      </c>
      <c r="E3310" s="104" t="s">
        <v>1643</v>
      </c>
      <c r="F3310" s="104" t="s">
        <v>112</v>
      </c>
      <c r="G3310" s="104" t="s">
        <v>1996</v>
      </c>
      <c r="H3310" s="104" t="s">
        <v>22</v>
      </c>
      <c r="I3310" s="104" t="s">
        <v>1313</v>
      </c>
      <c r="J3310" s="106">
        <v>20</v>
      </c>
      <c r="K3310" s="106">
        <v>1303</v>
      </c>
      <c r="L3310" s="106">
        <v>26060</v>
      </c>
      <c r="M3310" s="106">
        <v>3.2574999999999998</v>
      </c>
      <c r="N3310" s="106">
        <v>65.150000000000006</v>
      </c>
      <c r="O3310" s="106">
        <v>0</v>
      </c>
      <c r="P3310" s="106">
        <v>0</v>
      </c>
      <c r="Q3310" s="106">
        <v>1306.2574999999999</v>
      </c>
      <c r="R3310" s="106">
        <v>26125.15</v>
      </c>
      <c r="S3310" s="104" t="s">
        <v>1646</v>
      </c>
    </row>
    <row r="3311" spans="1:19" ht="25.5">
      <c r="A3311" s="104" t="s">
        <v>3868</v>
      </c>
      <c r="B3311" s="105">
        <v>44364</v>
      </c>
      <c r="C3311" s="104" t="s">
        <v>3869</v>
      </c>
      <c r="D3311" s="105">
        <v>44364</v>
      </c>
      <c r="E3311" s="104" t="s">
        <v>1643</v>
      </c>
      <c r="F3311" s="104" t="s">
        <v>112</v>
      </c>
      <c r="G3311" s="104" t="s">
        <v>1996</v>
      </c>
      <c r="H3311" s="104" t="s">
        <v>22</v>
      </c>
      <c r="I3311" s="104" t="s">
        <v>1263</v>
      </c>
      <c r="J3311" s="106">
        <v>100</v>
      </c>
      <c r="K3311" s="106">
        <v>1064</v>
      </c>
      <c r="L3311" s="106">
        <v>106400</v>
      </c>
      <c r="M3311" s="106">
        <v>2.66</v>
      </c>
      <c r="N3311" s="106">
        <v>266</v>
      </c>
      <c r="O3311" s="106">
        <v>0</v>
      </c>
      <c r="P3311" s="106">
        <v>0</v>
      </c>
      <c r="Q3311" s="106">
        <v>1066.6600000000001</v>
      </c>
      <c r="R3311" s="106">
        <v>106666</v>
      </c>
      <c r="S3311" s="104" t="s">
        <v>1646</v>
      </c>
    </row>
    <row r="3312" spans="1:19" ht="25.5">
      <c r="A3312" s="104" t="s">
        <v>3868</v>
      </c>
      <c r="B3312" s="105">
        <v>44364</v>
      </c>
      <c r="C3312" s="104" t="s">
        <v>3869</v>
      </c>
      <c r="D3312" s="105">
        <v>44364</v>
      </c>
      <c r="E3312" s="104" t="s">
        <v>1643</v>
      </c>
      <c r="F3312" s="104" t="s">
        <v>112</v>
      </c>
      <c r="G3312" s="104" t="s">
        <v>1996</v>
      </c>
      <c r="H3312" s="104" t="s">
        <v>22</v>
      </c>
      <c r="I3312" s="104" t="s">
        <v>1209</v>
      </c>
      <c r="J3312" s="106">
        <v>100</v>
      </c>
      <c r="K3312" s="106">
        <v>1099</v>
      </c>
      <c r="L3312" s="106">
        <v>109900</v>
      </c>
      <c r="M3312" s="106">
        <v>2.7475000000000001</v>
      </c>
      <c r="N3312" s="106">
        <v>274.75</v>
      </c>
      <c r="O3312" s="106">
        <v>0</v>
      </c>
      <c r="P3312" s="106">
        <v>0</v>
      </c>
      <c r="Q3312" s="106">
        <v>1101.7474999999999</v>
      </c>
      <c r="R3312" s="106">
        <v>110174.75</v>
      </c>
      <c r="S3312" s="104" t="s">
        <v>1646</v>
      </c>
    </row>
    <row r="3313" spans="1:19" ht="25.5">
      <c r="A3313" s="104" t="s">
        <v>3868</v>
      </c>
      <c r="B3313" s="105">
        <v>44364</v>
      </c>
      <c r="C3313" s="104" t="s">
        <v>3869</v>
      </c>
      <c r="D3313" s="105">
        <v>44364</v>
      </c>
      <c r="E3313" s="104" t="s">
        <v>1643</v>
      </c>
      <c r="F3313" s="104" t="s">
        <v>112</v>
      </c>
      <c r="G3313" s="104" t="s">
        <v>1996</v>
      </c>
      <c r="H3313" s="104" t="s">
        <v>22</v>
      </c>
      <c r="I3313" s="104" t="s">
        <v>1105</v>
      </c>
      <c r="J3313" s="106">
        <v>20</v>
      </c>
      <c r="K3313" s="106">
        <v>1176</v>
      </c>
      <c r="L3313" s="106">
        <v>23520</v>
      </c>
      <c r="M3313" s="106">
        <v>2.94</v>
      </c>
      <c r="N3313" s="106">
        <v>58.8</v>
      </c>
      <c r="O3313" s="106">
        <v>0</v>
      </c>
      <c r="P3313" s="106">
        <v>0</v>
      </c>
      <c r="Q3313" s="106">
        <v>1178.94</v>
      </c>
      <c r="R3313" s="106">
        <v>23578.799999999999</v>
      </c>
      <c r="S3313" s="104" t="s">
        <v>1646</v>
      </c>
    </row>
    <row r="3314" spans="1:19" ht="25.5">
      <c r="A3314" s="104" t="s">
        <v>3868</v>
      </c>
      <c r="B3314" s="105">
        <v>44364</v>
      </c>
      <c r="C3314" s="104" t="s">
        <v>3869</v>
      </c>
      <c r="D3314" s="105">
        <v>44364</v>
      </c>
      <c r="E3314" s="104" t="s">
        <v>1643</v>
      </c>
      <c r="F3314" s="104" t="s">
        <v>112</v>
      </c>
      <c r="G3314" s="104" t="s">
        <v>1996</v>
      </c>
      <c r="H3314" s="104" t="s">
        <v>22</v>
      </c>
      <c r="I3314" s="104" t="s">
        <v>1264</v>
      </c>
      <c r="J3314" s="106">
        <v>30</v>
      </c>
      <c r="K3314" s="106">
        <v>1205</v>
      </c>
      <c r="L3314" s="106">
        <v>36150</v>
      </c>
      <c r="M3314" s="106">
        <v>3.0125000000000002</v>
      </c>
      <c r="N3314" s="106">
        <v>90.375</v>
      </c>
      <c r="O3314" s="106">
        <v>0</v>
      </c>
      <c r="P3314" s="106">
        <v>0</v>
      </c>
      <c r="Q3314" s="106">
        <v>1208.0125</v>
      </c>
      <c r="R3314" s="106">
        <v>36240.375</v>
      </c>
      <c r="S3314" s="104" t="s">
        <v>1646</v>
      </c>
    </row>
    <row r="3315" spans="1:19" ht="25.5">
      <c r="A3315" s="104" t="s">
        <v>3868</v>
      </c>
      <c r="B3315" s="105">
        <v>44364</v>
      </c>
      <c r="C3315" s="104" t="s">
        <v>3869</v>
      </c>
      <c r="D3315" s="105">
        <v>44364</v>
      </c>
      <c r="E3315" s="104" t="s">
        <v>1643</v>
      </c>
      <c r="F3315" s="104" t="s">
        <v>112</v>
      </c>
      <c r="G3315" s="104" t="s">
        <v>1996</v>
      </c>
      <c r="H3315" s="104" t="s">
        <v>22</v>
      </c>
      <c r="I3315" s="104" t="s">
        <v>1102</v>
      </c>
      <c r="J3315" s="106">
        <v>60</v>
      </c>
      <c r="K3315" s="106">
        <v>1118</v>
      </c>
      <c r="L3315" s="106">
        <v>67080</v>
      </c>
      <c r="M3315" s="106">
        <v>2.7949999999999999</v>
      </c>
      <c r="N3315" s="106">
        <v>167.7</v>
      </c>
      <c r="O3315" s="106">
        <v>0</v>
      </c>
      <c r="P3315" s="106">
        <v>0</v>
      </c>
      <c r="Q3315" s="106">
        <v>1120.7950000000001</v>
      </c>
      <c r="R3315" s="106">
        <v>67247.7</v>
      </c>
      <c r="S3315" s="104" t="s">
        <v>1646</v>
      </c>
    </row>
    <row r="3316" spans="1:19" ht="25.5">
      <c r="A3316" s="104" t="s">
        <v>3870</v>
      </c>
      <c r="B3316" s="105">
        <v>44364</v>
      </c>
      <c r="C3316" s="104" t="s">
        <v>3871</v>
      </c>
      <c r="D3316" s="105">
        <v>44364</v>
      </c>
      <c r="E3316" s="104" t="s">
        <v>1643</v>
      </c>
      <c r="F3316" s="104" t="s">
        <v>1006</v>
      </c>
      <c r="G3316" s="104" t="s">
        <v>1008</v>
      </c>
      <c r="H3316" s="104" t="s">
        <v>107</v>
      </c>
      <c r="I3316" s="104" t="s">
        <v>1313</v>
      </c>
      <c r="J3316" s="106">
        <v>20</v>
      </c>
      <c r="K3316" s="106">
        <v>1303</v>
      </c>
      <c r="L3316" s="106">
        <v>26060</v>
      </c>
      <c r="M3316" s="106">
        <v>3.2574999999999998</v>
      </c>
      <c r="N3316" s="106">
        <v>65.150000000000006</v>
      </c>
      <c r="O3316" s="106">
        <v>0</v>
      </c>
      <c r="P3316" s="106">
        <v>0</v>
      </c>
      <c r="Q3316" s="106">
        <v>1306.2574999999999</v>
      </c>
      <c r="R3316" s="106">
        <v>26125.15</v>
      </c>
      <c r="S3316" s="104" t="s">
        <v>1646</v>
      </c>
    </row>
    <row r="3317" spans="1:19" ht="25.5">
      <c r="A3317" s="104" t="s">
        <v>3870</v>
      </c>
      <c r="B3317" s="105">
        <v>44364</v>
      </c>
      <c r="C3317" s="104" t="s">
        <v>3871</v>
      </c>
      <c r="D3317" s="105">
        <v>44364</v>
      </c>
      <c r="E3317" s="104" t="s">
        <v>1643</v>
      </c>
      <c r="F3317" s="104" t="s">
        <v>1006</v>
      </c>
      <c r="G3317" s="104" t="s">
        <v>1008</v>
      </c>
      <c r="H3317" s="104" t="s">
        <v>107</v>
      </c>
      <c r="I3317" s="104" t="s">
        <v>1263</v>
      </c>
      <c r="J3317" s="106">
        <v>40</v>
      </c>
      <c r="K3317" s="106">
        <v>1064</v>
      </c>
      <c r="L3317" s="106">
        <v>42560</v>
      </c>
      <c r="M3317" s="106">
        <v>2.66</v>
      </c>
      <c r="N3317" s="106">
        <v>106.4</v>
      </c>
      <c r="O3317" s="106">
        <v>0</v>
      </c>
      <c r="P3317" s="106">
        <v>0</v>
      </c>
      <c r="Q3317" s="106">
        <v>1066.6600000000001</v>
      </c>
      <c r="R3317" s="106">
        <v>42666.400000000001</v>
      </c>
      <c r="S3317" s="104" t="s">
        <v>1646</v>
      </c>
    </row>
    <row r="3318" spans="1:19" ht="25.5">
      <c r="A3318" s="104" t="s">
        <v>3870</v>
      </c>
      <c r="B3318" s="105">
        <v>44364</v>
      </c>
      <c r="C3318" s="104" t="s">
        <v>3871</v>
      </c>
      <c r="D3318" s="105">
        <v>44364</v>
      </c>
      <c r="E3318" s="104" t="s">
        <v>1643</v>
      </c>
      <c r="F3318" s="104" t="s">
        <v>1006</v>
      </c>
      <c r="G3318" s="104" t="s">
        <v>1008</v>
      </c>
      <c r="H3318" s="104" t="s">
        <v>107</v>
      </c>
      <c r="I3318" s="104" t="s">
        <v>1264</v>
      </c>
      <c r="J3318" s="106">
        <v>20</v>
      </c>
      <c r="K3318" s="106">
        <v>1205</v>
      </c>
      <c r="L3318" s="106">
        <v>24100</v>
      </c>
      <c r="M3318" s="106">
        <v>3.0125000000000002</v>
      </c>
      <c r="N3318" s="106">
        <v>60.25</v>
      </c>
      <c r="O3318" s="106">
        <v>0</v>
      </c>
      <c r="P3318" s="106">
        <v>0</v>
      </c>
      <c r="Q3318" s="106">
        <v>1208.0125</v>
      </c>
      <c r="R3318" s="106">
        <v>24160.25</v>
      </c>
      <c r="S3318" s="104" t="s">
        <v>1646</v>
      </c>
    </row>
    <row r="3319" spans="1:19" ht="25.5">
      <c r="A3319" s="104" t="s">
        <v>3870</v>
      </c>
      <c r="B3319" s="105">
        <v>44364</v>
      </c>
      <c r="C3319" s="104" t="s">
        <v>3871</v>
      </c>
      <c r="D3319" s="105">
        <v>44364</v>
      </c>
      <c r="E3319" s="104" t="s">
        <v>1643</v>
      </c>
      <c r="F3319" s="104" t="s">
        <v>1006</v>
      </c>
      <c r="G3319" s="104" t="s">
        <v>1008</v>
      </c>
      <c r="H3319" s="104" t="s">
        <v>107</v>
      </c>
      <c r="I3319" s="104" t="s">
        <v>1105</v>
      </c>
      <c r="J3319" s="106">
        <v>40</v>
      </c>
      <c r="K3319" s="106">
        <v>1176</v>
      </c>
      <c r="L3319" s="106">
        <v>47040</v>
      </c>
      <c r="M3319" s="106">
        <v>2.94</v>
      </c>
      <c r="N3319" s="106">
        <v>117.6</v>
      </c>
      <c r="O3319" s="106">
        <v>0</v>
      </c>
      <c r="P3319" s="106">
        <v>0</v>
      </c>
      <c r="Q3319" s="106">
        <v>1178.94</v>
      </c>
      <c r="R3319" s="106">
        <v>47157.599999999999</v>
      </c>
      <c r="S3319" s="104" t="s">
        <v>1646</v>
      </c>
    </row>
    <row r="3320" spans="1:19" ht="25.5">
      <c r="A3320" s="104" t="s">
        <v>3872</v>
      </c>
      <c r="B3320" s="105">
        <v>44364</v>
      </c>
      <c r="C3320" s="104" t="s">
        <v>3873</v>
      </c>
      <c r="D3320" s="105">
        <v>44364</v>
      </c>
      <c r="E3320" s="104" t="s">
        <v>1643</v>
      </c>
      <c r="F3320" s="104" t="s">
        <v>1</v>
      </c>
      <c r="G3320" s="104" t="s">
        <v>1008</v>
      </c>
      <c r="H3320" s="104" t="s">
        <v>107</v>
      </c>
      <c r="I3320" s="104" t="s">
        <v>1105</v>
      </c>
      <c r="J3320" s="106">
        <v>200</v>
      </c>
      <c r="K3320" s="106">
        <v>1176</v>
      </c>
      <c r="L3320" s="106">
        <v>235200</v>
      </c>
      <c r="M3320" s="106">
        <v>2.94</v>
      </c>
      <c r="N3320" s="106">
        <v>588</v>
      </c>
      <c r="O3320" s="106">
        <v>0</v>
      </c>
      <c r="P3320" s="106">
        <v>0</v>
      </c>
      <c r="Q3320" s="106">
        <v>1178.94</v>
      </c>
      <c r="R3320" s="106">
        <v>235788</v>
      </c>
      <c r="S3320" s="104" t="s">
        <v>1646</v>
      </c>
    </row>
    <row r="3321" spans="1:19" ht="25.5">
      <c r="A3321" s="104" t="s">
        <v>3872</v>
      </c>
      <c r="B3321" s="105">
        <v>44364</v>
      </c>
      <c r="C3321" s="104" t="s">
        <v>3873</v>
      </c>
      <c r="D3321" s="105">
        <v>44364</v>
      </c>
      <c r="E3321" s="104" t="s">
        <v>1643</v>
      </c>
      <c r="F3321" s="104" t="s">
        <v>1</v>
      </c>
      <c r="G3321" s="104" t="s">
        <v>1008</v>
      </c>
      <c r="H3321" s="104" t="s">
        <v>107</v>
      </c>
      <c r="I3321" s="104" t="s">
        <v>1313</v>
      </c>
      <c r="J3321" s="106">
        <v>80</v>
      </c>
      <c r="K3321" s="106">
        <v>1303</v>
      </c>
      <c r="L3321" s="106">
        <v>104240</v>
      </c>
      <c r="M3321" s="106">
        <v>3.2574999999999998</v>
      </c>
      <c r="N3321" s="106">
        <v>260.60000000000002</v>
      </c>
      <c r="O3321" s="106">
        <v>0</v>
      </c>
      <c r="P3321" s="106">
        <v>0</v>
      </c>
      <c r="Q3321" s="106">
        <v>1306.2574999999999</v>
      </c>
      <c r="R3321" s="106">
        <v>104500.6</v>
      </c>
      <c r="S3321" s="104" t="s">
        <v>1646</v>
      </c>
    </row>
    <row r="3322" spans="1:19" ht="25.5">
      <c r="A3322" s="104" t="s">
        <v>3874</v>
      </c>
      <c r="B3322" s="105">
        <v>44364</v>
      </c>
      <c r="C3322" s="104" t="s">
        <v>3875</v>
      </c>
      <c r="D3322" s="105">
        <v>44364</v>
      </c>
      <c r="E3322" s="104" t="s">
        <v>1643</v>
      </c>
      <c r="F3322" s="104" t="s">
        <v>5</v>
      </c>
      <c r="G3322" s="104" t="s">
        <v>1742</v>
      </c>
      <c r="H3322" s="104" t="s">
        <v>107</v>
      </c>
      <c r="I3322" s="104" t="s">
        <v>1264</v>
      </c>
      <c r="J3322" s="106">
        <v>20</v>
      </c>
      <c r="K3322" s="106">
        <v>1205</v>
      </c>
      <c r="L3322" s="106">
        <v>24100</v>
      </c>
      <c r="M3322" s="106">
        <v>3.0125000000000002</v>
      </c>
      <c r="N3322" s="106">
        <v>60.25</v>
      </c>
      <c r="O3322" s="106">
        <v>0</v>
      </c>
      <c r="P3322" s="106">
        <v>0</v>
      </c>
      <c r="Q3322" s="106">
        <v>1208.0125</v>
      </c>
      <c r="R3322" s="106">
        <v>24160.25</v>
      </c>
      <c r="S3322" s="104" t="s">
        <v>1646</v>
      </c>
    </row>
    <row r="3323" spans="1:19" ht="25.5">
      <c r="A3323" s="104" t="s">
        <v>3874</v>
      </c>
      <c r="B3323" s="105">
        <v>44364</v>
      </c>
      <c r="C3323" s="104" t="s">
        <v>3875</v>
      </c>
      <c r="D3323" s="105">
        <v>44364</v>
      </c>
      <c r="E3323" s="104" t="s">
        <v>1643</v>
      </c>
      <c r="F3323" s="104" t="s">
        <v>5</v>
      </c>
      <c r="G3323" s="104" t="s">
        <v>1742</v>
      </c>
      <c r="H3323" s="104" t="s">
        <v>107</v>
      </c>
      <c r="I3323" s="104" t="s">
        <v>1263</v>
      </c>
      <c r="J3323" s="106">
        <v>20</v>
      </c>
      <c r="K3323" s="106">
        <v>1064</v>
      </c>
      <c r="L3323" s="106">
        <v>21280</v>
      </c>
      <c r="M3323" s="106">
        <v>2.66</v>
      </c>
      <c r="N3323" s="106">
        <v>53.2</v>
      </c>
      <c r="O3323" s="106">
        <v>0</v>
      </c>
      <c r="P3323" s="106">
        <v>0</v>
      </c>
      <c r="Q3323" s="106">
        <v>1066.6600000000001</v>
      </c>
      <c r="R3323" s="106">
        <v>21333.200000000001</v>
      </c>
      <c r="S3323" s="104" t="s">
        <v>1646</v>
      </c>
    </row>
    <row r="3324" spans="1:19" ht="25.5">
      <c r="A3324" s="104" t="s">
        <v>3874</v>
      </c>
      <c r="B3324" s="105">
        <v>44364</v>
      </c>
      <c r="C3324" s="104" t="s">
        <v>3875</v>
      </c>
      <c r="D3324" s="105">
        <v>44364</v>
      </c>
      <c r="E3324" s="104" t="s">
        <v>1643</v>
      </c>
      <c r="F3324" s="104" t="s">
        <v>5</v>
      </c>
      <c r="G3324" s="104" t="s">
        <v>1742</v>
      </c>
      <c r="H3324" s="104" t="s">
        <v>107</v>
      </c>
      <c r="I3324" s="104" t="s">
        <v>1209</v>
      </c>
      <c r="J3324" s="106">
        <v>20</v>
      </c>
      <c r="K3324" s="106">
        <v>1099</v>
      </c>
      <c r="L3324" s="106">
        <v>21980</v>
      </c>
      <c r="M3324" s="106">
        <v>2.7475000000000001</v>
      </c>
      <c r="N3324" s="106">
        <v>54.95</v>
      </c>
      <c r="O3324" s="106">
        <v>0</v>
      </c>
      <c r="P3324" s="106">
        <v>0</v>
      </c>
      <c r="Q3324" s="106">
        <v>1101.7474999999999</v>
      </c>
      <c r="R3324" s="106">
        <v>22034.95</v>
      </c>
      <c r="S3324" s="104" t="s">
        <v>1646</v>
      </c>
    </row>
    <row r="3325" spans="1:19" ht="25.5">
      <c r="A3325" s="104" t="s">
        <v>3876</v>
      </c>
      <c r="B3325" s="105">
        <v>44364</v>
      </c>
      <c r="C3325" s="104" t="s">
        <v>1606</v>
      </c>
      <c r="D3325" s="105">
        <v>44364</v>
      </c>
      <c r="E3325" s="104" t="s">
        <v>1101</v>
      </c>
      <c r="F3325" s="104" t="s">
        <v>1360</v>
      </c>
      <c r="G3325" s="104" t="s">
        <v>1101</v>
      </c>
      <c r="H3325" s="104" t="s">
        <v>1101</v>
      </c>
      <c r="I3325" s="104" t="s">
        <v>1263</v>
      </c>
      <c r="J3325" s="106">
        <v>1</v>
      </c>
      <c r="K3325" s="106">
        <v>1079.5</v>
      </c>
      <c r="L3325" s="106">
        <v>1079.5</v>
      </c>
      <c r="M3325" s="106">
        <v>2.6987999999999999</v>
      </c>
      <c r="N3325" s="106">
        <v>2.6987999999999999</v>
      </c>
      <c r="O3325" s="106">
        <v>0</v>
      </c>
      <c r="P3325" s="106">
        <v>0</v>
      </c>
      <c r="Q3325" s="106">
        <v>1082.1987999999999</v>
      </c>
      <c r="R3325" s="106">
        <v>1082.1987999999999</v>
      </c>
      <c r="S3325" s="104" t="s">
        <v>1646</v>
      </c>
    </row>
    <row r="3326" spans="1:19" ht="25.5">
      <c r="A3326" s="104" t="s">
        <v>3877</v>
      </c>
      <c r="B3326" s="105">
        <v>44364</v>
      </c>
      <c r="C3326" s="104" t="s">
        <v>1607</v>
      </c>
      <c r="D3326" s="105">
        <v>44364</v>
      </c>
      <c r="E3326" s="104" t="s">
        <v>1101</v>
      </c>
      <c r="F3326" s="104" t="s">
        <v>1339</v>
      </c>
      <c r="G3326" s="104" t="s">
        <v>1101</v>
      </c>
      <c r="H3326" s="104" t="s">
        <v>1101</v>
      </c>
      <c r="I3326" s="104" t="s">
        <v>1263</v>
      </c>
      <c r="J3326" s="106">
        <v>6</v>
      </c>
      <c r="K3326" s="106">
        <v>1079.5</v>
      </c>
      <c r="L3326" s="106">
        <v>6477</v>
      </c>
      <c r="M3326" s="106">
        <v>2.6987999999999999</v>
      </c>
      <c r="N3326" s="106">
        <v>16.192799999999998</v>
      </c>
      <c r="O3326" s="106">
        <v>0</v>
      </c>
      <c r="P3326" s="106">
        <v>0</v>
      </c>
      <c r="Q3326" s="106">
        <v>1082.1987999999999</v>
      </c>
      <c r="R3326" s="106">
        <v>6493.1927999999998</v>
      </c>
      <c r="S3326" s="104" t="s">
        <v>1646</v>
      </c>
    </row>
    <row r="3327" spans="1:19" ht="25.5">
      <c r="A3327" s="104" t="s">
        <v>3878</v>
      </c>
      <c r="B3327" s="105">
        <v>44364</v>
      </c>
      <c r="C3327" s="104" t="s">
        <v>1608</v>
      </c>
      <c r="D3327" s="105">
        <v>44364</v>
      </c>
      <c r="E3327" s="104" t="s">
        <v>1101</v>
      </c>
      <c r="F3327" s="104" t="s">
        <v>1260</v>
      </c>
      <c r="G3327" s="104" t="s">
        <v>1101</v>
      </c>
      <c r="H3327" s="104" t="s">
        <v>1101</v>
      </c>
      <c r="I3327" s="104" t="s">
        <v>1263</v>
      </c>
      <c r="J3327" s="106">
        <v>2</v>
      </c>
      <c r="K3327" s="106">
        <v>1079.5</v>
      </c>
      <c r="L3327" s="106">
        <v>2159</v>
      </c>
      <c r="M3327" s="106">
        <v>2.6987999999999999</v>
      </c>
      <c r="N3327" s="106">
        <v>5.3975999999999997</v>
      </c>
      <c r="O3327" s="106">
        <v>0</v>
      </c>
      <c r="P3327" s="106">
        <v>0</v>
      </c>
      <c r="Q3327" s="106">
        <v>1082.1987999999999</v>
      </c>
      <c r="R3327" s="106">
        <v>2164.3975999999998</v>
      </c>
      <c r="S3327" s="104" t="s">
        <v>1646</v>
      </c>
    </row>
    <row r="3328" spans="1:19" ht="25.5">
      <c r="A3328" s="104" t="s">
        <v>3879</v>
      </c>
      <c r="B3328" s="105">
        <v>44364</v>
      </c>
      <c r="C3328" s="104" t="s">
        <v>3880</v>
      </c>
      <c r="D3328" s="105">
        <v>44364</v>
      </c>
      <c r="E3328" s="104" t="s">
        <v>1101</v>
      </c>
      <c r="F3328" s="104" t="s">
        <v>2613</v>
      </c>
      <c r="G3328" s="104" t="s">
        <v>1101</v>
      </c>
      <c r="H3328" s="104" t="s">
        <v>1101</v>
      </c>
      <c r="I3328" s="104" t="s">
        <v>1209</v>
      </c>
      <c r="J3328" s="106">
        <v>5</v>
      </c>
      <c r="K3328" s="106">
        <v>1114.5</v>
      </c>
      <c r="L3328" s="106">
        <v>5572.5</v>
      </c>
      <c r="M3328" s="106">
        <v>2.7863000000000002</v>
      </c>
      <c r="N3328" s="106">
        <v>13.9315</v>
      </c>
      <c r="O3328" s="106">
        <v>0</v>
      </c>
      <c r="P3328" s="106">
        <v>0</v>
      </c>
      <c r="Q3328" s="106">
        <v>1117.2863</v>
      </c>
      <c r="R3328" s="106">
        <v>5586.4314999999997</v>
      </c>
      <c r="S3328" s="104" t="s">
        <v>1646</v>
      </c>
    </row>
    <row r="3329" spans="1:19" ht="25.5">
      <c r="A3329" s="104" t="s">
        <v>3881</v>
      </c>
      <c r="B3329" s="105">
        <v>44364</v>
      </c>
      <c r="C3329" s="104" t="s">
        <v>1609</v>
      </c>
      <c r="D3329" s="105">
        <v>44364</v>
      </c>
      <c r="E3329" s="104" t="s">
        <v>1101</v>
      </c>
      <c r="F3329" s="104" t="s">
        <v>1258</v>
      </c>
      <c r="G3329" s="104" t="s">
        <v>1101</v>
      </c>
      <c r="H3329" s="104" t="s">
        <v>1101</v>
      </c>
      <c r="I3329" s="104" t="s">
        <v>1264</v>
      </c>
      <c r="J3329" s="106">
        <v>5</v>
      </c>
      <c r="K3329" s="106">
        <v>1222.5</v>
      </c>
      <c r="L3329" s="106">
        <v>6112.5</v>
      </c>
      <c r="M3329" s="106">
        <v>3.0562999999999998</v>
      </c>
      <c r="N3329" s="106">
        <v>15.281499999999999</v>
      </c>
      <c r="O3329" s="106">
        <v>0</v>
      </c>
      <c r="P3329" s="106">
        <v>0</v>
      </c>
      <c r="Q3329" s="106">
        <v>1225.5563</v>
      </c>
      <c r="R3329" s="106">
        <v>6127.7815000000001</v>
      </c>
      <c r="S3329" s="104" t="s">
        <v>1646</v>
      </c>
    </row>
    <row r="3330" spans="1:19" ht="25.5">
      <c r="A3330" s="104" t="s">
        <v>3882</v>
      </c>
      <c r="B3330" s="105">
        <v>44364</v>
      </c>
      <c r="C3330" s="104" t="s">
        <v>1610</v>
      </c>
      <c r="D3330" s="105">
        <v>44364</v>
      </c>
      <c r="E3330" s="104" t="s">
        <v>1101</v>
      </c>
      <c r="F3330" s="104" t="s">
        <v>1107</v>
      </c>
      <c r="G3330" s="104" t="s">
        <v>1101</v>
      </c>
      <c r="H3330" s="104" t="s">
        <v>1101</v>
      </c>
      <c r="I3330" s="104" t="s">
        <v>1264</v>
      </c>
      <c r="J3330" s="106">
        <v>5</v>
      </c>
      <c r="K3330" s="106">
        <v>1222.5</v>
      </c>
      <c r="L3330" s="106">
        <v>6112.5</v>
      </c>
      <c r="M3330" s="106">
        <v>3.0562999999999998</v>
      </c>
      <c r="N3330" s="106">
        <v>15.281499999999999</v>
      </c>
      <c r="O3330" s="106">
        <v>0</v>
      </c>
      <c r="P3330" s="106">
        <v>0</v>
      </c>
      <c r="Q3330" s="106">
        <v>1225.5563</v>
      </c>
      <c r="R3330" s="106">
        <v>6127.7815000000001</v>
      </c>
      <c r="S3330" s="104" t="s">
        <v>1646</v>
      </c>
    </row>
    <row r="3331" spans="1:19" ht="25.5">
      <c r="A3331" s="104" t="s">
        <v>3883</v>
      </c>
      <c r="B3331" s="105">
        <v>44364</v>
      </c>
      <c r="C3331" s="104" t="s">
        <v>1611</v>
      </c>
      <c r="D3331" s="105">
        <v>44364</v>
      </c>
      <c r="E3331" s="104" t="s">
        <v>1101</v>
      </c>
      <c r="F3331" s="104" t="s">
        <v>1366</v>
      </c>
      <c r="G3331" s="104" t="s">
        <v>1101</v>
      </c>
      <c r="H3331" s="104" t="s">
        <v>1101</v>
      </c>
      <c r="I3331" s="104" t="s">
        <v>1105</v>
      </c>
      <c r="J3331" s="106">
        <v>2</v>
      </c>
      <c r="K3331" s="106">
        <v>1193</v>
      </c>
      <c r="L3331" s="106">
        <v>2386</v>
      </c>
      <c r="M3331" s="106">
        <v>2.9824999999999999</v>
      </c>
      <c r="N3331" s="106">
        <v>5.9649999999999999</v>
      </c>
      <c r="O3331" s="106">
        <v>0</v>
      </c>
      <c r="P3331" s="106">
        <v>0</v>
      </c>
      <c r="Q3331" s="106">
        <v>1195.9825000000001</v>
      </c>
      <c r="R3331" s="106">
        <v>2391.9650000000001</v>
      </c>
      <c r="S3331" s="104" t="s">
        <v>1646</v>
      </c>
    </row>
    <row r="3332" spans="1:19" ht="25.5">
      <c r="A3332" s="104" t="s">
        <v>3884</v>
      </c>
      <c r="B3332" s="105">
        <v>44364</v>
      </c>
      <c r="C3332" s="104" t="s">
        <v>3885</v>
      </c>
      <c r="D3332" s="105">
        <v>44364</v>
      </c>
      <c r="E3332" s="104" t="s">
        <v>1643</v>
      </c>
      <c r="F3332" s="104" t="s">
        <v>90</v>
      </c>
      <c r="G3332" s="104" t="s">
        <v>1810</v>
      </c>
      <c r="H3332" s="104" t="s">
        <v>1645</v>
      </c>
      <c r="I3332" s="104" t="s">
        <v>1105</v>
      </c>
      <c r="J3332" s="106">
        <v>20</v>
      </c>
      <c r="K3332" s="106">
        <v>1176</v>
      </c>
      <c r="L3332" s="106">
        <v>23520</v>
      </c>
      <c r="M3332" s="106">
        <v>2.94</v>
      </c>
      <c r="N3332" s="106">
        <v>58.8</v>
      </c>
      <c r="O3332" s="106">
        <v>0</v>
      </c>
      <c r="P3332" s="106">
        <v>0</v>
      </c>
      <c r="Q3332" s="106">
        <v>1178.94</v>
      </c>
      <c r="R3332" s="106">
        <v>23578.799999999999</v>
      </c>
      <c r="S3332" s="104" t="s">
        <v>1646</v>
      </c>
    </row>
    <row r="3333" spans="1:19" ht="25.5">
      <c r="A3333" s="104" t="s">
        <v>3884</v>
      </c>
      <c r="B3333" s="105">
        <v>44364</v>
      </c>
      <c r="C3333" s="104" t="s">
        <v>3885</v>
      </c>
      <c r="D3333" s="105">
        <v>44364</v>
      </c>
      <c r="E3333" s="104" t="s">
        <v>1643</v>
      </c>
      <c r="F3333" s="104" t="s">
        <v>90</v>
      </c>
      <c r="G3333" s="104" t="s">
        <v>1810</v>
      </c>
      <c r="H3333" s="104" t="s">
        <v>1645</v>
      </c>
      <c r="I3333" s="104" t="s">
        <v>1102</v>
      </c>
      <c r="J3333" s="106">
        <v>20</v>
      </c>
      <c r="K3333" s="106">
        <v>1118</v>
      </c>
      <c r="L3333" s="106">
        <v>22360</v>
      </c>
      <c r="M3333" s="106">
        <v>2.7949999999999999</v>
      </c>
      <c r="N3333" s="106">
        <v>55.9</v>
      </c>
      <c r="O3333" s="106">
        <v>0</v>
      </c>
      <c r="P3333" s="106">
        <v>0</v>
      </c>
      <c r="Q3333" s="106">
        <v>1120.7950000000001</v>
      </c>
      <c r="R3333" s="106">
        <v>22415.9</v>
      </c>
      <c r="S3333" s="104" t="s">
        <v>1646</v>
      </c>
    </row>
    <row r="3334" spans="1:19" ht="25.5">
      <c r="A3334" s="104" t="s">
        <v>3886</v>
      </c>
      <c r="B3334" s="105">
        <v>44364</v>
      </c>
      <c r="C3334" s="104" t="s">
        <v>3887</v>
      </c>
      <c r="D3334" s="105">
        <v>44364</v>
      </c>
      <c r="E3334" s="104" t="s">
        <v>1643</v>
      </c>
      <c r="F3334" s="104" t="s">
        <v>777</v>
      </c>
      <c r="G3334" s="104" t="s">
        <v>977</v>
      </c>
      <c r="H3334" s="104" t="s">
        <v>1645</v>
      </c>
      <c r="I3334" s="104" t="s">
        <v>1209</v>
      </c>
      <c r="J3334" s="106">
        <v>20</v>
      </c>
      <c r="K3334" s="106">
        <v>1099</v>
      </c>
      <c r="L3334" s="106">
        <v>21980</v>
      </c>
      <c r="M3334" s="106">
        <v>2.7475000000000001</v>
      </c>
      <c r="N3334" s="106">
        <v>54.95</v>
      </c>
      <c r="O3334" s="106">
        <v>0</v>
      </c>
      <c r="P3334" s="106">
        <v>0</v>
      </c>
      <c r="Q3334" s="106">
        <v>1101.7474999999999</v>
      </c>
      <c r="R3334" s="106">
        <v>22034.95</v>
      </c>
      <c r="S3334" s="104" t="s">
        <v>1646</v>
      </c>
    </row>
    <row r="3335" spans="1:19" ht="25.5">
      <c r="A3335" s="104" t="s">
        <v>3886</v>
      </c>
      <c r="B3335" s="105">
        <v>44364</v>
      </c>
      <c r="C3335" s="104" t="s">
        <v>3887</v>
      </c>
      <c r="D3335" s="105">
        <v>44364</v>
      </c>
      <c r="E3335" s="104" t="s">
        <v>1643</v>
      </c>
      <c r="F3335" s="104" t="s">
        <v>777</v>
      </c>
      <c r="G3335" s="104" t="s">
        <v>977</v>
      </c>
      <c r="H3335" s="104" t="s">
        <v>1645</v>
      </c>
      <c r="I3335" s="104" t="s">
        <v>1105</v>
      </c>
      <c r="J3335" s="106">
        <v>20</v>
      </c>
      <c r="K3335" s="106">
        <v>1176</v>
      </c>
      <c r="L3335" s="106">
        <v>23520</v>
      </c>
      <c r="M3335" s="106">
        <v>2.94</v>
      </c>
      <c r="N3335" s="106">
        <v>58.8</v>
      </c>
      <c r="O3335" s="106">
        <v>0</v>
      </c>
      <c r="P3335" s="106">
        <v>0</v>
      </c>
      <c r="Q3335" s="106">
        <v>1178.94</v>
      </c>
      <c r="R3335" s="106">
        <v>23578.799999999999</v>
      </c>
      <c r="S3335" s="104" t="s">
        <v>1646</v>
      </c>
    </row>
    <row r="3336" spans="1:19" ht="25.5">
      <c r="A3336" s="104" t="s">
        <v>3888</v>
      </c>
      <c r="B3336" s="105">
        <v>44364</v>
      </c>
      <c r="C3336" s="104" t="s">
        <v>3889</v>
      </c>
      <c r="D3336" s="105">
        <v>44364</v>
      </c>
      <c r="E3336" s="104" t="s">
        <v>1643</v>
      </c>
      <c r="F3336" s="104" t="s">
        <v>897</v>
      </c>
      <c r="G3336" s="104" t="s">
        <v>978</v>
      </c>
      <c r="H3336" s="104" t="s">
        <v>1645</v>
      </c>
      <c r="I3336" s="104" t="s">
        <v>1313</v>
      </c>
      <c r="J3336" s="106">
        <v>20</v>
      </c>
      <c r="K3336" s="106">
        <v>1303</v>
      </c>
      <c r="L3336" s="106">
        <v>26060</v>
      </c>
      <c r="M3336" s="106">
        <v>3.2574999999999998</v>
      </c>
      <c r="N3336" s="106">
        <v>65.150000000000006</v>
      </c>
      <c r="O3336" s="106">
        <v>0</v>
      </c>
      <c r="P3336" s="106">
        <v>0</v>
      </c>
      <c r="Q3336" s="106">
        <v>1306.2574999999999</v>
      </c>
      <c r="R3336" s="106">
        <v>26125.15</v>
      </c>
      <c r="S3336" s="104" t="s">
        <v>1646</v>
      </c>
    </row>
    <row r="3337" spans="1:19" ht="25.5">
      <c r="A3337" s="104" t="s">
        <v>3888</v>
      </c>
      <c r="B3337" s="105">
        <v>44364</v>
      </c>
      <c r="C3337" s="104" t="s">
        <v>3889</v>
      </c>
      <c r="D3337" s="105">
        <v>44364</v>
      </c>
      <c r="E3337" s="104" t="s">
        <v>1643</v>
      </c>
      <c r="F3337" s="104" t="s">
        <v>897</v>
      </c>
      <c r="G3337" s="104" t="s">
        <v>978</v>
      </c>
      <c r="H3337" s="104" t="s">
        <v>1645</v>
      </c>
      <c r="I3337" s="104" t="s">
        <v>1105</v>
      </c>
      <c r="J3337" s="106">
        <v>80</v>
      </c>
      <c r="K3337" s="106">
        <v>1176</v>
      </c>
      <c r="L3337" s="106">
        <v>94080</v>
      </c>
      <c r="M3337" s="106">
        <v>2.94</v>
      </c>
      <c r="N3337" s="106">
        <v>235.2</v>
      </c>
      <c r="O3337" s="106">
        <v>0</v>
      </c>
      <c r="P3337" s="106">
        <v>0</v>
      </c>
      <c r="Q3337" s="106">
        <v>1178.94</v>
      </c>
      <c r="R3337" s="106">
        <v>94315.199999999997</v>
      </c>
      <c r="S3337" s="104" t="s">
        <v>1646</v>
      </c>
    </row>
    <row r="3338" spans="1:19" ht="25.5">
      <c r="A3338" s="104" t="s">
        <v>3888</v>
      </c>
      <c r="B3338" s="105">
        <v>44364</v>
      </c>
      <c r="C3338" s="104" t="s">
        <v>3889</v>
      </c>
      <c r="D3338" s="105">
        <v>44364</v>
      </c>
      <c r="E3338" s="104" t="s">
        <v>1643</v>
      </c>
      <c r="F3338" s="104" t="s">
        <v>897</v>
      </c>
      <c r="G3338" s="104" t="s">
        <v>978</v>
      </c>
      <c r="H3338" s="104" t="s">
        <v>1645</v>
      </c>
      <c r="I3338" s="104" t="s">
        <v>1102</v>
      </c>
      <c r="J3338" s="106">
        <v>60</v>
      </c>
      <c r="K3338" s="106">
        <v>1118</v>
      </c>
      <c r="L3338" s="106">
        <v>67080</v>
      </c>
      <c r="M3338" s="106">
        <v>2.7949999999999999</v>
      </c>
      <c r="N3338" s="106">
        <v>167.7</v>
      </c>
      <c r="O3338" s="106">
        <v>0</v>
      </c>
      <c r="P3338" s="106">
        <v>0</v>
      </c>
      <c r="Q3338" s="106">
        <v>1120.7950000000001</v>
      </c>
      <c r="R3338" s="106">
        <v>67247.7</v>
      </c>
      <c r="S3338" s="104" t="s">
        <v>1646</v>
      </c>
    </row>
    <row r="3339" spans="1:19" ht="25.5">
      <c r="A3339" s="104" t="s">
        <v>3890</v>
      </c>
      <c r="B3339" s="105">
        <v>44364</v>
      </c>
      <c r="C3339" s="104" t="s">
        <v>1612</v>
      </c>
      <c r="D3339" s="105">
        <v>44364</v>
      </c>
      <c r="E3339" s="104" t="s">
        <v>1101</v>
      </c>
      <c r="F3339" s="104" t="s">
        <v>1261</v>
      </c>
      <c r="G3339" s="104" t="s">
        <v>1101</v>
      </c>
      <c r="H3339" s="104" t="s">
        <v>1101</v>
      </c>
      <c r="I3339" s="104" t="s">
        <v>1263</v>
      </c>
      <c r="J3339" s="106">
        <v>3</v>
      </c>
      <c r="K3339" s="106">
        <v>1079.5</v>
      </c>
      <c r="L3339" s="106">
        <v>3238.5</v>
      </c>
      <c r="M3339" s="106">
        <v>2.6987999999999999</v>
      </c>
      <c r="N3339" s="106">
        <v>8.0963999999999992</v>
      </c>
      <c r="O3339" s="106">
        <v>0</v>
      </c>
      <c r="P3339" s="106">
        <v>0</v>
      </c>
      <c r="Q3339" s="106">
        <v>1082.1987999999999</v>
      </c>
      <c r="R3339" s="106">
        <v>3246.5963999999999</v>
      </c>
      <c r="S3339" s="104" t="s">
        <v>1646</v>
      </c>
    </row>
    <row r="3340" spans="1:19" ht="25.5">
      <c r="A3340" s="104" t="s">
        <v>3890</v>
      </c>
      <c r="B3340" s="105">
        <v>44364</v>
      </c>
      <c r="C3340" s="104" t="s">
        <v>1612</v>
      </c>
      <c r="D3340" s="105">
        <v>44364</v>
      </c>
      <c r="E3340" s="104" t="s">
        <v>1101</v>
      </c>
      <c r="F3340" s="104" t="s">
        <v>1261</v>
      </c>
      <c r="G3340" s="104" t="s">
        <v>1101</v>
      </c>
      <c r="H3340" s="104" t="s">
        <v>1101</v>
      </c>
      <c r="I3340" s="104" t="s">
        <v>1102</v>
      </c>
      <c r="J3340" s="106">
        <v>2</v>
      </c>
      <c r="K3340" s="106">
        <v>1134</v>
      </c>
      <c r="L3340" s="106">
        <v>2268</v>
      </c>
      <c r="M3340" s="106">
        <v>2.835</v>
      </c>
      <c r="N3340" s="106">
        <v>5.67</v>
      </c>
      <c r="O3340" s="106">
        <v>0</v>
      </c>
      <c r="P3340" s="106">
        <v>0</v>
      </c>
      <c r="Q3340" s="106">
        <v>1136.835</v>
      </c>
      <c r="R3340" s="106">
        <v>2273.67</v>
      </c>
      <c r="S3340" s="104" t="s">
        <v>1646</v>
      </c>
    </row>
    <row r="3341" spans="1:19" ht="25.5">
      <c r="A3341" s="104" t="s">
        <v>3890</v>
      </c>
      <c r="B3341" s="105">
        <v>44364</v>
      </c>
      <c r="C3341" s="104" t="s">
        <v>1612</v>
      </c>
      <c r="D3341" s="105">
        <v>44364</v>
      </c>
      <c r="E3341" s="104" t="s">
        <v>1101</v>
      </c>
      <c r="F3341" s="104" t="s">
        <v>1261</v>
      </c>
      <c r="G3341" s="104" t="s">
        <v>1101</v>
      </c>
      <c r="H3341" s="104" t="s">
        <v>1101</v>
      </c>
      <c r="I3341" s="104" t="s">
        <v>1264</v>
      </c>
      <c r="J3341" s="106">
        <v>1</v>
      </c>
      <c r="K3341" s="106">
        <v>1222.5</v>
      </c>
      <c r="L3341" s="106">
        <v>1222.5</v>
      </c>
      <c r="M3341" s="106">
        <v>3.0562999999999998</v>
      </c>
      <c r="N3341" s="106">
        <v>3.0562999999999998</v>
      </c>
      <c r="O3341" s="106">
        <v>0</v>
      </c>
      <c r="P3341" s="106">
        <v>0</v>
      </c>
      <c r="Q3341" s="106">
        <v>1225.5563</v>
      </c>
      <c r="R3341" s="106">
        <v>1225.5563</v>
      </c>
      <c r="S3341" s="104" t="s">
        <v>1646</v>
      </c>
    </row>
    <row r="3342" spans="1:19" ht="25.5">
      <c r="A3342" s="104" t="s">
        <v>3891</v>
      </c>
      <c r="B3342" s="105">
        <v>44364</v>
      </c>
      <c r="C3342" s="104" t="s">
        <v>3892</v>
      </c>
      <c r="D3342" s="105">
        <v>44364</v>
      </c>
      <c r="E3342" s="104" t="s">
        <v>1643</v>
      </c>
      <c r="F3342" s="104" t="s">
        <v>1405</v>
      </c>
      <c r="G3342" s="104" t="s">
        <v>107</v>
      </c>
      <c r="H3342" s="104" t="s">
        <v>107</v>
      </c>
      <c r="I3342" s="104" t="s">
        <v>1102</v>
      </c>
      <c r="J3342" s="106">
        <v>40</v>
      </c>
      <c r="K3342" s="106">
        <v>1118</v>
      </c>
      <c r="L3342" s="106">
        <v>44720</v>
      </c>
      <c r="M3342" s="106">
        <v>2.7949999999999999</v>
      </c>
      <c r="N3342" s="106">
        <v>111.8</v>
      </c>
      <c r="O3342" s="106">
        <v>0</v>
      </c>
      <c r="P3342" s="106">
        <v>0</v>
      </c>
      <c r="Q3342" s="106">
        <v>1120.7950000000001</v>
      </c>
      <c r="R3342" s="106">
        <v>44831.8</v>
      </c>
      <c r="S3342" s="104" t="s">
        <v>1646</v>
      </c>
    </row>
    <row r="3343" spans="1:19" ht="25.5">
      <c r="A3343" s="104" t="s">
        <v>3891</v>
      </c>
      <c r="B3343" s="105">
        <v>44364</v>
      </c>
      <c r="C3343" s="104" t="s">
        <v>3892</v>
      </c>
      <c r="D3343" s="105">
        <v>44364</v>
      </c>
      <c r="E3343" s="104" t="s">
        <v>1643</v>
      </c>
      <c r="F3343" s="104" t="s">
        <v>1405</v>
      </c>
      <c r="G3343" s="104" t="s">
        <v>107</v>
      </c>
      <c r="H3343" s="104" t="s">
        <v>107</v>
      </c>
      <c r="I3343" s="104" t="s">
        <v>1264</v>
      </c>
      <c r="J3343" s="106">
        <v>22</v>
      </c>
      <c r="K3343" s="106">
        <v>1205</v>
      </c>
      <c r="L3343" s="106">
        <v>26510</v>
      </c>
      <c r="M3343" s="106">
        <v>3.0125000000000002</v>
      </c>
      <c r="N3343" s="106">
        <v>66.275000000000006</v>
      </c>
      <c r="O3343" s="106">
        <v>0</v>
      </c>
      <c r="P3343" s="106">
        <v>0</v>
      </c>
      <c r="Q3343" s="106">
        <v>1208.0125</v>
      </c>
      <c r="R3343" s="106">
        <v>26576.275000000001</v>
      </c>
      <c r="S3343" s="104" t="s">
        <v>1646</v>
      </c>
    </row>
    <row r="3344" spans="1:19" ht="25.5">
      <c r="A3344" s="104" t="s">
        <v>3891</v>
      </c>
      <c r="B3344" s="105">
        <v>44364</v>
      </c>
      <c r="C3344" s="104" t="s">
        <v>3892</v>
      </c>
      <c r="D3344" s="105">
        <v>44364</v>
      </c>
      <c r="E3344" s="104" t="s">
        <v>1643</v>
      </c>
      <c r="F3344" s="104" t="s">
        <v>1405</v>
      </c>
      <c r="G3344" s="104" t="s">
        <v>107</v>
      </c>
      <c r="H3344" s="104" t="s">
        <v>107</v>
      </c>
      <c r="I3344" s="104" t="s">
        <v>1263</v>
      </c>
      <c r="J3344" s="106">
        <v>40</v>
      </c>
      <c r="K3344" s="106">
        <v>1064</v>
      </c>
      <c r="L3344" s="106">
        <v>42560</v>
      </c>
      <c r="M3344" s="106">
        <v>2.66</v>
      </c>
      <c r="N3344" s="106">
        <v>106.4</v>
      </c>
      <c r="O3344" s="106">
        <v>0</v>
      </c>
      <c r="P3344" s="106">
        <v>0</v>
      </c>
      <c r="Q3344" s="106">
        <v>1066.6600000000001</v>
      </c>
      <c r="R3344" s="106">
        <v>42666.400000000001</v>
      </c>
      <c r="S3344" s="104" t="s">
        <v>1646</v>
      </c>
    </row>
    <row r="3345" spans="1:19" ht="25.5">
      <c r="A3345" s="104" t="s">
        <v>3893</v>
      </c>
      <c r="B3345" s="105">
        <v>44364</v>
      </c>
      <c r="C3345" s="104" t="s">
        <v>3894</v>
      </c>
      <c r="D3345" s="105">
        <v>44364</v>
      </c>
      <c r="E3345" s="104" t="s">
        <v>1643</v>
      </c>
      <c r="F3345" s="104" t="s">
        <v>73</v>
      </c>
      <c r="G3345" s="104" t="s">
        <v>1725</v>
      </c>
      <c r="H3345" s="104" t="s">
        <v>1645</v>
      </c>
      <c r="I3345" s="104" t="s">
        <v>1209</v>
      </c>
      <c r="J3345" s="106">
        <v>50</v>
      </c>
      <c r="K3345" s="106">
        <v>1099</v>
      </c>
      <c r="L3345" s="106">
        <v>54950</v>
      </c>
      <c r="M3345" s="106">
        <v>2.7475000000000001</v>
      </c>
      <c r="N3345" s="106">
        <v>137.375</v>
      </c>
      <c r="O3345" s="106">
        <v>0</v>
      </c>
      <c r="P3345" s="106">
        <v>0</v>
      </c>
      <c r="Q3345" s="106">
        <v>1101.7474999999999</v>
      </c>
      <c r="R3345" s="106">
        <v>55087.375</v>
      </c>
      <c r="S3345" s="104" t="s">
        <v>1646</v>
      </c>
    </row>
    <row r="3346" spans="1:19" ht="25.5">
      <c r="A3346" s="104" t="s">
        <v>3893</v>
      </c>
      <c r="B3346" s="105">
        <v>44364</v>
      </c>
      <c r="C3346" s="104" t="s">
        <v>3894</v>
      </c>
      <c r="D3346" s="105">
        <v>44364</v>
      </c>
      <c r="E3346" s="104" t="s">
        <v>1643</v>
      </c>
      <c r="F3346" s="104" t="s">
        <v>73</v>
      </c>
      <c r="G3346" s="104" t="s">
        <v>1725</v>
      </c>
      <c r="H3346" s="104" t="s">
        <v>1645</v>
      </c>
      <c r="I3346" s="104" t="s">
        <v>1263</v>
      </c>
      <c r="J3346" s="106">
        <v>140</v>
      </c>
      <c r="K3346" s="106">
        <v>1064</v>
      </c>
      <c r="L3346" s="106">
        <v>148960</v>
      </c>
      <c r="M3346" s="106">
        <v>2.66</v>
      </c>
      <c r="N3346" s="106">
        <v>372.4</v>
      </c>
      <c r="O3346" s="106">
        <v>0</v>
      </c>
      <c r="P3346" s="106">
        <v>0</v>
      </c>
      <c r="Q3346" s="106">
        <v>1066.6600000000001</v>
      </c>
      <c r="R3346" s="106">
        <v>149332.4</v>
      </c>
      <c r="S3346" s="104" t="s">
        <v>1646</v>
      </c>
    </row>
    <row r="3347" spans="1:19" ht="25.5">
      <c r="A3347" s="104" t="s">
        <v>3895</v>
      </c>
      <c r="B3347" s="105">
        <v>44364</v>
      </c>
      <c r="C3347" s="104" t="s">
        <v>3896</v>
      </c>
      <c r="D3347" s="105">
        <v>44364</v>
      </c>
      <c r="E3347" s="104" t="s">
        <v>1643</v>
      </c>
      <c r="F3347" s="104" t="s">
        <v>105</v>
      </c>
      <c r="G3347" s="104" t="s">
        <v>1689</v>
      </c>
      <c r="H3347" s="104" t="s">
        <v>107</v>
      </c>
      <c r="I3347" s="104" t="s">
        <v>1263</v>
      </c>
      <c r="J3347" s="106">
        <v>160</v>
      </c>
      <c r="K3347" s="106">
        <v>1064</v>
      </c>
      <c r="L3347" s="106">
        <v>170240</v>
      </c>
      <c r="M3347" s="106">
        <v>2.66</v>
      </c>
      <c r="N3347" s="106">
        <v>425.6</v>
      </c>
      <c r="O3347" s="106">
        <v>0</v>
      </c>
      <c r="P3347" s="106">
        <v>0</v>
      </c>
      <c r="Q3347" s="106">
        <v>1066.6600000000001</v>
      </c>
      <c r="R3347" s="106">
        <v>170665.60000000001</v>
      </c>
      <c r="S3347" s="104" t="s">
        <v>1646</v>
      </c>
    </row>
    <row r="3348" spans="1:19" ht="25.5">
      <c r="A3348" s="104" t="s">
        <v>3897</v>
      </c>
      <c r="B3348" s="105">
        <v>44364</v>
      </c>
      <c r="C3348" s="104" t="s">
        <v>3898</v>
      </c>
      <c r="D3348" s="105">
        <v>44364</v>
      </c>
      <c r="E3348" s="104" t="s">
        <v>1643</v>
      </c>
      <c r="F3348" s="104" t="s">
        <v>99</v>
      </c>
      <c r="G3348" s="104" t="s">
        <v>107</v>
      </c>
      <c r="H3348" s="104" t="s">
        <v>107</v>
      </c>
      <c r="I3348" s="104" t="s">
        <v>1263</v>
      </c>
      <c r="J3348" s="106">
        <v>200</v>
      </c>
      <c r="K3348" s="106">
        <v>1064</v>
      </c>
      <c r="L3348" s="106">
        <v>212800</v>
      </c>
      <c r="M3348" s="106">
        <v>2.66</v>
      </c>
      <c r="N3348" s="106">
        <v>532</v>
      </c>
      <c r="O3348" s="106">
        <v>0</v>
      </c>
      <c r="P3348" s="106">
        <v>0</v>
      </c>
      <c r="Q3348" s="106">
        <v>1066.6600000000001</v>
      </c>
      <c r="R3348" s="106">
        <v>213332</v>
      </c>
      <c r="S3348" s="104" t="s">
        <v>1646</v>
      </c>
    </row>
    <row r="3349" spans="1:19" ht="25.5">
      <c r="A3349" s="104" t="s">
        <v>3897</v>
      </c>
      <c r="B3349" s="105">
        <v>44364</v>
      </c>
      <c r="C3349" s="104" t="s">
        <v>3898</v>
      </c>
      <c r="D3349" s="105">
        <v>44364</v>
      </c>
      <c r="E3349" s="104" t="s">
        <v>1643</v>
      </c>
      <c r="F3349" s="104" t="s">
        <v>99</v>
      </c>
      <c r="G3349" s="104" t="s">
        <v>107</v>
      </c>
      <c r="H3349" s="104" t="s">
        <v>107</v>
      </c>
      <c r="I3349" s="104" t="s">
        <v>1102</v>
      </c>
      <c r="J3349" s="106">
        <v>100</v>
      </c>
      <c r="K3349" s="106">
        <v>1118</v>
      </c>
      <c r="L3349" s="106">
        <v>111800</v>
      </c>
      <c r="M3349" s="106">
        <v>2.7949999999999999</v>
      </c>
      <c r="N3349" s="106">
        <v>279.5</v>
      </c>
      <c r="O3349" s="106">
        <v>0</v>
      </c>
      <c r="P3349" s="106">
        <v>0</v>
      </c>
      <c r="Q3349" s="106">
        <v>1120.7950000000001</v>
      </c>
      <c r="R3349" s="106">
        <v>112079.5</v>
      </c>
      <c r="S3349" s="104" t="s">
        <v>1646</v>
      </c>
    </row>
    <row r="3350" spans="1:19" ht="25.5">
      <c r="A3350" s="104" t="s">
        <v>3897</v>
      </c>
      <c r="B3350" s="105">
        <v>44364</v>
      </c>
      <c r="C3350" s="104" t="s">
        <v>3898</v>
      </c>
      <c r="D3350" s="105">
        <v>44364</v>
      </c>
      <c r="E3350" s="104" t="s">
        <v>1643</v>
      </c>
      <c r="F3350" s="104" t="s">
        <v>99</v>
      </c>
      <c r="G3350" s="104" t="s">
        <v>107</v>
      </c>
      <c r="H3350" s="104" t="s">
        <v>107</v>
      </c>
      <c r="I3350" s="104" t="s">
        <v>1313</v>
      </c>
      <c r="J3350" s="106">
        <v>100</v>
      </c>
      <c r="K3350" s="106">
        <v>1303</v>
      </c>
      <c r="L3350" s="106">
        <v>130300</v>
      </c>
      <c r="M3350" s="106">
        <v>3.2574999999999998</v>
      </c>
      <c r="N3350" s="106">
        <v>325.75</v>
      </c>
      <c r="O3350" s="106">
        <v>0</v>
      </c>
      <c r="P3350" s="106">
        <v>0</v>
      </c>
      <c r="Q3350" s="106">
        <v>1306.2574999999999</v>
      </c>
      <c r="R3350" s="106">
        <v>130625.75</v>
      </c>
      <c r="S3350" s="104" t="s">
        <v>1646</v>
      </c>
    </row>
    <row r="3351" spans="1:19" ht="25.5">
      <c r="A3351" s="104" t="s">
        <v>3899</v>
      </c>
      <c r="B3351" s="105">
        <v>44364</v>
      </c>
      <c r="C3351" s="104" t="s">
        <v>3900</v>
      </c>
      <c r="D3351" s="105">
        <v>44364</v>
      </c>
      <c r="E3351" s="104" t="s">
        <v>1643</v>
      </c>
      <c r="F3351" s="104" t="s">
        <v>1403</v>
      </c>
      <c r="G3351" s="104" t="s">
        <v>59</v>
      </c>
      <c r="H3351" s="104" t="s">
        <v>49</v>
      </c>
      <c r="I3351" s="104" t="s">
        <v>1105</v>
      </c>
      <c r="J3351" s="106">
        <v>36</v>
      </c>
      <c r="K3351" s="106">
        <v>1176</v>
      </c>
      <c r="L3351" s="106">
        <v>42336</v>
      </c>
      <c r="M3351" s="106">
        <v>2.94</v>
      </c>
      <c r="N3351" s="106">
        <v>105.84</v>
      </c>
      <c r="O3351" s="106">
        <v>0</v>
      </c>
      <c r="P3351" s="106">
        <v>0</v>
      </c>
      <c r="Q3351" s="106">
        <v>1178.94</v>
      </c>
      <c r="R3351" s="106">
        <v>42441.84</v>
      </c>
      <c r="S3351" s="104" t="s">
        <v>1646</v>
      </c>
    </row>
    <row r="3352" spans="1:19" ht="25.5">
      <c r="A3352" s="104" t="s">
        <v>3899</v>
      </c>
      <c r="B3352" s="105">
        <v>44364</v>
      </c>
      <c r="C3352" s="104" t="s">
        <v>3900</v>
      </c>
      <c r="D3352" s="105">
        <v>44364</v>
      </c>
      <c r="E3352" s="104" t="s">
        <v>1643</v>
      </c>
      <c r="F3352" s="104" t="s">
        <v>1403</v>
      </c>
      <c r="G3352" s="104" t="s">
        <v>59</v>
      </c>
      <c r="H3352" s="104" t="s">
        <v>49</v>
      </c>
      <c r="I3352" s="104" t="s">
        <v>1263</v>
      </c>
      <c r="J3352" s="106">
        <v>100</v>
      </c>
      <c r="K3352" s="106">
        <v>1064</v>
      </c>
      <c r="L3352" s="106">
        <v>106400</v>
      </c>
      <c r="M3352" s="106">
        <v>2.66</v>
      </c>
      <c r="N3352" s="106">
        <v>266</v>
      </c>
      <c r="O3352" s="106">
        <v>0</v>
      </c>
      <c r="P3352" s="106">
        <v>0</v>
      </c>
      <c r="Q3352" s="106">
        <v>1066.6600000000001</v>
      </c>
      <c r="R3352" s="106">
        <v>106666</v>
      </c>
      <c r="S3352" s="104" t="s">
        <v>1646</v>
      </c>
    </row>
    <row r="3353" spans="1:19" ht="25.5">
      <c r="A3353" s="104" t="s">
        <v>3901</v>
      </c>
      <c r="B3353" s="105">
        <v>44364</v>
      </c>
      <c r="C3353" s="104" t="s">
        <v>3902</v>
      </c>
      <c r="D3353" s="105">
        <v>44364</v>
      </c>
      <c r="E3353" s="104" t="s">
        <v>1643</v>
      </c>
      <c r="F3353" s="104" t="s">
        <v>61</v>
      </c>
      <c r="G3353" s="104" t="s">
        <v>1652</v>
      </c>
      <c r="H3353" s="104" t="s">
        <v>49</v>
      </c>
      <c r="I3353" s="104" t="s">
        <v>1263</v>
      </c>
      <c r="J3353" s="106">
        <v>100</v>
      </c>
      <c r="K3353" s="106">
        <v>1064</v>
      </c>
      <c r="L3353" s="106">
        <v>106400</v>
      </c>
      <c r="M3353" s="106">
        <v>2.66</v>
      </c>
      <c r="N3353" s="106">
        <v>266</v>
      </c>
      <c r="O3353" s="106">
        <v>0</v>
      </c>
      <c r="P3353" s="106">
        <v>0</v>
      </c>
      <c r="Q3353" s="106">
        <v>1066.6600000000001</v>
      </c>
      <c r="R3353" s="106">
        <v>106666</v>
      </c>
      <c r="S3353" s="104" t="s">
        <v>1646</v>
      </c>
    </row>
    <row r="3354" spans="1:19" ht="25.5">
      <c r="A3354" s="104" t="s">
        <v>3901</v>
      </c>
      <c r="B3354" s="105">
        <v>44364</v>
      </c>
      <c r="C3354" s="104" t="s">
        <v>3902</v>
      </c>
      <c r="D3354" s="105">
        <v>44364</v>
      </c>
      <c r="E3354" s="104" t="s">
        <v>1643</v>
      </c>
      <c r="F3354" s="104" t="s">
        <v>61</v>
      </c>
      <c r="G3354" s="104" t="s">
        <v>1652</v>
      </c>
      <c r="H3354" s="104" t="s">
        <v>49</v>
      </c>
      <c r="I3354" s="104" t="s">
        <v>1105</v>
      </c>
      <c r="J3354" s="106">
        <v>40</v>
      </c>
      <c r="K3354" s="106">
        <v>1176</v>
      </c>
      <c r="L3354" s="106">
        <v>47040</v>
      </c>
      <c r="M3354" s="106">
        <v>2.94</v>
      </c>
      <c r="N3354" s="106">
        <v>117.6</v>
      </c>
      <c r="O3354" s="106">
        <v>0</v>
      </c>
      <c r="P3354" s="106">
        <v>0</v>
      </c>
      <c r="Q3354" s="106">
        <v>1178.94</v>
      </c>
      <c r="R3354" s="106">
        <v>47157.599999999999</v>
      </c>
      <c r="S3354" s="104" t="s">
        <v>1646</v>
      </c>
    </row>
    <row r="3355" spans="1:19" ht="25.5">
      <c r="A3355" s="104" t="s">
        <v>3903</v>
      </c>
      <c r="B3355" s="105">
        <v>44364</v>
      </c>
      <c r="C3355" s="104" t="s">
        <v>3904</v>
      </c>
      <c r="D3355" s="105">
        <v>44364</v>
      </c>
      <c r="E3355" s="104" t="s">
        <v>1643</v>
      </c>
      <c r="F3355" s="104" t="s">
        <v>42</v>
      </c>
      <c r="G3355" s="104" t="s">
        <v>1971</v>
      </c>
      <c r="H3355" s="104" t="s">
        <v>22</v>
      </c>
      <c r="I3355" s="104" t="s">
        <v>1209</v>
      </c>
      <c r="J3355" s="106">
        <v>30</v>
      </c>
      <c r="K3355" s="106">
        <v>1099</v>
      </c>
      <c r="L3355" s="106">
        <v>32970</v>
      </c>
      <c r="M3355" s="106">
        <v>2.7475000000000001</v>
      </c>
      <c r="N3355" s="106">
        <v>82.424999999999997</v>
      </c>
      <c r="O3355" s="106">
        <v>0</v>
      </c>
      <c r="P3355" s="106">
        <v>0</v>
      </c>
      <c r="Q3355" s="106">
        <v>1101.7474999999999</v>
      </c>
      <c r="R3355" s="106">
        <v>33052.425000000003</v>
      </c>
      <c r="S3355" s="104" t="s">
        <v>1646</v>
      </c>
    </row>
    <row r="3356" spans="1:19" ht="25.5">
      <c r="A3356" s="104" t="s">
        <v>3903</v>
      </c>
      <c r="B3356" s="105">
        <v>44364</v>
      </c>
      <c r="C3356" s="104" t="s">
        <v>3904</v>
      </c>
      <c r="D3356" s="105">
        <v>44364</v>
      </c>
      <c r="E3356" s="104" t="s">
        <v>1643</v>
      </c>
      <c r="F3356" s="104" t="s">
        <v>42</v>
      </c>
      <c r="G3356" s="104" t="s">
        <v>1971</v>
      </c>
      <c r="H3356" s="104" t="s">
        <v>22</v>
      </c>
      <c r="I3356" s="104" t="s">
        <v>1264</v>
      </c>
      <c r="J3356" s="106">
        <v>20</v>
      </c>
      <c r="K3356" s="106">
        <v>1205</v>
      </c>
      <c r="L3356" s="106">
        <v>24100</v>
      </c>
      <c r="M3356" s="106">
        <v>3.0125000000000002</v>
      </c>
      <c r="N3356" s="106">
        <v>60.25</v>
      </c>
      <c r="O3356" s="106">
        <v>0</v>
      </c>
      <c r="P3356" s="106">
        <v>0</v>
      </c>
      <c r="Q3356" s="106">
        <v>1208.0125</v>
      </c>
      <c r="R3356" s="106">
        <v>24160.25</v>
      </c>
      <c r="S3356" s="104" t="s">
        <v>1646</v>
      </c>
    </row>
    <row r="3357" spans="1:19" ht="25.5">
      <c r="A3357" s="104" t="s">
        <v>3905</v>
      </c>
      <c r="B3357" s="105">
        <v>44364</v>
      </c>
      <c r="C3357" s="104" t="s">
        <v>3906</v>
      </c>
      <c r="D3357" s="105">
        <v>44364</v>
      </c>
      <c r="E3357" s="104" t="s">
        <v>1748</v>
      </c>
      <c r="F3357" s="104" t="s">
        <v>3907</v>
      </c>
      <c r="G3357" s="104" t="s">
        <v>2627</v>
      </c>
      <c r="H3357" s="104" t="s">
        <v>1748</v>
      </c>
      <c r="I3357" s="104" t="s">
        <v>1311</v>
      </c>
      <c r="J3357" s="106">
        <v>225</v>
      </c>
      <c r="K3357" s="106">
        <v>929</v>
      </c>
      <c r="L3357" s="106">
        <v>209025</v>
      </c>
      <c r="M3357" s="106">
        <v>0</v>
      </c>
      <c r="N3357" s="106">
        <v>0</v>
      </c>
      <c r="O3357" s="106">
        <v>0</v>
      </c>
      <c r="P3357" s="106">
        <v>0</v>
      </c>
      <c r="Q3357" s="106">
        <v>929</v>
      </c>
      <c r="R3357" s="106">
        <v>209025</v>
      </c>
      <c r="S3357" s="104" t="s">
        <v>1646</v>
      </c>
    </row>
    <row r="3358" spans="1:19" ht="25.5">
      <c r="A3358" s="104" t="s">
        <v>3908</v>
      </c>
      <c r="B3358" s="105">
        <v>44366</v>
      </c>
      <c r="C3358" s="104" t="s">
        <v>3909</v>
      </c>
      <c r="D3358" s="105">
        <v>44366</v>
      </c>
      <c r="E3358" s="104" t="s">
        <v>1643</v>
      </c>
      <c r="F3358" s="104" t="s">
        <v>89</v>
      </c>
      <c r="G3358" s="104" t="s">
        <v>1810</v>
      </c>
      <c r="H3358" s="104" t="s">
        <v>1645</v>
      </c>
      <c r="I3358" s="104" t="s">
        <v>1105</v>
      </c>
      <c r="J3358" s="106">
        <v>40</v>
      </c>
      <c r="K3358" s="106">
        <v>1176</v>
      </c>
      <c r="L3358" s="106">
        <v>47040</v>
      </c>
      <c r="M3358" s="106">
        <v>2.94</v>
      </c>
      <c r="N3358" s="106">
        <v>117.6</v>
      </c>
      <c r="O3358" s="106">
        <v>0</v>
      </c>
      <c r="P3358" s="106">
        <v>0</v>
      </c>
      <c r="Q3358" s="106">
        <v>1178.94</v>
      </c>
      <c r="R3358" s="106">
        <v>47157.599999999999</v>
      </c>
      <c r="S3358" s="104" t="s">
        <v>1646</v>
      </c>
    </row>
    <row r="3359" spans="1:19" ht="25.5">
      <c r="A3359" s="104" t="s">
        <v>3910</v>
      </c>
      <c r="B3359" s="105">
        <v>44367</v>
      </c>
      <c r="C3359" s="104" t="s">
        <v>3911</v>
      </c>
      <c r="D3359" s="105">
        <v>44367</v>
      </c>
      <c r="E3359" s="104" t="s">
        <v>1643</v>
      </c>
      <c r="F3359" s="104" t="s">
        <v>45</v>
      </c>
      <c r="G3359" s="104" t="s">
        <v>1701</v>
      </c>
      <c r="H3359" s="104" t="s">
        <v>12</v>
      </c>
      <c r="I3359" s="104" t="s">
        <v>1264</v>
      </c>
      <c r="J3359" s="106">
        <v>120</v>
      </c>
      <c r="K3359" s="106">
        <v>1205</v>
      </c>
      <c r="L3359" s="106">
        <v>144600</v>
      </c>
      <c r="M3359" s="106">
        <v>3.012</v>
      </c>
      <c r="N3359" s="106">
        <v>361.44</v>
      </c>
      <c r="O3359" s="106">
        <v>0</v>
      </c>
      <c r="P3359" s="106">
        <v>0</v>
      </c>
      <c r="Q3359" s="106">
        <v>1208.0125</v>
      </c>
      <c r="R3359" s="106">
        <v>144961.5</v>
      </c>
      <c r="S3359" s="104" t="s">
        <v>1646</v>
      </c>
    </row>
    <row r="3360" spans="1:19" ht="25.5">
      <c r="A3360" s="104" t="s">
        <v>3910</v>
      </c>
      <c r="B3360" s="105">
        <v>44367</v>
      </c>
      <c r="C3360" s="104" t="s">
        <v>3911</v>
      </c>
      <c r="D3360" s="105">
        <v>44367</v>
      </c>
      <c r="E3360" s="104" t="s">
        <v>1643</v>
      </c>
      <c r="F3360" s="104" t="s">
        <v>45</v>
      </c>
      <c r="G3360" s="104" t="s">
        <v>1701</v>
      </c>
      <c r="H3360" s="104" t="s">
        <v>12</v>
      </c>
      <c r="I3360" s="104" t="s">
        <v>1102</v>
      </c>
      <c r="J3360" s="106">
        <v>120</v>
      </c>
      <c r="K3360" s="106">
        <v>1118</v>
      </c>
      <c r="L3360" s="106">
        <v>134160</v>
      </c>
      <c r="M3360" s="106">
        <v>2.7949999999999999</v>
      </c>
      <c r="N3360" s="106">
        <v>335.4</v>
      </c>
      <c r="O3360" s="106">
        <v>0</v>
      </c>
      <c r="P3360" s="106">
        <v>0</v>
      </c>
      <c r="Q3360" s="106">
        <v>1120.7950000000001</v>
      </c>
      <c r="R3360" s="106">
        <v>134495.4</v>
      </c>
      <c r="S3360" s="104" t="s">
        <v>1646</v>
      </c>
    </row>
    <row r="3361" spans="1:19" ht="25.5">
      <c r="A3361" s="104" t="s">
        <v>3912</v>
      </c>
      <c r="B3361" s="105">
        <v>44367</v>
      </c>
      <c r="C3361" s="104" t="s">
        <v>3913</v>
      </c>
      <c r="D3361" s="105">
        <v>44367</v>
      </c>
      <c r="E3361" s="104" t="s">
        <v>1643</v>
      </c>
      <c r="F3361" s="104" t="s">
        <v>44</v>
      </c>
      <c r="G3361" s="104" t="s">
        <v>31</v>
      </c>
      <c r="H3361" s="104" t="s">
        <v>12</v>
      </c>
      <c r="I3361" s="104" t="s">
        <v>1102</v>
      </c>
      <c r="J3361" s="106">
        <v>40</v>
      </c>
      <c r="K3361" s="106">
        <v>1118</v>
      </c>
      <c r="L3361" s="106">
        <v>44720</v>
      </c>
      <c r="M3361" s="106">
        <v>2.7949999999999999</v>
      </c>
      <c r="N3361" s="106">
        <v>111.8</v>
      </c>
      <c r="O3361" s="106">
        <v>0</v>
      </c>
      <c r="P3361" s="106">
        <v>0</v>
      </c>
      <c r="Q3361" s="106">
        <v>1120.7950000000001</v>
      </c>
      <c r="R3361" s="106">
        <v>44831.8</v>
      </c>
      <c r="S3361" s="104" t="s">
        <v>1646</v>
      </c>
    </row>
    <row r="3362" spans="1:19" ht="25.5">
      <c r="A3362" s="104" t="s">
        <v>3914</v>
      </c>
      <c r="B3362" s="105">
        <v>44367</v>
      </c>
      <c r="C3362" s="104" t="s">
        <v>3915</v>
      </c>
      <c r="D3362" s="105">
        <v>44367</v>
      </c>
      <c r="E3362" s="104" t="s">
        <v>1643</v>
      </c>
      <c r="F3362" s="104" t="s">
        <v>38</v>
      </c>
      <c r="G3362" s="104" t="s">
        <v>37</v>
      </c>
      <c r="H3362" s="104" t="s">
        <v>12</v>
      </c>
      <c r="I3362" s="104" t="s">
        <v>1313</v>
      </c>
      <c r="J3362" s="106">
        <v>80</v>
      </c>
      <c r="K3362" s="106">
        <v>1303</v>
      </c>
      <c r="L3362" s="106">
        <v>104240</v>
      </c>
      <c r="M3362" s="106">
        <v>3.258</v>
      </c>
      <c r="N3362" s="106">
        <v>260.64</v>
      </c>
      <c r="O3362" s="106">
        <v>0</v>
      </c>
      <c r="P3362" s="106">
        <v>0</v>
      </c>
      <c r="Q3362" s="106">
        <v>1306.2574999999999</v>
      </c>
      <c r="R3362" s="106">
        <v>104500.6</v>
      </c>
      <c r="S3362" s="104" t="s">
        <v>1646</v>
      </c>
    </row>
    <row r="3363" spans="1:19" ht="25.5">
      <c r="A3363" s="104" t="s">
        <v>3914</v>
      </c>
      <c r="B3363" s="105">
        <v>44367</v>
      </c>
      <c r="C3363" s="104" t="s">
        <v>3915</v>
      </c>
      <c r="D3363" s="105">
        <v>44367</v>
      </c>
      <c r="E3363" s="104" t="s">
        <v>1643</v>
      </c>
      <c r="F3363" s="104" t="s">
        <v>38</v>
      </c>
      <c r="G3363" s="104" t="s">
        <v>37</v>
      </c>
      <c r="H3363" s="104" t="s">
        <v>12</v>
      </c>
      <c r="I3363" s="104" t="s">
        <v>1105</v>
      </c>
      <c r="J3363" s="106">
        <v>80</v>
      </c>
      <c r="K3363" s="106">
        <v>1176</v>
      </c>
      <c r="L3363" s="106">
        <v>94080</v>
      </c>
      <c r="M3363" s="106">
        <v>2.94</v>
      </c>
      <c r="N3363" s="106">
        <v>235.2</v>
      </c>
      <c r="O3363" s="106">
        <v>0</v>
      </c>
      <c r="P3363" s="106">
        <v>0</v>
      </c>
      <c r="Q3363" s="106">
        <v>1178.94</v>
      </c>
      <c r="R3363" s="106">
        <v>94315.199999999997</v>
      </c>
      <c r="S3363" s="104" t="s">
        <v>1646</v>
      </c>
    </row>
    <row r="3364" spans="1:19" ht="25.5">
      <c r="A3364" s="104" t="s">
        <v>3914</v>
      </c>
      <c r="B3364" s="105">
        <v>44367</v>
      </c>
      <c r="C3364" s="104" t="s">
        <v>3915</v>
      </c>
      <c r="D3364" s="105">
        <v>44367</v>
      </c>
      <c r="E3364" s="104" t="s">
        <v>1643</v>
      </c>
      <c r="F3364" s="104" t="s">
        <v>38</v>
      </c>
      <c r="G3364" s="104" t="s">
        <v>37</v>
      </c>
      <c r="H3364" s="104" t="s">
        <v>12</v>
      </c>
      <c r="I3364" s="104" t="s">
        <v>1264</v>
      </c>
      <c r="J3364" s="106">
        <v>60</v>
      </c>
      <c r="K3364" s="106">
        <v>1205</v>
      </c>
      <c r="L3364" s="106">
        <v>72300</v>
      </c>
      <c r="M3364" s="106">
        <v>3.012</v>
      </c>
      <c r="N3364" s="106">
        <v>180.72</v>
      </c>
      <c r="O3364" s="106">
        <v>0</v>
      </c>
      <c r="P3364" s="106">
        <v>0</v>
      </c>
      <c r="Q3364" s="106">
        <v>1208.0125</v>
      </c>
      <c r="R3364" s="106">
        <v>72480.75</v>
      </c>
      <c r="S3364" s="104" t="s">
        <v>1646</v>
      </c>
    </row>
    <row r="3365" spans="1:19" ht="25.5">
      <c r="A3365" s="104" t="s">
        <v>3916</v>
      </c>
      <c r="B3365" s="105">
        <v>44367</v>
      </c>
      <c r="C3365" s="104" t="s">
        <v>3917</v>
      </c>
      <c r="D3365" s="105">
        <v>44367</v>
      </c>
      <c r="E3365" s="104" t="s">
        <v>1643</v>
      </c>
      <c r="F3365" s="104" t="s">
        <v>36</v>
      </c>
      <c r="G3365" s="104" t="s">
        <v>37</v>
      </c>
      <c r="H3365" s="104" t="s">
        <v>12</v>
      </c>
      <c r="I3365" s="104" t="s">
        <v>1102</v>
      </c>
      <c r="J3365" s="106">
        <v>100</v>
      </c>
      <c r="K3365" s="106">
        <v>1118</v>
      </c>
      <c r="L3365" s="106">
        <v>111800</v>
      </c>
      <c r="M3365" s="106">
        <v>2.7949999999999999</v>
      </c>
      <c r="N3365" s="106">
        <v>279.5</v>
      </c>
      <c r="O3365" s="106">
        <v>0</v>
      </c>
      <c r="P3365" s="106">
        <v>0</v>
      </c>
      <c r="Q3365" s="106">
        <v>1120.7950000000001</v>
      </c>
      <c r="R3365" s="106">
        <v>112079.5</v>
      </c>
      <c r="S3365" s="104" t="s">
        <v>1646</v>
      </c>
    </row>
    <row r="3366" spans="1:19" ht="25.5">
      <c r="A3366" s="104" t="s">
        <v>3916</v>
      </c>
      <c r="B3366" s="105">
        <v>44367</v>
      </c>
      <c r="C3366" s="104" t="s">
        <v>3917</v>
      </c>
      <c r="D3366" s="105">
        <v>44367</v>
      </c>
      <c r="E3366" s="104" t="s">
        <v>1643</v>
      </c>
      <c r="F3366" s="104" t="s">
        <v>36</v>
      </c>
      <c r="G3366" s="104" t="s">
        <v>37</v>
      </c>
      <c r="H3366" s="104" t="s">
        <v>12</v>
      </c>
      <c r="I3366" s="104" t="s">
        <v>1313</v>
      </c>
      <c r="J3366" s="106">
        <v>100</v>
      </c>
      <c r="K3366" s="106">
        <v>1303</v>
      </c>
      <c r="L3366" s="106">
        <v>130300</v>
      </c>
      <c r="M3366" s="106">
        <v>3.258</v>
      </c>
      <c r="N3366" s="106">
        <v>325.8</v>
      </c>
      <c r="O3366" s="106">
        <v>0</v>
      </c>
      <c r="P3366" s="106">
        <v>0</v>
      </c>
      <c r="Q3366" s="106">
        <v>1306.2574999999999</v>
      </c>
      <c r="R3366" s="106">
        <v>130625.75</v>
      </c>
      <c r="S3366" s="104" t="s">
        <v>1646</v>
      </c>
    </row>
    <row r="3367" spans="1:19" ht="25.5">
      <c r="A3367" s="104" t="s">
        <v>3916</v>
      </c>
      <c r="B3367" s="105">
        <v>44367</v>
      </c>
      <c r="C3367" s="104" t="s">
        <v>3917</v>
      </c>
      <c r="D3367" s="105">
        <v>44367</v>
      </c>
      <c r="E3367" s="104" t="s">
        <v>1643</v>
      </c>
      <c r="F3367" s="104" t="s">
        <v>36</v>
      </c>
      <c r="G3367" s="104" t="s">
        <v>37</v>
      </c>
      <c r="H3367" s="104" t="s">
        <v>12</v>
      </c>
      <c r="I3367" s="104" t="s">
        <v>1263</v>
      </c>
      <c r="J3367" s="106">
        <v>60</v>
      </c>
      <c r="K3367" s="106">
        <v>1064</v>
      </c>
      <c r="L3367" s="106">
        <v>63840</v>
      </c>
      <c r="M3367" s="106">
        <v>2.66</v>
      </c>
      <c r="N3367" s="106">
        <v>159.6</v>
      </c>
      <c r="O3367" s="106">
        <v>0</v>
      </c>
      <c r="P3367" s="106">
        <v>0</v>
      </c>
      <c r="Q3367" s="106">
        <v>1066.6600000000001</v>
      </c>
      <c r="R3367" s="106">
        <v>63999.6</v>
      </c>
      <c r="S3367" s="104" t="s">
        <v>1646</v>
      </c>
    </row>
    <row r="3368" spans="1:19" ht="25.5">
      <c r="A3368" s="104" t="s">
        <v>3918</v>
      </c>
      <c r="B3368" s="105">
        <v>44367</v>
      </c>
      <c r="C3368" s="104" t="s">
        <v>3919</v>
      </c>
      <c r="D3368" s="105">
        <v>44367</v>
      </c>
      <c r="E3368" s="104" t="s">
        <v>1643</v>
      </c>
      <c r="F3368" s="104" t="s">
        <v>13</v>
      </c>
      <c r="G3368" s="104" t="s">
        <v>1920</v>
      </c>
      <c r="H3368" s="104" t="s">
        <v>12</v>
      </c>
      <c r="I3368" s="104" t="s">
        <v>1102</v>
      </c>
      <c r="J3368" s="106">
        <v>40</v>
      </c>
      <c r="K3368" s="106">
        <v>1118</v>
      </c>
      <c r="L3368" s="106">
        <v>44720</v>
      </c>
      <c r="M3368" s="106">
        <v>2.7949999999999999</v>
      </c>
      <c r="N3368" s="106">
        <v>111.8</v>
      </c>
      <c r="O3368" s="106">
        <v>0</v>
      </c>
      <c r="P3368" s="106">
        <v>0</v>
      </c>
      <c r="Q3368" s="106">
        <v>1120.7950000000001</v>
      </c>
      <c r="R3368" s="106">
        <v>44831.8</v>
      </c>
      <c r="S3368" s="104" t="s">
        <v>1646</v>
      </c>
    </row>
    <row r="3369" spans="1:19" ht="25.5">
      <c r="A3369" s="104" t="s">
        <v>3920</v>
      </c>
      <c r="B3369" s="105">
        <v>44367</v>
      </c>
      <c r="C3369" s="104" t="s">
        <v>3921</v>
      </c>
      <c r="D3369" s="105">
        <v>44367</v>
      </c>
      <c r="E3369" s="104" t="s">
        <v>1643</v>
      </c>
      <c r="F3369" s="104" t="s">
        <v>70</v>
      </c>
      <c r="G3369" s="104" t="s">
        <v>981</v>
      </c>
      <c r="H3369" s="104" t="s">
        <v>1645</v>
      </c>
      <c r="I3369" s="104" t="s">
        <v>1264</v>
      </c>
      <c r="J3369" s="106">
        <v>20</v>
      </c>
      <c r="K3369" s="106">
        <v>1205</v>
      </c>
      <c r="L3369" s="106">
        <v>24100</v>
      </c>
      <c r="M3369" s="106">
        <v>3.0125000000000002</v>
      </c>
      <c r="N3369" s="106">
        <v>60.25</v>
      </c>
      <c r="O3369" s="106">
        <v>0</v>
      </c>
      <c r="P3369" s="106">
        <v>0</v>
      </c>
      <c r="Q3369" s="106">
        <v>1208.0125</v>
      </c>
      <c r="R3369" s="106">
        <v>24160.25</v>
      </c>
      <c r="S3369" s="104" t="s">
        <v>1646</v>
      </c>
    </row>
    <row r="3370" spans="1:19" ht="25.5">
      <c r="A3370" s="104" t="s">
        <v>3922</v>
      </c>
      <c r="B3370" s="105">
        <v>44367</v>
      </c>
      <c r="C3370" s="104" t="s">
        <v>3923</v>
      </c>
      <c r="D3370" s="105">
        <v>44367</v>
      </c>
      <c r="E3370" s="104" t="s">
        <v>1643</v>
      </c>
      <c r="F3370" s="104" t="s">
        <v>71</v>
      </c>
      <c r="G3370" s="104" t="s">
        <v>981</v>
      </c>
      <c r="H3370" s="104" t="s">
        <v>1645</v>
      </c>
      <c r="I3370" s="104" t="s">
        <v>1102</v>
      </c>
      <c r="J3370" s="106">
        <v>20</v>
      </c>
      <c r="K3370" s="106">
        <v>1118</v>
      </c>
      <c r="L3370" s="106">
        <v>22360</v>
      </c>
      <c r="M3370" s="106">
        <v>2.7949999999999999</v>
      </c>
      <c r="N3370" s="106">
        <v>55.9</v>
      </c>
      <c r="O3370" s="106">
        <v>0</v>
      </c>
      <c r="P3370" s="106">
        <v>0</v>
      </c>
      <c r="Q3370" s="106">
        <v>1120.7950000000001</v>
      </c>
      <c r="R3370" s="106">
        <v>22415.9</v>
      </c>
      <c r="S3370" s="104" t="s">
        <v>1646</v>
      </c>
    </row>
    <row r="3371" spans="1:19" ht="25.5">
      <c r="A3371" s="104" t="s">
        <v>3922</v>
      </c>
      <c r="B3371" s="105">
        <v>44367</v>
      </c>
      <c r="C3371" s="104" t="s">
        <v>3923</v>
      </c>
      <c r="D3371" s="105">
        <v>44367</v>
      </c>
      <c r="E3371" s="104" t="s">
        <v>1643</v>
      </c>
      <c r="F3371" s="104" t="s">
        <v>71</v>
      </c>
      <c r="G3371" s="104" t="s">
        <v>981</v>
      </c>
      <c r="H3371" s="104" t="s">
        <v>1645</v>
      </c>
      <c r="I3371" s="104" t="s">
        <v>1209</v>
      </c>
      <c r="J3371" s="106">
        <v>20</v>
      </c>
      <c r="K3371" s="106">
        <v>1099</v>
      </c>
      <c r="L3371" s="106">
        <v>21980</v>
      </c>
      <c r="M3371" s="106">
        <v>2.7475000000000001</v>
      </c>
      <c r="N3371" s="106">
        <v>54.95</v>
      </c>
      <c r="O3371" s="106">
        <v>0</v>
      </c>
      <c r="P3371" s="106">
        <v>0</v>
      </c>
      <c r="Q3371" s="106">
        <v>1101.7474999999999</v>
      </c>
      <c r="R3371" s="106">
        <v>22034.95</v>
      </c>
      <c r="S3371" s="104" t="s">
        <v>1646</v>
      </c>
    </row>
    <row r="3372" spans="1:19" ht="25.5">
      <c r="A3372" s="104" t="s">
        <v>3924</v>
      </c>
      <c r="B3372" s="105">
        <v>44367</v>
      </c>
      <c r="C3372" s="104" t="s">
        <v>3925</v>
      </c>
      <c r="D3372" s="105">
        <v>44367</v>
      </c>
      <c r="E3372" s="104" t="s">
        <v>1643</v>
      </c>
      <c r="F3372" s="104" t="s">
        <v>80</v>
      </c>
      <c r="G3372" s="104" t="s">
        <v>981</v>
      </c>
      <c r="H3372" s="104" t="s">
        <v>1645</v>
      </c>
      <c r="I3372" s="104" t="s">
        <v>1102</v>
      </c>
      <c r="J3372" s="106">
        <v>100</v>
      </c>
      <c r="K3372" s="106">
        <v>1118</v>
      </c>
      <c r="L3372" s="106">
        <v>111800</v>
      </c>
      <c r="M3372" s="106">
        <v>2.7949999999999999</v>
      </c>
      <c r="N3372" s="106">
        <v>279.5</v>
      </c>
      <c r="O3372" s="106">
        <v>0</v>
      </c>
      <c r="P3372" s="106">
        <v>0</v>
      </c>
      <c r="Q3372" s="106">
        <v>1120.7950000000001</v>
      </c>
      <c r="R3372" s="106">
        <v>112079.5</v>
      </c>
      <c r="S3372" s="104" t="s">
        <v>1646</v>
      </c>
    </row>
    <row r="3373" spans="1:19" ht="25.5">
      <c r="A3373" s="104" t="s">
        <v>3924</v>
      </c>
      <c r="B3373" s="105">
        <v>44367</v>
      </c>
      <c r="C3373" s="104" t="s">
        <v>3925</v>
      </c>
      <c r="D3373" s="105">
        <v>44367</v>
      </c>
      <c r="E3373" s="104" t="s">
        <v>1643</v>
      </c>
      <c r="F3373" s="104" t="s">
        <v>80</v>
      </c>
      <c r="G3373" s="104" t="s">
        <v>981</v>
      </c>
      <c r="H3373" s="104" t="s">
        <v>1645</v>
      </c>
      <c r="I3373" s="104" t="s">
        <v>1263</v>
      </c>
      <c r="J3373" s="106">
        <v>60</v>
      </c>
      <c r="K3373" s="106">
        <v>1064</v>
      </c>
      <c r="L3373" s="106">
        <v>63840</v>
      </c>
      <c r="M3373" s="106">
        <v>2.66</v>
      </c>
      <c r="N3373" s="106">
        <v>159.6</v>
      </c>
      <c r="O3373" s="106">
        <v>0</v>
      </c>
      <c r="P3373" s="106">
        <v>0</v>
      </c>
      <c r="Q3373" s="106">
        <v>1066.6600000000001</v>
      </c>
      <c r="R3373" s="106">
        <v>63999.6</v>
      </c>
      <c r="S3373" s="104" t="s">
        <v>1646</v>
      </c>
    </row>
    <row r="3374" spans="1:19" ht="25.5">
      <c r="A3374" s="104" t="s">
        <v>3926</v>
      </c>
      <c r="B3374" s="105">
        <v>44367</v>
      </c>
      <c r="C3374" s="104" t="s">
        <v>3927</v>
      </c>
      <c r="D3374" s="105">
        <v>44367</v>
      </c>
      <c r="E3374" s="104" t="s">
        <v>1643</v>
      </c>
      <c r="F3374" s="104" t="s">
        <v>83</v>
      </c>
      <c r="G3374" s="104" t="s">
        <v>1780</v>
      </c>
      <c r="H3374" s="104" t="s">
        <v>1645</v>
      </c>
      <c r="I3374" s="104" t="s">
        <v>1209</v>
      </c>
      <c r="J3374" s="106">
        <v>100</v>
      </c>
      <c r="K3374" s="106">
        <v>1099</v>
      </c>
      <c r="L3374" s="106">
        <v>109900</v>
      </c>
      <c r="M3374" s="106">
        <v>2.7475000000000001</v>
      </c>
      <c r="N3374" s="106">
        <v>274.75</v>
      </c>
      <c r="O3374" s="106">
        <v>0</v>
      </c>
      <c r="P3374" s="106">
        <v>0</v>
      </c>
      <c r="Q3374" s="106">
        <v>1101.7474999999999</v>
      </c>
      <c r="R3374" s="106">
        <v>110174.75</v>
      </c>
      <c r="S3374" s="104" t="s">
        <v>1646</v>
      </c>
    </row>
    <row r="3375" spans="1:19" ht="25.5">
      <c r="A3375" s="104" t="s">
        <v>3926</v>
      </c>
      <c r="B3375" s="105">
        <v>44367</v>
      </c>
      <c r="C3375" s="104" t="s">
        <v>3927</v>
      </c>
      <c r="D3375" s="105">
        <v>44367</v>
      </c>
      <c r="E3375" s="104" t="s">
        <v>1643</v>
      </c>
      <c r="F3375" s="104" t="s">
        <v>83</v>
      </c>
      <c r="G3375" s="104" t="s">
        <v>1780</v>
      </c>
      <c r="H3375" s="104" t="s">
        <v>1645</v>
      </c>
      <c r="I3375" s="104" t="s">
        <v>1264</v>
      </c>
      <c r="J3375" s="106">
        <v>35</v>
      </c>
      <c r="K3375" s="106">
        <v>1205</v>
      </c>
      <c r="L3375" s="106">
        <v>42175</v>
      </c>
      <c r="M3375" s="106">
        <v>3.0125000000000002</v>
      </c>
      <c r="N3375" s="106">
        <v>105.4375</v>
      </c>
      <c r="O3375" s="106">
        <v>0</v>
      </c>
      <c r="P3375" s="106">
        <v>0</v>
      </c>
      <c r="Q3375" s="106">
        <v>1208.0125</v>
      </c>
      <c r="R3375" s="106">
        <v>42280.4375</v>
      </c>
      <c r="S3375" s="104" t="s">
        <v>1646</v>
      </c>
    </row>
    <row r="3376" spans="1:19" ht="25.5">
      <c r="A3376" s="104" t="s">
        <v>3928</v>
      </c>
      <c r="B3376" s="105">
        <v>44367</v>
      </c>
      <c r="C3376" s="104" t="s">
        <v>3929</v>
      </c>
      <c r="D3376" s="105">
        <v>44367</v>
      </c>
      <c r="E3376" s="104" t="s">
        <v>1643</v>
      </c>
      <c r="F3376" s="104" t="s">
        <v>82</v>
      </c>
      <c r="G3376" s="104" t="s">
        <v>1644</v>
      </c>
      <c r="H3376" s="104" t="s">
        <v>1645</v>
      </c>
      <c r="I3376" s="104" t="s">
        <v>1102</v>
      </c>
      <c r="J3376" s="106">
        <v>20</v>
      </c>
      <c r="K3376" s="106">
        <v>1118</v>
      </c>
      <c r="L3376" s="106">
        <v>22360</v>
      </c>
      <c r="M3376" s="106">
        <v>2.7949999999999999</v>
      </c>
      <c r="N3376" s="106">
        <v>55.9</v>
      </c>
      <c r="O3376" s="106">
        <v>0</v>
      </c>
      <c r="P3376" s="106">
        <v>0</v>
      </c>
      <c r="Q3376" s="106">
        <v>1120.7950000000001</v>
      </c>
      <c r="R3376" s="106">
        <v>22415.9</v>
      </c>
      <c r="S3376" s="104" t="s">
        <v>1646</v>
      </c>
    </row>
    <row r="3377" spans="1:19" ht="25.5">
      <c r="A3377" s="104" t="s">
        <v>3928</v>
      </c>
      <c r="B3377" s="105">
        <v>44367</v>
      </c>
      <c r="C3377" s="104" t="s">
        <v>3929</v>
      </c>
      <c r="D3377" s="105">
        <v>44367</v>
      </c>
      <c r="E3377" s="104" t="s">
        <v>1643</v>
      </c>
      <c r="F3377" s="104" t="s">
        <v>82</v>
      </c>
      <c r="G3377" s="104" t="s">
        <v>1644</v>
      </c>
      <c r="H3377" s="104" t="s">
        <v>1645</v>
      </c>
      <c r="I3377" s="104" t="s">
        <v>1264</v>
      </c>
      <c r="J3377" s="106">
        <v>20</v>
      </c>
      <c r="K3377" s="106">
        <v>1205</v>
      </c>
      <c r="L3377" s="106">
        <v>24100</v>
      </c>
      <c r="M3377" s="106">
        <v>3.0125000000000002</v>
      </c>
      <c r="N3377" s="106">
        <v>60.25</v>
      </c>
      <c r="O3377" s="106">
        <v>0</v>
      </c>
      <c r="P3377" s="106">
        <v>0</v>
      </c>
      <c r="Q3377" s="106">
        <v>1208.0125</v>
      </c>
      <c r="R3377" s="106">
        <v>24160.25</v>
      </c>
      <c r="S3377" s="104" t="s">
        <v>1646</v>
      </c>
    </row>
    <row r="3378" spans="1:19" ht="25.5">
      <c r="A3378" s="104" t="s">
        <v>3930</v>
      </c>
      <c r="B3378" s="105">
        <v>44367</v>
      </c>
      <c r="C3378" s="104" t="s">
        <v>3931</v>
      </c>
      <c r="D3378" s="105">
        <v>44367</v>
      </c>
      <c r="E3378" s="104" t="s">
        <v>1643</v>
      </c>
      <c r="F3378" s="104" t="s">
        <v>86</v>
      </c>
      <c r="G3378" s="104" t="s">
        <v>977</v>
      </c>
      <c r="H3378" s="104" t="s">
        <v>1645</v>
      </c>
      <c r="I3378" s="104" t="s">
        <v>1264</v>
      </c>
      <c r="J3378" s="106">
        <v>10</v>
      </c>
      <c r="K3378" s="106">
        <v>1205</v>
      </c>
      <c r="L3378" s="106">
        <v>12050</v>
      </c>
      <c r="M3378" s="106">
        <v>3.0125000000000002</v>
      </c>
      <c r="N3378" s="106">
        <v>30.125</v>
      </c>
      <c r="O3378" s="106">
        <v>0</v>
      </c>
      <c r="P3378" s="106">
        <v>0</v>
      </c>
      <c r="Q3378" s="106">
        <v>1208.0125</v>
      </c>
      <c r="R3378" s="106">
        <v>12080.125</v>
      </c>
      <c r="S3378" s="104" t="s">
        <v>1646</v>
      </c>
    </row>
    <row r="3379" spans="1:19" ht="25.5">
      <c r="A3379" s="104" t="s">
        <v>3932</v>
      </c>
      <c r="B3379" s="105">
        <v>44367</v>
      </c>
      <c r="C3379" s="104" t="s">
        <v>3933</v>
      </c>
      <c r="D3379" s="105">
        <v>44367</v>
      </c>
      <c r="E3379" s="104" t="s">
        <v>1643</v>
      </c>
      <c r="F3379" s="104" t="s">
        <v>822</v>
      </c>
      <c r="G3379" s="104" t="s">
        <v>976</v>
      </c>
      <c r="H3379" s="104" t="s">
        <v>1645</v>
      </c>
      <c r="I3379" s="104" t="s">
        <v>1102</v>
      </c>
      <c r="J3379" s="106">
        <v>40</v>
      </c>
      <c r="K3379" s="106">
        <v>1118</v>
      </c>
      <c r="L3379" s="106">
        <v>44720</v>
      </c>
      <c r="M3379" s="106">
        <v>2.7949999999999999</v>
      </c>
      <c r="N3379" s="106">
        <v>111.8</v>
      </c>
      <c r="O3379" s="106">
        <v>0</v>
      </c>
      <c r="P3379" s="106">
        <v>0</v>
      </c>
      <c r="Q3379" s="106">
        <v>1120.7950000000001</v>
      </c>
      <c r="R3379" s="106">
        <v>44831.8</v>
      </c>
      <c r="S3379" s="104" t="s">
        <v>1646</v>
      </c>
    </row>
    <row r="3380" spans="1:19" ht="25.5">
      <c r="A3380" s="104" t="s">
        <v>3932</v>
      </c>
      <c r="B3380" s="105">
        <v>44367</v>
      </c>
      <c r="C3380" s="104" t="s">
        <v>3933</v>
      </c>
      <c r="D3380" s="105">
        <v>44367</v>
      </c>
      <c r="E3380" s="104" t="s">
        <v>1643</v>
      </c>
      <c r="F3380" s="104" t="s">
        <v>822</v>
      </c>
      <c r="G3380" s="104" t="s">
        <v>976</v>
      </c>
      <c r="H3380" s="104" t="s">
        <v>1645</v>
      </c>
      <c r="I3380" s="104" t="s">
        <v>1264</v>
      </c>
      <c r="J3380" s="106">
        <v>30</v>
      </c>
      <c r="K3380" s="106">
        <v>1205</v>
      </c>
      <c r="L3380" s="106">
        <v>36150</v>
      </c>
      <c r="M3380" s="106">
        <v>3.0125000000000002</v>
      </c>
      <c r="N3380" s="106">
        <v>90.375</v>
      </c>
      <c r="O3380" s="106">
        <v>0</v>
      </c>
      <c r="P3380" s="106">
        <v>0</v>
      </c>
      <c r="Q3380" s="106">
        <v>1208.0125</v>
      </c>
      <c r="R3380" s="106">
        <v>36240.375</v>
      </c>
      <c r="S3380" s="104" t="s">
        <v>1646</v>
      </c>
    </row>
    <row r="3381" spans="1:19" ht="25.5">
      <c r="A3381" s="104" t="s">
        <v>3934</v>
      </c>
      <c r="B3381" s="105">
        <v>44367</v>
      </c>
      <c r="C3381" s="104" t="s">
        <v>3935</v>
      </c>
      <c r="D3381" s="105">
        <v>44367</v>
      </c>
      <c r="E3381" s="104" t="s">
        <v>1643</v>
      </c>
      <c r="F3381" s="104" t="s">
        <v>90</v>
      </c>
      <c r="G3381" s="104" t="s">
        <v>1810</v>
      </c>
      <c r="H3381" s="104" t="s">
        <v>1645</v>
      </c>
      <c r="I3381" s="104" t="s">
        <v>1105</v>
      </c>
      <c r="J3381" s="106">
        <v>20</v>
      </c>
      <c r="K3381" s="106">
        <v>1176</v>
      </c>
      <c r="L3381" s="106">
        <v>23520</v>
      </c>
      <c r="M3381" s="106">
        <v>2.94</v>
      </c>
      <c r="N3381" s="106">
        <v>58.8</v>
      </c>
      <c r="O3381" s="106">
        <v>0</v>
      </c>
      <c r="P3381" s="106">
        <v>0</v>
      </c>
      <c r="Q3381" s="106">
        <v>1178.94</v>
      </c>
      <c r="R3381" s="106">
        <v>23578.799999999999</v>
      </c>
      <c r="S3381" s="104" t="s">
        <v>1646</v>
      </c>
    </row>
    <row r="3382" spans="1:19" ht="25.5">
      <c r="A3382" s="104" t="s">
        <v>3936</v>
      </c>
      <c r="B3382" s="105">
        <v>44367</v>
      </c>
      <c r="C3382" s="104" t="s">
        <v>3937</v>
      </c>
      <c r="D3382" s="105">
        <v>44367</v>
      </c>
      <c r="E3382" s="104" t="s">
        <v>1643</v>
      </c>
      <c r="F3382" s="104" t="s">
        <v>89</v>
      </c>
      <c r="G3382" s="104" t="s">
        <v>1810</v>
      </c>
      <c r="H3382" s="104" t="s">
        <v>1645</v>
      </c>
      <c r="I3382" s="104" t="s">
        <v>1263</v>
      </c>
      <c r="J3382" s="106">
        <v>35</v>
      </c>
      <c r="K3382" s="106">
        <v>1064</v>
      </c>
      <c r="L3382" s="106">
        <v>37240</v>
      </c>
      <c r="M3382" s="106">
        <v>2.66</v>
      </c>
      <c r="N3382" s="106">
        <v>93.1</v>
      </c>
      <c r="O3382" s="106">
        <v>0</v>
      </c>
      <c r="P3382" s="106">
        <v>0</v>
      </c>
      <c r="Q3382" s="106">
        <v>1066.6600000000001</v>
      </c>
      <c r="R3382" s="106">
        <v>37333.1</v>
      </c>
      <c r="S3382" s="104" t="s">
        <v>1646</v>
      </c>
    </row>
    <row r="3383" spans="1:19" ht="25.5">
      <c r="A3383" s="104" t="s">
        <v>3936</v>
      </c>
      <c r="B3383" s="105">
        <v>44367</v>
      </c>
      <c r="C3383" s="104" t="s">
        <v>3937</v>
      </c>
      <c r="D3383" s="105">
        <v>44367</v>
      </c>
      <c r="E3383" s="104" t="s">
        <v>1643</v>
      </c>
      <c r="F3383" s="104" t="s">
        <v>89</v>
      </c>
      <c r="G3383" s="104" t="s">
        <v>1810</v>
      </c>
      <c r="H3383" s="104" t="s">
        <v>1645</v>
      </c>
      <c r="I3383" s="104" t="s">
        <v>1102</v>
      </c>
      <c r="J3383" s="106">
        <v>20</v>
      </c>
      <c r="K3383" s="106">
        <v>1118</v>
      </c>
      <c r="L3383" s="106">
        <v>22360</v>
      </c>
      <c r="M3383" s="106">
        <v>2.7949999999999999</v>
      </c>
      <c r="N3383" s="106">
        <v>55.9</v>
      </c>
      <c r="O3383" s="106">
        <v>0</v>
      </c>
      <c r="P3383" s="106">
        <v>0</v>
      </c>
      <c r="Q3383" s="106">
        <v>1120.7950000000001</v>
      </c>
      <c r="R3383" s="106">
        <v>22415.9</v>
      </c>
      <c r="S3383" s="104" t="s">
        <v>1646</v>
      </c>
    </row>
    <row r="3384" spans="1:19" ht="25.5">
      <c r="A3384" s="104" t="s">
        <v>3938</v>
      </c>
      <c r="B3384" s="105">
        <v>44367</v>
      </c>
      <c r="C3384" s="104" t="s">
        <v>3939</v>
      </c>
      <c r="D3384" s="105">
        <v>44367</v>
      </c>
      <c r="E3384" s="104" t="s">
        <v>1643</v>
      </c>
      <c r="F3384" s="104" t="s">
        <v>81</v>
      </c>
      <c r="G3384" s="104" t="s">
        <v>978</v>
      </c>
      <c r="H3384" s="104" t="s">
        <v>1645</v>
      </c>
      <c r="I3384" s="104" t="s">
        <v>1105</v>
      </c>
      <c r="J3384" s="106">
        <v>20</v>
      </c>
      <c r="K3384" s="106">
        <v>1176</v>
      </c>
      <c r="L3384" s="106">
        <v>23520</v>
      </c>
      <c r="M3384" s="106">
        <v>2.94</v>
      </c>
      <c r="N3384" s="106">
        <v>58.8</v>
      </c>
      <c r="O3384" s="106">
        <v>0</v>
      </c>
      <c r="P3384" s="106">
        <v>0</v>
      </c>
      <c r="Q3384" s="106">
        <v>1178.94</v>
      </c>
      <c r="R3384" s="106">
        <v>23578.799999999999</v>
      </c>
      <c r="S3384" s="104" t="s">
        <v>1646</v>
      </c>
    </row>
    <row r="3385" spans="1:19" ht="25.5">
      <c r="A3385" s="104" t="s">
        <v>3938</v>
      </c>
      <c r="B3385" s="105">
        <v>44367</v>
      </c>
      <c r="C3385" s="104" t="s">
        <v>3939</v>
      </c>
      <c r="D3385" s="105">
        <v>44367</v>
      </c>
      <c r="E3385" s="104" t="s">
        <v>1643</v>
      </c>
      <c r="F3385" s="104" t="s">
        <v>81</v>
      </c>
      <c r="G3385" s="104" t="s">
        <v>978</v>
      </c>
      <c r="H3385" s="104" t="s">
        <v>1645</v>
      </c>
      <c r="I3385" s="104" t="s">
        <v>1264</v>
      </c>
      <c r="J3385" s="106">
        <v>10</v>
      </c>
      <c r="K3385" s="106">
        <v>1205</v>
      </c>
      <c r="L3385" s="106">
        <v>12050</v>
      </c>
      <c r="M3385" s="106">
        <v>3.0125000000000002</v>
      </c>
      <c r="N3385" s="106">
        <v>30.125</v>
      </c>
      <c r="O3385" s="106">
        <v>0</v>
      </c>
      <c r="P3385" s="106">
        <v>0</v>
      </c>
      <c r="Q3385" s="106">
        <v>1208.0125</v>
      </c>
      <c r="R3385" s="106">
        <v>12080.125</v>
      </c>
      <c r="S3385" s="104" t="s">
        <v>1646</v>
      </c>
    </row>
    <row r="3386" spans="1:19" ht="25.5">
      <c r="A3386" s="104" t="s">
        <v>3938</v>
      </c>
      <c r="B3386" s="105">
        <v>44367</v>
      </c>
      <c r="C3386" s="104" t="s">
        <v>3939</v>
      </c>
      <c r="D3386" s="105">
        <v>44367</v>
      </c>
      <c r="E3386" s="104" t="s">
        <v>1643</v>
      </c>
      <c r="F3386" s="104" t="s">
        <v>81</v>
      </c>
      <c r="G3386" s="104" t="s">
        <v>978</v>
      </c>
      <c r="H3386" s="104" t="s">
        <v>1645</v>
      </c>
      <c r="I3386" s="104" t="s">
        <v>1102</v>
      </c>
      <c r="J3386" s="106">
        <v>20</v>
      </c>
      <c r="K3386" s="106">
        <v>1118</v>
      </c>
      <c r="L3386" s="106">
        <v>22360</v>
      </c>
      <c r="M3386" s="106">
        <v>2.7949999999999999</v>
      </c>
      <c r="N3386" s="106">
        <v>55.9</v>
      </c>
      <c r="O3386" s="106">
        <v>0</v>
      </c>
      <c r="P3386" s="106">
        <v>0</v>
      </c>
      <c r="Q3386" s="106">
        <v>1120.7950000000001</v>
      </c>
      <c r="R3386" s="106">
        <v>22415.9</v>
      </c>
      <c r="S3386" s="104" t="s">
        <v>1646</v>
      </c>
    </row>
    <row r="3387" spans="1:19" ht="25.5">
      <c r="A3387" s="104" t="s">
        <v>3938</v>
      </c>
      <c r="B3387" s="105">
        <v>44367</v>
      </c>
      <c r="C3387" s="104" t="s">
        <v>3939</v>
      </c>
      <c r="D3387" s="105">
        <v>44367</v>
      </c>
      <c r="E3387" s="104" t="s">
        <v>1643</v>
      </c>
      <c r="F3387" s="104" t="s">
        <v>81</v>
      </c>
      <c r="G3387" s="104" t="s">
        <v>978</v>
      </c>
      <c r="H3387" s="104" t="s">
        <v>1645</v>
      </c>
      <c r="I3387" s="104" t="s">
        <v>1263</v>
      </c>
      <c r="J3387" s="106">
        <v>20</v>
      </c>
      <c r="K3387" s="106">
        <v>1064</v>
      </c>
      <c r="L3387" s="106">
        <v>21280</v>
      </c>
      <c r="M3387" s="106">
        <v>2.66</v>
      </c>
      <c r="N3387" s="106">
        <v>53.2</v>
      </c>
      <c r="O3387" s="106">
        <v>0</v>
      </c>
      <c r="P3387" s="106">
        <v>0</v>
      </c>
      <c r="Q3387" s="106">
        <v>1066.6600000000001</v>
      </c>
      <c r="R3387" s="106">
        <v>21333.200000000001</v>
      </c>
      <c r="S3387" s="104" t="s">
        <v>1646</v>
      </c>
    </row>
    <row r="3388" spans="1:19" ht="25.5">
      <c r="A3388" s="104" t="s">
        <v>3940</v>
      </c>
      <c r="B3388" s="105">
        <v>44367</v>
      </c>
      <c r="C3388" s="104" t="s">
        <v>3941</v>
      </c>
      <c r="D3388" s="105">
        <v>44367</v>
      </c>
      <c r="E3388" s="104" t="s">
        <v>1643</v>
      </c>
      <c r="F3388" s="104" t="s">
        <v>75</v>
      </c>
      <c r="G3388" s="104" t="s">
        <v>2569</v>
      </c>
      <c r="H3388" s="104" t="s">
        <v>1645</v>
      </c>
      <c r="I3388" s="104" t="s">
        <v>1264</v>
      </c>
      <c r="J3388" s="106">
        <v>20</v>
      </c>
      <c r="K3388" s="106">
        <v>1205</v>
      </c>
      <c r="L3388" s="106">
        <v>24100</v>
      </c>
      <c r="M3388" s="106">
        <v>3.0125000000000002</v>
      </c>
      <c r="N3388" s="106">
        <v>60.25</v>
      </c>
      <c r="O3388" s="106">
        <v>0</v>
      </c>
      <c r="P3388" s="106">
        <v>0</v>
      </c>
      <c r="Q3388" s="106">
        <v>1208.0125</v>
      </c>
      <c r="R3388" s="106">
        <v>24160.25</v>
      </c>
      <c r="S3388" s="104" t="s">
        <v>1646</v>
      </c>
    </row>
    <row r="3389" spans="1:19" ht="25.5">
      <c r="A3389" s="104" t="s">
        <v>3942</v>
      </c>
      <c r="B3389" s="105">
        <v>44367</v>
      </c>
      <c r="C3389" s="104" t="s">
        <v>3943</v>
      </c>
      <c r="D3389" s="105">
        <v>44367</v>
      </c>
      <c r="E3389" s="104" t="s">
        <v>1643</v>
      </c>
      <c r="F3389" s="104" t="s">
        <v>79</v>
      </c>
      <c r="G3389" s="104" t="s">
        <v>69</v>
      </c>
      <c r="H3389" s="104" t="s">
        <v>1645</v>
      </c>
      <c r="I3389" s="104" t="s">
        <v>1105</v>
      </c>
      <c r="J3389" s="106">
        <v>20</v>
      </c>
      <c r="K3389" s="106">
        <v>1176</v>
      </c>
      <c r="L3389" s="106">
        <v>23520</v>
      </c>
      <c r="M3389" s="106">
        <v>2.94</v>
      </c>
      <c r="N3389" s="106">
        <v>58.8</v>
      </c>
      <c r="O3389" s="106">
        <v>0</v>
      </c>
      <c r="P3389" s="106">
        <v>0</v>
      </c>
      <c r="Q3389" s="106">
        <v>1178.94</v>
      </c>
      <c r="R3389" s="106">
        <v>23578.799999999999</v>
      </c>
      <c r="S3389" s="104" t="s">
        <v>1646</v>
      </c>
    </row>
    <row r="3390" spans="1:19" ht="25.5">
      <c r="A3390" s="104" t="s">
        <v>3942</v>
      </c>
      <c r="B3390" s="105">
        <v>44367</v>
      </c>
      <c r="C3390" s="104" t="s">
        <v>3943</v>
      </c>
      <c r="D3390" s="105">
        <v>44367</v>
      </c>
      <c r="E3390" s="104" t="s">
        <v>1643</v>
      </c>
      <c r="F3390" s="104" t="s">
        <v>79</v>
      </c>
      <c r="G3390" s="104" t="s">
        <v>69</v>
      </c>
      <c r="H3390" s="104" t="s">
        <v>1645</v>
      </c>
      <c r="I3390" s="104" t="s">
        <v>1102</v>
      </c>
      <c r="J3390" s="106">
        <v>40</v>
      </c>
      <c r="K3390" s="106">
        <v>1118</v>
      </c>
      <c r="L3390" s="106">
        <v>44720</v>
      </c>
      <c r="M3390" s="106">
        <v>2.7949999999999999</v>
      </c>
      <c r="N3390" s="106">
        <v>111.8</v>
      </c>
      <c r="O3390" s="106">
        <v>0</v>
      </c>
      <c r="P3390" s="106">
        <v>0</v>
      </c>
      <c r="Q3390" s="106">
        <v>1120.7950000000001</v>
      </c>
      <c r="R3390" s="106">
        <v>44831.8</v>
      </c>
      <c r="S3390" s="104" t="s">
        <v>1646</v>
      </c>
    </row>
    <row r="3391" spans="1:19" ht="25.5">
      <c r="A3391" s="104" t="s">
        <v>3944</v>
      </c>
      <c r="B3391" s="105">
        <v>44367</v>
      </c>
      <c r="C3391" s="104" t="s">
        <v>3945</v>
      </c>
      <c r="D3391" s="105">
        <v>44367</v>
      </c>
      <c r="E3391" s="104" t="s">
        <v>1643</v>
      </c>
      <c r="F3391" s="104" t="s">
        <v>76</v>
      </c>
      <c r="G3391" s="104" t="s">
        <v>69</v>
      </c>
      <c r="H3391" s="104" t="s">
        <v>1645</v>
      </c>
      <c r="I3391" s="104" t="s">
        <v>1313</v>
      </c>
      <c r="J3391" s="106">
        <v>20</v>
      </c>
      <c r="K3391" s="106">
        <v>1303</v>
      </c>
      <c r="L3391" s="106">
        <v>26060</v>
      </c>
      <c r="M3391" s="106">
        <v>3.2574999999999998</v>
      </c>
      <c r="N3391" s="106">
        <v>65.150000000000006</v>
      </c>
      <c r="O3391" s="106">
        <v>0</v>
      </c>
      <c r="P3391" s="106">
        <v>0</v>
      </c>
      <c r="Q3391" s="106">
        <v>1306.2574999999999</v>
      </c>
      <c r="R3391" s="106">
        <v>26125.15</v>
      </c>
      <c r="S3391" s="104" t="s">
        <v>1646</v>
      </c>
    </row>
    <row r="3392" spans="1:19" ht="25.5">
      <c r="A3392" s="104" t="s">
        <v>3944</v>
      </c>
      <c r="B3392" s="105">
        <v>44367</v>
      </c>
      <c r="C3392" s="104" t="s">
        <v>3945</v>
      </c>
      <c r="D3392" s="105">
        <v>44367</v>
      </c>
      <c r="E3392" s="104" t="s">
        <v>1643</v>
      </c>
      <c r="F3392" s="104" t="s">
        <v>76</v>
      </c>
      <c r="G3392" s="104" t="s">
        <v>69</v>
      </c>
      <c r="H3392" s="104" t="s">
        <v>1645</v>
      </c>
      <c r="I3392" s="104" t="s">
        <v>1209</v>
      </c>
      <c r="J3392" s="106">
        <v>40</v>
      </c>
      <c r="K3392" s="106">
        <v>1099</v>
      </c>
      <c r="L3392" s="106">
        <v>43960</v>
      </c>
      <c r="M3392" s="106">
        <v>2.7475000000000001</v>
      </c>
      <c r="N3392" s="106">
        <v>109.9</v>
      </c>
      <c r="O3392" s="106">
        <v>0</v>
      </c>
      <c r="P3392" s="106">
        <v>0</v>
      </c>
      <c r="Q3392" s="106">
        <v>1101.7474999999999</v>
      </c>
      <c r="R3392" s="106">
        <v>44069.9</v>
      </c>
      <c r="S3392" s="104" t="s">
        <v>1646</v>
      </c>
    </row>
    <row r="3393" spans="1:19" ht="25.5">
      <c r="A3393" s="104" t="s">
        <v>3944</v>
      </c>
      <c r="B3393" s="105">
        <v>44367</v>
      </c>
      <c r="C3393" s="104" t="s">
        <v>3945</v>
      </c>
      <c r="D3393" s="105">
        <v>44367</v>
      </c>
      <c r="E3393" s="104" t="s">
        <v>1643</v>
      </c>
      <c r="F3393" s="104" t="s">
        <v>76</v>
      </c>
      <c r="G3393" s="104" t="s">
        <v>69</v>
      </c>
      <c r="H3393" s="104" t="s">
        <v>1645</v>
      </c>
      <c r="I3393" s="104" t="s">
        <v>1264</v>
      </c>
      <c r="J3393" s="106">
        <v>40</v>
      </c>
      <c r="K3393" s="106">
        <v>1205</v>
      </c>
      <c r="L3393" s="106">
        <v>48200</v>
      </c>
      <c r="M3393" s="106">
        <v>3.0125000000000002</v>
      </c>
      <c r="N3393" s="106">
        <v>120.5</v>
      </c>
      <c r="O3393" s="106">
        <v>0</v>
      </c>
      <c r="P3393" s="106">
        <v>0</v>
      </c>
      <c r="Q3393" s="106">
        <v>1208.0125</v>
      </c>
      <c r="R3393" s="106">
        <v>48320.5</v>
      </c>
      <c r="S3393" s="104" t="s">
        <v>1646</v>
      </c>
    </row>
    <row r="3394" spans="1:19" ht="25.5">
      <c r="A3394" s="104" t="s">
        <v>3944</v>
      </c>
      <c r="B3394" s="105">
        <v>44367</v>
      </c>
      <c r="C3394" s="104" t="s">
        <v>3945</v>
      </c>
      <c r="D3394" s="105">
        <v>44367</v>
      </c>
      <c r="E3394" s="104" t="s">
        <v>1643</v>
      </c>
      <c r="F3394" s="104" t="s">
        <v>76</v>
      </c>
      <c r="G3394" s="104" t="s">
        <v>69</v>
      </c>
      <c r="H3394" s="104" t="s">
        <v>1645</v>
      </c>
      <c r="I3394" s="104" t="s">
        <v>1102</v>
      </c>
      <c r="J3394" s="106">
        <v>20</v>
      </c>
      <c r="K3394" s="106">
        <v>1118</v>
      </c>
      <c r="L3394" s="106">
        <v>22360</v>
      </c>
      <c r="M3394" s="106">
        <v>2.7949999999999999</v>
      </c>
      <c r="N3394" s="106">
        <v>55.9</v>
      </c>
      <c r="O3394" s="106">
        <v>0</v>
      </c>
      <c r="P3394" s="106">
        <v>0</v>
      </c>
      <c r="Q3394" s="106">
        <v>1120.7950000000001</v>
      </c>
      <c r="R3394" s="106">
        <v>22415.9</v>
      </c>
      <c r="S3394" s="104" t="s">
        <v>1646</v>
      </c>
    </row>
    <row r="3395" spans="1:19" ht="25.5">
      <c r="A3395" s="104" t="s">
        <v>3944</v>
      </c>
      <c r="B3395" s="105">
        <v>44367</v>
      </c>
      <c r="C3395" s="104" t="s">
        <v>3945</v>
      </c>
      <c r="D3395" s="105">
        <v>44367</v>
      </c>
      <c r="E3395" s="104" t="s">
        <v>1643</v>
      </c>
      <c r="F3395" s="104" t="s">
        <v>76</v>
      </c>
      <c r="G3395" s="104" t="s">
        <v>69</v>
      </c>
      <c r="H3395" s="104" t="s">
        <v>1645</v>
      </c>
      <c r="I3395" s="104" t="s">
        <v>1105</v>
      </c>
      <c r="J3395" s="106">
        <v>20</v>
      </c>
      <c r="K3395" s="106">
        <v>1176</v>
      </c>
      <c r="L3395" s="106">
        <v>23520</v>
      </c>
      <c r="M3395" s="106">
        <v>2.94</v>
      </c>
      <c r="N3395" s="106">
        <v>58.8</v>
      </c>
      <c r="O3395" s="106">
        <v>0</v>
      </c>
      <c r="P3395" s="106">
        <v>0</v>
      </c>
      <c r="Q3395" s="106">
        <v>1178.94</v>
      </c>
      <c r="R3395" s="106">
        <v>23578.799999999999</v>
      </c>
      <c r="S3395" s="104" t="s">
        <v>1646</v>
      </c>
    </row>
    <row r="3396" spans="1:19" ht="25.5">
      <c r="A3396" s="104" t="s">
        <v>3946</v>
      </c>
      <c r="B3396" s="105">
        <v>44367</v>
      </c>
      <c r="C3396" s="104" t="s">
        <v>3947</v>
      </c>
      <c r="D3396" s="105">
        <v>44367</v>
      </c>
      <c r="E3396" s="104" t="s">
        <v>1643</v>
      </c>
      <c r="F3396" s="104" t="s">
        <v>46</v>
      </c>
      <c r="G3396" s="104" t="s">
        <v>1013</v>
      </c>
      <c r="H3396" s="104" t="s">
        <v>12</v>
      </c>
      <c r="I3396" s="104" t="s">
        <v>1313</v>
      </c>
      <c r="J3396" s="106">
        <v>10</v>
      </c>
      <c r="K3396" s="106">
        <v>1303</v>
      </c>
      <c r="L3396" s="106">
        <v>13030</v>
      </c>
      <c r="M3396" s="106">
        <v>3.258</v>
      </c>
      <c r="N3396" s="106">
        <v>32.58</v>
      </c>
      <c r="O3396" s="106">
        <v>0</v>
      </c>
      <c r="P3396" s="106">
        <v>0</v>
      </c>
      <c r="Q3396" s="106">
        <v>1306.2574999999999</v>
      </c>
      <c r="R3396" s="106">
        <v>13062.575000000001</v>
      </c>
      <c r="S3396" s="104" t="s">
        <v>1646</v>
      </c>
    </row>
    <row r="3397" spans="1:19" ht="25.5">
      <c r="A3397" s="104" t="s">
        <v>3946</v>
      </c>
      <c r="B3397" s="105">
        <v>44367</v>
      </c>
      <c r="C3397" s="104" t="s">
        <v>3947</v>
      </c>
      <c r="D3397" s="105">
        <v>44367</v>
      </c>
      <c r="E3397" s="104" t="s">
        <v>1643</v>
      </c>
      <c r="F3397" s="104" t="s">
        <v>46</v>
      </c>
      <c r="G3397" s="104" t="s">
        <v>1013</v>
      </c>
      <c r="H3397" s="104" t="s">
        <v>12</v>
      </c>
      <c r="I3397" s="104" t="s">
        <v>1105</v>
      </c>
      <c r="J3397" s="106">
        <v>20</v>
      </c>
      <c r="K3397" s="106">
        <v>1176</v>
      </c>
      <c r="L3397" s="106">
        <v>23520</v>
      </c>
      <c r="M3397" s="106">
        <v>2.94</v>
      </c>
      <c r="N3397" s="106">
        <v>58.8</v>
      </c>
      <c r="O3397" s="106">
        <v>0</v>
      </c>
      <c r="P3397" s="106">
        <v>0</v>
      </c>
      <c r="Q3397" s="106">
        <v>1178.94</v>
      </c>
      <c r="R3397" s="106">
        <v>23578.799999999999</v>
      </c>
      <c r="S3397" s="104" t="s">
        <v>1646</v>
      </c>
    </row>
    <row r="3398" spans="1:19" ht="25.5">
      <c r="A3398" s="104" t="s">
        <v>3948</v>
      </c>
      <c r="B3398" s="105">
        <v>44367</v>
      </c>
      <c r="C3398" s="104" t="s">
        <v>3949</v>
      </c>
      <c r="D3398" s="105">
        <v>44367</v>
      </c>
      <c r="E3398" s="104" t="s">
        <v>1643</v>
      </c>
      <c r="F3398" s="104" t="s">
        <v>56</v>
      </c>
      <c r="G3398" s="104" t="s">
        <v>1709</v>
      </c>
      <c r="H3398" s="104" t="s">
        <v>49</v>
      </c>
      <c r="I3398" s="104" t="s">
        <v>1209</v>
      </c>
      <c r="J3398" s="106">
        <v>60</v>
      </c>
      <c r="K3398" s="106">
        <v>1099</v>
      </c>
      <c r="L3398" s="106">
        <v>65940</v>
      </c>
      <c r="M3398" s="106">
        <v>2.7475000000000001</v>
      </c>
      <c r="N3398" s="106">
        <v>164.85</v>
      </c>
      <c r="O3398" s="106">
        <v>0</v>
      </c>
      <c r="P3398" s="106">
        <v>0</v>
      </c>
      <c r="Q3398" s="106">
        <v>1101.7474999999999</v>
      </c>
      <c r="R3398" s="106">
        <v>66104.850000000006</v>
      </c>
      <c r="S3398" s="104" t="s">
        <v>1646</v>
      </c>
    </row>
    <row r="3399" spans="1:19" ht="25.5">
      <c r="A3399" s="104" t="s">
        <v>3950</v>
      </c>
      <c r="B3399" s="105">
        <v>44367</v>
      </c>
      <c r="C3399" s="104" t="s">
        <v>3951</v>
      </c>
      <c r="D3399" s="105">
        <v>44367</v>
      </c>
      <c r="E3399" s="104" t="s">
        <v>1643</v>
      </c>
      <c r="F3399" s="104" t="s">
        <v>102</v>
      </c>
      <c r="G3399" s="104" t="s">
        <v>975</v>
      </c>
      <c r="H3399" s="104" t="s">
        <v>107</v>
      </c>
      <c r="I3399" s="104" t="s">
        <v>1102</v>
      </c>
      <c r="J3399" s="106">
        <v>120</v>
      </c>
      <c r="K3399" s="106">
        <v>1118</v>
      </c>
      <c r="L3399" s="106">
        <v>134160</v>
      </c>
      <c r="M3399" s="106">
        <v>2.7949999999999999</v>
      </c>
      <c r="N3399" s="106">
        <v>335.4</v>
      </c>
      <c r="O3399" s="106">
        <v>0</v>
      </c>
      <c r="P3399" s="106">
        <v>0</v>
      </c>
      <c r="Q3399" s="106">
        <v>1120.7950000000001</v>
      </c>
      <c r="R3399" s="106">
        <v>134495.4</v>
      </c>
      <c r="S3399" s="104" t="s">
        <v>1646</v>
      </c>
    </row>
    <row r="3400" spans="1:19" ht="25.5">
      <c r="A3400" s="104" t="s">
        <v>3952</v>
      </c>
      <c r="B3400" s="105">
        <v>44367</v>
      </c>
      <c r="C3400" s="104" t="s">
        <v>3953</v>
      </c>
      <c r="D3400" s="105">
        <v>44367</v>
      </c>
      <c r="E3400" s="104" t="s">
        <v>1643</v>
      </c>
      <c r="F3400" s="104" t="s">
        <v>7</v>
      </c>
      <c r="G3400" s="104" t="s">
        <v>1742</v>
      </c>
      <c r="H3400" s="104" t="s">
        <v>107</v>
      </c>
      <c r="I3400" s="104" t="s">
        <v>1313</v>
      </c>
      <c r="J3400" s="106">
        <v>40</v>
      </c>
      <c r="K3400" s="106">
        <v>1303</v>
      </c>
      <c r="L3400" s="106">
        <v>52120</v>
      </c>
      <c r="M3400" s="106">
        <v>3.2574999999999998</v>
      </c>
      <c r="N3400" s="106">
        <v>130.30000000000001</v>
      </c>
      <c r="O3400" s="106">
        <v>0</v>
      </c>
      <c r="P3400" s="106">
        <v>0</v>
      </c>
      <c r="Q3400" s="106">
        <v>1306.2574999999999</v>
      </c>
      <c r="R3400" s="106">
        <v>52250.3</v>
      </c>
      <c r="S3400" s="104" t="s">
        <v>1646</v>
      </c>
    </row>
    <row r="3401" spans="1:19" ht="25.5">
      <c r="A3401" s="104" t="s">
        <v>3952</v>
      </c>
      <c r="B3401" s="105">
        <v>44367</v>
      </c>
      <c r="C3401" s="104" t="s">
        <v>3953</v>
      </c>
      <c r="D3401" s="105">
        <v>44367</v>
      </c>
      <c r="E3401" s="104" t="s">
        <v>1643</v>
      </c>
      <c r="F3401" s="104" t="s">
        <v>7</v>
      </c>
      <c r="G3401" s="104" t="s">
        <v>1742</v>
      </c>
      <c r="H3401" s="104" t="s">
        <v>107</v>
      </c>
      <c r="I3401" s="104" t="s">
        <v>1102</v>
      </c>
      <c r="J3401" s="106">
        <v>20</v>
      </c>
      <c r="K3401" s="106">
        <v>1118</v>
      </c>
      <c r="L3401" s="106">
        <v>22360</v>
      </c>
      <c r="M3401" s="106">
        <v>2.7949999999999999</v>
      </c>
      <c r="N3401" s="106">
        <v>55.9</v>
      </c>
      <c r="O3401" s="106">
        <v>0</v>
      </c>
      <c r="P3401" s="106">
        <v>0</v>
      </c>
      <c r="Q3401" s="106">
        <v>1120.7950000000001</v>
      </c>
      <c r="R3401" s="106">
        <v>22415.9</v>
      </c>
      <c r="S3401" s="104" t="s">
        <v>1646</v>
      </c>
    </row>
    <row r="3402" spans="1:19" ht="25.5">
      <c r="A3402" s="104" t="s">
        <v>3952</v>
      </c>
      <c r="B3402" s="105">
        <v>44367</v>
      </c>
      <c r="C3402" s="104" t="s">
        <v>3953</v>
      </c>
      <c r="D3402" s="105">
        <v>44367</v>
      </c>
      <c r="E3402" s="104" t="s">
        <v>1643</v>
      </c>
      <c r="F3402" s="104" t="s">
        <v>7</v>
      </c>
      <c r="G3402" s="104" t="s">
        <v>1742</v>
      </c>
      <c r="H3402" s="104" t="s">
        <v>107</v>
      </c>
      <c r="I3402" s="104" t="s">
        <v>1209</v>
      </c>
      <c r="J3402" s="106">
        <v>40</v>
      </c>
      <c r="K3402" s="106">
        <v>1099</v>
      </c>
      <c r="L3402" s="106">
        <v>43960</v>
      </c>
      <c r="M3402" s="106">
        <v>2.7475000000000001</v>
      </c>
      <c r="N3402" s="106">
        <v>109.9</v>
      </c>
      <c r="O3402" s="106">
        <v>0</v>
      </c>
      <c r="P3402" s="106">
        <v>0</v>
      </c>
      <c r="Q3402" s="106">
        <v>1101.7474999999999</v>
      </c>
      <c r="R3402" s="106">
        <v>44069.9</v>
      </c>
      <c r="S3402" s="104" t="s">
        <v>1646</v>
      </c>
    </row>
    <row r="3403" spans="1:19" ht="25.5">
      <c r="A3403" s="104" t="s">
        <v>3954</v>
      </c>
      <c r="B3403" s="105">
        <v>44367</v>
      </c>
      <c r="C3403" s="104" t="s">
        <v>3955</v>
      </c>
      <c r="D3403" s="105">
        <v>44367</v>
      </c>
      <c r="E3403" s="104" t="s">
        <v>1643</v>
      </c>
      <c r="F3403" s="104" t="s">
        <v>6</v>
      </c>
      <c r="G3403" s="104" t="s">
        <v>1742</v>
      </c>
      <c r="H3403" s="104" t="s">
        <v>107</v>
      </c>
      <c r="I3403" s="104" t="s">
        <v>1209</v>
      </c>
      <c r="J3403" s="106">
        <v>100</v>
      </c>
      <c r="K3403" s="106">
        <v>1099</v>
      </c>
      <c r="L3403" s="106">
        <v>109900</v>
      </c>
      <c r="M3403" s="106">
        <v>2.7475000000000001</v>
      </c>
      <c r="N3403" s="106">
        <v>274.75</v>
      </c>
      <c r="O3403" s="106">
        <v>0</v>
      </c>
      <c r="P3403" s="106">
        <v>0</v>
      </c>
      <c r="Q3403" s="106">
        <v>1101.7474999999999</v>
      </c>
      <c r="R3403" s="106">
        <v>110174.75</v>
      </c>
      <c r="S3403" s="104" t="s">
        <v>1646</v>
      </c>
    </row>
    <row r="3404" spans="1:19" ht="25.5">
      <c r="A3404" s="104" t="s">
        <v>3954</v>
      </c>
      <c r="B3404" s="105">
        <v>44367</v>
      </c>
      <c r="C3404" s="104" t="s">
        <v>3955</v>
      </c>
      <c r="D3404" s="105">
        <v>44367</v>
      </c>
      <c r="E3404" s="104" t="s">
        <v>1643</v>
      </c>
      <c r="F3404" s="104" t="s">
        <v>6</v>
      </c>
      <c r="G3404" s="104" t="s">
        <v>1742</v>
      </c>
      <c r="H3404" s="104" t="s">
        <v>107</v>
      </c>
      <c r="I3404" s="104" t="s">
        <v>1263</v>
      </c>
      <c r="J3404" s="106">
        <v>40</v>
      </c>
      <c r="K3404" s="106">
        <v>1064</v>
      </c>
      <c r="L3404" s="106">
        <v>42560</v>
      </c>
      <c r="M3404" s="106">
        <v>2.66</v>
      </c>
      <c r="N3404" s="106">
        <v>106.4</v>
      </c>
      <c r="O3404" s="106">
        <v>0</v>
      </c>
      <c r="P3404" s="106">
        <v>0</v>
      </c>
      <c r="Q3404" s="106">
        <v>1066.6600000000001</v>
      </c>
      <c r="R3404" s="106">
        <v>42666.400000000001</v>
      </c>
      <c r="S3404" s="104" t="s">
        <v>1646</v>
      </c>
    </row>
    <row r="3405" spans="1:19" ht="25.5">
      <c r="A3405" s="104" t="s">
        <v>3956</v>
      </c>
      <c r="B3405" s="105">
        <v>44367</v>
      </c>
      <c r="C3405" s="104" t="s">
        <v>3957</v>
      </c>
      <c r="D3405" s="105">
        <v>44367</v>
      </c>
      <c r="E3405" s="104" t="s">
        <v>1643</v>
      </c>
      <c r="F3405" s="104" t="s">
        <v>868</v>
      </c>
      <c r="G3405" s="104" t="s">
        <v>1692</v>
      </c>
      <c r="H3405" s="104" t="s">
        <v>107</v>
      </c>
      <c r="I3405" s="104" t="s">
        <v>1263</v>
      </c>
      <c r="J3405" s="106">
        <v>40</v>
      </c>
      <c r="K3405" s="106">
        <v>1064</v>
      </c>
      <c r="L3405" s="106">
        <v>42560</v>
      </c>
      <c r="M3405" s="106">
        <v>2.66</v>
      </c>
      <c r="N3405" s="106">
        <v>106.4</v>
      </c>
      <c r="O3405" s="106">
        <v>0</v>
      </c>
      <c r="P3405" s="106">
        <v>0</v>
      </c>
      <c r="Q3405" s="106">
        <v>1066.6600000000001</v>
      </c>
      <c r="R3405" s="106">
        <v>42666.400000000001</v>
      </c>
      <c r="S3405" s="104" t="s">
        <v>1646</v>
      </c>
    </row>
    <row r="3406" spans="1:19" ht="25.5">
      <c r="A3406" s="104" t="s">
        <v>3956</v>
      </c>
      <c r="B3406" s="105">
        <v>44367</v>
      </c>
      <c r="C3406" s="104" t="s">
        <v>3957</v>
      </c>
      <c r="D3406" s="105">
        <v>44367</v>
      </c>
      <c r="E3406" s="104" t="s">
        <v>1643</v>
      </c>
      <c r="F3406" s="104" t="s">
        <v>868</v>
      </c>
      <c r="G3406" s="104" t="s">
        <v>1692</v>
      </c>
      <c r="H3406" s="104" t="s">
        <v>107</v>
      </c>
      <c r="I3406" s="104" t="s">
        <v>1102</v>
      </c>
      <c r="J3406" s="106">
        <v>40</v>
      </c>
      <c r="K3406" s="106">
        <v>1118</v>
      </c>
      <c r="L3406" s="106">
        <v>44720</v>
      </c>
      <c r="M3406" s="106">
        <v>2.7949999999999999</v>
      </c>
      <c r="N3406" s="106">
        <v>111.8</v>
      </c>
      <c r="O3406" s="106">
        <v>0</v>
      </c>
      <c r="P3406" s="106">
        <v>0</v>
      </c>
      <c r="Q3406" s="106">
        <v>1120.7950000000001</v>
      </c>
      <c r="R3406" s="106">
        <v>44831.8</v>
      </c>
      <c r="S3406" s="104" t="s">
        <v>1646</v>
      </c>
    </row>
    <row r="3407" spans="1:19" ht="25.5">
      <c r="A3407" s="104" t="s">
        <v>3958</v>
      </c>
      <c r="B3407" s="105">
        <v>44367</v>
      </c>
      <c r="C3407" s="104" t="s">
        <v>3959</v>
      </c>
      <c r="D3407" s="105">
        <v>44367</v>
      </c>
      <c r="E3407" s="104" t="s">
        <v>1643</v>
      </c>
      <c r="F3407" s="104" t="s">
        <v>1348</v>
      </c>
      <c r="G3407" s="104" t="s">
        <v>107</v>
      </c>
      <c r="H3407" s="104" t="s">
        <v>107</v>
      </c>
      <c r="I3407" s="104" t="s">
        <v>1102</v>
      </c>
      <c r="J3407" s="106">
        <v>50</v>
      </c>
      <c r="K3407" s="106">
        <v>1118</v>
      </c>
      <c r="L3407" s="106">
        <v>55900</v>
      </c>
      <c r="M3407" s="106">
        <v>2.7949999999999999</v>
      </c>
      <c r="N3407" s="106">
        <v>139.75</v>
      </c>
      <c r="O3407" s="106">
        <v>0</v>
      </c>
      <c r="P3407" s="106">
        <v>0</v>
      </c>
      <c r="Q3407" s="106">
        <v>1120.7950000000001</v>
      </c>
      <c r="R3407" s="106">
        <v>56039.75</v>
      </c>
      <c r="S3407" s="104" t="s">
        <v>1646</v>
      </c>
    </row>
    <row r="3408" spans="1:19" ht="25.5">
      <c r="A3408" s="104" t="s">
        <v>3960</v>
      </c>
      <c r="B3408" s="105">
        <v>44367</v>
      </c>
      <c r="C3408" s="104" t="s">
        <v>3961</v>
      </c>
      <c r="D3408" s="105">
        <v>44367</v>
      </c>
      <c r="E3408" s="104" t="s">
        <v>1643</v>
      </c>
      <c r="F3408" s="104" t="s">
        <v>51</v>
      </c>
      <c r="G3408" s="104" t="s">
        <v>52</v>
      </c>
      <c r="H3408" s="104" t="s">
        <v>49</v>
      </c>
      <c r="I3408" s="104" t="s">
        <v>1209</v>
      </c>
      <c r="J3408" s="106">
        <v>80</v>
      </c>
      <c r="K3408" s="106">
        <v>1099</v>
      </c>
      <c r="L3408" s="106">
        <v>87920</v>
      </c>
      <c r="M3408" s="106">
        <v>2.7475000000000001</v>
      </c>
      <c r="N3408" s="106">
        <v>219.8</v>
      </c>
      <c r="O3408" s="106">
        <v>0</v>
      </c>
      <c r="P3408" s="106">
        <v>0</v>
      </c>
      <c r="Q3408" s="106">
        <v>1101.7474999999999</v>
      </c>
      <c r="R3408" s="106">
        <v>88139.8</v>
      </c>
      <c r="S3408" s="104" t="s">
        <v>1646</v>
      </c>
    </row>
    <row r="3409" spans="1:19" ht="25.5">
      <c r="A3409" s="104" t="s">
        <v>3962</v>
      </c>
      <c r="B3409" s="105">
        <v>44367</v>
      </c>
      <c r="C3409" s="104" t="s">
        <v>3963</v>
      </c>
      <c r="D3409" s="105">
        <v>44367</v>
      </c>
      <c r="E3409" s="104" t="s">
        <v>1643</v>
      </c>
      <c r="F3409" s="104" t="s">
        <v>104</v>
      </c>
      <c r="G3409" s="104" t="s">
        <v>1689</v>
      </c>
      <c r="H3409" s="104" t="s">
        <v>107</v>
      </c>
      <c r="I3409" s="104" t="s">
        <v>1264</v>
      </c>
      <c r="J3409" s="106">
        <v>100</v>
      </c>
      <c r="K3409" s="106">
        <v>1205</v>
      </c>
      <c r="L3409" s="106">
        <v>120500</v>
      </c>
      <c r="M3409" s="106">
        <v>3.0125000000000002</v>
      </c>
      <c r="N3409" s="106">
        <v>301.25</v>
      </c>
      <c r="O3409" s="106">
        <v>0</v>
      </c>
      <c r="P3409" s="106">
        <v>0</v>
      </c>
      <c r="Q3409" s="106">
        <v>1208.0125</v>
      </c>
      <c r="R3409" s="106">
        <v>120801.25</v>
      </c>
      <c r="S3409" s="104" t="s">
        <v>1646</v>
      </c>
    </row>
    <row r="3410" spans="1:19" ht="25.5">
      <c r="A3410" s="104" t="s">
        <v>3962</v>
      </c>
      <c r="B3410" s="105">
        <v>44367</v>
      </c>
      <c r="C3410" s="104" t="s">
        <v>3963</v>
      </c>
      <c r="D3410" s="105">
        <v>44367</v>
      </c>
      <c r="E3410" s="104" t="s">
        <v>1643</v>
      </c>
      <c r="F3410" s="104" t="s">
        <v>104</v>
      </c>
      <c r="G3410" s="104" t="s">
        <v>1689</v>
      </c>
      <c r="H3410" s="104" t="s">
        <v>107</v>
      </c>
      <c r="I3410" s="104" t="s">
        <v>1102</v>
      </c>
      <c r="J3410" s="106">
        <v>200</v>
      </c>
      <c r="K3410" s="106">
        <v>1118</v>
      </c>
      <c r="L3410" s="106">
        <v>223600</v>
      </c>
      <c r="M3410" s="106">
        <v>2.7949999999999999</v>
      </c>
      <c r="N3410" s="106">
        <v>559</v>
      </c>
      <c r="O3410" s="106">
        <v>0</v>
      </c>
      <c r="P3410" s="106">
        <v>0</v>
      </c>
      <c r="Q3410" s="106">
        <v>1120.7950000000001</v>
      </c>
      <c r="R3410" s="106">
        <v>224159</v>
      </c>
      <c r="S3410" s="104" t="s">
        <v>1646</v>
      </c>
    </row>
    <row r="3411" spans="1:19" ht="25.5">
      <c r="A3411" s="104" t="s">
        <v>3964</v>
      </c>
      <c r="B3411" s="105">
        <v>44367</v>
      </c>
      <c r="C3411" s="104" t="s">
        <v>3965</v>
      </c>
      <c r="D3411" s="105">
        <v>44367</v>
      </c>
      <c r="E3411" s="104" t="s">
        <v>1643</v>
      </c>
      <c r="F3411" s="104" t="s">
        <v>105</v>
      </c>
      <c r="G3411" s="104" t="s">
        <v>1689</v>
      </c>
      <c r="H3411" s="104" t="s">
        <v>107</v>
      </c>
      <c r="I3411" s="104" t="s">
        <v>1102</v>
      </c>
      <c r="J3411" s="106">
        <v>100</v>
      </c>
      <c r="K3411" s="106">
        <v>1118</v>
      </c>
      <c r="L3411" s="106">
        <v>111800</v>
      </c>
      <c r="M3411" s="106">
        <v>2.7949999999999999</v>
      </c>
      <c r="N3411" s="106">
        <v>279.5</v>
      </c>
      <c r="O3411" s="106">
        <v>0</v>
      </c>
      <c r="P3411" s="106">
        <v>0</v>
      </c>
      <c r="Q3411" s="106">
        <v>1120.7950000000001</v>
      </c>
      <c r="R3411" s="106">
        <v>112079.5</v>
      </c>
      <c r="S3411" s="104" t="s">
        <v>1646</v>
      </c>
    </row>
    <row r="3412" spans="1:19" ht="25.5">
      <c r="A3412" s="104" t="s">
        <v>3966</v>
      </c>
      <c r="B3412" s="105">
        <v>44367</v>
      </c>
      <c r="C3412" s="104" t="s">
        <v>3967</v>
      </c>
      <c r="D3412" s="105">
        <v>44367</v>
      </c>
      <c r="E3412" s="104" t="s">
        <v>1643</v>
      </c>
      <c r="F3412" s="104" t="s">
        <v>1708</v>
      </c>
      <c r="G3412" s="104" t="s">
        <v>1709</v>
      </c>
      <c r="H3412" s="104" t="s">
        <v>49</v>
      </c>
      <c r="I3412" s="104" t="s">
        <v>1264</v>
      </c>
      <c r="J3412" s="106">
        <v>20</v>
      </c>
      <c r="K3412" s="106">
        <v>1205</v>
      </c>
      <c r="L3412" s="106">
        <v>24100</v>
      </c>
      <c r="M3412" s="106">
        <v>3.0125000000000002</v>
      </c>
      <c r="N3412" s="106">
        <v>60.25</v>
      </c>
      <c r="O3412" s="106">
        <v>0</v>
      </c>
      <c r="P3412" s="106">
        <v>0</v>
      </c>
      <c r="Q3412" s="106">
        <v>1208.0125</v>
      </c>
      <c r="R3412" s="106">
        <v>24160.25</v>
      </c>
      <c r="S3412" s="104" t="s">
        <v>1646</v>
      </c>
    </row>
    <row r="3413" spans="1:19" ht="25.5">
      <c r="A3413" s="104" t="s">
        <v>3966</v>
      </c>
      <c r="B3413" s="105">
        <v>44367</v>
      </c>
      <c r="C3413" s="104" t="s">
        <v>3967</v>
      </c>
      <c r="D3413" s="105">
        <v>44367</v>
      </c>
      <c r="E3413" s="104" t="s">
        <v>1643</v>
      </c>
      <c r="F3413" s="104" t="s">
        <v>1708</v>
      </c>
      <c r="G3413" s="104" t="s">
        <v>1709</v>
      </c>
      <c r="H3413" s="104" t="s">
        <v>49</v>
      </c>
      <c r="I3413" s="104" t="s">
        <v>1102</v>
      </c>
      <c r="J3413" s="106">
        <v>50</v>
      </c>
      <c r="K3413" s="106">
        <v>1118</v>
      </c>
      <c r="L3413" s="106">
        <v>55900</v>
      </c>
      <c r="M3413" s="106">
        <v>2.7949999999999999</v>
      </c>
      <c r="N3413" s="106">
        <v>139.75</v>
      </c>
      <c r="O3413" s="106">
        <v>0</v>
      </c>
      <c r="P3413" s="106">
        <v>0</v>
      </c>
      <c r="Q3413" s="106">
        <v>1120.7950000000001</v>
      </c>
      <c r="R3413" s="106">
        <v>56039.75</v>
      </c>
      <c r="S3413" s="104" t="s">
        <v>1646</v>
      </c>
    </row>
    <row r="3414" spans="1:19" ht="25.5">
      <c r="A3414" s="104" t="s">
        <v>3968</v>
      </c>
      <c r="B3414" s="105">
        <v>44367</v>
      </c>
      <c r="C3414" s="104" t="s">
        <v>3969</v>
      </c>
      <c r="D3414" s="105">
        <v>44367</v>
      </c>
      <c r="E3414" s="104" t="s">
        <v>1643</v>
      </c>
      <c r="F3414" s="104" t="s">
        <v>1322</v>
      </c>
      <c r="G3414" s="104" t="s">
        <v>52</v>
      </c>
      <c r="H3414" s="104" t="s">
        <v>49</v>
      </c>
      <c r="I3414" s="104" t="s">
        <v>1102</v>
      </c>
      <c r="J3414" s="106">
        <v>40</v>
      </c>
      <c r="K3414" s="106">
        <v>1118</v>
      </c>
      <c r="L3414" s="106">
        <v>44720</v>
      </c>
      <c r="M3414" s="106">
        <v>2.7949999999999999</v>
      </c>
      <c r="N3414" s="106">
        <v>111.8</v>
      </c>
      <c r="O3414" s="106">
        <v>0</v>
      </c>
      <c r="P3414" s="106">
        <v>0</v>
      </c>
      <c r="Q3414" s="106">
        <v>1120.7950000000001</v>
      </c>
      <c r="R3414" s="106">
        <v>44831.8</v>
      </c>
      <c r="S3414" s="104" t="s">
        <v>1646</v>
      </c>
    </row>
    <row r="3415" spans="1:19" ht="25.5">
      <c r="A3415" s="104" t="s">
        <v>3970</v>
      </c>
      <c r="B3415" s="105">
        <v>44367</v>
      </c>
      <c r="C3415" s="104" t="s">
        <v>3971</v>
      </c>
      <c r="D3415" s="105">
        <v>44367</v>
      </c>
      <c r="E3415" s="104" t="s">
        <v>1643</v>
      </c>
      <c r="F3415" s="104" t="s">
        <v>55</v>
      </c>
      <c r="G3415" s="104" t="s">
        <v>49</v>
      </c>
      <c r="H3415" s="104" t="s">
        <v>49</v>
      </c>
      <c r="I3415" s="104" t="s">
        <v>1263</v>
      </c>
      <c r="J3415" s="106">
        <v>20</v>
      </c>
      <c r="K3415" s="106">
        <v>1064</v>
      </c>
      <c r="L3415" s="106">
        <v>21280</v>
      </c>
      <c r="M3415" s="106">
        <v>2.66</v>
      </c>
      <c r="N3415" s="106">
        <v>53.2</v>
      </c>
      <c r="O3415" s="106">
        <v>0</v>
      </c>
      <c r="P3415" s="106">
        <v>0</v>
      </c>
      <c r="Q3415" s="106">
        <v>1066.6600000000001</v>
      </c>
      <c r="R3415" s="106">
        <v>21333.200000000001</v>
      </c>
      <c r="S3415" s="104" t="s">
        <v>1646</v>
      </c>
    </row>
    <row r="3416" spans="1:19" ht="25.5">
      <c r="A3416" s="104" t="s">
        <v>3970</v>
      </c>
      <c r="B3416" s="105">
        <v>44367</v>
      </c>
      <c r="C3416" s="104" t="s">
        <v>3971</v>
      </c>
      <c r="D3416" s="105">
        <v>44367</v>
      </c>
      <c r="E3416" s="104" t="s">
        <v>1643</v>
      </c>
      <c r="F3416" s="104" t="s">
        <v>55</v>
      </c>
      <c r="G3416" s="104" t="s">
        <v>49</v>
      </c>
      <c r="H3416" s="104" t="s">
        <v>49</v>
      </c>
      <c r="I3416" s="104" t="s">
        <v>1105</v>
      </c>
      <c r="J3416" s="106">
        <v>10</v>
      </c>
      <c r="K3416" s="106">
        <v>1176</v>
      </c>
      <c r="L3416" s="106">
        <v>11760</v>
      </c>
      <c r="M3416" s="106">
        <v>2.94</v>
      </c>
      <c r="N3416" s="106">
        <v>29.4</v>
      </c>
      <c r="O3416" s="106">
        <v>0</v>
      </c>
      <c r="P3416" s="106">
        <v>0</v>
      </c>
      <c r="Q3416" s="106">
        <v>1178.94</v>
      </c>
      <c r="R3416" s="106">
        <v>11789.4</v>
      </c>
      <c r="S3416" s="104" t="s">
        <v>1646</v>
      </c>
    </row>
    <row r="3417" spans="1:19" ht="25.5">
      <c r="A3417" s="104" t="s">
        <v>3972</v>
      </c>
      <c r="B3417" s="105">
        <v>44367</v>
      </c>
      <c r="C3417" s="104" t="s">
        <v>3973</v>
      </c>
      <c r="D3417" s="105">
        <v>44367</v>
      </c>
      <c r="E3417" s="104" t="s">
        <v>1643</v>
      </c>
      <c r="F3417" s="104" t="s">
        <v>54</v>
      </c>
      <c r="G3417" s="104" t="s">
        <v>49</v>
      </c>
      <c r="H3417" s="104" t="s">
        <v>49</v>
      </c>
      <c r="I3417" s="104" t="s">
        <v>1102</v>
      </c>
      <c r="J3417" s="106">
        <v>40</v>
      </c>
      <c r="K3417" s="106">
        <v>1118</v>
      </c>
      <c r="L3417" s="106">
        <v>44720</v>
      </c>
      <c r="M3417" s="106">
        <v>2.7949999999999999</v>
      </c>
      <c r="N3417" s="106">
        <v>111.8</v>
      </c>
      <c r="O3417" s="106">
        <v>0</v>
      </c>
      <c r="P3417" s="106">
        <v>0</v>
      </c>
      <c r="Q3417" s="106">
        <v>1120.7950000000001</v>
      </c>
      <c r="R3417" s="106">
        <v>44831.8</v>
      </c>
      <c r="S3417" s="104" t="s">
        <v>1646</v>
      </c>
    </row>
    <row r="3418" spans="1:19" ht="25.5">
      <c r="A3418" s="104" t="s">
        <v>3972</v>
      </c>
      <c r="B3418" s="105">
        <v>44367</v>
      </c>
      <c r="C3418" s="104" t="s">
        <v>3973</v>
      </c>
      <c r="D3418" s="105">
        <v>44367</v>
      </c>
      <c r="E3418" s="104" t="s">
        <v>1643</v>
      </c>
      <c r="F3418" s="104" t="s">
        <v>54</v>
      </c>
      <c r="G3418" s="104" t="s">
        <v>49</v>
      </c>
      <c r="H3418" s="104" t="s">
        <v>49</v>
      </c>
      <c r="I3418" s="104" t="s">
        <v>1313</v>
      </c>
      <c r="J3418" s="106">
        <v>80</v>
      </c>
      <c r="K3418" s="106">
        <v>1303</v>
      </c>
      <c r="L3418" s="106">
        <v>104240</v>
      </c>
      <c r="M3418" s="106">
        <v>3.2574999999999998</v>
      </c>
      <c r="N3418" s="106">
        <v>260.60000000000002</v>
      </c>
      <c r="O3418" s="106">
        <v>0</v>
      </c>
      <c r="P3418" s="106">
        <v>0</v>
      </c>
      <c r="Q3418" s="106">
        <v>1306.2574999999999</v>
      </c>
      <c r="R3418" s="106">
        <v>104500.6</v>
      </c>
      <c r="S3418" s="104" t="s">
        <v>1646</v>
      </c>
    </row>
    <row r="3419" spans="1:19" ht="25.5">
      <c r="A3419" s="104" t="s">
        <v>3972</v>
      </c>
      <c r="B3419" s="105">
        <v>44367</v>
      </c>
      <c r="C3419" s="104" t="s">
        <v>3973</v>
      </c>
      <c r="D3419" s="105">
        <v>44367</v>
      </c>
      <c r="E3419" s="104" t="s">
        <v>1643</v>
      </c>
      <c r="F3419" s="104" t="s">
        <v>54</v>
      </c>
      <c r="G3419" s="104" t="s">
        <v>49</v>
      </c>
      <c r="H3419" s="104" t="s">
        <v>49</v>
      </c>
      <c r="I3419" s="104" t="s">
        <v>1264</v>
      </c>
      <c r="J3419" s="106">
        <v>20</v>
      </c>
      <c r="K3419" s="106">
        <v>1205</v>
      </c>
      <c r="L3419" s="106">
        <v>24100</v>
      </c>
      <c r="M3419" s="106">
        <v>3.0125000000000002</v>
      </c>
      <c r="N3419" s="106">
        <v>60.25</v>
      </c>
      <c r="O3419" s="106">
        <v>0</v>
      </c>
      <c r="P3419" s="106">
        <v>0</v>
      </c>
      <c r="Q3419" s="106">
        <v>1208.0125</v>
      </c>
      <c r="R3419" s="106">
        <v>24160.25</v>
      </c>
      <c r="S3419" s="104" t="s">
        <v>1646</v>
      </c>
    </row>
    <row r="3420" spans="1:19" ht="25.5">
      <c r="A3420" s="104" t="s">
        <v>3974</v>
      </c>
      <c r="B3420" s="105">
        <v>44367</v>
      </c>
      <c r="C3420" s="104" t="s">
        <v>3975</v>
      </c>
      <c r="D3420" s="105">
        <v>44367</v>
      </c>
      <c r="E3420" s="104" t="s">
        <v>1643</v>
      </c>
      <c r="F3420" s="104" t="s">
        <v>97</v>
      </c>
      <c r="G3420" s="104" t="s">
        <v>1055</v>
      </c>
      <c r="H3420" s="104" t="s">
        <v>107</v>
      </c>
      <c r="I3420" s="104" t="s">
        <v>1209</v>
      </c>
      <c r="J3420" s="106">
        <v>40</v>
      </c>
      <c r="K3420" s="106">
        <v>1099</v>
      </c>
      <c r="L3420" s="106">
        <v>43960</v>
      </c>
      <c r="M3420" s="106">
        <v>2.7475000000000001</v>
      </c>
      <c r="N3420" s="106">
        <v>109.9</v>
      </c>
      <c r="O3420" s="106">
        <v>0</v>
      </c>
      <c r="P3420" s="106">
        <v>0</v>
      </c>
      <c r="Q3420" s="106">
        <v>1101.7474999999999</v>
      </c>
      <c r="R3420" s="106">
        <v>44069.9</v>
      </c>
      <c r="S3420" s="104" t="s">
        <v>1646</v>
      </c>
    </row>
    <row r="3421" spans="1:19" ht="25.5">
      <c r="A3421" s="104" t="s">
        <v>3976</v>
      </c>
      <c r="B3421" s="105">
        <v>44367</v>
      </c>
      <c r="C3421" s="104" t="s">
        <v>3977</v>
      </c>
      <c r="D3421" s="105">
        <v>44367</v>
      </c>
      <c r="E3421" s="104" t="s">
        <v>1643</v>
      </c>
      <c r="F3421" s="104" t="s">
        <v>57</v>
      </c>
      <c r="G3421" s="104" t="s">
        <v>980</v>
      </c>
      <c r="H3421" s="104" t="s">
        <v>49</v>
      </c>
      <c r="I3421" s="104" t="s">
        <v>1313</v>
      </c>
      <c r="J3421" s="106">
        <v>40</v>
      </c>
      <c r="K3421" s="106">
        <v>1303</v>
      </c>
      <c r="L3421" s="106">
        <v>52120</v>
      </c>
      <c r="M3421" s="106">
        <v>3.2574999999999998</v>
      </c>
      <c r="N3421" s="106">
        <v>130.30000000000001</v>
      </c>
      <c r="O3421" s="106">
        <v>0</v>
      </c>
      <c r="P3421" s="106">
        <v>0</v>
      </c>
      <c r="Q3421" s="106">
        <v>1306.2574999999999</v>
      </c>
      <c r="R3421" s="106">
        <v>52250.3</v>
      </c>
      <c r="S3421" s="104" t="s">
        <v>1646</v>
      </c>
    </row>
    <row r="3422" spans="1:19" ht="25.5">
      <c r="A3422" s="104" t="s">
        <v>3976</v>
      </c>
      <c r="B3422" s="105">
        <v>44367</v>
      </c>
      <c r="C3422" s="104" t="s">
        <v>3977</v>
      </c>
      <c r="D3422" s="105">
        <v>44367</v>
      </c>
      <c r="E3422" s="104" t="s">
        <v>1643</v>
      </c>
      <c r="F3422" s="104" t="s">
        <v>57</v>
      </c>
      <c r="G3422" s="104" t="s">
        <v>980</v>
      </c>
      <c r="H3422" s="104" t="s">
        <v>49</v>
      </c>
      <c r="I3422" s="104" t="s">
        <v>1102</v>
      </c>
      <c r="J3422" s="106">
        <v>60</v>
      </c>
      <c r="K3422" s="106">
        <v>1118</v>
      </c>
      <c r="L3422" s="106">
        <v>67080</v>
      </c>
      <c r="M3422" s="106">
        <v>2.7949999999999999</v>
      </c>
      <c r="N3422" s="106">
        <v>167.7</v>
      </c>
      <c r="O3422" s="106">
        <v>0</v>
      </c>
      <c r="P3422" s="106">
        <v>0</v>
      </c>
      <c r="Q3422" s="106">
        <v>1120.7950000000001</v>
      </c>
      <c r="R3422" s="106">
        <v>67247.7</v>
      </c>
      <c r="S3422" s="104" t="s">
        <v>1646</v>
      </c>
    </row>
    <row r="3423" spans="1:19" ht="25.5">
      <c r="A3423" s="104" t="s">
        <v>3976</v>
      </c>
      <c r="B3423" s="105">
        <v>44367</v>
      </c>
      <c r="C3423" s="104" t="s">
        <v>3977</v>
      </c>
      <c r="D3423" s="105">
        <v>44367</v>
      </c>
      <c r="E3423" s="104" t="s">
        <v>1643</v>
      </c>
      <c r="F3423" s="104" t="s">
        <v>57</v>
      </c>
      <c r="G3423" s="104" t="s">
        <v>980</v>
      </c>
      <c r="H3423" s="104" t="s">
        <v>49</v>
      </c>
      <c r="I3423" s="104" t="s">
        <v>1209</v>
      </c>
      <c r="J3423" s="106">
        <v>40</v>
      </c>
      <c r="K3423" s="106">
        <v>1099</v>
      </c>
      <c r="L3423" s="106">
        <v>43960</v>
      </c>
      <c r="M3423" s="106">
        <v>2.7475000000000001</v>
      </c>
      <c r="N3423" s="106">
        <v>109.9</v>
      </c>
      <c r="O3423" s="106">
        <v>0</v>
      </c>
      <c r="P3423" s="106">
        <v>0</v>
      </c>
      <c r="Q3423" s="106">
        <v>1101.7474999999999</v>
      </c>
      <c r="R3423" s="106">
        <v>44069.9</v>
      </c>
      <c r="S3423" s="104" t="s">
        <v>1646</v>
      </c>
    </row>
    <row r="3424" spans="1:19" ht="25.5">
      <c r="A3424" s="104" t="s">
        <v>3978</v>
      </c>
      <c r="B3424" s="105">
        <v>44367</v>
      </c>
      <c r="C3424" s="104" t="s">
        <v>3979</v>
      </c>
      <c r="D3424" s="105">
        <v>44367</v>
      </c>
      <c r="E3424" s="104" t="s">
        <v>1643</v>
      </c>
      <c r="F3424" s="104" t="s">
        <v>103</v>
      </c>
      <c r="G3424" s="104" t="s">
        <v>975</v>
      </c>
      <c r="H3424" s="104" t="s">
        <v>107</v>
      </c>
      <c r="I3424" s="104" t="s">
        <v>1264</v>
      </c>
      <c r="J3424" s="106">
        <v>60</v>
      </c>
      <c r="K3424" s="106">
        <v>1205</v>
      </c>
      <c r="L3424" s="106">
        <v>72300</v>
      </c>
      <c r="M3424" s="106">
        <v>3.0125000000000002</v>
      </c>
      <c r="N3424" s="106">
        <v>180.75</v>
      </c>
      <c r="O3424" s="106">
        <v>0</v>
      </c>
      <c r="P3424" s="106">
        <v>0</v>
      </c>
      <c r="Q3424" s="106">
        <v>1208.0125</v>
      </c>
      <c r="R3424" s="106">
        <v>72480.75</v>
      </c>
      <c r="S3424" s="104" t="s">
        <v>1646</v>
      </c>
    </row>
    <row r="3425" spans="1:19" ht="25.5">
      <c r="A3425" s="104" t="s">
        <v>3980</v>
      </c>
      <c r="B3425" s="105">
        <v>44367</v>
      </c>
      <c r="C3425" s="104" t="s">
        <v>3981</v>
      </c>
      <c r="D3425" s="105">
        <v>44367</v>
      </c>
      <c r="E3425" s="104" t="s">
        <v>1643</v>
      </c>
      <c r="F3425" s="104" t="s">
        <v>101</v>
      </c>
      <c r="G3425" s="104" t="s">
        <v>975</v>
      </c>
      <c r="H3425" s="104" t="s">
        <v>107</v>
      </c>
      <c r="I3425" s="104" t="s">
        <v>1313</v>
      </c>
      <c r="J3425" s="106">
        <v>40</v>
      </c>
      <c r="K3425" s="106">
        <v>1303</v>
      </c>
      <c r="L3425" s="106">
        <v>52120</v>
      </c>
      <c r="M3425" s="106">
        <v>3.2574999999999998</v>
      </c>
      <c r="N3425" s="106">
        <v>130.30000000000001</v>
      </c>
      <c r="O3425" s="106">
        <v>0</v>
      </c>
      <c r="P3425" s="106">
        <v>0</v>
      </c>
      <c r="Q3425" s="106">
        <v>1306.2574999999999</v>
      </c>
      <c r="R3425" s="106">
        <v>52250.3</v>
      </c>
      <c r="S3425" s="104" t="s">
        <v>1646</v>
      </c>
    </row>
    <row r="3426" spans="1:19" ht="25.5">
      <c r="A3426" s="104" t="s">
        <v>3980</v>
      </c>
      <c r="B3426" s="105">
        <v>44367</v>
      </c>
      <c r="C3426" s="104" t="s">
        <v>3981</v>
      </c>
      <c r="D3426" s="105">
        <v>44367</v>
      </c>
      <c r="E3426" s="104" t="s">
        <v>1643</v>
      </c>
      <c r="F3426" s="104" t="s">
        <v>101</v>
      </c>
      <c r="G3426" s="104" t="s">
        <v>975</v>
      </c>
      <c r="H3426" s="104" t="s">
        <v>107</v>
      </c>
      <c r="I3426" s="104" t="s">
        <v>1264</v>
      </c>
      <c r="J3426" s="106">
        <v>10</v>
      </c>
      <c r="K3426" s="106">
        <v>1205</v>
      </c>
      <c r="L3426" s="106">
        <v>12050</v>
      </c>
      <c r="M3426" s="106">
        <v>3.0125000000000002</v>
      </c>
      <c r="N3426" s="106">
        <v>30.125</v>
      </c>
      <c r="O3426" s="106">
        <v>0</v>
      </c>
      <c r="P3426" s="106">
        <v>0</v>
      </c>
      <c r="Q3426" s="106">
        <v>1208.0125</v>
      </c>
      <c r="R3426" s="106">
        <v>12080.125</v>
      </c>
      <c r="S3426" s="104" t="s">
        <v>1646</v>
      </c>
    </row>
    <row r="3427" spans="1:19" ht="25.5">
      <c r="A3427" s="104" t="s">
        <v>3982</v>
      </c>
      <c r="B3427" s="105">
        <v>44367</v>
      </c>
      <c r="C3427" s="104" t="s">
        <v>3983</v>
      </c>
      <c r="D3427" s="105">
        <v>44367</v>
      </c>
      <c r="E3427" s="104" t="s">
        <v>1643</v>
      </c>
      <c r="F3427" s="104" t="s">
        <v>98</v>
      </c>
      <c r="G3427" s="104" t="s">
        <v>1055</v>
      </c>
      <c r="H3427" s="104" t="s">
        <v>107</v>
      </c>
      <c r="I3427" s="104" t="s">
        <v>1263</v>
      </c>
      <c r="J3427" s="106">
        <v>40</v>
      </c>
      <c r="K3427" s="106">
        <v>1064</v>
      </c>
      <c r="L3427" s="106">
        <v>42560</v>
      </c>
      <c r="M3427" s="106">
        <v>2.66</v>
      </c>
      <c r="N3427" s="106">
        <v>106.4</v>
      </c>
      <c r="O3427" s="106">
        <v>0</v>
      </c>
      <c r="P3427" s="106">
        <v>0</v>
      </c>
      <c r="Q3427" s="106">
        <v>1066.6600000000001</v>
      </c>
      <c r="R3427" s="106">
        <v>42666.400000000001</v>
      </c>
      <c r="S3427" s="104" t="s">
        <v>1646</v>
      </c>
    </row>
    <row r="3428" spans="1:19" ht="25.5">
      <c r="A3428" s="104" t="s">
        <v>3982</v>
      </c>
      <c r="B3428" s="105">
        <v>44367</v>
      </c>
      <c r="C3428" s="104" t="s">
        <v>3983</v>
      </c>
      <c r="D3428" s="105">
        <v>44367</v>
      </c>
      <c r="E3428" s="104" t="s">
        <v>1643</v>
      </c>
      <c r="F3428" s="104" t="s">
        <v>98</v>
      </c>
      <c r="G3428" s="104" t="s">
        <v>1055</v>
      </c>
      <c r="H3428" s="104" t="s">
        <v>107</v>
      </c>
      <c r="I3428" s="104" t="s">
        <v>1313</v>
      </c>
      <c r="J3428" s="106">
        <v>40</v>
      </c>
      <c r="K3428" s="106">
        <v>1303</v>
      </c>
      <c r="L3428" s="106">
        <v>52120</v>
      </c>
      <c r="M3428" s="106">
        <v>3.2574999999999998</v>
      </c>
      <c r="N3428" s="106">
        <v>130.30000000000001</v>
      </c>
      <c r="O3428" s="106">
        <v>0</v>
      </c>
      <c r="P3428" s="106">
        <v>0</v>
      </c>
      <c r="Q3428" s="106">
        <v>1306.2574999999999</v>
      </c>
      <c r="R3428" s="106">
        <v>52250.3</v>
      </c>
      <c r="S3428" s="104" t="s">
        <v>1646</v>
      </c>
    </row>
    <row r="3429" spans="1:19" ht="25.5">
      <c r="A3429" s="104" t="s">
        <v>3982</v>
      </c>
      <c r="B3429" s="105">
        <v>44367</v>
      </c>
      <c r="C3429" s="104" t="s">
        <v>3983</v>
      </c>
      <c r="D3429" s="105">
        <v>44367</v>
      </c>
      <c r="E3429" s="104" t="s">
        <v>1643</v>
      </c>
      <c r="F3429" s="104" t="s">
        <v>98</v>
      </c>
      <c r="G3429" s="104" t="s">
        <v>1055</v>
      </c>
      <c r="H3429" s="104" t="s">
        <v>107</v>
      </c>
      <c r="I3429" s="104" t="s">
        <v>1105</v>
      </c>
      <c r="J3429" s="106">
        <v>40</v>
      </c>
      <c r="K3429" s="106">
        <v>1176</v>
      </c>
      <c r="L3429" s="106">
        <v>47040</v>
      </c>
      <c r="M3429" s="106">
        <v>2.94</v>
      </c>
      <c r="N3429" s="106">
        <v>117.6</v>
      </c>
      <c r="O3429" s="106">
        <v>0</v>
      </c>
      <c r="P3429" s="106">
        <v>0</v>
      </c>
      <c r="Q3429" s="106">
        <v>1178.94</v>
      </c>
      <c r="R3429" s="106">
        <v>47157.599999999999</v>
      </c>
      <c r="S3429" s="104" t="s">
        <v>1646</v>
      </c>
    </row>
    <row r="3430" spans="1:19" ht="25.5">
      <c r="A3430" s="104" t="s">
        <v>3984</v>
      </c>
      <c r="B3430" s="105">
        <v>44367</v>
      </c>
      <c r="C3430" s="104" t="s">
        <v>3985</v>
      </c>
      <c r="D3430" s="105">
        <v>44367</v>
      </c>
      <c r="E3430" s="104" t="s">
        <v>1643</v>
      </c>
      <c r="F3430" s="104" t="s">
        <v>20</v>
      </c>
      <c r="G3430" s="104" t="s">
        <v>1010</v>
      </c>
      <c r="H3430" s="104" t="s">
        <v>12</v>
      </c>
      <c r="I3430" s="104" t="s">
        <v>1102</v>
      </c>
      <c r="J3430" s="106">
        <v>100</v>
      </c>
      <c r="K3430" s="106">
        <v>1118</v>
      </c>
      <c r="L3430" s="106">
        <v>111800</v>
      </c>
      <c r="M3430" s="106">
        <v>2.7949999999999999</v>
      </c>
      <c r="N3430" s="106">
        <v>279.5</v>
      </c>
      <c r="O3430" s="106">
        <v>0</v>
      </c>
      <c r="P3430" s="106">
        <v>0</v>
      </c>
      <c r="Q3430" s="106">
        <v>1120.7950000000001</v>
      </c>
      <c r="R3430" s="106">
        <v>112079.5</v>
      </c>
      <c r="S3430" s="104" t="s">
        <v>1646</v>
      </c>
    </row>
    <row r="3431" spans="1:19" ht="25.5">
      <c r="A3431" s="104" t="s">
        <v>3986</v>
      </c>
      <c r="B3431" s="105">
        <v>44367</v>
      </c>
      <c r="C3431" s="104" t="s">
        <v>3987</v>
      </c>
      <c r="D3431" s="105">
        <v>44367</v>
      </c>
      <c r="E3431" s="104" t="s">
        <v>1643</v>
      </c>
      <c r="F3431" s="104" t="s">
        <v>927</v>
      </c>
      <c r="G3431" s="104" t="s">
        <v>1684</v>
      </c>
      <c r="H3431" s="104" t="s">
        <v>49</v>
      </c>
      <c r="I3431" s="104" t="s">
        <v>1105</v>
      </c>
      <c r="J3431" s="106">
        <v>30</v>
      </c>
      <c r="K3431" s="106">
        <v>1176</v>
      </c>
      <c r="L3431" s="106">
        <v>35280</v>
      </c>
      <c r="M3431" s="106">
        <v>2.94</v>
      </c>
      <c r="N3431" s="106">
        <v>88.2</v>
      </c>
      <c r="O3431" s="106">
        <v>0</v>
      </c>
      <c r="P3431" s="106">
        <v>0</v>
      </c>
      <c r="Q3431" s="106">
        <v>1178.94</v>
      </c>
      <c r="R3431" s="106">
        <v>35368.199999999997</v>
      </c>
      <c r="S3431" s="104" t="s">
        <v>1646</v>
      </c>
    </row>
    <row r="3432" spans="1:19" ht="25.5">
      <c r="A3432" s="104" t="s">
        <v>3986</v>
      </c>
      <c r="B3432" s="105">
        <v>44367</v>
      </c>
      <c r="C3432" s="104" t="s">
        <v>3987</v>
      </c>
      <c r="D3432" s="105">
        <v>44367</v>
      </c>
      <c r="E3432" s="104" t="s">
        <v>1643</v>
      </c>
      <c r="F3432" s="104" t="s">
        <v>927</v>
      </c>
      <c r="G3432" s="104" t="s">
        <v>1684</v>
      </c>
      <c r="H3432" s="104" t="s">
        <v>49</v>
      </c>
      <c r="I3432" s="104" t="s">
        <v>1313</v>
      </c>
      <c r="J3432" s="106">
        <v>40</v>
      </c>
      <c r="K3432" s="106">
        <v>1303</v>
      </c>
      <c r="L3432" s="106">
        <v>52120</v>
      </c>
      <c r="M3432" s="106">
        <v>3.2574999999999998</v>
      </c>
      <c r="N3432" s="106">
        <v>130.30000000000001</v>
      </c>
      <c r="O3432" s="106">
        <v>0</v>
      </c>
      <c r="P3432" s="106">
        <v>0</v>
      </c>
      <c r="Q3432" s="106">
        <v>1306.2574999999999</v>
      </c>
      <c r="R3432" s="106">
        <v>52250.3</v>
      </c>
      <c r="S3432" s="104" t="s">
        <v>1646</v>
      </c>
    </row>
    <row r="3433" spans="1:19" ht="25.5">
      <c r="A3433" s="104" t="s">
        <v>3986</v>
      </c>
      <c r="B3433" s="105">
        <v>44367</v>
      </c>
      <c r="C3433" s="104" t="s">
        <v>3987</v>
      </c>
      <c r="D3433" s="105">
        <v>44367</v>
      </c>
      <c r="E3433" s="104" t="s">
        <v>1643</v>
      </c>
      <c r="F3433" s="104" t="s">
        <v>927</v>
      </c>
      <c r="G3433" s="104" t="s">
        <v>1684</v>
      </c>
      <c r="H3433" s="104" t="s">
        <v>49</v>
      </c>
      <c r="I3433" s="104" t="s">
        <v>1263</v>
      </c>
      <c r="J3433" s="106">
        <v>40</v>
      </c>
      <c r="K3433" s="106">
        <v>1064</v>
      </c>
      <c r="L3433" s="106">
        <v>42560</v>
      </c>
      <c r="M3433" s="106">
        <v>2.66</v>
      </c>
      <c r="N3433" s="106">
        <v>106.4</v>
      </c>
      <c r="O3433" s="106">
        <v>0</v>
      </c>
      <c r="P3433" s="106">
        <v>0</v>
      </c>
      <c r="Q3433" s="106">
        <v>1066.6600000000001</v>
      </c>
      <c r="R3433" s="106">
        <v>42666.400000000001</v>
      </c>
      <c r="S3433" s="104" t="s">
        <v>1646</v>
      </c>
    </row>
    <row r="3434" spans="1:19" ht="25.5">
      <c r="A3434" s="104" t="s">
        <v>3986</v>
      </c>
      <c r="B3434" s="105">
        <v>44367</v>
      </c>
      <c r="C3434" s="104" t="s">
        <v>3987</v>
      </c>
      <c r="D3434" s="105">
        <v>44367</v>
      </c>
      <c r="E3434" s="104" t="s">
        <v>1643</v>
      </c>
      <c r="F3434" s="104" t="s">
        <v>927</v>
      </c>
      <c r="G3434" s="104" t="s">
        <v>1684</v>
      </c>
      <c r="H3434" s="104" t="s">
        <v>49</v>
      </c>
      <c r="I3434" s="104" t="s">
        <v>1102</v>
      </c>
      <c r="J3434" s="106">
        <v>40</v>
      </c>
      <c r="K3434" s="106">
        <v>1118</v>
      </c>
      <c r="L3434" s="106">
        <v>44720</v>
      </c>
      <c r="M3434" s="106">
        <v>2.7949999999999999</v>
      </c>
      <c r="N3434" s="106">
        <v>111.8</v>
      </c>
      <c r="O3434" s="106">
        <v>0</v>
      </c>
      <c r="P3434" s="106">
        <v>0</v>
      </c>
      <c r="Q3434" s="106">
        <v>1120.7950000000001</v>
      </c>
      <c r="R3434" s="106">
        <v>44831.8</v>
      </c>
      <c r="S3434" s="104" t="s">
        <v>1646</v>
      </c>
    </row>
    <row r="3435" spans="1:19" ht="25.5">
      <c r="A3435" s="104" t="s">
        <v>3988</v>
      </c>
      <c r="B3435" s="105">
        <v>44367</v>
      </c>
      <c r="C3435" s="104" t="s">
        <v>3989</v>
      </c>
      <c r="D3435" s="105">
        <v>44367</v>
      </c>
      <c r="E3435" s="104" t="s">
        <v>1643</v>
      </c>
      <c r="F3435" s="104" t="s">
        <v>64</v>
      </c>
      <c r="G3435" s="104" t="s">
        <v>2007</v>
      </c>
      <c r="H3435" s="104" t="s">
        <v>49</v>
      </c>
      <c r="I3435" s="104" t="s">
        <v>1209</v>
      </c>
      <c r="J3435" s="106">
        <v>40</v>
      </c>
      <c r="K3435" s="106">
        <v>1099</v>
      </c>
      <c r="L3435" s="106">
        <v>43960</v>
      </c>
      <c r="M3435" s="106">
        <v>2.7475000000000001</v>
      </c>
      <c r="N3435" s="106">
        <v>109.9</v>
      </c>
      <c r="O3435" s="106">
        <v>0</v>
      </c>
      <c r="P3435" s="106">
        <v>0</v>
      </c>
      <c r="Q3435" s="106">
        <v>1101.7474999999999</v>
      </c>
      <c r="R3435" s="106">
        <v>44069.9</v>
      </c>
      <c r="S3435" s="104" t="s">
        <v>1646</v>
      </c>
    </row>
    <row r="3436" spans="1:19" ht="25.5">
      <c r="A3436" s="104" t="s">
        <v>3988</v>
      </c>
      <c r="B3436" s="105">
        <v>44367</v>
      </c>
      <c r="C3436" s="104" t="s">
        <v>3989</v>
      </c>
      <c r="D3436" s="105">
        <v>44367</v>
      </c>
      <c r="E3436" s="104" t="s">
        <v>1643</v>
      </c>
      <c r="F3436" s="104" t="s">
        <v>64</v>
      </c>
      <c r="G3436" s="104" t="s">
        <v>2007</v>
      </c>
      <c r="H3436" s="104" t="s">
        <v>49</v>
      </c>
      <c r="I3436" s="104" t="s">
        <v>1105</v>
      </c>
      <c r="J3436" s="106">
        <v>40</v>
      </c>
      <c r="K3436" s="106">
        <v>1176</v>
      </c>
      <c r="L3436" s="106">
        <v>47040</v>
      </c>
      <c r="M3436" s="106">
        <v>2.94</v>
      </c>
      <c r="N3436" s="106">
        <v>117.6</v>
      </c>
      <c r="O3436" s="106">
        <v>0</v>
      </c>
      <c r="P3436" s="106">
        <v>0</v>
      </c>
      <c r="Q3436" s="106">
        <v>1178.94</v>
      </c>
      <c r="R3436" s="106">
        <v>47157.599999999999</v>
      </c>
      <c r="S3436" s="104" t="s">
        <v>1646</v>
      </c>
    </row>
    <row r="3437" spans="1:19" ht="25.5">
      <c r="A3437" s="104" t="s">
        <v>3988</v>
      </c>
      <c r="B3437" s="105">
        <v>44367</v>
      </c>
      <c r="C3437" s="104" t="s">
        <v>3989</v>
      </c>
      <c r="D3437" s="105">
        <v>44367</v>
      </c>
      <c r="E3437" s="104" t="s">
        <v>1643</v>
      </c>
      <c r="F3437" s="104" t="s">
        <v>64</v>
      </c>
      <c r="G3437" s="104" t="s">
        <v>2007</v>
      </c>
      <c r="H3437" s="104" t="s">
        <v>49</v>
      </c>
      <c r="I3437" s="104" t="s">
        <v>1313</v>
      </c>
      <c r="J3437" s="106">
        <v>20</v>
      </c>
      <c r="K3437" s="106">
        <v>1303</v>
      </c>
      <c r="L3437" s="106">
        <v>26060</v>
      </c>
      <c r="M3437" s="106">
        <v>3.2574999999999998</v>
      </c>
      <c r="N3437" s="106">
        <v>65.150000000000006</v>
      </c>
      <c r="O3437" s="106">
        <v>0</v>
      </c>
      <c r="P3437" s="106">
        <v>0</v>
      </c>
      <c r="Q3437" s="106">
        <v>1306.2574999999999</v>
      </c>
      <c r="R3437" s="106">
        <v>26125.15</v>
      </c>
      <c r="S3437" s="104" t="s">
        <v>1646</v>
      </c>
    </row>
    <row r="3438" spans="1:19" ht="25.5">
      <c r="A3438" s="104" t="s">
        <v>3990</v>
      </c>
      <c r="B3438" s="105">
        <v>44367</v>
      </c>
      <c r="C3438" s="104" t="s">
        <v>3991</v>
      </c>
      <c r="D3438" s="105">
        <v>44367</v>
      </c>
      <c r="E3438" s="104" t="s">
        <v>1643</v>
      </c>
      <c r="F3438" s="104" t="s">
        <v>58</v>
      </c>
      <c r="G3438" s="104" t="s">
        <v>59</v>
      </c>
      <c r="H3438" s="104" t="s">
        <v>49</v>
      </c>
      <c r="I3438" s="104" t="s">
        <v>1102</v>
      </c>
      <c r="J3438" s="106">
        <v>40</v>
      </c>
      <c r="K3438" s="106">
        <v>1118</v>
      </c>
      <c r="L3438" s="106">
        <v>44720</v>
      </c>
      <c r="M3438" s="106">
        <v>2.7949999999999999</v>
      </c>
      <c r="N3438" s="106">
        <v>111.8</v>
      </c>
      <c r="O3438" s="106">
        <v>0</v>
      </c>
      <c r="P3438" s="106">
        <v>0</v>
      </c>
      <c r="Q3438" s="106">
        <v>1120.7950000000001</v>
      </c>
      <c r="R3438" s="106">
        <v>44831.8</v>
      </c>
      <c r="S3438" s="104" t="s">
        <v>1646</v>
      </c>
    </row>
    <row r="3439" spans="1:19" ht="25.5">
      <c r="A3439" s="104" t="s">
        <v>3990</v>
      </c>
      <c r="B3439" s="105">
        <v>44367</v>
      </c>
      <c r="C3439" s="104" t="s">
        <v>3991</v>
      </c>
      <c r="D3439" s="105">
        <v>44367</v>
      </c>
      <c r="E3439" s="104" t="s">
        <v>1643</v>
      </c>
      <c r="F3439" s="104" t="s">
        <v>58</v>
      </c>
      <c r="G3439" s="104" t="s">
        <v>59</v>
      </c>
      <c r="H3439" s="104" t="s">
        <v>49</v>
      </c>
      <c r="I3439" s="104" t="s">
        <v>1209</v>
      </c>
      <c r="J3439" s="106">
        <v>20</v>
      </c>
      <c r="K3439" s="106">
        <v>1099</v>
      </c>
      <c r="L3439" s="106">
        <v>21980</v>
      </c>
      <c r="M3439" s="106">
        <v>2.7475000000000001</v>
      </c>
      <c r="N3439" s="106">
        <v>54.95</v>
      </c>
      <c r="O3439" s="106">
        <v>0</v>
      </c>
      <c r="P3439" s="106">
        <v>0</v>
      </c>
      <c r="Q3439" s="106">
        <v>1101.7474999999999</v>
      </c>
      <c r="R3439" s="106">
        <v>22034.95</v>
      </c>
      <c r="S3439" s="104" t="s">
        <v>1646</v>
      </c>
    </row>
    <row r="3440" spans="1:19" ht="25.5">
      <c r="A3440" s="104" t="s">
        <v>3990</v>
      </c>
      <c r="B3440" s="105">
        <v>44367</v>
      </c>
      <c r="C3440" s="104" t="s">
        <v>3991</v>
      </c>
      <c r="D3440" s="105">
        <v>44367</v>
      </c>
      <c r="E3440" s="104" t="s">
        <v>1643</v>
      </c>
      <c r="F3440" s="104" t="s">
        <v>58</v>
      </c>
      <c r="G3440" s="104" t="s">
        <v>59</v>
      </c>
      <c r="H3440" s="104" t="s">
        <v>49</v>
      </c>
      <c r="I3440" s="104" t="s">
        <v>1105</v>
      </c>
      <c r="J3440" s="106">
        <v>40</v>
      </c>
      <c r="K3440" s="106">
        <v>1176</v>
      </c>
      <c r="L3440" s="106">
        <v>47040</v>
      </c>
      <c r="M3440" s="106">
        <v>2.94</v>
      </c>
      <c r="N3440" s="106">
        <v>117.6</v>
      </c>
      <c r="O3440" s="106">
        <v>0</v>
      </c>
      <c r="P3440" s="106">
        <v>0</v>
      </c>
      <c r="Q3440" s="106">
        <v>1178.94</v>
      </c>
      <c r="R3440" s="106">
        <v>47157.599999999999</v>
      </c>
      <c r="S3440" s="104" t="s">
        <v>1646</v>
      </c>
    </row>
    <row r="3441" spans="1:19" ht="25.5">
      <c r="A3441" s="104" t="s">
        <v>3992</v>
      </c>
      <c r="B3441" s="105">
        <v>44367</v>
      </c>
      <c r="C3441" s="104" t="s">
        <v>3993</v>
      </c>
      <c r="D3441" s="105">
        <v>44367</v>
      </c>
      <c r="E3441" s="104" t="s">
        <v>1643</v>
      </c>
      <c r="F3441" s="104" t="s">
        <v>106</v>
      </c>
      <c r="G3441" s="104" t="s">
        <v>980</v>
      </c>
      <c r="H3441" s="104" t="s">
        <v>49</v>
      </c>
      <c r="I3441" s="104" t="s">
        <v>1264</v>
      </c>
      <c r="J3441" s="106">
        <v>10</v>
      </c>
      <c r="K3441" s="106">
        <v>1205</v>
      </c>
      <c r="L3441" s="106">
        <v>12050</v>
      </c>
      <c r="M3441" s="106">
        <v>3.0125000000000002</v>
      </c>
      <c r="N3441" s="106">
        <v>30.125</v>
      </c>
      <c r="O3441" s="106">
        <v>0</v>
      </c>
      <c r="P3441" s="106">
        <v>0</v>
      </c>
      <c r="Q3441" s="106">
        <v>1208.0125</v>
      </c>
      <c r="R3441" s="106">
        <v>12080.125</v>
      </c>
      <c r="S3441" s="104" t="s">
        <v>1646</v>
      </c>
    </row>
    <row r="3442" spans="1:19" ht="25.5">
      <c r="A3442" s="104" t="s">
        <v>3992</v>
      </c>
      <c r="B3442" s="105">
        <v>44367</v>
      </c>
      <c r="C3442" s="104" t="s">
        <v>3993</v>
      </c>
      <c r="D3442" s="105">
        <v>44367</v>
      </c>
      <c r="E3442" s="104" t="s">
        <v>1643</v>
      </c>
      <c r="F3442" s="104" t="s">
        <v>106</v>
      </c>
      <c r="G3442" s="104" t="s">
        <v>980</v>
      </c>
      <c r="H3442" s="104" t="s">
        <v>49</v>
      </c>
      <c r="I3442" s="104" t="s">
        <v>1313</v>
      </c>
      <c r="J3442" s="106">
        <v>20</v>
      </c>
      <c r="K3442" s="106">
        <v>1303</v>
      </c>
      <c r="L3442" s="106">
        <v>26060</v>
      </c>
      <c r="M3442" s="106">
        <v>3.2574999999999998</v>
      </c>
      <c r="N3442" s="106">
        <v>65.150000000000006</v>
      </c>
      <c r="O3442" s="106">
        <v>0</v>
      </c>
      <c r="P3442" s="106">
        <v>0</v>
      </c>
      <c r="Q3442" s="106">
        <v>1306.2574999999999</v>
      </c>
      <c r="R3442" s="106">
        <v>26125.15</v>
      </c>
      <c r="S3442" s="104" t="s">
        <v>1646</v>
      </c>
    </row>
    <row r="3443" spans="1:19" ht="25.5">
      <c r="A3443" s="104" t="s">
        <v>3992</v>
      </c>
      <c r="B3443" s="105">
        <v>44367</v>
      </c>
      <c r="C3443" s="104" t="s">
        <v>3993</v>
      </c>
      <c r="D3443" s="105">
        <v>44367</v>
      </c>
      <c r="E3443" s="104" t="s">
        <v>1643</v>
      </c>
      <c r="F3443" s="104" t="s">
        <v>106</v>
      </c>
      <c r="G3443" s="104" t="s">
        <v>980</v>
      </c>
      <c r="H3443" s="104" t="s">
        <v>49</v>
      </c>
      <c r="I3443" s="104" t="s">
        <v>1105</v>
      </c>
      <c r="J3443" s="106">
        <v>20</v>
      </c>
      <c r="K3443" s="106">
        <v>1176</v>
      </c>
      <c r="L3443" s="106">
        <v>23520</v>
      </c>
      <c r="M3443" s="106">
        <v>2.94</v>
      </c>
      <c r="N3443" s="106">
        <v>58.8</v>
      </c>
      <c r="O3443" s="106">
        <v>0</v>
      </c>
      <c r="P3443" s="106">
        <v>0</v>
      </c>
      <c r="Q3443" s="106">
        <v>1178.94</v>
      </c>
      <c r="R3443" s="106">
        <v>23578.799999999999</v>
      </c>
      <c r="S3443" s="104" t="s">
        <v>1646</v>
      </c>
    </row>
    <row r="3444" spans="1:19" ht="25.5">
      <c r="A3444" s="104" t="s">
        <v>3994</v>
      </c>
      <c r="B3444" s="105">
        <v>44367</v>
      </c>
      <c r="C3444" s="104" t="s">
        <v>3995</v>
      </c>
      <c r="D3444" s="105">
        <v>44367</v>
      </c>
      <c r="E3444" s="104" t="s">
        <v>1643</v>
      </c>
      <c r="F3444" s="104" t="s">
        <v>50</v>
      </c>
      <c r="G3444" s="104" t="s">
        <v>1014</v>
      </c>
      <c r="H3444" s="104" t="s">
        <v>49</v>
      </c>
      <c r="I3444" s="104" t="s">
        <v>1102</v>
      </c>
      <c r="J3444" s="106">
        <v>40</v>
      </c>
      <c r="K3444" s="106">
        <v>1118</v>
      </c>
      <c r="L3444" s="106">
        <v>44720</v>
      </c>
      <c r="M3444" s="106">
        <v>2.7949999999999999</v>
      </c>
      <c r="N3444" s="106">
        <v>111.8</v>
      </c>
      <c r="O3444" s="106">
        <v>0</v>
      </c>
      <c r="P3444" s="106">
        <v>0</v>
      </c>
      <c r="Q3444" s="106">
        <v>1120.7950000000001</v>
      </c>
      <c r="R3444" s="106">
        <v>44831.8</v>
      </c>
      <c r="S3444" s="104" t="s">
        <v>1646</v>
      </c>
    </row>
    <row r="3445" spans="1:19" ht="25.5">
      <c r="A3445" s="104" t="s">
        <v>3996</v>
      </c>
      <c r="B3445" s="105">
        <v>44367</v>
      </c>
      <c r="C3445" s="104" t="s">
        <v>3997</v>
      </c>
      <c r="D3445" s="105">
        <v>44367</v>
      </c>
      <c r="E3445" s="104" t="s">
        <v>1643</v>
      </c>
      <c r="F3445" s="104" t="s">
        <v>53</v>
      </c>
      <c r="G3445" s="104" t="s">
        <v>49</v>
      </c>
      <c r="H3445" s="104" t="s">
        <v>49</v>
      </c>
      <c r="I3445" s="104" t="s">
        <v>1102</v>
      </c>
      <c r="J3445" s="106">
        <v>40</v>
      </c>
      <c r="K3445" s="106">
        <v>1118</v>
      </c>
      <c r="L3445" s="106">
        <v>44720</v>
      </c>
      <c r="M3445" s="106">
        <v>2.7949999999999999</v>
      </c>
      <c r="N3445" s="106">
        <v>111.8</v>
      </c>
      <c r="O3445" s="106">
        <v>0</v>
      </c>
      <c r="P3445" s="106">
        <v>0</v>
      </c>
      <c r="Q3445" s="106">
        <v>1120.7950000000001</v>
      </c>
      <c r="R3445" s="106">
        <v>44831.8</v>
      </c>
      <c r="S3445" s="104" t="s">
        <v>1646</v>
      </c>
    </row>
    <row r="3446" spans="1:19" ht="25.5">
      <c r="A3446" s="104" t="s">
        <v>3998</v>
      </c>
      <c r="B3446" s="105">
        <v>44367</v>
      </c>
      <c r="C3446" s="104" t="s">
        <v>3999</v>
      </c>
      <c r="D3446" s="105">
        <v>44367</v>
      </c>
      <c r="E3446" s="104" t="s">
        <v>1643</v>
      </c>
      <c r="F3446" s="104" t="s">
        <v>63</v>
      </c>
      <c r="G3446" s="104" t="s">
        <v>1015</v>
      </c>
      <c r="H3446" s="104" t="s">
        <v>49</v>
      </c>
      <c r="I3446" s="104" t="s">
        <v>1313</v>
      </c>
      <c r="J3446" s="106">
        <v>80</v>
      </c>
      <c r="K3446" s="106">
        <v>1303</v>
      </c>
      <c r="L3446" s="106">
        <v>104240</v>
      </c>
      <c r="M3446" s="106">
        <v>3.2574999999999998</v>
      </c>
      <c r="N3446" s="106">
        <v>260.60000000000002</v>
      </c>
      <c r="O3446" s="106">
        <v>0</v>
      </c>
      <c r="P3446" s="106">
        <v>0</v>
      </c>
      <c r="Q3446" s="106">
        <v>1306.2574999999999</v>
      </c>
      <c r="R3446" s="106">
        <v>104500.6</v>
      </c>
      <c r="S3446" s="104" t="s">
        <v>1646</v>
      </c>
    </row>
    <row r="3447" spans="1:19" ht="25.5">
      <c r="A3447" s="104" t="s">
        <v>3998</v>
      </c>
      <c r="B3447" s="105">
        <v>44367</v>
      </c>
      <c r="C3447" s="104" t="s">
        <v>3999</v>
      </c>
      <c r="D3447" s="105">
        <v>44367</v>
      </c>
      <c r="E3447" s="104" t="s">
        <v>1643</v>
      </c>
      <c r="F3447" s="104" t="s">
        <v>63</v>
      </c>
      <c r="G3447" s="104" t="s">
        <v>1015</v>
      </c>
      <c r="H3447" s="104" t="s">
        <v>49</v>
      </c>
      <c r="I3447" s="104" t="s">
        <v>1263</v>
      </c>
      <c r="J3447" s="106">
        <v>60</v>
      </c>
      <c r="K3447" s="106">
        <v>1064</v>
      </c>
      <c r="L3447" s="106">
        <v>63840</v>
      </c>
      <c r="M3447" s="106">
        <v>2.66</v>
      </c>
      <c r="N3447" s="106">
        <v>159.6</v>
      </c>
      <c r="O3447" s="106">
        <v>0</v>
      </c>
      <c r="P3447" s="106">
        <v>0</v>
      </c>
      <c r="Q3447" s="106">
        <v>1066.6600000000001</v>
      </c>
      <c r="R3447" s="106">
        <v>63999.6</v>
      </c>
      <c r="S3447" s="104" t="s">
        <v>1646</v>
      </c>
    </row>
    <row r="3448" spans="1:19" ht="25.5">
      <c r="A3448" s="104" t="s">
        <v>3998</v>
      </c>
      <c r="B3448" s="105">
        <v>44367</v>
      </c>
      <c r="C3448" s="104" t="s">
        <v>3999</v>
      </c>
      <c r="D3448" s="105">
        <v>44367</v>
      </c>
      <c r="E3448" s="104" t="s">
        <v>1643</v>
      </c>
      <c r="F3448" s="104" t="s">
        <v>63</v>
      </c>
      <c r="G3448" s="104" t="s">
        <v>1015</v>
      </c>
      <c r="H3448" s="104" t="s">
        <v>49</v>
      </c>
      <c r="I3448" s="104" t="s">
        <v>1209</v>
      </c>
      <c r="J3448" s="106">
        <v>45</v>
      </c>
      <c r="K3448" s="106">
        <v>1099</v>
      </c>
      <c r="L3448" s="106">
        <v>49455</v>
      </c>
      <c r="M3448" s="106">
        <v>2.7475000000000001</v>
      </c>
      <c r="N3448" s="106">
        <v>123.6375</v>
      </c>
      <c r="O3448" s="106">
        <v>0</v>
      </c>
      <c r="P3448" s="106">
        <v>0</v>
      </c>
      <c r="Q3448" s="106">
        <v>1101.7474999999999</v>
      </c>
      <c r="R3448" s="106">
        <v>49578.637499999997</v>
      </c>
      <c r="S3448" s="104" t="s">
        <v>1646</v>
      </c>
    </row>
    <row r="3449" spans="1:19" ht="25.5">
      <c r="A3449" s="104" t="s">
        <v>3998</v>
      </c>
      <c r="B3449" s="105">
        <v>44367</v>
      </c>
      <c r="C3449" s="104" t="s">
        <v>3999</v>
      </c>
      <c r="D3449" s="105">
        <v>44367</v>
      </c>
      <c r="E3449" s="104" t="s">
        <v>1643</v>
      </c>
      <c r="F3449" s="104" t="s">
        <v>63</v>
      </c>
      <c r="G3449" s="104" t="s">
        <v>1015</v>
      </c>
      <c r="H3449" s="104" t="s">
        <v>49</v>
      </c>
      <c r="I3449" s="104" t="s">
        <v>1102</v>
      </c>
      <c r="J3449" s="106">
        <v>80</v>
      </c>
      <c r="K3449" s="106">
        <v>1118</v>
      </c>
      <c r="L3449" s="106">
        <v>89440</v>
      </c>
      <c r="M3449" s="106">
        <v>2.7949999999999999</v>
      </c>
      <c r="N3449" s="106">
        <v>223.6</v>
      </c>
      <c r="O3449" s="106">
        <v>0</v>
      </c>
      <c r="P3449" s="106">
        <v>0</v>
      </c>
      <c r="Q3449" s="106">
        <v>1120.7950000000001</v>
      </c>
      <c r="R3449" s="106">
        <v>89663.6</v>
      </c>
      <c r="S3449" s="104" t="s">
        <v>1646</v>
      </c>
    </row>
    <row r="3450" spans="1:19" ht="25.5">
      <c r="A3450" s="104" t="s">
        <v>4000</v>
      </c>
      <c r="B3450" s="105">
        <v>44367</v>
      </c>
      <c r="C3450" s="104" t="s">
        <v>4001</v>
      </c>
      <c r="D3450" s="105">
        <v>44367</v>
      </c>
      <c r="E3450" s="104" t="s">
        <v>1643</v>
      </c>
      <c r="F3450" s="104" t="s">
        <v>65</v>
      </c>
      <c r="G3450" s="104" t="s">
        <v>1015</v>
      </c>
      <c r="H3450" s="104" t="s">
        <v>49</v>
      </c>
      <c r="I3450" s="104" t="s">
        <v>1102</v>
      </c>
      <c r="J3450" s="106">
        <v>80</v>
      </c>
      <c r="K3450" s="106">
        <v>1118</v>
      </c>
      <c r="L3450" s="106">
        <v>89440</v>
      </c>
      <c r="M3450" s="106">
        <v>2.7949999999999999</v>
      </c>
      <c r="N3450" s="106">
        <v>223.6</v>
      </c>
      <c r="O3450" s="106">
        <v>0</v>
      </c>
      <c r="P3450" s="106">
        <v>0</v>
      </c>
      <c r="Q3450" s="106">
        <v>1120.7950000000001</v>
      </c>
      <c r="R3450" s="106">
        <v>89663.6</v>
      </c>
      <c r="S3450" s="104" t="s">
        <v>1646</v>
      </c>
    </row>
    <row r="3451" spans="1:19" ht="25.5">
      <c r="A3451" s="104" t="s">
        <v>4000</v>
      </c>
      <c r="B3451" s="105">
        <v>44367</v>
      </c>
      <c r="C3451" s="104" t="s">
        <v>4001</v>
      </c>
      <c r="D3451" s="105">
        <v>44367</v>
      </c>
      <c r="E3451" s="104" t="s">
        <v>1643</v>
      </c>
      <c r="F3451" s="104" t="s">
        <v>65</v>
      </c>
      <c r="G3451" s="104" t="s">
        <v>1015</v>
      </c>
      <c r="H3451" s="104" t="s">
        <v>49</v>
      </c>
      <c r="I3451" s="104" t="s">
        <v>1264</v>
      </c>
      <c r="J3451" s="106">
        <v>60</v>
      </c>
      <c r="K3451" s="106">
        <v>1205</v>
      </c>
      <c r="L3451" s="106">
        <v>72300</v>
      </c>
      <c r="M3451" s="106">
        <v>3.0125000000000002</v>
      </c>
      <c r="N3451" s="106">
        <v>180.75</v>
      </c>
      <c r="O3451" s="106">
        <v>0</v>
      </c>
      <c r="P3451" s="106">
        <v>0</v>
      </c>
      <c r="Q3451" s="106">
        <v>1208.0125</v>
      </c>
      <c r="R3451" s="106">
        <v>72480.75</v>
      </c>
      <c r="S3451" s="104" t="s">
        <v>1646</v>
      </c>
    </row>
    <row r="3452" spans="1:19" ht="25.5">
      <c r="A3452" s="104" t="s">
        <v>4000</v>
      </c>
      <c r="B3452" s="105">
        <v>44367</v>
      </c>
      <c r="C3452" s="104" t="s">
        <v>4001</v>
      </c>
      <c r="D3452" s="105">
        <v>44367</v>
      </c>
      <c r="E3452" s="104" t="s">
        <v>1643</v>
      </c>
      <c r="F3452" s="104" t="s">
        <v>65</v>
      </c>
      <c r="G3452" s="104" t="s">
        <v>1015</v>
      </c>
      <c r="H3452" s="104" t="s">
        <v>49</v>
      </c>
      <c r="I3452" s="104" t="s">
        <v>1105</v>
      </c>
      <c r="J3452" s="106">
        <v>60</v>
      </c>
      <c r="K3452" s="106">
        <v>1176</v>
      </c>
      <c r="L3452" s="106">
        <v>70560</v>
      </c>
      <c r="M3452" s="106">
        <v>2.94</v>
      </c>
      <c r="N3452" s="106">
        <v>176.4</v>
      </c>
      <c r="O3452" s="106">
        <v>0</v>
      </c>
      <c r="P3452" s="106">
        <v>0</v>
      </c>
      <c r="Q3452" s="106">
        <v>1178.94</v>
      </c>
      <c r="R3452" s="106">
        <v>70736.399999999994</v>
      </c>
      <c r="S3452" s="104" t="s">
        <v>1646</v>
      </c>
    </row>
    <row r="3453" spans="1:19" ht="25.5">
      <c r="A3453" s="104" t="s">
        <v>4000</v>
      </c>
      <c r="B3453" s="105">
        <v>44367</v>
      </c>
      <c r="C3453" s="104" t="s">
        <v>4001</v>
      </c>
      <c r="D3453" s="105">
        <v>44367</v>
      </c>
      <c r="E3453" s="104" t="s">
        <v>1643</v>
      </c>
      <c r="F3453" s="104" t="s">
        <v>65</v>
      </c>
      <c r="G3453" s="104" t="s">
        <v>1015</v>
      </c>
      <c r="H3453" s="104" t="s">
        <v>49</v>
      </c>
      <c r="I3453" s="104" t="s">
        <v>1313</v>
      </c>
      <c r="J3453" s="106">
        <v>20</v>
      </c>
      <c r="K3453" s="106">
        <v>1303</v>
      </c>
      <c r="L3453" s="106">
        <v>26060</v>
      </c>
      <c r="M3453" s="106">
        <v>3.2574999999999998</v>
      </c>
      <c r="N3453" s="106">
        <v>65.150000000000006</v>
      </c>
      <c r="O3453" s="106">
        <v>0</v>
      </c>
      <c r="P3453" s="106">
        <v>0</v>
      </c>
      <c r="Q3453" s="106">
        <v>1306.2574999999999</v>
      </c>
      <c r="R3453" s="106">
        <v>26125.15</v>
      </c>
      <c r="S3453" s="104" t="s">
        <v>1646</v>
      </c>
    </row>
    <row r="3454" spans="1:19" ht="25.5">
      <c r="A3454" s="104" t="s">
        <v>4000</v>
      </c>
      <c r="B3454" s="105">
        <v>44367</v>
      </c>
      <c r="C3454" s="104" t="s">
        <v>4001</v>
      </c>
      <c r="D3454" s="105">
        <v>44367</v>
      </c>
      <c r="E3454" s="104" t="s">
        <v>1643</v>
      </c>
      <c r="F3454" s="104" t="s">
        <v>65</v>
      </c>
      <c r="G3454" s="104" t="s">
        <v>1015</v>
      </c>
      <c r="H3454" s="104" t="s">
        <v>49</v>
      </c>
      <c r="I3454" s="104" t="s">
        <v>1263</v>
      </c>
      <c r="J3454" s="106">
        <v>20</v>
      </c>
      <c r="K3454" s="106">
        <v>1064</v>
      </c>
      <c r="L3454" s="106">
        <v>21280</v>
      </c>
      <c r="M3454" s="106">
        <v>2.66</v>
      </c>
      <c r="N3454" s="106">
        <v>53.2</v>
      </c>
      <c r="O3454" s="106">
        <v>0</v>
      </c>
      <c r="P3454" s="106">
        <v>0</v>
      </c>
      <c r="Q3454" s="106">
        <v>1066.6600000000001</v>
      </c>
      <c r="R3454" s="106">
        <v>21333.200000000001</v>
      </c>
      <c r="S3454" s="104" t="s">
        <v>1646</v>
      </c>
    </row>
    <row r="3455" spans="1:19" ht="25.5">
      <c r="A3455" s="104" t="s">
        <v>4002</v>
      </c>
      <c r="B3455" s="105">
        <v>44367</v>
      </c>
      <c r="C3455" s="104" t="s">
        <v>4003</v>
      </c>
      <c r="D3455" s="105">
        <v>44367</v>
      </c>
      <c r="E3455" s="104" t="s">
        <v>1643</v>
      </c>
      <c r="F3455" s="104" t="s">
        <v>92</v>
      </c>
      <c r="G3455" s="104" t="s">
        <v>976</v>
      </c>
      <c r="H3455" s="104" t="s">
        <v>1645</v>
      </c>
      <c r="I3455" s="104" t="s">
        <v>1264</v>
      </c>
      <c r="J3455" s="106">
        <v>40</v>
      </c>
      <c r="K3455" s="106">
        <v>1205</v>
      </c>
      <c r="L3455" s="106">
        <v>48200</v>
      </c>
      <c r="M3455" s="106">
        <v>3.0125000000000002</v>
      </c>
      <c r="N3455" s="106">
        <v>120.5</v>
      </c>
      <c r="O3455" s="106">
        <v>0</v>
      </c>
      <c r="P3455" s="106">
        <v>0</v>
      </c>
      <c r="Q3455" s="106">
        <v>1208.0125</v>
      </c>
      <c r="R3455" s="106">
        <v>48320.5</v>
      </c>
      <c r="S3455" s="104" t="s">
        <v>1646</v>
      </c>
    </row>
    <row r="3456" spans="1:19" ht="25.5">
      <c r="A3456" s="104" t="s">
        <v>4002</v>
      </c>
      <c r="B3456" s="105">
        <v>44367</v>
      </c>
      <c r="C3456" s="104" t="s">
        <v>4003</v>
      </c>
      <c r="D3456" s="105">
        <v>44367</v>
      </c>
      <c r="E3456" s="104" t="s">
        <v>1643</v>
      </c>
      <c r="F3456" s="104" t="s">
        <v>92</v>
      </c>
      <c r="G3456" s="104" t="s">
        <v>976</v>
      </c>
      <c r="H3456" s="104" t="s">
        <v>1645</v>
      </c>
      <c r="I3456" s="104" t="s">
        <v>1102</v>
      </c>
      <c r="J3456" s="106">
        <v>40</v>
      </c>
      <c r="K3456" s="106">
        <v>1118</v>
      </c>
      <c r="L3456" s="106">
        <v>44720</v>
      </c>
      <c r="M3456" s="106">
        <v>2.7949999999999999</v>
      </c>
      <c r="N3456" s="106">
        <v>111.8</v>
      </c>
      <c r="O3456" s="106">
        <v>0</v>
      </c>
      <c r="P3456" s="106">
        <v>0</v>
      </c>
      <c r="Q3456" s="106">
        <v>1120.7950000000001</v>
      </c>
      <c r="R3456" s="106">
        <v>44831.8</v>
      </c>
      <c r="S3456" s="104" t="s">
        <v>1646</v>
      </c>
    </row>
    <row r="3457" spans="1:19" ht="25.5">
      <c r="A3457" s="104" t="s">
        <v>4004</v>
      </c>
      <c r="B3457" s="105">
        <v>44367</v>
      </c>
      <c r="C3457" s="104" t="s">
        <v>4005</v>
      </c>
      <c r="D3457" s="105">
        <v>44367</v>
      </c>
      <c r="E3457" s="104" t="s">
        <v>1643</v>
      </c>
      <c r="F3457" s="104" t="s">
        <v>74</v>
      </c>
      <c r="G3457" s="104" t="s">
        <v>1057</v>
      </c>
      <c r="H3457" s="104" t="s">
        <v>1645</v>
      </c>
      <c r="I3457" s="104" t="s">
        <v>1263</v>
      </c>
      <c r="J3457" s="106">
        <v>100</v>
      </c>
      <c r="K3457" s="106">
        <v>1064</v>
      </c>
      <c r="L3457" s="106">
        <v>106400</v>
      </c>
      <c r="M3457" s="106">
        <v>2.66</v>
      </c>
      <c r="N3457" s="106">
        <v>266</v>
      </c>
      <c r="O3457" s="106">
        <v>0</v>
      </c>
      <c r="P3457" s="106">
        <v>0</v>
      </c>
      <c r="Q3457" s="106">
        <v>1066.6600000000001</v>
      </c>
      <c r="R3457" s="106">
        <v>106666</v>
      </c>
      <c r="S3457" s="104" t="s">
        <v>1646</v>
      </c>
    </row>
    <row r="3458" spans="1:19" ht="25.5">
      <c r="A3458" s="104" t="s">
        <v>4006</v>
      </c>
      <c r="B3458" s="105">
        <v>44367</v>
      </c>
      <c r="C3458" s="104" t="s">
        <v>4007</v>
      </c>
      <c r="D3458" s="105">
        <v>44367</v>
      </c>
      <c r="E3458" s="104" t="s">
        <v>1643</v>
      </c>
      <c r="F3458" s="104" t="s">
        <v>94</v>
      </c>
      <c r="G3458" s="104" t="s">
        <v>1644</v>
      </c>
      <c r="H3458" s="104" t="s">
        <v>1645</v>
      </c>
      <c r="I3458" s="104" t="s">
        <v>1263</v>
      </c>
      <c r="J3458" s="106">
        <v>600</v>
      </c>
      <c r="K3458" s="106">
        <v>1064</v>
      </c>
      <c r="L3458" s="106">
        <v>638400</v>
      </c>
      <c r="M3458" s="106">
        <v>2.66</v>
      </c>
      <c r="N3458" s="106">
        <v>1596</v>
      </c>
      <c r="O3458" s="106">
        <v>0</v>
      </c>
      <c r="P3458" s="106">
        <v>0</v>
      </c>
      <c r="Q3458" s="106">
        <v>1066.6600000000001</v>
      </c>
      <c r="R3458" s="106">
        <v>639996</v>
      </c>
      <c r="S3458" s="104" t="s">
        <v>1646</v>
      </c>
    </row>
    <row r="3459" spans="1:19" ht="25.5">
      <c r="A3459" s="104" t="s">
        <v>4008</v>
      </c>
      <c r="B3459" s="105">
        <v>44367</v>
      </c>
      <c r="C3459" s="104" t="s">
        <v>4009</v>
      </c>
      <c r="D3459" s="105">
        <v>44367</v>
      </c>
      <c r="E3459" s="104" t="s">
        <v>1643</v>
      </c>
      <c r="F3459" s="104" t="s">
        <v>85</v>
      </c>
      <c r="G3459" s="104" t="s">
        <v>978</v>
      </c>
      <c r="H3459" s="104" t="s">
        <v>1645</v>
      </c>
      <c r="I3459" s="104" t="s">
        <v>1313</v>
      </c>
      <c r="J3459" s="106">
        <v>10</v>
      </c>
      <c r="K3459" s="106">
        <v>1303</v>
      </c>
      <c r="L3459" s="106">
        <v>13030</v>
      </c>
      <c r="M3459" s="106">
        <v>3.2574999999999998</v>
      </c>
      <c r="N3459" s="106">
        <v>32.575000000000003</v>
      </c>
      <c r="O3459" s="106">
        <v>0</v>
      </c>
      <c r="P3459" s="106">
        <v>0</v>
      </c>
      <c r="Q3459" s="106">
        <v>1306.2574999999999</v>
      </c>
      <c r="R3459" s="106">
        <v>13062.575000000001</v>
      </c>
      <c r="S3459" s="104" t="s">
        <v>1646</v>
      </c>
    </row>
    <row r="3460" spans="1:19" ht="25.5">
      <c r="A3460" s="104" t="s">
        <v>4008</v>
      </c>
      <c r="B3460" s="105">
        <v>44367</v>
      </c>
      <c r="C3460" s="104" t="s">
        <v>4009</v>
      </c>
      <c r="D3460" s="105">
        <v>44367</v>
      </c>
      <c r="E3460" s="104" t="s">
        <v>1643</v>
      </c>
      <c r="F3460" s="104" t="s">
        <v>85</v>
      </c>
      <c r="G3460" s="104" t="s">
        <v>978</v>
      </c>
      <c r="H3460" s="104" t="s">
        <v>1645</v>
      </c>
      <c r="I3460" s="104" t="s">
        <v>1105</v>
      </c>
      <c r="J3460" s="106">
        <v>20</v>
      </c>
      <c r="K3460" s="106">
        <v>1176</v>
      </c>
      <c r="L3460" s="106">
        <v>23520</v>
      </c>
      <c r="M3460" s="106">
        <v>2.94</v>
      </c>
      <c r="N3460" s="106">
        <v>58.8</v>
      </c>
      <c r="O3460" s="106">
        <v>0</v>
      </c>
      <c r="P3460" s="106">
        <v>0</v>
      </c>
      <c r="Q3460" s="106">
        <v>1178.94</v>
      </c>
      <c r="R3460" s="106">
        <v>23578.799999999999</v>
      </c>
      <c r="S3460" s="104" t="s">
        <v>1646</v>
      </c>
    </row>
    <row r="3461" spans="1:19" ht="25.5">
      <c r="A3461" s="104" t="s">
        <v>4008</v>
      </c>
      <c r="B3461" s="105">
        <v>44367</v>
      </c>
      <c r="C3461" s="104" t="s">
        <v>4009</v>
      </c>
      <c r="D3461" s="105">
        <v>44367</v>
      </c>
      <c r="E3461" s="104" t="s">
        <v>1643</v>
      </c>
      <c r="F3461" s="104" t="s">
        <v>85</v>
      </c>
      <c r="G3461" s="104" t="s">
        <v>978</v>
      </c>
      <c r="H3461" s="104" t="s">
        <v>1645</v>
      </c>
      <c r="I3461" s="104" t="s">
        <v>1102</v>
      </c>
      <c r="J3461" s="106">
        <v>40</v>
      </c>
      <c r="K3461" s="106">
        <v>1118</v>
      </c>
      <c r="L3461" s="106">
        <v>44720</v>
      </c>
      <c r="M3461" s="106">
        <v>2.7949999999999999</v>
      </c>
      <c r="N3461" s="106">
        <v>111.8</v>
      </c>
      <c r="O3461" s="106">
        <v>0</v>
      </c>
      <c r="P3461" s="106">
        <v>0</v>
      </c>
      <c r="Q3461" s="106">
        <v>1120.7950000000001</v>
      </c>
      <c r="R3461" s="106">
        <v>44831.8</v>
      </c>
      <c r="S3461" s="104" t="s">
        <v>1646</v>
      </c>
    </row>
    <row r="3462" spans="1:19" ht="25.5">
      <c r="A3462" s="104" t="s">
        <v>4010</v>
      </c>
      <c r="B3462" s="105">
        <v>44367</v>
      </c>
      <c r="C3462" s="104" t="s">
        <v>4011</v>
      </c>
      <c r="D3462" s="105">
        <v>44367</v>
      </c>
      <c r="E3462" s="104" t="s">
        <v>1643</v>
      </c>
      <c r="F3462" s="104" t="s">
        <v>3</v>
      </c>
      <c r="G3462" s="104" t="s">
        <v>1007</v>
      </c>
      <c r="H3462" s="104" t="s">
        <v>22</v>
      </c>
      <c r="I3462" s="104" t="s">
        <v>1264</v>
      </c>
      <c r="J3462" s="106">
        <v>20</v>
      </c>
      <c r="K3462" s="106">
        <v>1205</v>
      </c>
      <c r="L3462" s="106">
        <v>24100</v>
      </c>
      <c r="M3462" s="106">
        <v>3.0125000000000002</v>
      </c>
      <c r="N3462" s="106">
        <v>60.25</v>
      </c>
      <c r="O3462" s="106">
        <v>0</v>
      </c>
      <c r="P3462" s="106">
        <v>0</v>
      </c>
      <c r="Q3462" s="106">
        <v>1208.0125</v>
      </c>
      <c r="R3462" s="106">
        <v>24160.25</v>
      </c>
      <c r="S3462" s="104" t="s">
        <v>1646</v>
      </c>
    </row>
    <row r="3463" spans="1:19" ht="25.5">
      <c r="A3463" s="104" t="s">
        <v>4012</v>
      </c>
      <c r="B3463" s="105">
        <v>44367</v>
      </c>
      <c r="C3463" s="104" t="s">
        <v>4013</v>
      </c>
      <c r="D3463" s="105">
        <v>44367</v>
      </c>
      <c r="E3463" s="104" t="s">
        <v>1643</v>
      </c>
      <c r="F3463" s="104" t="s">
        <v>4</v>
      </c>
      <c r="G3463" s="104" t="s">
        <v>1742</v>
      </c>
      <c r="H3463" s="104" t="s">
        <v>22</v>
      </c>
      <c r="I3463" s="104" t="s">
        <v>1102</v>
      </c>
      <c r="J3463" s="106">
        <v>47</v>
      </c>
      <c r="K3463" s="106">
        <v>1118</v>
      </c>
      <c r="L3463" s="106">
        <v>52546</v>
      </c>
      <c r="M3463" s="106">
        <v>2.7949999999999999</v>
      </c>
      <c r="N3463" s="106">
        <v>131.36500000000001</v>
      </c>
      <c r="O3463" s="106">
        <v>0</v>
      </c>
      <c r="P3463" s="106">
        <v>0</v>
      </c>
      <c r="Q3463" s="106">
        <v>1120.7950000000001</v>
      </c>
      <c r="R3463" s="106">
        <v>52677.364999999998</v>
      </c>
      <c r="S3463" s="104" t="s">
        <v>1646</v>
      </c>
    </row>
    <row r="3464" spans="1:19" ht="25.5">
      <c r="A3464" s="104" t="s">
        <v>4014</v>
      </c>
      <c r="B3464" s="105">
        <v>44367</v>
      </c>
      <c r="C3464" s="104" t="s">
        <v>4015</v>
      </c>
      <c r="D3464" s="105">
        <v>44367</v>
      </c>
      <c r="E3464" s="104" t="s">
        <v>1643</v>
      </c>
      <c r="F3464" s="104" t="s">
        <v>9</v>
      </c>
      <c r="G3464" s="104" t="s">
        <v>1007</v>
      </c>
      <c r="H3464" s="104" t="s">
        <v>22</v>
      </c>
      <c r="I3464" s="104" t="s">
        <v>1102</v>
      </c>
      <c r="J3464" s="106">
        <v>100</v>
      </c>
      <c r="K3464" s="106">
        <v>1118</v>
      </c>
      <c r="L3464" s="106">
        <v>111800</v>
      </c>
      <c r="M3464" s="106">
        <v>2.7949999999999999</v>
      </c>
      <c r="N3464" s="106">
        <v>279.5</v>
      </c>
      <c r="O3464" s="106">
        <v>0</v>
      </c>
      <c r="P3464" s="106">
        <v>0</v>
      </c>
      <c r="Q3464" s="106">
        <v>1120.7950000000001</v>
      </c>
      <c r="R3464" s="106">
        <v>112079.5</v>
      </c>
      <c r="S3464" s="104" t="s">
        <v>1646</v>
      </c>
    </row>
    <row r="3465" spans="1:19" ht="25.5">
      <c r="A3465" s="104" t="s">
        <v>4014</v>
      </c>
      <c r="B3465" s="105">
        <v>44367</v>
      </c>
      <c r="C3465" s="104" t="s">
        <v>4015</v>
      </c>
      <c r="D3465" s="105">
        <v>44367</v>
      </c>
      <c r="E3465" s="104" t="s">
        <v>1643</v>
      </c>
      <c r="F3465" s="104" t="s">
        <v>9</v>
      </c>
      <c r="G3465" s="104" t="s">
        <v>1007</v>
      </c>
      <c r="H3465" s="104" t="s">
        <v>22</v>
      </c>
      <c r="I3465" s="104" t="s">
        <v>1313</v>
      </c>
      <c r="J3465" s="106">
        <v>20</v>
      </c>
      <c r="K3465" s="106">
        <v>1303</v>
      </c>
      <c r="L3465" s="106">
        <v>26060</v>
      </c>
      <c r="M3465" s="106">
        <v>3.2574999999999998</v>
      </c>
      <c r="N3465" s="106">
        <v>65.150000000000006</v>
      </c>
      <c r="O3465" s="106">
        <v>0</v>
      </c>
      <c r="P3465" s="106">
        <v>0</v>
      </c>
      <c r="Q3465" s="106">
        <v>1306.2574999999999</v>
      </c>
      <c r="R3465" s="106">
        <v>26125.15</v>
      </c>
      <c r="S3465" s="104" t="s">
        <v>1646</v>
      </c>
    </row>
    <row r="3466" spans="1:19" ht="25.5">
      <c r="A3466" s="104" t="s">
        <v>4014</v>
      </c>
      <c r="B3466" s="105">
        <v>44367</v>
      </c>
      <c r="C3466" s="104" t="s">
        <v>4015</v>
      </c>
      <c r="D3466" s="105">
        <v>44367</v>
      </c>
      <c r="E3466" s="104" t="s">
        <v>1643</v>
      </c>
      <c r="F3466" s="104" t="s">
        <v>9</v>
      </c>
      <c r="G3466" s="104" t="s">
        <v>1007</v>
      </c>
      <c r="H3466" s="104" t="s">
        <v>22</v>
      </c>
      <c r="I3466" s="104" t="s">
        <v>1264</v>
      </c>
      <c r="J3466" s="106">
        <v>20</v>
      </c>
      <c r="K3466" s="106">
        <v>1205</v>
      </c>
      <c r="L3466" s="106">
        <v>24100</v>
      </c>
      <c r="M3466" s="106">
        <v>3.0125000000000002</v>
      </c>
      <c r="N3466" s="106">
        <v>60.25</v>
      </c>
      <c r="O3466" s="106">
        <v>0</v>
      </c>
      <c r="P3466" s="106">
        <v>0</v>
      </c>
      <c r="Q3466" s="106">
        <v>1208.0125</v>
      </c>
      <c r="R3466" s="106">
        <v>24160.25</v>
      </c>
      <c r="S3466" s="104" t="s">
        <v>1646</v>
      </c>
    </row>
    <row r="3467" spans="1:19" ht="25.5">
      <c r="A3467" s="104" t="s">
        <v>4016</v>
      </c>
      <c r="B3467" s="105">
        <v>44367</v>
      </c>
      <c r="C3467" s="104" t="s">
        <v>4017</v>
      </c>
      <c r="D3467" s="105">
        <v>44367</v>
      </c>
      <c r="E3467" s="104" t="s">
        <v>1643</v>
      </c>
      <c r="F3467" s="104" t="s">
        <v>2</v>
      </c>
      <c r="G3467" s="104" t="s">
        <v>1007</v>
      </c>
      <c r="H3467" s="104" t="s">
        <v>22</v>
      </c>
      <c r="I3467" s="104" t="s">
        <v>1313</v>
      </c>
      <c r="J3467" s="106">
        <v>40</v>
      </c>
      <c r="K3467" s="106">
        <v>1303</v>
      </c>
      <c r="L3467" s="106">
        <v>52120</v>
      </c>
      <c r="M3467" s="106">
        <v>3.2574999999999998</v>
      </c>
      <c r="N3467" s="106">
        <v>130.30000000000001</v>
      </c>
      <c r="O3467" s="106">
        <v>0</v>
      </c>
      <c r="P3467" s="106">
        <v>0</v>
      </c>
      <c r="Q3467" s="106">
        <v>1306.2574999999999</v>
      </c>
      <c r="R3467" s="106">
        <v>52250.3</v>
      </c>
      <c r="S3467" s="104" t="s">
        <v>1646</v>
      </c>
    </row>
    <row r="3468" spans="1:19" ht="25.5">
      <c r="A3468" s="104" t="s">
        <v>4016</v>
      </c>
      <c r="B3468" s="105">
        <v>44367</v>
      </c>
      <c r="C3468" s="104" t="s">
        <v>4017</v>
      </c>
      <c r="D3468" s="105">
        <v>44367</v>
      </c>
      <c r="E3468" s="104" t="s">
        <v>1643</v>
      </c>
      <c r="F3468" s="104" t="s">
        <v>2</v>
      </c>
      <c r="G3468" s="104" t="s">
        <v>1007</v>
      </c>
      <c r="H3468" s="104" t="s">
        <v>22</v>
      </c>
      <c r="I3468" s="104" t="s">
        <v>1105</v>
      </c>
      <c r="J3468" s="106">
        <v>40</v>
      </c>
      <c r="K3468" s="106">
        <v>1176</v>
      </c>
      <c r="L3468" s="106">
        <v>47040</v>
      </c>
      <c r="M3468" s="106">
        <v>2.94</v>
      </c>
      <c r="N3468" s="106">
        <v>117.6</v>
      </c>
      <c r="O3468" s="106">
        <v>0</v>
      </c>
      <c r="P3468" s="106">
        <v>0</v>
      </c>
      <c r="Q3468" s="106">
        <v>1178.94</v>
      </c>
      <c r="R3468" s="106">
        <v>47157.599999999999</v>
      </c>
      <c r="S3468" s="104" t="s">
        <v>1646</v>
      </c>
    </row>
    <row r="3469" spans="1:19" ht="25.5">
      <c r="A3469" s="104" t="s">
        <v>4016</v>
      </c>
      <c r="B3469" s="105">
        <v>44367</v>
      </c>
      <c r="C3469" s="104" t="s">
        <v>4017</v>
      </c>
      <c r="D3469" s="105">
        <v>44367</v>
      </c>
      <c r="E3469" s="104" t="s">
        <v>1643</v>
      </c>
      <c r="F3469" s="104" t="s">
        <v>2</v>
      </c>
      <c r="G3469" s="104" t="s">
        <v>1007</v>
      </c>
      <c r="H3469" s="104" t="s">
        <v>22</v>
      </c>
      <c r="I3469" s="104" t="s">
        <v>1264</v>
      </c>
      <c r="J3469" s="106">
        <v>40</v>
      </c>
      <c r="K3469" s="106">
        <v>1205</v>
      </c>
      <c r="L3469" s="106">
        <v>48200</v>
      </c>
      <c r="M3469" s="106">
        <v>3.0125000000000002</v>
      </c>
      <c r="N3469" s="106">
        <v>120.5</v>
      </c>
      <c r="O3469" s="106">
        <v>0</v>
      </c>
      <c r="P3469" s="106">
        <v>0</v>
      </c>
      <c r="Q3469" s="106">
        <v>1208.0125</v>
      </c>
      <c r="R3469" s="106">
        <v>48320.5</v>
      </c>
      <c r="S3469" s="104" t="s">
        <v>1646</v>
      </c>
    </row>
    <row r="3470" spans="1:19" ht="25.5">
      <c r="A3470" s="104" t="s">
        <v>4018</v>
      </c>
      <c r="B3470" s="105">
        <v>44367</v>
      </c>
      <c r="C3470" s="104" t="s">
        <v>4019</v>
      </c>
      <c r="D3470" s="105">
        <v>44367</v>
      </c>
      <c r="E3470" s="104" t="s">
        <v>1643</v>
      </c>
      <c r="F3470" s="104" t="s">
        <v>72</v>
      </c>
      <c r="G3470" s="104" t="s">
        <v>1722</v>
      </c>
      <c r="H3470" s="104" t="s">
        <v>22</v>
      </c>
      <c r="I3470" s="104" t="s">
        <v>1105</v>
      </c>
      <c r="J3470" s="106">
        <v>20</v>
      </c>
      <c r="K3470" s="106">
        <v>1176</v>
      </c>
      <c r="L3470" s="106">
        <v>23520</v>
      </c>
      <c r="M3470" s="106">
        <v>2.94</v>
      </c>
      <c r="N3470" s="106">
        <v>58.8</v>
      </c>
      <c r="O3470" s="106">
        <v>0</v>
      </c>
      <c r="P3470" s="106">
        <v>0</v>
      </c>
      <c r="Q3470" s="106">
        <v>1178.94</v>
      </c>
      <c r="R3470" s="106">
        <v>23578.799999999999</v>
      </c>
      <c r="S3470" s="104" t="s">
        <v>1646</v>
      </c>
    </row>
    <row r="3471" spans="1:19" ht="25.5">
      <c r="A3471" s="104" t="s">
        <v>4020</v>
      </c>
      <c r="B3471" s="105">
        <v>44367</v>
      </c>
      <c r="C3471" s="104" t="s">
        <v>4021</v>
      </c>
      <c r="D3471" s="105">
        <v>44367</v>
      </c>
      <c r="E3471" s="104" t="s">
        <v>1643</v>
      </c>
      <c r="F3471" s="104" t="s">
        <v>78</v>
      </c>
      <c r="G3471" s="104" t="s">
        <v>1722</v>
      </c>
      <c r="H3471" s="104" t="s">
        <v>22</v>
      </c>
      <c r="I3471" s="104" t="s">
        <v>1105</v>
      </c>
      <c r="J3471" s="106">
        <v>100</v>
      </c>
      <c r="K3471" s="106">
        <v>1176</v>
      </c>
      <c r="L3471" s="106">
        <v>117600</v>
      </c>
      <c r="M3471" s="106">
        <v>2.94</v>
      </c>
      <c r="N3471" s="106">
        <v>294</v>
      </c>
      <c r="O3471" s="106">
        <v>0</v>
      </c>
      <c r="P3471" s="106">
        <v>0</v>
      </c>
      <c r="Q3471" s="106">
        <v>1178.94</v>
      </c>
      <c r="R3471" s="106">
        <v>117894</v>
      </c>
      <c r="S3471" s="104" t="s">
        <v>1646</v>
      </c>
    </row>
    <row r="3472" spans="1:19" ht="25.5">
      <c r="A3472" s="104" t="s">
        <v>4022</v>
      </c>
      <c r="B3472" s="105">
        <v>44367</v>
      </c>
      <c r="C3472" s="104" t="s">
        <v>4023</v>
      </c>
      <c r="D3472" s="105">
        <v>44367</v>
      </c>
      <c r="E3472" s="104" t="s">
        <v>1643</v>
      </c>
      <c r="F3472" s="104" t="s">
        <v>26</v>
      </c>
      <c r="G3472" s="104" t="s">
        <v>1051</v>
      </c>
      <c r="H3472" s="104" t="s">
        <v>22</v>
      </c>
      <c r="I3472" s="104" t="s">
        <v>1263</v>
      </c>
      <c r="J3472" s="106">
        <v>115</v>
      </c>
      <c r="K3472" s="106">
        <v>1064</v>
      </c>
      <c r="L3472" s="106">
        <v>122360</v>
      </c>
      <c r="M3472" s="106">
        <v>2.66</v>
      </c>
      <c r="N3472" s="106">
        <v>305.89999999999998</v>
      </c>
      <c r="O3472" s="106">
        <v>0</v>
      </c>
      <c r="P3472" s="106">
        <v>0</v>
      </c>
      <c r="Q3472" s="106">
        <v>1066.6600000000001</v>
      </c>
      <c r="R3472" s="106">
        <v>122665.9</v>
      </c>
      <c r="S3472" s="104" t="s">
        <v>1646</v>
      </c>
    </row>
    <row r="3473" spans="1:19" ht="25.5">
      <c r="A3473" s="104" t="s">
        <v>4024</v>
      </c>
      <c r="B3473" s="105">
        <v>44367</v>
      </c>
      <c r="C3473" s="104" t="s">
        <v>4025</v>
      </c>
      <c r="D3473" s="105">
        <v>44367</v>
      </c>
      <c r="E3473" s="104" t="s">
        <v>1643</v>
      </c>
      <c r="F3473" s="104" t="s">
        <v>24</v>
      </c>
      <c r="G3473" s="104" t="s">
        <v>1051</v>
      </c>
      <c r="H3473" s="104" t="s">
        <v>22</v>
      </c>
      <c r="I3473" s="104" t="s">
        <v>1102</v>
      </c>
      <c r="J3473" s="106">
        <v>40</v>
      </c>
      <c r="K3473" s="106">
        <v>1118</v>
      </c>
      <c r="L3473" s="106">
        <v>44720</v>
      </c>
      <c r="M3473" s="106">
        <v>2.7949999999999999</v>
      </c>
      <c r="N3473" s="106">
        <v>111.8</v>
      </c>
      <c r="O3473" s="106">
        <v>0</v>
      </c>
      <c r="P3473" s="106">
        <v>0</v>
      </c>
      <c r="Q3473" s="106">
        <v>1120.7950000000001</v>
      </c>
      <c r="R3473" s="106">
        <v>44831.8</v>
      </c>
      <c r="S3473" s="104" t="s">
        <v>1646</v>
      </c>
    </row>
    <row r="3474" spans="1:19" ht="25.5">
      <c r="A3474" s="104" t="s">
        <v>4024</v>
      </c>
      <c r="B3474" s="105">
        <v>44367</v>
      </c>
      <c r="C3474" s="104" t="s">
        <v>4025</v>
      </c>
      <c r="D3474" s="105">
        <v>44367</v>
      </c>
      <c r="E3474" s="104" t="s">
        <v>1643</v>
      </c>
      <c r="F3474" s="104" t="s">
        <v>24</v>
      </c>
      <c r="G3474" s="104" t="s">
        <v>1051</v>
      </c>
      <c r="H3474" s="104" t="s">
        <v>22</v>
      </c>
      <c r="I3474" s="104" t="s">
        <v>1264</v>
      </c>
      <c r="J3474" s="106">
        <v>34</v>
      </c>
      <c r="K3474" s="106">
        <v>1205</v>
      </c>
      <c r="L3474" s="106">
        <v>40970</v>
      </c>
      <c r="M3474" s="106">
        <v>3.0125000000000002</v>
      </c>
      <c r="N3474" s="106">
        <v>102.425</v>
      </c>
      <c r="O3474" s="106">
        <v>0</v>
      </c>
      <c r="P3474" s="106">
        <v>0</v>
      </c>
      <c r="Q3474" s="106">
        <v>1208.0125</v>
      </c>
      <c r="R3474" s="106">
        <v>41072.425000000003</v>
      </c>
      <c r="S3474" s="104" t="s">
        <v>1646</v>
      </c>
    </row>
    <row r="3475" spans="1:19" ht="25.5">
      <c r="A3475" s="104" t="s">
        <v>4024</v>
      </c>
      <c r="B3475" s="105">
        <v>44367</v>
      </c>
      <c r="C3475" s="104" t="s">
        <v>4025</v>
      </c>
      <c r="D3475" s="105">
        <v>44367</v>
      </c>
      <c r="E3475" s="104" t="s">
        <v>1643</v>
      </c>
      <c r="F3475" s="104" t="s">
        <v>24</v>
      </c>
      <c r="G3475" s="104" t="s">
        <v>1051</v>
      </c>
      <c r="H3475" s="104" t="s">
        <v>22</v>
      </c>
      <c r="I3475" s="104" t="s">
        <v>1263</v>
      </c>
      <c r="J3475" s="106">
        <v>40</v>
      </c>
      <c r="K3475" s="106">
        <v>1064</v>
      </c>
      <c r="L3475" s="106">
        <v>42560</v>
      </c>
      <c r="M3475" s="106">
        <v>2.66</v>
      </c>
      <c r="N3475" s="106">
        <v>106.4</v>
      </c>
      <c r="O3475" s="106">
        <v>0</v>
      </c>
      <c r="P3475" s="106">
        <v>0</v>
      </c>
      <c r="Q3475" s="106">
        <v>1066.6600000000001</v>
      </c>
      <c r="R3475" s="106">
        <v>42666.400000000001</v>
      </c>
      <c r="S3475" s="104" t="s">
        <v>1646</v>
      </c>
    </row>
    <row r="3476" spans="1:19" ht="25.5">
      <c r="A3476" s="104" t="s">
        <v>4026</v>
      </c>
      <c r="B3476" s="105">
        <v>44367</v>
      </c>
      <c r="C3476" s="104" t="s">
        <v>4027</v>
      </c>
      <c r="D3476" s="105">
        <v>44367</v>
      </c>
      <c r="E3476" s="104" t="s">
        <v>1643</v>
      </c>
      <c r="F3476" s="104" t="s">
        <v>68</v>
      </c>
      <c r="G3476" s="104" t="s">
        <v>981</v>
      </c>
      <c r="H3476" s="104" t="s">
        <v>1645</v>
      </c>
      <c r="I3476" s="104" t="s">
        <v>1102</v>
      </c>
      <c r="J3476" s="106">
        <v>20</v>
      </c>
      <c r="K3476" s="106">
        <v>1118</v>
      </c>
      <c r="L3476" s="106">
        <v>22360</v>
      </c>
      <c r="M3476" s="106">
        <v>2.7949999999999999</v>
      </c>
      <c r="N3476" s="106">
        <v>55.9</v>
      </c>
      <c r="O3476" s="106">
        <v>0</v>
      </c>
      <c r="P3476" s="106">
        <v>0</v>
      </c>
      <c r="Q3476" s="106">
        <v>1120.7950000000001</v>
      </c>
      <c r="R3476" s="106">
        <v>22415.9</v>
      </c>
      <c r="S3476" s="104" t="s">
        <v>1646</v>
      </c>
    </row>
    <row r="3477" spans="1:19" ht="25.5">
      <c r="A3477" s="104" t="s">
        <v>4028</v>
      </c>
      <c r="B3477" s="105">
        <v>44367</v>
      </c>
      <c r="C3477" s="104" t="s">
        <v>4029</v>
      </c>
      <c r="D3477" s="105">
        <v>44367</v>
      </c>
      <c r="E3477" s="104" t="s">
        <v>1643</v>
      </c>
      <c r="F3477" s="104" t="s">
        <v>93</v>
      </c>
      <c r="G3477" s="104" t="s">
        <v>1649</v>
      </c>
      <c r="H3477" s="104" t="s">
        <v>1645</v>
      </c>
      <c r="I3477" s="104" t="s">
        <v>1263</v>
      </c>
      <c r="J3477" s="106">
        <v>470</v>
      </c>
      <c r="K3477" s="106">
        <v>1064</v>
      </c>
      <c r="L3477" s="106">
        <v>500080</v>
      </c>
      <c r="M3477" s="106">
        <v>2.66</v>
      </c>
      <c r="N3477" s="106">
        <v>1250.2</v>
      </c>
      <c r="O3477" s="106">
        <v>0</v>
      </c>
      <c r="P3477" s="106">
        <v>0</v>
      </c>
      <c r="Q3477" s="106">
        <v>1066.6600000000001</v>
      </c>
      <c r="R3477" s="106">
        <v>501330.2</v>
      </c>
      <c r="S3477" s="104" t="s">
        <v>1646</v>
      </c>
    </row>
    <row r="3478" spans="1:19" ht="25.5">
      <c r="A3478" s="104" t="s">
        <v>4030</v>
      </c>
      <c r="B3478" s="105">
        <v>44367</v>
      </c>
      <c r="C3478" s="104" t="s">
        <v>4031</v>
      </c>
      <c r="D3478" s="105">
        <v>44367</v>
      </c>
      <c r="E3478" s="104" t="s">
        <v>1643</v>
      </c>
      <c r="F3478" s="104" t="s">
        <v>34</v>
      </c>
      <c r="G3478" s="104" t="s">
        <v>33</v>
      </c>
      <c r="H3478" s="104" t="s">
        <v>12</v>
      </c>
      <c r="I3478" s="104" t="s">
        <v>1102</v>
      </c>
      <c r="J3478" s="106">
        <v>100</v>
      </c>
      <c r="K3478" s="106">
        <v>1118</v>
      </c>
      <c r="L3478" s="106">
        <v>111800</v>
      </c>
      <c r="M3478" s="106">
        <v>2.7949999999999999</v>
      </c>
      <c r="N3478" s="106">
        <v>279.5</v>
      </c>
      <c r="O3478" s="106">
        <v>0</v>
      </c>
      <c r="P3478" s="106">
        <v>0</v>
      </c>
      <c r="Q3478" s="106">
        <v>1120.7950000000001</v>
      </c>
      <c r="R3478" s="106">
        <v>112079.5</v>
      </c>
      <c r="S3478" s="104" t="s">
        <v>1646</v>
      </c>
    </row>
    <row r="3479" spans="1:19" ht="25.5">
      <c r="A3479" s="104" t="s">
        <v>4032</v>
      </c>
      <c r="B3479" s="105">
        <v>44367</v>
      </c>
      <c r="C3479" s="104" t="s">
        <v>4033</v>
      </c>
      <c r="D3479" s="105">
        <v>44367</v>
      </c>
      <c r="E3479" s="104" t="s">
        <v>1643</v>
      </c>
      <c r="F3479" s="104" t="s">
        <v>47</v>
      </c>
      <c r="G3479" s="104" t="s">
        <v>1013</v>
      </c>
      <c r="H3479" s="104" t="s">
        <v>12</v>
      </c>
      <c r="I3479" s="104" t="s">
        <v>1102</v>
      </c>
      <c r="J3479" s="106">
        <v>60</v>
      </c>
      <c r="K3479" s="106">
        <v>1118</v>
      </c>
      <c r="L3479" s="106">
        <v>67080</v>
      </c>
      <c r="M3479" s="106">
        <v>2.7949999999999999</v>
      </c>
      <c r="N3479" s="106">
        <v>167.7</v>
      </c>
      <c r="O3479" s="106">
        <v>0</v>
      </c>
      <c r="P3479" s="106">
        <v>0</v>
      </c>
      <c r="Q3479" s="106">
        <v>1120.7950000000001</v>
      </c>
      <c r="R3479" s="106">
        <v>67247.7</v>
      </c>
      <c r="S3479" s="104" t="s">
        <v>1646</v>
      </c>
    </row>
    <row r="3480" spans="1:19" ht="25.5">
      <c r="A3480" s="104" t="s">
        <v>4032</v>
      </c>
      <c r="B3480" s="105">
        <v>44367</v>
      </c>
      <c r="C3480" s="104" t="s">
        <v>4033</v>
      </c>
      <c r="D3480" s="105">
        <v>44367</v>
      </c>
      <c r="E3480" s="104" t="s">
        <v>1643</v>
      </c>
      <c r="F3480" s="104" t="s">
        <v>47</v>
      </c>
      <c r="G3480" s="104" t="s">
        <v>1013</v>
      </c>
      <c r="H3480" s="104" t="s">
        <v>12</v>
      </c>
      <c r="I3480" s="104" t="s">
        <v>1105</v>
      </c>
      <c r="J3480" s="106">
        <v>100</v>
      </c>
      <c r="K3480" s="106">
        <v>1176</v>
      </c>
      <c r="L3480" s="106">
        <v>117600</v>
      </c>
      <c r="M3480" s="106">
        <v>2.94</v>
      </c>
      <c r="N3480" s="106">
        <v>294</v>
      </c>
      <c r="O3480" s="106">
        <v>0</v>
      </c>
      <c r="P3480" s="106">
        <v>0</v>
      </c>
      <c r="Q3480" s="106">
        <v>1178.94</v>
      </c>
      <c r="R3480" s="106">
        <v>117894</v>
      </c>
      <c r="S3480" s="104" t="s">
        <v>1646</v>
      </c>
    </row>
    <row r="3481" spans="1:19" ht="25.5">
      <c r="A3481" s="104" t="s">
        <v>4034</v>
      </c>
      <c r="B3481" s="105">
        <v>44367</v>
      </c>
      <c r="C3481" s="104" t="s">
        <v>4035</v>
      </c>
      <c r="D3481" s="105">
        <v>44367</v>
      </c>
      <c r="E3481" s="104" t="s">
        <v>1643</v>
      </c>
      <c r="F3481" s="104" t="s">
        <v>21</v>
      </c>
      <c r="G3481" s="104" t="s">
        <v>1992</v>
      </c>
      <c r="H3481" s="104" t="s">
        <v>22</v>
      </c>
      <c r="I3481" s="104" t="s">
        <v>1263</v>
      </c>
      <c r="J3481" s="106">
        <v>200</v>
      </c>
      <c r="K3481" s="106">
        <v>1064</v>
      </c>
      <c r="L3481" s="106">
        <v>212800</v>
      </c>
      <c r="M3481" s="106">
        <v>2.66</v>
      </c>
      <c r="N3481" s="106">
        <v>532</v>
      </c>
      <c r="O3481" s="106">
        <v>0</v>
      </c>
      <c r="P3481" s="106">
        <v>0</v>
      </c>
      <c r="Q3481" s="106">
        <v>1066.6600000000001</v>
      </c>
      <c r="R3481" s="106">
        <v>213332</v>
      </c>
      <c r="S3481" s="104" t="s">
        <v>1646</v>
      </c>
    </row>
    <row r="3482" spans="1:19" ht="25.5">
      <c r="A3482" s="104" t="s">
        <v>4036</v>
      </c>
      <c r="B3482" s="105">
        <v>44367</v>
      </c>
      <c r="C3482" s="104" t="s">
        <v>4037</v>
      </c>
      <c r="D3482" s="105">
        <v>44367</v>
      </c>
      <c r="E3482" s="104" t="s">
        <v>1643</v>
      </c>
      <c r="F3482" s="104" t="s">
        <v>1995</v>
      </c>
      <c r="G3482" s="104" t="s">
        <v>1996</v>
      </c>
      <c r="H3482" s="104" t="s">
        <v>22</v>
      </c>
      <c r="I3482" s="104" t="s">
        <v>1105</v>
      </c>
      <c r="J3482" s="106">
        <v>40</v>
      </c>
      <c r="K3482" s="106">
        <v>1176</v>
      </c>
      <c r="L3482" s="106">
        <v>47040</v>
      </c>
      <c r="M3482" s="106">
        <v>2.94</v>
      </c>
      <c r="N3482" s="106">
        <v>117.6</v>
      </c>
      <c r="O3482" s="106">
        <v>0</v>
      </c>
      <c r="P3482" s="106">
        <v>0</v>
      </c>
      <c r="Q3482" s="106">
        <v>1178.94</v>
      </c>
      <c r="R3482" s="106">
        <v>47157.599999999999</v>
      </c>
      <c r="S3482" s="104" t="s">
        <v>1646</v>
      </c>
    </row>
    <row r="3483" spans="1:19" ht="25.5">
      <c r="A3483" s="104" t="s">
        <v>4038</v>
      </c>
      <c r="B3483" s="105">
        <v>44367</v>
      </c>
      <c r="C3483" s="104" t="s">
        <v>4039</v>
      </c>
      <c r="D3483" s="105">
        <v>44367</v>
      </c>
      <c r="E3483" s="104" t="s">
        <v>1643</v>
      </c>
      <c r="F3483" s="104" t="s">
        <v>25</v>
      </c>
      <c r="G3483" s="104" t="s">
        <v>1801</v>
      </c>
      <c r="H3483" s="104" t="s">
        <v>22</v>
      </c>
      <c r="I3483" s="104" t="s">
        <v>1263</v>
      </c>
      <c r="J3483" s="106">
        <v>100</v>
      </c>
      <c r="K3483" s="106">
        <v>1064</v>
      </c>
      <c r="L3483" s="106">
        <v>106400</v>
      </c>
      <c r="M3483" s="106">
        <v>2.66</v>
      </c>
      <c r="N3483" s="106">
        <v>266</v>
      </c>
      <c r="O3483" s="106">
        <v>0</v>
      </c>
      <c r="P3483" s="106">
        <v>0</v>
      </c>
      <c r="Q3483" s="106">
        <v>1066.6600000000001</v>
      </c>
      <c r="R3483" s="106">
        <v>106666</v>
      </c>
      <c r="S3483" s="104" t="s">
        <v>1646</v>
      </c>
    </row>
    <row r="3484" spans="1:19" ht="25.5">
      <c r="A3484" s="104" t="s">
        <v>4038</v>
      </c>
      <c r="B3484" s="105">
        <v>44367</v>
      </c>
      <c r="C3484" s="104" t="s">
        <v>4039</v>
      </c>
      <c r="D3484" s="105">
        <v>44367</v>
      </c>
      <c r="E3484" s="104" t="s">
        <v>1643</v>
      </c>
      <c r="F3484" s="104" t="s">
        <v>25</v>
      </c>
      <c r="G3484" s="104" t="s">
        <v>1801</v>
      </c>
      <c r="H3484" s="104" t="s">
        <v>22</v>
      </c>
      <c r="I3484" s="104" t="s">
        <v>1264</v>
      </c>
      <c r="J3484" s="106">
        <v>40</v>
      </c>
      <c r="K3484" s="106">
        <v>1205</v>
      </c>
      <c r="L3484" s="106">
        <v>48200</v>
      </c>
      <c r="M3484" s="106">
        <v>3.0125000000000002</v>
      </c>
      <c r="N3484" s="106">
        <v>120.5</v>
      </c>
      <c r="O3484" s="106">
        <v>0</v>
      </c>
      <c r="P3484" s="106">
        <v>0</v>
      </c>
      <c r="Q3484" s="106">
        <v>1208.0125</v>
      </c>
      <c r="R3484" s="106">
        <v>48320.5</v>
      </c>
      <c r="S3484" s="104" t="s">
        <v>1646</v>
      </c>
    </row>
    <row r="3485" spans="1:19" ht="25.5">
      <c r="A3485" s="104" t="s">
        <v>4040</v>
      </c>
      <c r="B3485" s="105">
        <v>44367</v>
      </c>
      <c r="C3485" s="104" t="s">
        <v>4041</v>
      </c>
      <c r="D3485" s="105">
        <v>44367</v>
      </c>
      <c r="E3485" s="104" t="s">
        <v>1643</v>
      </c>
      <c r="F3485" s="104" t="s">
        <v>2582</v>
      </c>
      <c r="G3485" s="104" t="s">
        <v>1662</v>
      </c>
      <c r="H3485" s="104" t="s">
        <v>22</v>
      </c>
      <c r="I3485" s="104" t="s">
        <v>1264</v>
      </c>
      <c r="J3485" s="106">
        <v>60</v>
      </c>
      <c r="K3485" s="106">
        <v>1205</v>
      </c>
      <c r="L3485" s="106">
        <v>72300</v>
      </c>
      <c r="M3485" s="106">
        <v>3.0125000000000002</v>
      </c>
      <c r="N3485" s="106">
        <v>180.75</v>
      </c>
      <c r="O3485" s="106">
        <v>0</v>
      </c>
      <c r="P3485" s="106">
        <v>0</v>
      </c>
      <c r="Q3485" s="106">
        <v>1208.0125</v>
      </c>
      <c r="R3485" s="106">
        <v>72480.75</v>
      </c>
      <c r="S3485" s="104" t="s">
        <v>1646</v>
      </c>
    </row>
    <row r="3486" spans="1:19" ht="25.5">
      <c r="A3486" s="104" t="s">
        <v>4042</v>
      </c>
      <c r="B3486" s="105">
        <v>44367</v>
      </c>
      <c r="C3486" s="104" t="s">
        <v>4043</v>
      </c>
      <c r="D3486" s="105">
        <v>44367</v>
      </c>
      <c r="E3486" s="104" t="s">
        <v>1643</v>
      </c>
      <c r="F3486" s="104" t="s">
        <v>27</v>
      </c>
      <c r="G3486" s="104" t="s">
        <v>1012</v>
      </c>
      <c r="H3486" s="104" t="s">
        <v>22</v>
      </c>
      <c r="I3486" s="104" t="s">
        <v>1264</v>
      </c>
      <c r="J3486" s="106">
        <v>100</v>
      </c>
      <c r="K3486" s="106">
        <v>1205</v>
      </c>
      <c r="L3486" s="106">
        <v>120500</v>
      </c>
      <c r="M3486" s="106">
        <v>3.0125000000000002</v>
      </c>
      <c r="N3486" s="106">
        <v>301.25</v>
      </c>
      <c r="O3486" s="106">
        <v>0</v>
      </c>
      <c r="P3486" s="106">
        <v>0</v>
      </c>
      <c r="Q3486" s="106">
        <v>1208.0125</v>
      </c>
      <c r="R3486" s="106">
        <v>120801.25</v>
      </c>
      <c r="S3486" s="104" t="s">
        <v>1646</v>
      </c>
    </row>
    <row r="3487" spans="1:19" ht="25.5">
      <c r="A3487" s="104" t="s">
        <v>4042</v>
      </c>
      <c r="B3487" s="105">
        <v>44367</v>
      </c>
      <c r="C3487" s="104" t="s">
        <v>4043</v>
      </c>
      <c r="D3487" s="105">
        <v>44367</v>
      </c>
      <c r="E3487" s="104" t="s">
        <v>1643</v>
      </c>
      <c r="F3487" s="104" t="s">
        <v>27</v>
      </c>
      <c r="G3487" s="104" t="s">
        <v>1012</v>
      </c>
      <c r="H3487" s="104" t="s">
        <v>22</v>
      </c>
      <c r="I3487" s="104" t="s">
        <v>1263</v>
      </c>
      <c r="J3487" s="106">
        <v>100</v>
      </c>
      <c r="K3487" s="106">
        <v>1064</v>
      </c>
      <c r="L3487" s="106">
        <v>106400</v>
      </c>
      <c r="M3487" s="106">
        <v>2.66</v>
      </c>
      <c r="N3487" s="106">
        <v>266</v>
      </c>
      <c r="O3487" s="106">
        <v>0</v>
      </c>
      <c r="P3487" s="106">
        <v>0</v>
      </c>
      <c r="Q3487" s="106">
        <v>1066.6600000000001</v>
      </c>
      <c r="R3487" s="106">
        <v>106666</v>
      </c>
      <c r="S3487" s="104" t="s">
        <v>1646</v>
      </c>
    </row>
    <row r="3488" spans="1:19" ht="25.5">
      <c r="A3488" s="104" t="s">
        <v>4042</v>
      </c>
      <c r="B3488" s="105">
        <v>44367</v>
      </c>
      <c r="C3488" s="104" t="s">
        <v>4043</v>
      </c>
      <c r="D3488" s="105">
        <v>44367</v>
      </c>
      <c r="E3488" s="104" t="s">
        <v>1643</v>
      </c>
      <c r="F3488" s="104" t="s">
        <v>27</v>
      </c>
      <c r="G3488" s="104" t="s">
        <v>1012</v>
      </c>
      <c r="H3488" s="104" t="s">
        <v>22</v>
      </c>
      <c r="I3488" s="104" t="s">
        <v>1105</v>
      </c>
      <c r="J3488" s="106">
        <v>100</v>
      </c>
      <c r="K3488" s="106">
        <v>1176</v>
      </c>
      <c r="L3488" s="106">
        <v>117600</v>
      </c>
      <c r="M3488" s="106">
        <v>2.94</v>
      </c>
      <c r="N3488" s="106">
        <v>294</v>
      </c>
      <c r="O3488" s="106">
        <v>0</v>
      </c>
      <c r="P3488" s="106">
        <v>0</v>
      </c>
      <c r="Q3488" s="106">
        <v>1178.94</v>
      </c>
      <c r="R3488" s="106">
        <v>117894</v>
      </c>
      <c r="S3488" s="104" t="s">
        <v>1646</v>
      </c>
    </row>
    <row r="3489" spans="1:19" ht="25.5">
      <c r="A3489" s="104" t="s">
        <v>4044</v>
      </c>
      <c r="B3489" s="105">
        <v>44367</v>
      </c>
      <c r="C3489" s="104" t="s">
        <v>4045</v>
      </c>
      <c r="D3489" s="105">
        <v>44367</v>
      </c>
      <c r="E3489" s="104" t="s">
        <v>1643</v>
      </c>
      <c r="F3489" s="104" t="s">
        <v>924</v>
      </c>
      <c r="G3489" s="104" t="s">
        <v>1662</v>
      </c>
      <c r="H3489" s="104" t="s">
        <v>22</v>
      </c>
      <c r="I3489" s="104" t="s">
        <v>1263</v>
      </c>
      <c r="J3489" s="106">
        <v>20</v>
      </c>
      <c r="K3489" s="106">
        <v>1064</v>
      </c>
      <c r="L3489" s="106">
        <v>21280</v>
      </c>
      <c r="M3489" s="106">
        <v>2.66</v>
      </c>
      <c r="N3489" s="106">
        <v>53.2</v>
      </c>
      <c r="O3489" s="106">
        <v>0</v>
      </c>
      <c r="P3489" s="106">
        <v>0</v>
      </c>
      <c r="Q3489" s="106">
        <v>1066.6600000000001</v>
      </c>
      <c r="R3489" s="106">
        <v>21333.200000000001</v>
      </c>
      <c r="S3489" s="104" t="s">
        <v>1646</v>
      </c>
    </row>
    <row r="3490" spans="1:19" ht="25.5">
      <c r="A3490" s="104" t="s">
        <v>4044</v>
      </c>
      <c r="B3490" s="105">
        <v>44367</v>
      </c>
      <c r="C3490" s="104" t="s">
        <v>4045</v>
      </c>
      <c r="D3490" s="105">
        <v>44367</v>
      </c>
      <c r="E3490" s="104" t="s">
        <v>1643</v>
      </c>
      <c r="F3490" s="104" t="s">
        <v>924</v>
      </c>
      <c r="G3490" s="104" t="s">
        <v>1662</v>
      </c>
      <c r="H3490" s="104" t="s">
        <v>22</v>
      </c>
      <c r="I3490" s="104" t="s">
        <v>1102</v>
      </c>
      <c r="J3490" s="106">
        <v>20</v>
      </c>
      <c r="K3490" s="106">
        <v>1118</v>
      </c>
      <c r="L3490" s="106">
        <v>22360</v>
      </c>
      <c r="M3490" s="106">
        <v>2.7949999999999999</v>
      </c>
      <c r="N3490" s="106">
        <v>55.9</v>
      </c>
      <c r="O3490" s="106">
        <v>0</v>
      </c>
      <c r="P3490" s="106">
        <v>0</v>
      </c>
      <c r="Q3490" s="106">
        <v>1120.7950000000001</v>
      </c>
      <c r="R3490" s="106">
        <v>22415.9</v>
      </c>
      <c r="S3490" s="104" t="s">
        <v>1646</v>
      </c>
    </row>
    <row r="3491" spans="1:19" ht="25.5">
      <c r="A3491" s="104" t="s">
        <v>4044</v>
      </c>
      <c r="B3491" s="105">
        <v>44367</v>
      </c>
      <c r="C3491" s="104" t="s">
        <v>4045</v>
      </c>
      <c r="D3491" s="105">
        <v>44367</v>
      </c>
      <c r="E3491" s="104" t="s">
        <v>1643</v>
      </c>
      <c r="F3491" s="104" t="s">
        <v>924</v>
      </c>
      <c r="G3491" s="104" t="s">
        <v>1662</v>
      </c>
      <c r="H3491" s="104" t="s">
        <v>22</v>
      </c>
      <c r="I3491" s="104" t="s">
        <v>1264</v>
      </c>
      <c r="J3491" s="106">
        <v>30</v>
      </c>
      <c r="K3491" s="106">
        <v>1205</v>
      </c>
      <c r="L3491" s="106">
        <v>36150</v>
      </c>
      <c r="M3491" s="106">
        <v>3.0125000000000002</v>
      </c>
      <c r="N3491" s="106">
        <v>90.375</v>
      </c>
      <c r="O3491" s="106">
        <v>0</v>
      </c>
      <c r="P3491" s="106">
        <v>0</v>
      </c>
      <c r="Q3491" s="106">
        <v>1208.0125</v>
      </c>
      <c r="R3491" s="106">
        <v>36240.375</v>
      </c>
      <c r="S3491" s="104" t="s">
        <v>1646</v>
      </c>
    </row>
    <row r="3492" spans="1:19" ht="25.5">
      <c r="A3492" s="104" t="s">
        <v>4044</v>
      </c>
      <c r="B3492" s="105">
        <v>44367</v>
      </c>
      <c r="C3492" s="104" t="s">
        <v>4045</v>
      </c>
      <c r="D3492" s="105">
        <v>44367</v>
      </c>
      <c r="E3492" s="104" t="s">
        <v>1643</v>
      </c>
      <c r="F3492" s="104" t="s">
        <v>924</v>
      </c>
      <c r="G3492" s="104" t="s">
        <v>1662</v>
      </c>
      <c r="H3492" s="104" t="s">
        <v>22</v>
      </c>
      <c r="I3492" s="104" t="s">
        <v>1313</v>
      </c>
      <c r="J3492" s="106">
        <v>30</v>
      </c>
      <c r="K3492" s="106">
        <v>1303</v>
      </c>
      <c r="L3492" s="106">
        <v>39090</v>
      </c>
      <c r="M3492" s="106">
        <v>3.2574999999999998</v>
      </c>
      <c r="N3492" s="106">
        <v>97.724999999999994</v>
      </c>
      <c r="O3492" s="106">
        <v>0</v>
      </c>
      <c r="P3492" s="106">
        <v>0</v>
      </c>
      <c r="Q3492" s="106">
        <v>1306.2574999999999</v>
      </c>
      <c r="R3492" s="106">
        <v>39187.724999999999</v>
      </c>
      <c r="S3492" s="104" t="s">
        <v>1646</v>
      </c>
    </row>
    <row r="3493" spans="1:19" ht="25.5">
      <c r="A3493" s="104" t="s">
        <v>4046</v>
      </c>
      <c r="B3493" s="105">
        <v>44367</v>
      </c>
      <c r="C3493" s="104" t="s">
        <v>4047</v>
      </c>
      <c r="D3493" s="105">
        <v>44367</v>
      </c>
      <c r="E3493" s="104" t="s">
        <v>1643</v>
      </c>
      <c r="F3493" s="104" t="s">
        <v>1141</v>
      </c>
      <c r="G3493" s="104" t="s">
        <v>23</v>
      </c>
      <c r="H3493" s="104" t="s">
        <v>22</v>
      </c>
      <c r="I3493" s="104" t="s">
        <v>1263</v>
      </c>
      <c r="J3493" s="106">
        <v>18</v>
      </c>
      <c r="K3493" s="106">
        <v>1064</v>
      </c>
      <c r="L3493" s="106">
        <v>19152</v>
      </c>
      <c r="M3493" s="106">
        <v>2.66</v>
      </c>
      <c r="N3493" s="106">
        <v>47.88</v>
      </c>
      <c r="O3493" s="106">
        <v>0</v>
      </c>
      <c r="P3493" s="106">
        <v>0</v>
      </c>
      <c r="Q3493" s="106">
        <v>1066.6600000000001</v>
      </c>
      <c r="R3493" s="106">
        <v>19199.88</v>
      </c>
      <c r="S3493" s="104" t="s">
        <v>1646</v>
      </c>
    </row>
    <row r="3494" spans="1:19" ht="25.5">
      <c r="A3494" s="104" t="s">
        <v>4048</v>
      </c>
      <c r="B3494" s="105">
        <v>44367</v>
      </c>
      <c r="C3494" s="104" t="s">
        <v>4049</v>
      </c>
      <c r="D3494" s="105">
        <v>44367</v>
      </c>
      <c r="E3494" s="104" t="s">
        <v>1643</v>
      </c>
      <c r="F3494" s="104" t="s">
        <v>73</v>
      </c>
      <c r="G3494" s="104" t="s">
        <v>1725</v>
      </c>
      <c r="H3494" s="104" t="s">
        <v>1645</v>
      </c>
      <c r="I3494" s="104" t="s">
        <v>1264</v>
      </c>
      <c r="J3494" s="106">
        <v>40</v>
      </c>
      <c r="K3494" s="106">
        <v>1205</v>
      </c>
      <c r="L3494" s="106">
        <v>48200</v>
      </c>
      <c r="M3494" s="106">
        <v>3.0125000000000002</v>
      </c>
      <c r="N3494" s="106">
        <v>120.5</v>
      </c>
      <c r="O3494" s="106">
        <v>0</v>
      </c>
      <c r="P3494" s="106">
        <v>0</v>
      </c>
      <c r="Q3494" s="106">
        <v>1208.0125</v>
      </c>
      <c r="R3494" s="106">
        <v>48320.5</v>
      </c>
      <c r="S3494" s="104" t="s">
        <v>1646</v>
      </c>
    </row>
    <row r="3495" spans="1:19" ht="25.5">
      <c r="A3495" s="104" t="s">
        <v>4048</v>
      </c>
      <c r="B3495" s="105">
        <v>44367</v>
      </c>
      <c r="C3495" s="104" t="s">
        <v>4049</v>
      </c>
      <c r="D3495" s="105">
        <v>44367</v>
      </c>
      <c r="E3495" s="104" t="s">
        <v>1643</v>
      </c>
      <c r="F3495" s="104" t="s">
        <v>73</v>
      </c>
      <c r="G3495" s="104" t="s">
        <v>1725</v>
      </c>
      <c r="H3495" s="104" t="s">
        <v>1645</v>
      </c>
      <c r="I3495" s="104" t="s">
        <v>1263</v>
      </c>
      <c r="J3495" s="106">
        <v>50</v>
      </c>
      <c r="K3495" s="106">
        <v>1064</v>
      </c>
      <c r="L3495" s="106">
        <v>53200</v>
      </c>
      <c r="M3495" s="106">
        <v>2.66</v>
      </c>
      <c r="N3495" s="106">
        <v>133</v>
      </c>
      <c r="O3495" s="106">
        <v>0</v>
      </c>
      <c r="P3495" s="106">
        <v>0</v>
      </c>
      <c r="Q3495" s="106">
        <v>1066.6600000000001</v>
      </c>
      <c r="R3495" s="106">
        <v>53333</v>
      </c>
      <c r="S3495" s="104" t="s">
        <v>1646</v>
      </c>
    </row>
    <row r="3496" spans="1:19" ht="25.5">
      <c r="A3496" s="104" t="s">
        <v>4048</v>
      </c>
      <c r="B3496" s="105">
        <v>44367</v>
      </c>
      <c r="C3496" s="104" t="s">
        <v>4049</v>
      </c>
      <c r="D3496" s="105">
        <v>44367</v>
      </c>
      <c r="E3496" s="104" t="s">
        <v>1643</v>
      </c>
      <c r="F3496" s="104" t="s">
        <v>73</v>
      </c>
      <c r="G3496" s="104" t="s">
        <v>1725</v>
      </c>
      <c r="H3496" s="104" t="s">
        <v>1645</v>
      </c>
      <c r="I3496" s="104" t="s">
        <v>1102</v>
      </c>
      <c r="J3496" s="106">
        <v>20</v>
      </c>
      <c r="K3496" s="106">
        <v>1118</v>
      </c>
      <c r="L3496" s="106">
        <v>22360</v>
      </c>
      <c r="M3496" s="106">
        <v>2.7949999999999999</v>
      </c>
      <c r="N3496" s="106">
        <v>55.9</v>
      </c>
      <c r="O3496" s="106">
        <v>0</v>
      </c>
      <c r="P3496" s="106">
        <v>0</v>
      </c>
      <c r="Q3496" s="106">
        <v>1120.7950000000001</v>
      </c>
      <c r="R3496" s="106">
        <v>22415.9</v>
      </c>
      <c r="S3496" s="104" t="s">
        <v>1646</v>
      </c>
    </row>
    <row r="3497" spans="1:19" ht="25.5">
      <c r="A3497" s="104" t="s">
        <v>4050</v>
      </c>
      <c r="B3497" s="105">
        <v>44367</v>
      </c>
      <c r="C3497" s="104" t="s">
        <v>4051</v>
      </c>
      <c r="D3497" s="105">
        <v>44367</v>
      </c>
      <c r="E3497" s="104" t="s">
        <v>1643</v>
      </c>
      <c r="F3497" s="104" t="s">
        <v>41</v>
      </c>
      <c r="G3497" s="104" t="s">
        <v>1701</v>
      </c>
      <c r="H3497" s="104" t="s">
        <v>12</v>
      </c>
      <c r="I3497" s="104" t="s">
        <v>1264</v>
      </c>
      <c r="J3497" s="106">
        <v>40</v>
      </c>
      <c r="K3497" s="106">
        <v>1205</v>
      </c>
      <c r="L3497" s="106">
        <v>48200</v>
      </c>
      <c r="M3497" s="106">
        <v>3.012</v>
      </c>
      <c r="N3497" s="106">
        <v>120.48</v>
      </c>
      <c r="O3497" s="106">
        <v>0</v>
      </c>
      <c r="P3497" s="106">
        <v>0</v>
      </c>
      <c r="Q3497" s="106">
        <v>1208.0125</v>
      </c>
      <c r="R3497" s="106">
        <v>48320.5</v>
      </c>
      <c r="S3497" s="104" t="s">
        <v>1646</v>
      </c>
    </row>
    <row r="3498" spans="1:19" ht="25.5">
      <c r="A3498" s="104" t="s">
        <v>4050</v>
      </c>
      <c r="B3498" s="105">
        <v>44367</v>
      </c>
      <c r="C3498" s="104" t="s">
        <v>4051</v>
      </c>
      <c r="D3498" s="105">
        <v>44367</v>
      </c>
      <c r="E3498" s="104" t="s">
        <v>1643</v>
      </c>
      <c r="F3498" s="104" t="s">
        <v>41</v>
      </c>
      <c r="G3498" s="104" t="s">
        <v>1701</v>
      </c>
      <c r="H3498" s="104" t="s">
        <v>12</v>
      </c>
      <c r="I3498" s="104" t="s">
        <v>1263</v>
      </c>
      <c r="J3498" s="106">
        <v>24</v>
      </c>
      <c r="K3498" s="106">
        <v>1064</v>
      </c>
      <c r="L3498" s="106">
        <v>25536</v>
      </c>
      <c r="M3498" s="106">
        <v>2.66</v>
      </c>
      <c r="N3498" s="106">
        <v>63.84</v>
      </c>
      <c r="O3498" s="106">
        <v>0</v>
      </c>
      <c r="P3498" s="106">
        <v>0</v>
      </c>
      <c r="Q3498" s="106">
        <v>1066.6600000000001</v>
      </c>
      <c r="R3498" s="106">
        <v>25599.84</v>
      </c>
      <c r="S3498" s="104" t="s">
        <v>1646</v>
      </c>
    </row>
    <row r="3499" spans="1:19" ht="25.5">
      <c r="A3499" s="104" t="s">
        <v>4050</v>
      </c>
      <c r="B3499" s="105">
        <v>44367</v>
      </c>
      <c r="C3499" s="104" t="s">
        <v>4051</v>
      </c>
      <c r="D3499" s="105">
        <v>44367</v>
      </c>
      <c r="E3499" s="104" t="s">
        <v>1643</v>
      </c>
      <c r="F3499" s="104" t="s">
        <v>41</v>
      </c>
      <c r="G3499" s="104" t="s">
        <v>1701</v>
      </c>
      <c r="H3499" s="104" t="s">
        <v>12</v>
      </c>
      <c r="I3499" s="104" t="s">
        <v>1105</v>
      </c>
      <c r="J3499" s="106">
        <v>20</v>
      </c>
      <c r="K3499" s="106">
        <v>1176</v>
      </c>
      <c r="L3499" s="106">
        <v>23520</v>
      </c>
      <c r="M3499" s="106">
        <v>2.94</v>
      </c>
      <c r="N3499" s="106">
        <v>58.8</v>
      </c>
      <c r="O3499" s="106">
        <v>0</v>
      </c>
      <c r="P3499" s="106">
        <v>0</v>
      </c>
      <c r="Q3499" s="106">
        <v>1178.94</v>
      </c>
      <c r="R3499" s="106">
        <v>23578.799999999999</v>
      </c>
      <c r="S3499" s="104" t="s">
        <v>1646</v>
      </c>
    </row>
    <row r="3500" spans="1:19" ht="25.5">
      <c r="A3500" s="104" t="s">
        <v>4052</v>
      </c>
      <c r="B3500" s="105">
        <v>44367</v>
      </c>
      <c r="C3500" s="104" t="s">
        <v>4053</v>
      </c>
      <c r="D3500" s="105">
        <v>44367</v>
      </c>
      <c r="E3500" s="104" t="s">
        <v>1643</v>
      </c>
      <c r="F3500" s="104" t="s">
        <v>943</v>
      </c>
      <c r="G3500" s="104" t="s">
        <v>67</v>
      </c>
      <c r="H3500" s="104" t="s">
        <v>49</v>
      </c>
      <c r="I3500" s="104" t="s">
        <v>1105</v>
      </c>
      <c r="J3500" s="106">
        <v>120</v>
      </c>
      <c r="K3500" s="106">
        <v>1176</v>
      </c>
      <c r="L3500" s="106">
        <v>141120</v>
      </c>
      <c r="M3500" s="106">
        <v>2.94</v>
      </c>
      <c r="N3500" s="106">
        <v>352.8</v>
      </c>
      <c r="O3500" s="106">
        <v>0</v>
      </c>
      <c r="P3500" s="106">
        <v>0</v>
      </c>
      <c r="Q3500" s="106">
        <v>1178.94</v>
      </c>
      <c r="R3500" s="106">
        <v>141472.79999999999</v>
      </c>
      <c r="S3500" s="104" t="s">
        <v>1646</v>
      </c>
    </row>
    <row r="3501" spans="1:19" ht="25.5">
      <c r="A3501" s="104" t="s">
        <v>4052</v>
      </c>
      <c r="B3501" s="105">
        <v>44367</v>
      </c>
      <c r="C3501" s="104" t="s">
        <v>4053</v>
      </c>
      <c r="D3501" s="105">
        <v>44367</v>
      </c>
      <c r="E3501" s="104" t="s">
        <v>1643</v>
      </c>
      <c r="F3501" s="104" t="s">
        <v>943</v>
      </c>
      <c r="G3501" s="104" t="s">
        <v>67</v>
      </c>
      <c r="H3501" s="104" t="s">
        <v>49</v>
      </c>
      <c r="I3501" s="104" t="s">
        <v>1263</v>
      </c>
      <c r="J3501" s="106">
        <v>60</v>
      </c>
      <c r="K3501" s="106">
        <v>1064</v>
      </c>
      <c r="L3501" s="106">
        <v>63840</v>
      </c>
      <c r="M3501" s="106">
        <v>2.66</v>
      </c>
      <c r="N3501" s="106">
        <v>159.6</v>
      </c>
      <c r="O3501" s="106">
        <v>0</v>
      </c>
      <c r="P3501" s="106">
        <v>0</v>
      </c>
      <c r="Q3501" s="106">
        <v>1066.6600000000001</v>
      </c>
      <c r="R3501" s="106">
        <v>63999.6</v>
      </c>
      <c r="S3501" s="104" t="s">
        <v>1646</v>
      </c>
    </row>
    <row r="3502" spans="1:19" ht="25.5">
      <c r="A3502" s="104" t="s">
        <v>4054</v>
      </c>
      <c r="B3502" s="105">
        <v>44367</v>
      </c>
      <c r="C3502" s="104" t="s">
        <v>4055</v>
      </c>
      <c r="D3502" s="105">
        <v>44367</v>
      </c>
      <c r="E3502" s="104" t="s">
        <v>1643</v>
      </c>
      <c r="F3502" s="104" t="s">
        <v>62</v>
      </c>
      <c r="G3502" s="104" t="s">
        <v>67</v>
      </c>
      <c r="H3502" s="104" t="s">
        <v>49</v>
      </c>
      <c r="I3502" s="104" t="s">
        <v>1264</v>
      </c>
      <c r="J3502" s="106">
        <v>40</v>
      </c>
      <c r="K3502" s="106">
        <v>1205</v>
      </c>
      <c r="L3502" s="106">
        <v>48200</v>
      </c>
      <c r="M3502" s="106">
        <v>3.0125000000000002</v>
      </c>
      <c r="N3502" s="106">
        <v>120.5</v>
      </c>
      <c r="O3502" s="106">
        <v>0</v>
      </c>
      <c r="P3502" s="106">
        <v>0</v>
      </c>
      <c r="Q3502" s="106">
        <v>1208.0125</v>
      </c>
      <c r="R3502" s="106">
        <v>48320.5</v>
      </c>
      <c r="S3502" s="104" t="s">
        <v>1646</v>
      </c>
    </row>
    <row r="3503" spans="1:19" ht="25.5">
      <c r="A3503" s="104" t="s">
        <v>4054</v>
      </c>
      <c r="B3503" s="105">
        <v>44367</v>
      </c>
      <c r="C3503" s="104" t="s">
        <v>4055</v>
      </c>
      <c r="D3503" s="105">
        <v>44367</v>
      </c>
      <c r="E3503" s="104" t="s">
        <v>1643</v>
      </c>
      <c r="F3503" s="104" t="s">
        <v>62</v>
      </c>
      <c r="G3503" s="104" t="s">
        <v>67</v>
      </c>
      <c r="H3503" s="104" t="s">
        <v>49</v>
      </c>
      <c r="I3503" s="104" t="s">
        <v>1263</v>
      </c>
      <c r="J3503" s="106">
        <v>100</v>
      </c>
      <c r="K3503" s="106">
        <v>1064</v>
      </c>
      <c r="L3503" s="106">
        <v>106400</v>
      </c>
      <c r="M3503" s="106">
        <v>2.66</v>
      </c>
      <c r="N3503" s="106">
        <v>266</v>
      </c>
      <c r="O3503" s="106">
        <v>0</v>
      </c>
      <c r="P3503" s="106">
        <v>0</v>
      </c>
      <c r="Q3503" s="106">
        <v>1066.6600000000001</v>
      </c>
      <c r="R3503" s="106">
        <v>106666</v>
      </c>
      <c r="S3503" s="104" t="s">
        <v>1646</v>
      </c>
    </row>
    <row r="3504" spans="1:19" ht="25.5">
      <c r="A3504" s="104" t="s">
        <v>4054</v>
      </c>
      <c r="B3504" s="105">
        <v>44367</v>
      </c>
      <c r="C3504" s="104" t="s">
        <v>4055</v>
      </c>
      <c r="D3504" s="105">
        <v>44367</v>
      </c>
      <c r="E3504" s="104" t="s">
        <v>1643</v>
      </c>
      <c r="F3504" s="104" t="s">
        <v>62</v>
      </c>
      <c r="G3504" s="104" t="s">
        <v>67</v>
      </c>
      <c r="H3504" s="104" t="s">
        <v>49</v>
      </c>
      <c r="I3504" s="104" t="s">
        <v>1209</v>
      </c>
      <c r="J3504" s="106">
        <v>200</v>
      </c>
      <c r="K3504" s="106">
        <v>1099</v>
      </c>
      <c r="L3504" s="106">
        <v>219800</v>
      </c>
      <c r="M3504" s="106">
        <v>2.7475000000000001</v>
      </c>
      <c r="N3504" s="106">
        <v>549.5</v>
      </c>
      <c r="O3504" s="106">
        <v>0</v>
      </c>
      <c r="P3504" s="106">
        <v>0</v>
      </c>
      <c r="Q3504" s="106">
        <v>1101.7474999999999</v>
      </c>
      <c r="R3504" s="106">
        <v>220349.5</v>
      </c>
      <c r="S3504" s="104" t="s">
        <v>1646</v>
      </c>
    </row>
    <row r="3505" spans="1:19" ht="25.5">
      <c r="A3505" s="104" t="s">
        <v>4056</v>
      </c>
      <c r="B3505" s="105">
        <v>44367</v>
      </c>
      <c r="C3505" s="104" t="s">
        <v>4057</v>
      </c>
      <c r="D3505" s="105">
        <v>44367</v>
      </c>
      <c r="E3505" s="104" t="s">
        <v>1643</v>
      </c>
      <c r="F3505" s="104" t="s">
        <v>66</v>
      </c>
      <c r="G3505" s="104" t="s">
        <v>67</v>
      </c>
      <c r="H3505" s="104" t="s">
        <v>49</v>
      </c>
      <c r="I3505" s="104" t="s">
        <v>1264</v>
      </c>
      <c r="J3505" s="106">
        <v>38</v>
      </c>
      <c r="K3505" s="106">
        <v>1205</v>
      </c>
      <c r="L3505" s="106">
        <v>45790</v>
      </c>
      <c r="M3505" s="106">
        <v>3.0125000000000002</v>
      </c>
      <c r="N3505" s="106">
        <v>114.47499999999999</v>
      </c>
      <c r="O3505" s="106">
        <v>0</v>
      </c>
      <c r="P3505" s="106">
        <v>0</v>
      </c>
      <c r="Q3505" s="106">
        <v>1208.0125</v>
      </c>
      <c r="R3505" s="106">
        <v>45904.474999999999</v>
      </c>
      <c r="S3505" s="104" t="s">
        <v>1646</v>
      </c>
    </row>
    <row r="3506" spans="1:19" ht="25.5">
      <c r="A3506" s="104" t="s">
        <v>4056</v>
      </c>
      <c r="B3506" s="105">
        <v>44367</v>
      </c>
      <c r="C3506" s="104" t="s">
        <v>4057</v>
      </c>
      <c r="D3506" s="105">
        <v>44367</v>
      </c>
      <c r="E3506" s="104" t="s">
        <v>1643</v>
      </c>
      <c r="F3506" s="104" t="s">
        <v>66</v>
      </c>
      <c r="G3506" s="104" t="s">
        <v>67</v>
      </c>
      <c r="H3506" s="104" t="s">
        <v>49</v>
      </c>
      <c r="I3506" s="104" t="s">
        <v>1105</v>
      </c>
      <c r="J3506" s="106">
        <v>20</v>
      </c>
      <c r="K3506" s="106">
        <v>1176</v>
      </c>
      <c r="L3506" s="106">
        <v>23520</v>
      </c>
      <c r="M3506" s="106">
        <v>2.94</v>
      </c>
      <c r="N3506" s="106">
        <v>58.8</v>
      </c>
      <c r="O3506" s="106">
        <v>0</v>
      </c>
      <c r="P3506" s="106">
        <v>0</v>
      </c>
      <c r="Q3506" s="106">
        <v>1178.94</v>
      </c>
      <c r="R3506" s="106">
        <v>23578.799999999999</v>
      </c>
      <c r="S3506" s="104" t="s">
        <v>1646</v>
      </c>
    </row>
    <row r="3507" spans="1:19" ht="25.5">
      <c r="A3507" s="104" t="s">
        <v>4058</v>
      </c>
      <c r="B3507" s="105">
        <v>44367</v>
      </c>
      <c r="C3507" s="104" t="s">
        <v>4059</v>
      </c>
      <c r="D3507" s="105">
        <v>44367</v>
      </c>
      <c r="E3507" s="104" t="s">
        <v>1643</v>
      </c>
      <c r="F3507" s="104" t="s">
        <v>982</v>
      </c>
      <c r="G3507" s="104" t="s">
        <v>1652</v>
      </c>
      <c r="H3507" s="104" t="s">
        <v>49</v>
      </c>
      <c r="I3507" s="104" t="s">
        <v>1102</v>
      </c>
      <c r="J3507" s="106">
        <v>80</v>
      </c>
      <c r="K3507" s="106">
        <v>1118</v>
      </c>
      <c r="L3507" s="106">
        <v>89440</v>
      </c>
      <c r="M3507" s="106">
        <v>2.7949999999999999</v>
      </c>
      <c r="N3507" s="106">
        <v>223.6</v>
      </c>
      <c r="O3507" s="106">
        <v>0</v>
      </c>
      <c r="P3507" s="106">
        <v>0</v>
      </c>
      <c r="Q3507" s="106">
        <v>1120.7950000000001</v>
      </c>
      <c r="R3507" s="106">
        <v>89663.6</v>
      </c>
      <c r="S3507" s="104" t="s">
        <v>1646</v>
      </c>
    </row>
    <row r="3508" spans="1:19" ht="25.5">
      <c r="A3508" s="104" t="s">
        <v>4060</v>
      </c>
      <c r="B3508" s="105">
        <v>44367</v>
      </c>
      <c r="C3508" s="104" t="s">
        <v>4061</v>
      </c>
      <c r="D3508" s="105">
        <v>44367</v>
      </c>
      <c r="E3508" s="104" t="s">
        <v>1643</v>
      </c>
      <c r="F3508" s="104" t="s">
        <v>48</v>
      </c>
      <c r="G3508" s="104" t="s">
        <v>1014</v>
      </c>
      <c r="H3508" s="104" t="s">
        <v>49</v>
      </c>
      <c r="I3508" s="104" t="s">
        <v>1263</v>
      </c>
      <c r="J3508" s="106">
        <v>20</v>
      </c>
      <c r="K3508" s="106">
        <v>1064</v>
      </c>
      <c r="L3508" s="106">
        <v>21280</v>
      </c>
      <c r="M3508" s="106">
        <v>2.66</v>
      </c>
      <c r="N3508" s="106">
        <v>53.2</v>
      </c>
      <c r="O3508" s="106">
        <v>0</v>
      </c>
      <c r="P3508" s="106">
        <v>0</v>
      </c>
      <c r="Q3508" s="106">
        <v>1066.6600000000001</v>
      </c>
      <c r="R3508" s="106">
        <v>21333.200000000001</v>
      </c>
      <c r="S3508" s="104" t="s">
        <v>1646</v>
      </c>
    </row>
    <row r="3509" spans="1:19" ht="25.5">
      <c r="A3509" s="104" t="s">
        <v>4060</v>
      </c>
      <c r="B3509" s="105">
        <v>44367</v>
      </c>
      <c r="C3509" s="104" t="s">
        <v>4061</v>
      </c>
      <c r="D3509" s="105">
        <v>44367</v>
      </c>
      <c r="E3509" s="104" t="s">
        <v>1643</v>
      </c>
      <c r="F3509" s="104" t="s">
        <v>48</v>
      </c>
      <c r="G3509" s="104" t="s">
        <v>1014</v>
      </c>
      <c r="H3509" s="104" t="s">
        <v>49</v>
      </c>
      <c r="I3509" s="104" t="s">
        <v>1105</v>
      </c>
      <c r="J3509" s="106">
        <v>60</v>
      </c>
      <c r="K3509" s="106">
        <v>1176</v>
      </c>
      <c r="L3509" s="106">
        <v>70560</v>
      </c>
      <c r="M3509" s="106">
        <v>2.94</v>
      </c>
      <c r="N3509" s="106">
        <v>176.4</v>
      </c>
      <c r="O3509" s="106">
        <v>0</v>
      </c>
      <c r="P3509" s="106">
        <v>0</v>
      </c>
      <c r="Q3509" s="106">
        <v>1178.94</v>
      </c>
      <c r="R3509" s="106">
        <v>70736.399999999994</v>
      </c>
      <c r="S3509" s="104" t="s">
        <v>1646</v>
      </c>
    </row>
    <row r="3510" spans="1:19" ht="25.5">
      <c r="A3510" s="104" t="s">
        <v>4060</v>
      </c>
      <c r="B3510" s="105">
        <v>44367</v>
      </c>
      <c r="C3510" s="104" t="s">
        <v>4061</v>
      </c>
      <c r="D3510" s="105">
        <v>44367</v>
      </c>
      <c r="E3510" s="104" t="s">
        <v>1643</v>
      </c>
      <c r="F3510" s="104" t="s">
        <v>48</v>
      </c>
      <c r="G3510" s="104" t="s">
        <v>1014</v>
      </c>
      <c r="H3510" s="104" t="s">
        <v>49</v>
      </c>
      <c r="I3510" s="104" t="s">
        <v>1264</v>
      </c>
      <c r="J3510" s="106">
        <v>20</v>
      </c>
      <c r="K3510" s="106">
        <v>1205</v>
      </c>
      <c r="L3510" s="106">
        <v>24100</v>
      </c>
      <c r="M3510" s="106">
        <v>3.0125000000000002</v>
      </c>
      <c r="N3510" s="106">
        <v>60.25</v>
      </c>
      <c r="O3510" s="106">
        <v>0</v>
      </c>
      <c r="P3510" s="106">
        <v>0</v>
      </c>
      <c r="Q3510" s="106">
        <v>1208.0125</v>
      </c>
      <c r="R3510" s="106">
        <v>24160.25</v>
      </c>
      <c r="S3510" s="104" t="s">
        <v>1646</v>
      </c>
    </row>
    <row r="3511" spans="1:19" ht="25.5">
      <c r="A3511" s="104" t="s">
        <v>4060</v>
      </c>
      <c r="B3511" s="105">
        <v>44367</v>
      </c>
      <c r="C3511" s="104" t="s">
        <v>4061</v>
      </c>
      <c r="D3511" s="105">
        <v>44367</v>
      </c>
      <c r="E3511" s="104" t="s">
        <v>1643</v>
      </c>
      <c r="F3511" s="104" t="s">
        <v>48</v>
      </c>
      <c r="G3511" s="104" t="s">
        <v>1014</v>
      </c>
      <c r="H3511" s="104" t="s">
        <v>49</v>
      </c>
      <c r="I3511" s="104" t="s">
        <v>1313</v>
      </c>
      <c r="J3511" s="106">
        <v>40</v>
      </c>
      <c r="K3511" s="106">
        <v>1303</v>
      </c>
      <c r="L3511" s="106">
        <v>52120</v>
      </c>
      <c r="M3511" s="106">
        <v>3.2574999999999998</v>
      </c>
      <c r="N3511" s="106">
        <v>130.30000000000001</v>
      </c>
      <c r="O3511" s="106">
        <v>0</v>
      </c>
      <c r="P3511" s="106">
        <v>0</v>
      </c>
      <c r="Q3511" s="106">
        <v>1306.2574999999999</v>
      </c>
      <c r="R3511" s="106">
        <v>52250.3</v>
      </c>
      <c r="S3511" s="104" t="s">
        <v>1646</v>
      </c>
    </row>
    <row r="3512" spans="1:19" ht="25.5">
      <c r="A3512" s="104" t="s">
        <v>4062</v>
      </c>
      <c r="B3512" s="105">
        <v>44367</v>
      </c>
      <c r="C3512" s="104" t="s">
        <v>4063</v>
      </c>
      <c r="D3512" s="105">
        <v>44367</v>
      </c>
      <c r="E3512" s="104" t="s">
        <v>1643</v>
      </c>
      <c r="F3512" s="104" t="s">
        <v>1403</v>
      </c>
      <c r="G3512" s="104" t="s">
        <v>59</v>
      </c>
      <c r="H3512" s="104" t="s">
        <v>49</v>
      </c>
      <c r="I3512" s="104" t="s">
        <v>1102</v>
      </c>
      <c r="J3512" s="106">
        <v>40</v>
      </c>
      <c r="K3512" s="106">
        <v>1118</v>
      </c>
      <c r="L3512" s="106">
        <v>44720</v>
      </c>
      <c r="M3512" s="106">
        <v>2.7949999999999999</v>
      </c>
      <c r="N3512" s="106">
        <v>111.8</v>
      </c>
      <c r="O3512" s="106">
        <v>0</v>
      </c>
      <c r="P3512" s="106">
        <v>0</v>
      </c>
      <c r="Q3512" s="106">
        <v>1120.7950000000001</v>
      </c>
      <c r="R3512" s="106">
        <v>44831.8</v>
      </c>
      <c r="S3512" s="104" t="s">
        <v>1646</v>
      </c>
    </row>
    <row r="3513" spans="1:19" ht="25.5">
      <c r="A3513" s="104" t="s">
        <v>4064</v>
      </c>
      <c r="B3513" s="105">
        <v>44367</v>
      </c>
      <c r="C3513" s="104" t="s">
        <v>4065</v>
      </c>
      <c r="D3513" s="105">
        <v>44367</v>
      </c>
      <c r="E3513" s="104" t="s">
        <v>1643</v>
      </c>
      <c r="F3513" s="104" t="s">
        <v>61</v>
      </c>
      <c r="G3513" s="104" t="s">
        <v>1652</v>
      </c>
      <c r="H3513" s="104" t="s">
        <v>49</v>
      </c>
      <c r="I3513" s="104" t="s">
        <v>1102</v>
      </c>
      <c r="J3513" s="106">
        <v>70</v>
      </c>
      <c r="K3513" s="106">
        <v>1118</v>
      </c>
      <c r="L3513" s="106">
        <v>78260</v>
      </c>
      <c r="M3513" s="106">
        <v>2.7949999999999999</v>
      </c>
      <c r="N3513" s="106">
        <v>195.65</v>
      </c>
      <c r="O3513" s="106">
        <v>0</v>
      </c>
      <c r="P3513" s="106">
        <v>0</v>
      </c>
      <c r="Q3513" s="106">
        <v>1120.7950000000001</v>
      </c>
      <c r="R3513" s="106">
        <v>78455.649999999994</v>
      </c>
      <c r="S3513" s="104" t="s">
        <v>1646</v>
      </c>
    </row>
    <row r="3514" spans="1:19" ht="25.5">
      <c r="A3514" s="104" t="s">
        <v>4064</v>
      </c>
      <c r="B3514" s="105">
        <v>44367</v>
      </c>
      <c r="C3514" s="104" t="s">
        <v>4065</v>
      </c>
      <c r="D3514" s="105">
        <v>44367</v>
      </c>
      <c r="E3514" s="104" t="s">
        <v>1643</v>
      </c>
      <c r="F3514" s="104" t="s">
        <v>61</v>
      </c>
      <c r="G3514" s="104" t="s">
        <v>1652</v>
      </c>
      <c r="H3514" s="104" t="s">
        <v>49</v>
      </c>
      <c r="I3514" s="104" t="s">
        <v>1264</v>
      </c>
      <c r="J3514" s="106">
        <v>34</v>
      </c>
      <c r="K3514" s="106">
        <v>1205</v>
      </c>
      <c r="L3514" s="106">
        <v>40970</v>
      </c>
      <c r="M3514" s="106">
        <v>3.0125000000000002</v>
      </c>
      <c r="N3514" s="106">
        <v>102.425</v>
      </c>
      <c r="O3514" s="106">
        <v>0</v>
      </c>
      <c r="P3514" s="106">
        <v>0</v>
      </c>
      <c r="Q3514" s="106">
        <v>1208.0125</v>
      </c>
      <c r="R3514" s="106">
        <v>41072.425000000003</v>
      </c>
      <c r="S3514" s="104" t="s">
        <v>1646</v>
      </c>
    </row>
    <row r="3515" spans="1:19" ht="25.5">
      <c r="A3515" s="104" t="s">
        <v>4064</v>
      </c>
      <c r="B3515" s="105">
        <v>44367</v>
      </c>
      <c r="C3515" s="104" t="s">
        <v>4065</v>
      </c>
      <c r="D3515" s="105">
        <v>44367</v>
      </c>
      <c r="E3515" s="104" t="s">
        <v>1643</v>
      </c>
      <c r="F3515" s="104" t="s">
        <v>61</v>
      </c>
      <c r="G3515" s="104" t="s">
        <v>1652</v>
      </c>
      <c r="H3515" s="104" t="s">
        <v>49</v>
      </c>
      <c r="I3515" s="104" t="s">
        <v>1263</v>
      </c>
      <c r="J3515" s="106">
        <v>80</v>
      </c>
      <c r="K3515" s="106">
        <v>1064</v>
      </c>
      <c r="L3515" s="106">
        <v>85120</v>
      </c>
      <c r="M3515" s="106">
        <v>2.66</v>
      </c>
      <c r="N3515" s="106">
        <v>212.8</v>
      </c>
      <c r="O3515" s="106">
        <v>0</v>
      </c>
      <c r="P3515" s="106">
        <v>0</v>
      </c>
      <c r="Q3515" s="106">
        <v>1066.6600000000001</v>
      </c>
      <c r="R3515" s="106">
        <v>85332.800000000003</v>
      </c>
      <c r="S3515" s="104" t="s">
        <v>1646</v>
      </c>
    </row>
    <row r="3516" spans="1:19" ht="25.5">
      <c r="A3516" s="104" t="s">
        <v>4064</v>
      </c>
      <c r="B3516" s="105">
        <v>44367</v>
      </c>
      <c r="C3516" s="104" t="s">
        <v>4065</v>
      </c>
      <c r="D3516" s="105">
        <v>44367</v>
      </c>
      <c r="E3516" s="104" t="s">
        <v>1643</v>
      </c>
      <c r="F3516" s="104" t="s">
        <v>61</v>
      </c>
      <c r="G3516" s="104" t="s">
        <v>1652</v>
      </c>
      <c r="H3516" s="104" t="s">
        <v>49</v>
      </c>
      <c r="I3516" s="104" t="s">
        <v>1105</v>
      </c>
      <c r="J3516" s="106">
        <v>60</v>
      </c>
      <c r="K3516" s="106">
        <v>1176</v>
      </c>
      <c r="L3516" s="106">
        <v>70560</v>
      </c>
      <c r="M3516" s="106">
        <v>2.94</v>
      </c>
      <c r="N3516" s="106">
        <v>176.4</v>
      </c>
      <c r="O3516" s="106">
        <v>0</v>
      </c>
      <c r="P3516" s="106">
        <v>0</v>
      </c>
      <c r="Q3516" s="106">
        <v>1178.94</v>
      </c>
      <c r="R3516" s="106">
        <v>70736.399999999994</v>
      </c>
      <c r="S3516" s="104" t="s">
        <v>1646</v>
      </c>
    </row>
    <row r="3517" spans="1:19" ht="25.5">
      <c r="A3517" s="104" t="s">
        <v>4066</v>
      </c>
      <c r="B3517" s="105">
        <v>44367</v>
      </c>
      <c r="C3517" s="104" t="s">
        <v>4067</v>
      </c>
      <c r="D3517" s="105">
        <v>44367</v>
      </c>
      <c r="E3517" s="104" t="s">
        <v>1643</v>
      </c>
      <c r="F3517" s="104" t="s">
        <v>1363</v>
      </c>
      <c r="G3517" s="104" t="s">
        <v>1992</v>
      </c>
      <c r="H3517" s="104" t="s">
        <v>1645</v>
      </c>
      <c r="I3517" s="104" t="s">
        <v>1263</v>
      </c>
      <c r="J3517" s="106">
        <v>100</v>
      </c>
      <c r="K3517" s="106">
        <v>1064</v>
      </c>
      <c r="L3517" s="106">
        <v>106400</v>
      </c>
      <c r="M3517" s="106">
        <v>2.66</v>
      </c>
      <c r="N3517" s="106">
        <v>266</v>
      </c>
      <c r="O3517" s="106">
        <v>0</v>
      </c>
      <c r="P3517" s="106">
        <v>0</v>
      </c>
      <c r="Q3517" s="106">
        <v>1066.6600000000001</v>
      </c>
      <c r="R3517" s="106">
        <v>106666</v>
      </c>
      <c r="S3517" s="104" t="s">
        <v>1646</v>
      </c>
    </row>
    <row r="3518" spans="1:19" ht="25.5">
      <c r="A3518" s="104" t="s">
        <v>4066</v>
      </c>
      <c r="B3518" s="105">
        <v>44367</v>
      </c>
      <c r="C3518" s="104" t="s">
        <v>4067</v>
      </c>
      <c r="D3518" s="105">
        <v>44367</v>
      </c>
      <c r="E3518" s="104" t="s">
        <v>1643</v>
      </c>
      <c r="F3518" s="104" t="s">
        <v>1363</v>
      </c>
      <c r="G3518" s="104" t="s">
        <v>1992</v>
      </c>
      <c r="H3518" s="104" t="s">
        <v>1645</v>
      </c>
      <c r="I3518" s="104" t="s">
        <v>1102</v>
      </c>
      <c r="J3518" s="106">
        <v>20</v>
      </c>
      <c r="K3518" s="106">
        <v>1118</v>
      </c>
      <c r="L3518" s="106">
        <v>22360</v>
      </c>
      <c r="M3518" s="106">
        <v>2.7949999999999999</v>
      </c>
      <c r="N3518" s="106">
        <v>55.9</v>
      </c>
      <c r="O3518" s="106">
        <v>0</v>
      </c>
      <c r="P3518" s="106">
        <v>0</v>
      </c>
      <c r="Q3518" s="106">
        <v>1120.7950000000001</v>
      </c>
      <c r="R3518" s="106">
        <v>22415.9</v>
      </c>
      <c r="S3518" s="104" t="s">
        <v>1646</v>
      </c>
    </row>
    <row r="3519" spans="1:19" ht="25.5">
      <c r="A3519" s="104" t="s">
        <v>4068</v>
      </c>
      <c r="B3519" s="105">
        <v>44367</v>
      </c>
      <c r="C3519" s="104" t="s">
        <v>4069</v>
      </c>
      <c r="D3519" s="105">
        <v>44367</v>
      </c>
      <c r="E3519" s="104" t="s">
        <v>1643</v>
      </c>
      <c r="F3519" s="104" t="s">
        <v>10</v>
      </c>
      <c r="G3519" s="104" t="s">
        <v>1692</v>
      </c>
      <c r="H3519" s="104" t="s">
        <v>107</v>
      </c>
      <c r="I3519" s="104" t="s">
        <v>1263</v>
      </c>
      <c r="J3519" s="106">
        <v>40</v>
      </c>
      <c r="K3519" s="106">
        <v>1064</v>
      </c>
      <c r="L3519" s="106">
        <v>42560</v>
      </c>
      <c r="M3519" s="106">
        <v>2.66</v>
      </c>
      <c r="N3519" s="106">
        <v>106.4</v>
      </c>
      <c r="O3519" s="106">
        <v>0</v>
      </c>
      <c r="P3519" s="106">
        <v>0</v>
      </c>
      <c r="Q3519" s="106">
        <v>1066.6600000000001</v>
      </c>
      <c r="R3519" s="106">
        <v>42666.400000000001</v>
      </c>
      <c r="S3519" s="104" t="s">
        <v>1646</v>
      </c>
    </row>
    <row r="3520" spans="1:19" ht="25.5">
      <c r="A3520" s="104" t="s">
        <v>4068</v>
      </c>
      <c r="B3520" s="105">
        <v>44367</v>
      </c>
      <c r="C3520" s="104" t="s">
        <v>4069</v>
      </c>
      <c r="D3520" s="105">
        <v>44367</v>
      </c>
      <c r="E3520" s="104" t="s">
        <v>1643</v>
      </c>
      <c r="F3520" s="104" t="s">
        <v>10</v>
      </c>
      <c r="G3520" s="104" t="s">
        <v>1692</v>
      </c>
      <c r="H3520" s="104" t="s">
        <v>107</v>
      </c>
      <c r="I3520" s="104" t="s">
        <v>1264</v>
      </c>
      <c r="J3520" s="106">
        <v>100</v>
      </c>
      <c r="K3520" s="106">
        <v>1205</v>
      </c>
      <c r="L3520" s="106">
        <v>120500</v>
      </c>
      <c r="M3520" s="106">
        <v>3.0125000000000002</v>
      </c>
      <c r="N3520" s="106">
        <v>301.25</v>
      </c>
      <c r="O3520" s="106">
        <v>0</v>
      </c>
      <c r="P3520" s="106">
        <v>0</v>
      </c>
      <c r="Q3520" s="106">
        <v>1208.0125</v>
      </c>
      <c r="R3520" s="106">
        <v>120801.25</v>
      </c>
      <c r="S3520" s="104" t="s">
        <v>1646</v>
      </c>
    </row>
    <row r="3521" spans="1:19" ht="25.5">
      <c r="A3521" s="104" t="s">
        <v>4070</v>
      </c>
      <c r="B3521" s="105">
        <v>44367</v>
      </c>
      <c r="C3521" s="104" t="s">
        <v>4071</v>
      </c>
      <c r="D3521" s="105">
        <v>44367</v>
      </c>
      <c r="E3521" s="104" t="s">
        <v>1643</v>
      </c>
      <c r="F3521" s="104" t="s">
        <v>1006</v>
      </c>
      <c r="G3521" s="104" t="s">
        <v>1008</v>
      </c>
      <c r="H3521" s="104" t="s">
        <v>107</v>
      </c>
      <c r="I3521" s="104" t="s">
        <v>1264</v>
      </c>
      <c r="J3521" s="106">
        <v>60</v>
      </c>
      <c r="K3521" s="106">
        <v>1205</v>
      </c>
      <c r="L3521" s="106">
        <v>72300</v>
      </c>
      <c r="M3521" s="106">
        <v>3.0125000000000002</v>
      </c>
      <c r="N3521" s="106">
        <v>180.75</v>
      </c>
      <c r="O3521" s="106">
        <v>0</v>
      </c>
      <c r="P3521" s="106">
        <v>0</v>
      </c>
      <c r="Q3521" s="106">
        <v>1208.0125</v>
      </c>
      <c r="R3521" s="106">
        <v>72480.75</v>
      </c>
      <c r="S3521" s="104" t="s">
        <v>1646</v>
      </c>
    </row>
    <row r="3522" spans="1:19" ht="25.5">
      <c r="A3522" s="104" t="s">
        <v>4070</v>
      </c>
      <c r="B3522" s="105">
        <v>44367</v>
      </c>
      <c r="C3522" s="104" t="s">
        <v>4071</v>
      </c>
      <c r="D3522" s="105">
        <v>44367</v>
      </c>
      <c r="E3522" s="104" t="s">
        <v>1643</v>
      </c>
      <c r="F3522" s="104" t="s">
        <v>1006</v>
      </c>
      <c r="G3522" s="104" t="s">
        <v>1008</v>
      </c>
      <c r="H3522" s="104" t="s">
        <v>107</v>
      </c>
      <c r="I3522" s="104" t="s">
        <v>1102</v>
      </c>
      <c r="J3522" s="106">
        <v>40</v>
      </c>
      <c r="K3522" s="106">
        <v>1118</v>
      </c>
      <c r="L3522" s="106">
        <v>44720</v>
      </c>
      <c r="M3522" s="106">
        <v>2.7949999999999999</v>
      </c>
      <c r="N3522" s="106">
        <v>111.8</v>
      </c>
      <c r="O3522" s="106">
        <v>0</v>
      </c>
      <c r="P3522" s="106">
        <v>0</v>
      </c>
      <c r="Q3522" s="106">
        <v>1120.7950000000001</v>
      </c>
      <c r="R3522" s="106">
        <v>44831.8</v>
      </c>
      <c r="S3522" s="104" t="s">
        <v>1646</v>
      </c>
    </row>
    <row r="3523" spans="1:19" ht="25.5">
      <c r="A3523" s="104" t="s">
        <v>4070</v>
      </c>
      <c r="B3523" s="105">
        <v>44367</v>
      </c>
      <c r="C3523" s="104" t="s">
        <v>4071</v>
      </c>
      <c r="D3523" s="105">
        <v>44367</v>
      </c>
      <c r="E3523" s="104" t="s">
        <v>1643</v>
      </c>
      <c r="F3523" s="104" t="s">
        <v>1006</v>
      </c>
      <c r="G3523" s="104" t="s">
        <v>1008</v>
      </c>
      <c r="H3523" s="104" t="s">
        <v>107</v>
      </c>
      <c r="I3523" s="104" t="s">
        <v>1263</v>
      </c>
      <c r="J3523" s="106">
        <v>20</v>
      </c>
      <c r="K3523" s="106">
        <v>1064</v>
      </c>
      <c r="L3523" s="106">
        <v>21280</v>
      </c>
      <c r="M3523" s="106">
        <v>2.66</v>
      </c>
      <c r="N3523" s="106">
        <v>53.2</v>
      </c>
      <c r="O3523" s="106">
        <v>0</v>
      </c>
      <c r="P3523" s="106">
        <v>0</v>
      </c>
      <c r="Q3523" s="106">
        <v>1066.6600000000001</v>
      </c>
      <c r="R3523" s="106">
        <v>21333.200000000001</v>
      </c>
      <c r="S3523" s="104" t="s">
        <v>1646</v>
      </c>
    </row>
    <row r="3524" spans="1:19" ht="25.5">
      <c r="A3524" s="104" t="s">
        <v>4072</v>
      </c>
      <c r="B3524" s="105">
        <v>44367</v>
      </c>
      <c r="C3524" s="104" t="s">
        <v>4073</v>
      </c>
      <c r="D3524" s="105">
        <v>44367</v>
      </c>
      <c r="E3524" s="104" t="s">
        <v>1643</v>
      </c>
      <c r="F3524" s="104" t="s">
        <v>1</v>
      </c>
      <c r="G3524" s="104" t="s">
        <v>1008</v>
      </c>
      <c r="H3524" s="104" t="s">
        <v>107</v>
      </c>
      <c r="I3524" s="104" t="s">
        <v>1264</v>
      </c>
      <c r="J3524" s="106">
        <v>60</v>
      </c>
      <c r="K3524" s="106">
        <v>1205</v>
      </c>
      <c r="L3524" s="106">
        <v>72300</v>
      </c>
      <c r="M3524" s="106">
        <v>3.0125000000000002</v>
      </c>
      <c r="N3524" s="106">
        <v>180.75</v>
      </c>
      <c r="O3524" s="106">
        <v>0</v>
      </c>
      <c r="P3524" s="106">
        <v>0</v>
      </c>
      <c r="Q3524" s="106">
        <v>1208.0125</v>
      </c>
      <c r="R3524" s="106">
        <v>72480.75</v>
      </c>
      <c r="S3524" s="104" t="s">
        <v>1646</v>
      </c>
    </row>
    <row r="3525" spans="1:19" ht="25.5">
      <c r="A3525" s="104" t="s">
        <v>4074</v>
      </c>
      <c r="B3525" s="105">
        <v>44367</v>
      </c>
      <c r="C3525" s="104" t="s">
        <v>4075</v>
      </c>
      <c r="D3525" s="105">
        <v>44367</v>
      </c>
      <c r="E3525" s="104" t="s">
        <v>1643</v>
      </c>
      <c r="F3525" s="104" t="s">
        <v>5</v>
      </c>
      <c r="G3525" s="104" t="s">
        <v>1742</v>
      </c>
      <c r="H3525" s="104" t="s">
        <v>107</v>
      </c>
      <c r="I3525" s="104" t="s">
        <v>1263</v>
      </c>
      <c r="J3525" s="106">
        <v>20</v>
      </c>
      <c r="K3525" s="106">
        <v>1064</v>
      </c>
      <c r="L3525" s="106">
        <v>21280</v>
      </c>
      <c r="M3525" s="106">
        <v>2.66</v>
      </c>
      <c r="N3525" s="106">
        <v>53.2</v>
      </c>
      <c r="O3525" s="106">
        <v>0</v>
      </c>
      <c r="P3525" s="106">
        <v>0</v>
      </c>
      <c r="Q3525" s="106">
        <v>1066.6600000000001</v>
      </c>
      <c r="R3525" s="106">
        <v>21333.200000000001</v>
      </c>
      <c r="S3525" s="104" t="s">
        <v>1646</v>
      </c>
    </row>
    <row r="3526" spans="1:19" ht="25.5">
      <c r="A3526" s="104" t="s">
        <v>4074</v>
      </c>
      <c r="B3526" s="105">
        <v>44367</v>
      </c>
      <c r="C3526" s="104" t="s">
        <v>4075</v>
      </c>
      <c r="D3526" s="105">
        <v>44367</v>
      </c>
      <c r="E3526" s="104" t="s">
        <v>1643</v>
      </c>
      <c r="F3526" s="104" t="s">
        <v>5</v>
      </c>
      <c r="G3526" s="104" t="s">
        <v>1742</v>
      </c>
      <c r="H3526" s="104" t="s">
        <v>107</v>
      </c>
      <c r="I3526" s="104" t="s">
        <v>1209</v>
      </c>
      <c r="J3526" s="106">
        <v>20</v>
      </c>
      <c r="K3526" s="106">
        <v>1099</v>
      </c>
      <c r="L3526" s="106">
        <v>21980</v>
      </c>
      <c r="M3526" s="106">
        <v>2.7475000000000001</v>
      </c>
      <c r="N3526" s="106">
        <v>54.95</v>
      </c>
      <c r="O3526" s="106">
        <v>0</v>
      </c>
      <c r="P3526" s="106">
        <v>0</v>
      </c>
      <c r="Q3526" s="106">
        <v>1101.7474999999999</v>
      </c>
      <c r="R3526" s="106">
        <v>22034.95</v>
      </c>
      <c r="S3526" s="104" t="s">
        <v>1646</v>
      </c>
    </row>
    <row r="3527" spans="1:19" ht="25.5">
      <c r="A3527" s="104" t="s">
        <v>4074</v>
      </c>
      <c r="B3527" s="105">
        <v>44367</v>
      </c>
      <c r="C3527" s="104" t="s">
        <v>4075</v>
      </c>
      <c r="D3527" s="105">
        <v>44367</v>
      </c>
      <c r="E3527" s="104" t="s">
        <v>1643</v>
      </c>
      <c r="F3527" s="104" t="s">
        <v>5</v>
      </c>
      <c r="G3527" s="104" t="s">
        <v>1742</v>
      </c>
      <c r="H3527" s="104" t="s">
        <v>107</v>
      </c>
      <c r="I3527" s="104" t="s">
        <v>1105</v>
      </c>
      <c r="J3527" s="106">
        <v>20</v>
      </c>
      <c r="K3527" s="106">
        <v>1176</v>
      </c>
      <c r="L3527" s="106">
        <v>23520</v>
      </c>
      <c r="M3527" s="106">
        <v>2.94</v>
      </c>
      <c r="N3527" s="106">
        <v>58.8</v>
      </c>
      <c r="O3527" s="106">
        <v>0</v>
      </c>
      <c r="P3527" s="106">
        <v>0</v>
      </c>
      <c r="Q3527" s="106">
        <v>1178.94</v>
      </c>
      <c r="R3527" s="106">
        <v>23578.799999999999</v>
      </c>
      <c r="S3527" s="104" t="s">
        <v>1646</v>
      </c>
    </row>
    <row r="3528" spans="1:19" ht="25.5">
      <c r="A3528" s="104" t="s">
        <v>4074</v>
      </c>
      <c r="B3528" s="105">
        <v>44367</v>
      </c>
      <c r="C3528" s="104" t="s">
        <v>4075</v>
      </c>
      <c r="D3528" s="105">
        <v>44367</v>
      </c>
      <c r="E3528" s="104" t="s">
        <v>1643</v>
      </c>
      <c r="F3528" s="104" t="s">
        <v>5</v>
      </c>
      <c r="G3528" s="104" t="s">
        <v>1742</v>
      </c>
      <c r="H3528" s="104" t="s">
        <v>107</v>
      </c>
      <c r="I3528" s="104" t="s">
        <v>1102</v>
      </c>
      <c r="J3528" s="106">
        <v>20</v>
      </c>
      <c r="K3528" s="106">
        <v>1118</v>
      </c>
      <c r="L3528" s="106">
        <v>22360</v>
      </c>
      <c r="M3528" s="106">
        <v>2.7949999999999999</v>
      </c>
      <c r="N3528" s="106">
        <v>55.9</v>
      </c>
      <c r="O3528" s="106">
        <v>0</v>
      </c>
      <c r="P3528" s="106">
        <v>0</v>
      </c>
      <c r="Q3528" s="106">
        <v>1120.7950000000001</v>
      </c>
      <c r="R3528" s="106">
        <v>22415.9</v>
      </c>
      <c r="S3528" s="104" t="s">
        <v>1646</v>
      </c>
    </row>
    <row r="3529" spans="1:19" ht="25.5">
      <c r="A3529" s="104" t="s">
        <v>4076</v>
      </c>
      <c r="B3529" s="105">
        <v>44367</v>
      </c>
      <c r="C3529" s="104" t="s">
        <v>4077</v>
      </c>
      <c r="D3529" s="105">
        <v>44367</v>
      </c>
      <c r="E3529" s="104" t="s">
        <v>1643</v>
      </c>
      <c r="F3529" s="104" t="s">
        <v>1673</v>
      </c>
      <c r="G3529" s="104" t="s">
        <v>1649</v>
      </c>
      <c r="H3529" s="104" t="s">
        <v>1645</v>
      </c>
      <c r="I3529" s="104" t="s">
        <v>1263</v>
      </c>
      <c r="J3529" s="106">
        <v>50</v>
      </c>
      <c r="K3529" s="106">
        <v>1064</v>
      </c>
      <c r="L3529" s="106">
        <v>53200</v>
      </c>
      <c r="M3529" s="106">
        <v>2.66</v>
      </c>
      <c r="N3529" s="106">
        <v>133</v>
      </c>
      <c r="O3529" s="106">
        <v>0</v>
      </c>
      <c r="P3529" s="106">
        <v>0</v>
      </c>
      <c r="Q3529" s="106">
        <v>1066.6600000000001</v>
      </c>
      <c r="R3529" s="106">
        <v>53333</v>
      </c>
      <c r="S3529" s="104" t="s">
        <v>1646</v>
      </c>
    </row>
    <row r="3530" spans="1:19" ht="25.5">
      <c r="A3530" s="104" t="s">
        <v>4078</v>
      </c>
      <c r="B3530" s="105">
        <v>44367</v>
      </c>
      <c r="C3530" s="104" t="s">
        <v>4079</v>
      </c>
      <c r="D3530" s="105">
        <v>44367</v>
      </c>
      <c r="E3530" s="104" t="s">
        <v>1643</v>
      </c>
      <c r="F3530" s="104" t="s">
        <v>87</v>
      </c>
      <c r="G3530" s="104" t="s">
        <v>976</v>
      </c>
      <c r="H3530" s="104" t="s">
        <v>1645</v>
      </c>
      <c r="I3530" s="104" t="s">
        <v>1102</v>
      </c>
      <c r="J3530" s="106">
        <v>60</v>
      </c>
      <c r="K3530" s="106">
        <v>1118</v>
      </c>
      <c r="L3530" s="106">
        <v>67080</v>
      </c>
      <c r="M3530" s="106">
        <v>2.7949999999999999</v>
      </c>
      <c r="N3530" s="106">
        <v>167.7</v>
      </c>
      <c r="O3530" s="106">
        <v>0</v>
      </c>
      <c r="P3530" s="106">
        <v>0</v>
      </c>
      <c r="Q3530" s="106">
        <v>1120.7950000000001</v>
      </c>
      <c r="R3530" s="106">
        <v>67247.7</v>
      </c>
      <c r="S3530" s="104" t="s">
        <v>1646</v>
      </c>
    </row>
    <row r="3531" spans="1:19" ht="25.5">
      <c r="A3531" s="104" t="s">
        <v>4078</v>
      </c>
      <c r="B3531" s="105">
        <v>44367</v>
      </c>
      <c r="C3531" s="104" t="s">
        <v>4079</v>
      </c>
      <c r="D3531" s="105">
        <v>44367</v>
      </c>
      <c r="E3531" s="104" t="s">
        <v>1643</v>
      </c>
      <c r="F3531" s="104" t="s">
        <v>87</v>
      </c>
      <c r="G3531" s="104" t="s">
        <v>976</v>
      </c>
      <c r="H3531" s="104" t="s">
        <v>1645</v>
      </c>
      <c r="I3531" s="104" t="s">
        <v>1264</v>
      </c>
      <c r="J3531" s="106">
        <v>20</v>
      </c>
      <c r="K3531" s="106">
        <v>1205</v>
      </c>
      <c r="L3531" s="106">
        <v>24100</v>
      </c>
      <c r="M3531" s="106">
        <v>3.0125000000000002</v>
      </c>
      <c r="N3531" s="106">
        <v>60.25</v>
      </c>
      <c r="O3531" s="106">
        <v>0</v>
      </c>
      <c r="P3531" s="106">
        <v>0</v>
      </c>
      <c r="Q3531" s="106">
        <v>1208.0125</v>
      </c>
      <c r="R3531" s="106">
        <v>24160.25</v>
      </c>
      <c r="S3531" s="104" t="s">
        <v>1646</v>
      </c>
    </row>
    <row r="3532" spans="1:19" ht="25.5">
      <c r="A3532" s="104" t="s">
        <v>4080</v>
      </c>
      <c r="B3532" s="105">
        <v>44367</v>
      </c>
      <c r="C3532" s="104" t="s">
        <v>4081</v>
      </c>
      <c r="D3532" s="105">
        <v>44367</v>
      </c>
      <c r="E3532" s="104" t="s">
        <v>1643</v>
      </c>
      <c r="F3532" s="104" t="s">
        <v>84</v>
      </c>
      <c r="G3532" s="104" t="s">
        <v>978</v>
      </c>
      <c r="H3532" s="104" t="s">
        <v>1645</v>
      </c>
      <c r="I3532" s="104" t="s">
        <v>1264</v>
      </c>
      <c r="J3532" s="106">
        <v>10</v>
      </c>
      <c r="K3532" s="106">
        <v>1205</v>
      </c>
      <c r="L3532" s="106">
        <v>12050</v>
      </c>
      <c r="M3532" s="106">
        <v>3.0125000000000002</v>
      </c>
      <c r="N3532" s="106">
        <v>30.125</v>
      </c>
      <c r="O3532" s="106">
        <v>0</v>
      </c>
      <c r="P3532" s="106">
        <v>0</v>
      </c>
      <c r="Q3532" s="106">
        <v>1208.0125</v>
      </c>
      <c r="R3532" s="106">
        <v>12080.125</v>
      </c>
      <c r="S3532" s="104" t="s">
        <v>1646</v>
      </c>
    </row>
    <row r="3533" spans="1:19" ht="25.5">
      <c r="A3533" s="104" t="s">
        <v>4080</v>
      </c>
      <c r="B3533" s="105">
        <v>44367</v>
      </c>
      <c r="C3533" s="104" t="s">
        <v>4081</v>
      </c>
      <c r="D3533" s="105">
        <v>44367</v>
      </c>
      <c r="E3533" s="104" t="s">
        <v>1643</v>
      </c>
      <c r="F3533" s="104" t="s">
        <v>84</v>
      </c>
      <c r="G3533" s="104" t="s">
        <v>978</v>
      </c>
      <c r="H3533" s="104" t="s">
        <v>1645</v>
      </c>
      <c r="I3533" s="104" t="s">
        <v>1105</v>
      </c>
      <c r="J3533" s="106">
        <v>10</v>
      </c>
      <c r="K3533" s="106">
        <v>1176</v>
      </c>
      <c r="L3533" s="106">
        <v>11760</v>
      </c>
      <c r="M3533" s="106">
        <v>2.94</v>
      </c>
      <c r="N3533" s="106">
        <v>29.4</v>
      </c>
      <c r="O3533" s="106">
        <v>0</v>
      </c>
      <c r="P3533" s="106">
        <v>0</v>
      </c>
      <c r="Q3533" s="106">
        <v>1178.94</v>
      </c>
      <c r="R3533" s="106">
        <v>11789.4</v>
      </c>
      <c r="S3533" s="104" t="s">
        <v>1646</v>
      </c>
    </row>
    <row r="3534" spans="1:19" ht="25.5">
      <c r="A3534" s="104" t="s">
        <v>4082</v>
      </c>
      <c r="B3534" s="105">
        <v>44367</v>
      </c>
      <c r="C3534" s="104" t="s">
        <v>4083</v>
      </c>
      <c r="D3534" s="105">
        <v>44367</v>
      </c>
      <c r="E3534" s="104" t="s">
        <v>1643</v>
      </c>
      <c r="F3534" s="104" t="s">
        <v>897</v>
      </c>
      <c r="G3534" s="104" t="s">
        <v>978</v>
      </c>
      <c r="H3534" s="104" t="s">
        <v>1645</v>
      </c>
      <c r="I3534" s="104" t="s">
        <v>1102</v>
      </c>
      <c r="J3534" s="106">
        <v>40</v>
      </c>
      <c r="K3534" s="106">
        <v>1118</v>
      </c>
      <c r="L3534" s="106">
        <v>44720</v>
      </c>
      <c r="M3534" s="106">
        <v>2.7949999999999999</v>
      </c>
      <c r="N3534" s="106">
        <v>111.8</v>
      </c>
      <c r="O3534" s="106">
        <v>0</v>
      </c>
      <c r="P3534" s="106">
        <v>0</v>
      </c>
      <c r="Q3534" s="106">
        <v>1120.7950000000001</v>
      </c>
      <c r="R3534" s="106">
        <v>44831.8</v>
      </c>
      <c r="S3534" s="104" t="s">
        <v>1646</v>
      </c>
    </row>
    <row r="3535" spans="1:19" ht="25.5">
      <c r="A3535" s="104" t="s">
        <v>4082</v>
      </c>
      <c r="B3535" s="105">
        <v>44367</v>
      </c>
      <c r="C3535" s="104" t="s">
        <v>4083</v>
      </c>
      <c r="D3535" s="105">
        <v>44367</v>
      </c>
      <c r="E3535" s="104" t="s">
        <v>1643</v>
      </c>
      <c r="F3535" s="104" t="s">
        <v>897</v>
      </c>
      <c r="G3535" s="104" t="s">
        <v>978</v>
      </c>
      <c r="H3535" s="104" t="s">
        <v>1645</v>
      </c>
      <c r="I3535" s="104" t="s">
        <v>1105</v>
      </c>
      <c r="J3535" s="106">
        <v>40</v>
      </c>
      <c r="K3535" s="106">
        <v>1176</v>
      </c>
      <c r="L3535" s="106">
        <v>47040</v>
      </c>
      <c r="M3535" s="106">
        <v>2.94</v>
      </c>
      <c r="N3535" s="106">
        <v>117.6</v>
      </c>
      <c r="O3535" s="106">
        <v>0</v>
      </c>
      <c r="P3535" s="106">
        <v>0</v>
      </c>
      <c r="Q3535" s="106">
        <v>1178.94</v>
      </c>
      <c r="R3535" s="106">
        <v>47157.599999999999</v>
      </c>
      <c r="S3535" s="104" t="s">
        <v>1646</v>
      </c>
    </row>
    <row r="3536" spans="1:19" ht="25.5">
      <c r="A3536" s="104" t="s">
        <v>4082</v>
      </c>
      <c r="B3536" s="105">
        <v>44367</v>
      </c>
      <c r="C3536" s="104" t="s">
        <v>4083</v>
      </c>
      <c r="D3536" s="105">
        <v>44367</v>
      </c>
      <c r="E3536" s="104" t="s">
        <v>1643</v>
      </c>
      <c r="F3536" s="104" t="s">
        <v>897</v>
      </c>
      <c r="G3536" s="104" t="s">
        <v>978</v>
      </c>
      <c r="H3536" s="104" t="s">
        <v>1645</v>
      </c>
      <c r="I3536" s="104" t="s">
        <v>1263</v>
      </c>
      <c r="J3536" s="106">
        <v>40</v>
      </c>
      <c r="K3536" s="106">
        <v>1064</v>
      </c>
      <c r="L3536" s="106">
        <v>42560</v>
      </c>
      <c r="M3536" s="106">
        <v>2.66</v>
      </c>
      <c r="N3536" s="106">
        <v>106.4</v>
      </c>
      <c r="O3536" s="106">
        <v>0</v>
      </c>
      <c r="P3536" s="106">
        <v>0</v>
      </c>
      <c r="Q3536" s="106">
        <v>1066.6600000000001</v>
      </c>
      <c r="R3536" s="106">
        <v>42666.400000000001</v>
      </c>
      <c r="S3536" s="104" t="s">
        <v>1646</v>
      </c>
    </row>
    <row r="3537" spans="1:19" ht="25.5">
      <c r="A3537" s="104" t="s">
        <v>4084</v>
      </c>
      <c r="B3537" s="105">
        <v>44367</v>
      </c>
      <c r="C3537" s="104" t="s">
        <v>4085</v>
      </c>
      <c r="D3537" s="105">
        <v>44367</v>
      </c>
      <c r="E3537" s="104" t="s">
        <v>1643</v>
      </c>
      <c r="F3537" s="104" t="s">
        <v>14</v>
      </c>
      <c r="G3537" s="104" t="s">
        <v>1011</v>
      </c>
      <c r="H3537" s="104" t="s">
        <v>22</v>
      </c>
      <c r="I3537" s="104" t="s">
        <v>1263</v>
      </c>
      <c r="J3537" s="106">
        <v>40</v>
      </c>
      <c r="K3537" s="106">
        <v>1064</v>
      </c>
      <c r="L3537" s="106">
        <v>42560</v>
      </c>
      <c r="M3537" s="106">
        <v>2.66</v>
      </c>
      <c r="N3537" s="106">
        <v>106.4</v>
      </c>
      <c r="O3537" s="106">
        <v>0</v>
      </c>
      <c r="P3537" s="106">
        <v>0</v>
      </c>
      <c r="Q3537" s="106">
        <v>1066.6600000000001</v>
      </c>
      <c r="R3537" s="106">
        <v>42666.400000000001</v>
      </c>
      <c r="S3537" s="104" t="s">
        <v>1646</v>
      </c>
    </row>
    <row r="3538" spans="1:19" ht="25.5">
      <c r="A3538" s="104" t="s">
        <v>4084</v>
      </c>
      <c r="B3538" s="105">
        <v>44367</v>
      </c>
      <c r="C3538" s="104" t="s">
        <v>4085</v>
      </c>
      <c r="D3538" s="105">
        <v>44367</v>
      </c>
      <c r="E3538" s="104" t="s">
        <v>1643</v>
      </c>
      <c r="F3538" s="104" t="s">
        <v>14</v>
      </c>
      <c r="G3538" s="104" t="s">
        <v>1011</v>
      </c>
      <c r="H3538" s="104" t="s">
        <v>22</v>
      </c>
      <c r="I3538" s="104" t="s">
        <v>1264</v>
      </c>
      <c r="J3538" s="106">
        <v>40</v>
      </c>
      <c r="K3538" s="106">
        <v>1205</v>
      </c>
      <c r="L3538" s="106">
        <v>48200</v>
      </c>
      <c r="M3538" s="106">
        <v>3.0125000000000002</v>
      </c>
      <c r="N3538" s="106">
        <v>120.5</v>
      </c>
      <c r="O3538" s="106">
        <v>0</v>
      </c>
      <c r="P3538" s="106">
        <v>0</v>
      </c>
      <c r="Q3538" s="106">
        <v>1208.0125</v>
      </c>
      <c r="R3538" s="106">
        <v>48320.5</v>
      </c>
      <c r="S3538" s="104" t="s">
        <v>1646</v>
      </c>
    </row>
    <row r="3539" spans="1:19" ht="25.5">
      <c r="A3539" s="104" t="s">
        <v>4084</v>
      </c>
      <c r="B3539" s="105">
        <v>44367</v>
      </c>
      <c r="C3539" s="104" t="s">
        <v>4085</v>
      </c>
      <c r="D3539" s="105">
        <v>44367</v>
      </c>
      <c r="E3539" s="104" t="s">
        <v>1643</v>
      </c>
      <c r="F3539" s="104" t="s">
        <v>14</v>
      </c>
      <c r="G3539" s="104" t="s">
        <v>1011</v>
      </c>
      <c r="H3539" s="104" t="s">
        <v>22</v>
      </c>
      <c r="I3539" s="104" t="s">
        <v>1102</v>
      </c>
      <c r="J3539" s="106">
        <v>60</v>
      </c>
      <c r="K3539" s="106">
        <v>1118</v>
      </c>
      <c r="L3539" s="106">
        <v>67080</v>
      </c>
      <c r="M3539" s="106">
        <v>2.7949999999999999</v>
      </c>
      <c r="N3539" s="106">
        <v>167.7</v>
      </c>
      <c r="O3539" s="106">
        <v>0</v>
      </c>
      <c r="P3539" s="106">
        <v>0</v>
      </c>
      <c r="Q3539" s="106">
        <v>1120.7950000000001</v>
      </c>
      <c r="R3539" s="106">
        <v>67247.7</v>
      </c>
      <c r="S3539" s="104" t="s">
        <v>1646</v>
      </c>
    </row>
    <row r="3540" spans="1:19" ht="25.5">
      <c r="A3540" s="104" t="s">
        <v>4084</v>
      </c>
      <c r="B3540" s="105">
        <v>44367</v>
      </c>
      <c r="C3540" s="104" t="s">
        <v>4085</v>
      </c>
      <c r="D3540" s="105">
        <v>44367</v>
      </c>
      <c r="E3540" s="104" t="s">
        <v>1643</v>
      </c>
      <c r="F3540" s="104" t="s">
        <v>14</v>
      </c>
      <c r="G3540" s="104" t="s">
        <v>1011</v>
      </c>
      <c r="H3540" s="104" t="s">
        <v>22</v>
      </c>
      <c r="I3540" s="104" t="s">
        <v>1313</v>
      </c>
      <c r="J3540" s="106">
        <v>60</v>
      </c>
      <c r="K3540" s="106">
        <v>1303</v>
      </c>
      <c r="L3540" s="106">
        <v>78180</v>
      </c>
      <c r="M3540" s="106">
        <v>3.2574999999999998</v>
      </c>
      <c r="N3540" s="106">
        <v>195.45</v>
      </c>
      <c r="O3540" s="106">
        <v>0</v>
      </c>
      <c r="P3540" s="106">
        <v>0</v>
      </c>
      <c r="Q3540" s="106">
        <v>1306.2574999999999</v>
      </c>
      <c r="R3540" s="106">
        <v>78375.45</v>
      </c>
      <c r="S3540" s="104" t="s">
        <v>1646</v>
      </c>
    </row>
    <row r="3541" spans="1:19" ht="25.5">
      <c r="A3541" s="104" t="s">
        <v>4084</v>
      </c>
      <c r="B3541" s="105">
        <v>44367</v>
      </c>
      <c r="C3541" s="104" t="s">
        <v>4085</v>
      </c>
      <c r="D3541" s="105">
        <v>44367</v>
      </c>
      <c r="E3541" s="104" t="s">
        <v>1643</v>
      </c>
      <c r="F3541" s="104" t="s">
        <v>14</v>
      </c>
      <c r="G3541" s="104" t="s">
        <v>1011</v>
      </c>
      <c r="H3541" s="104" t="s">
        <v>22</v>
      </c>
      <c r="I3541" s="104" t="s">
        <v>1105</v>
      </c>
      <c r="J3541" s="106">
        <v>40</v>
      </c>
      <c r="K3541" s="106">
        <v>1176</v>
      </c>
      <c r="L3541" s="106">
        <v>47040</v>
      </c>
      <c r="M3541" s="106">
        <v>2.94</v>
      </c>
      <c r="N3541" s="106">
        <v>117.6</v>
      </c>
      <c r="O3541" s="106">
        <v>0</v>
      </c>
      <c r="P3541" s="106">
        <v>0</v>
      </c>
      <c r="Q3541" s="106">
        <v>1178.94</v>
      </c>
      <c r="R3541" s="106">
        <v>47157.599999999999</v>
      </c>
      <c r="S3541" s="104" t="s">
        <v>1646</v>
      </c>
    </row>
    <row r="3542" spans="1:19" ht="25.5">
      <c r="A3542" s="104" t="s">
        <v>4086</v>
      </c>
      <c r="B3542" s="105">
        <v>44367</v>
      </c>
      <c r="C3542" s="104" t="s">
        <v>4087</v>
      </c>
      <c r="D3542" s="105">
        <v>44367</v>
      </c>
      <c r="E3542" s="104" t="s">
        <v>1643</v>
      </c>
      <c r="F3542" s="104" t="s">
        <v>777</v>
      </c>
      <c r="G3542" s="104" t="s">
        <v>977</v>
      </c>
      <c r="H3542" s="104" t="s">
        <v>1645</v>
      </c>
      <c r="I3542" s="104" t="s">
        <v>1264</v>
      </c>
      <c r="J3542" s="106">
        <v>20</v>
      </c>
      <c r="K3542" s="106">
        <v>1205</v>
      </c>
      <c r="L3542" s="106">
        <v>24100</v>
      </c>
      <c r="M3542" s="106">
        <v>3.012</v>
      </c>
      <c r="N3542" s="106">
        <v>60.24</v>
      </c>
      <c r="O3542" s="106">
        <v>0</v>
      </c>
      <c r="P3542" s="106">
        <v>0</v>
      </c>
      <c r="Q3542" s="106">
        <v>1208.0125</v>
      </c>
      <c r="R3542" s="106">
        <v>24160.25</v>
      </c>
      <c r="S3542" s="104" t="s">
        <v>1646</v>
      </c>
    </row>
    <row r="3543" spans="1:19" ht="25.5">
      <c r="A3543" s="104" t="s">
        <v>4088</v>
      </c>
      <c r="B3543" s="105">
        <v>44367</v>
      </c>
      <c r="C3543" s="104" t="s">
        <v>4089</v>
      </c>
      <c r="D3543" s="105">
        <v>44367</v>
      </c>
      <c r="E3543" s="104" t="s">
        <v>1643</v>
      </c>
      <c r="F3543" s="104" t="s">
        <v>99</v>
      </c>
      <c r="G3543" s="104" t="s">
        <v>107</v>
      </c>
      <c r="H3543" s="104" t="s">
        <v>107</v>
      </c>
      <c r="I3543" s="104" t="s">
        <v>1263</v>
      </c>
      <c r="J3543" s="106">
        <v>100</v>
      </c>
      <c r="K3543" s="106">
        <v>1064</v>
      </c>
      <c r="L3543" s="106">
        <v>106400</v>
      </c>
      <c r="M3543" s="106">
        <v>2.66</v>
      </c>
      <c r="N3543" s="106">
        <v>266</v>
      </c>
      <c r="O3543" s="106">
        <v>0</v>
      </c>
      <c r="P3543" s="106">
        <v>0</v>
      </c>
      <c r="Q3543" s="106">
        <v>1066.6600000000001</v>
      </c>
      <c r="R3543" s="106">
        <v>106666</v>
      </c>
      <c r="S3543" s="104" t="s">
        <v>1646</v>
      </c>
    </row>
    <row r="3544" spans="1:19" ht="25.5">
      <c r="A3544" s="104" t="s">
        <v>4088</v>
      </c>
      <c r="B3544" s="105">
        <v>44367</v>
      </c>
      <c r="C3544" s="104" t="s">
        <v>4089</v>
      </c>
      <c r="D3544" s="105">
        <v>44367</v>
      </c>
      <c r="E3544" s="104" t="s">
        <v>1643</v>
      </c>
      <c r="F3544" s="104" t="s">
        <v>99</v>
      </c>
      <c r="G3544" s="104" t="s">
        <v>107</v>
      </c>
      <c r="H3544" s="104" t="s">
        <v>107</v>
      </c>
      <c r="I3544" s="104" t="s">
        <v>1313</v>
      </c>
      <c r="J3544" s="106">
        <v>100</v>
      </c>
      <c r="K3544" s="106">
        <v>1303</v>
      </c>
      <c r="L3544" s="106">
        <v>130300</v>
      </c>
      <c r="M3544" s="106">
        <v>3.2574999999999998</v>
      </c>
      <c r="N3544" s="106">
        <v>325.75</v>
      </c>
      <c r="O3544" s="106">
        <v>0</v>
      </c>
      <c r="P3544" s="106">
        <v>0</v>
      </c>
      <c r="Q3544" s="106">
        <v>1306.2574999999999</v>
      </c>
      <c r="R3544" s="106">
        <v>130625.75</v>
      </c>
      <c r="S3544" s="104" t="s">
        <v>1646</v>
      </c>
    </row>
    <row r="3545" spans="1:19" ht="25.5">
      <c r="A3545" s="104" t="s">
        <v>4088</v>
      </c>
      <c r="B3545" s="105">
        <v>44367</v>
      </c>
      <c r="C3545" s="104" t="s">
        <v>4089</v>
      </c>
      <c r="D3545" s="105">
        <v>44367</v>
      </c>
      <c r="E3545" s="104" t="s">
        <v>1643</v>
      </c>
      <c r="F3545" s="104" t="s">
        <v>99</v>
      </c>
      <c r="G3545" s="104" t="s">
        <v>107</v>
      </c>
      <c r="H3545" s="104" t="s">
        <v>107</v>
      </c>
      <c r="I3545" s="104" t="s">
        <v>1264</v>
      </c>
      <c r="J3545" s="106">
        <v>200</v>
      </c>
      <c r="K3545" s="106">
        <v>1205</v>
      </c>
      <c r="L3545" s="106">
        <v>241000</v>
      </c>
      <c r="M3545" s="106">
        <v>3.0125000000000002</v>
      </c>
      <c r="N3545" s="106">
        <v>602.5</v>
      </c>
      <c r="O3545" s="106">
        <v>0</v>
      </c>
      <c r="P3545" s="106">
        <v>0</v>
      </c>
      <c r="Q3545" s="106">
        <v>1208.0125</v>
      </c>
      <c r="R3545" s="106">
        <v>241602.5</v>
      </c>
      <c r="S3545" s="104" t="s">
        <v>1646</v>
      </c>
    </row>
    <row r="3546" spans="1:19" ht="25.5">
      <c r="A3546" s="104" t="s">
        <v>4088</v>
      </c>
      <c r="B3546" s="105">
        <v>44367</v>
      </c>
      <c r="C3546" s="104" t="s">
        <v>4089</v>
      </c>
      <c r="D3546" s="105">
        <v>44367</v>
      </c>
      <c r="E3546" s="104" t="s">
        <v>1643</v>
      </c>
      <c r="F3546" s="104" t="s">
        <v>99</v>
      </c>
      <c r="G3546" s="104" t="s">
        <v>107</v>
      </c>
      <c r="H3546" s="104" t="s">
        <v>107</v>
      </c>
      <c r="I3546" s="104" t="s">
        <v>1102</v>
      </c>
      <c r="J3546" s="106">
        <v>100</v>
      </c>
      <c r="K3546" s="106">
        <v>1118</v>
      </c>
      <c r="L3546" s="106">
        <v>111800</v>
      </c>
      <c r="M3546" s="106">
        <v>2.7949999999999999</v>
      </c>
      <c r="N3546" s="106">
        <v>279.5</v>
      </c>
      <c r="O3546" s="106">
        <v>0</v>
      </c>
      <c r="P3546" s="106">
        <v>0</v>
      </c>
      <c r="Q3546" s="106">
        <v>1120.7950000000001</v>
      </c>
      <c r="R3546" s="106">
        <v>112079.5</v>
      </c>
      <c r="S3546" s="104" t="s">
        <v>1646</v>
      </c>
    </row>
    <row r="3547" spans="1:19" ht="25.5">
      <c r="A3547" s="104" t="s">
        <v>4090</v>
      </c>
      <c r="B3547" s="105">
        <v>44367</v>
      </c>
      <c r="C3547" s="104" t="s">
        <v>4091</v>
      </c>
      <c r="D3547" s="105">
        <v>44367</v>
      </c>
      <c r="E3547" s="104" t="s">
        <v>1643</v>
      </c>
      <c r="F3547" s="104" t="s">
        <v>18</v>
      </c>
      <c r="G3547" s="104" t="s">
        <v>1010</v>
      </c>
      <c r="H3547" s="104" t="s">
        <v>22</v>
      </c>
      <c r="I3547" s="104" t="s">
        <v>1263</v>
      </c>
      <c r="J3547" s="106">
        <v>100</v>
      </c>
      <c r="K3547" s="106">
        <v>1064</v>
      </c>
      <c r="L3547" s="106">
        <v>106400</v>
      </c>
      <c r="M3547" s="106">
        <v>2.66</v>
      </c>
      <c r="N3547" s="106">
        <v>266</v>
      </c>
      <c r="O3547" s="106">
        <v>0</v>
      </c>
      <c r="P3547" s="106">
        <v>0</v>
      </c>
      <c r="Q3547" s="106">
        <v>1066.6600000000001</v>
      </c>
      <c r="R3547" s="106">
        <v>106666</v>
      </c>
      <c r="S3547" s="104" t="s">
        <v>1646</v>
      </c>
    </row>
    <row r="3548" spans="1:19" ht="25.5">
      <c r="A3548" s="104" t="s">
        <v>4090</v>
      </c>
      <c r="B3548" s="105">
        <v>44367</v>
      </c>
      <c r="C3548" s="104" t="s">
        <v>4091</v>
      </c>
      <c r="D3548" s="105">
        <v>44367</v>
      </c>
      <c r="E3548" s="104" t="s">
        <v>1643</v>
      </c>
      <c r="F3548" s="104" t="s">
        <v>18</v>
      </c>
      <c r="G3548" s="104" t="s">
        <v>1010</v>
      </c>
      <c r="H3548" s="104" t="s">
        <v>22</v>
      </c>
      <c r="I3548" s="104" t="s">
        <v>1264</v>
      </c>
      <c r="J3548" s="106">
        <v>40</v>
      </c>
      <c r="K3548" s="106">
        <v>1205</v>
      </c>
      <c r="L3548" s="106">
        <v>48200</v>
      </c>
      <c r="M3548" s="106">
        <v>3.0125000000000002</v>
      </c>
      <c r="N3548" s="106">
        <v>120.5</v>
      </c>
      <c r="O3548" s="106">
        <v>0</v>
      </c>
      <c r="P3548" s="106">
        <v>0</v>
      </c>
      <c r="Q3548" s="106">
        <v>1208.0125</v>
      </c>
      <c r="R3548" s="106">
        <v>48320.5</v>
      </c>
      <c r="S3548" s="104" t="s">
        <v>1646</v>
      </c>
    </row>
    <row r="3549" spans="1:19" ht="25.5">
      <c r="A3549" s="104" t="s">
        <v>4092</v>
      </c>
      <c r="B3549" s="105">
        <v>44367</v>
      </c>
      <c r="C3549" s="104" t="s">
        <v>4093</v>
      </c>
      <c r="D3549" s="105">
        <v>44367</v>
      </c>
      <c r="E3549" s="104" t="s">
        <v>1748</v>
      </c>
      <c r="F3549" s="104" t="s">
        <v>4094</v>
      </c>
      <c r="G3549" s="104" t="s">
        <v>1750</v>
      </c>
      <c r="H3549" s="104" t="s">
        <v>1748</v>
      </c>
      <c r="I3549" s="104" t="s">
        <v>1263</v>
      </c>
      <c r="J3549" s="106">
        <v>2</v>
      </c>
      <c r="K3549" s="106">
        <v>1074.6099999999999</v>
      </c>
      <c r="L3549" s="106">
        <v>2149.2199999999998</v>
      </c>
      <c r="M3549" s="106">
        <v>2.6859999999999999</v>
      </c>
      <c r="N3549" s="106">
        <v>5.3719999999999999</v>
      </c>
      <c r="O3549" s="106">
        <v>0</v>
      </c>
      <c r="P3549" s="106">
        <v>0</v>
      </c>
      <c r="Q3549" s="106">
        <v>1077.2964999999999</v>
      </c>
      <c r="R3549" s="106">
        <v>2154.6066000000001</v>
      </c>
      <c r="S3549" s="104" t="s">
        <v>1646</v>
      </c>
    </row>
    <row r="3550" spans="1:19" ht="25.5">
      <c r="A3550" s="104" t="s">
        <v>4092</v>
      </c>
      <c r="B3550" s="105">
        <v>44367</v>
      </c>
      <c r="C3550" s="104" t="s">
        <v>4093</v>
      </c>
      <c r="D3550" s="105">
        <v>44367</v>
      </c>
      <c r="E3550" s="104" t="s">
        <v>1748</v>
      </c>
      <c r="F3550" s="104" t="s">
        <v>4094</v>
      </c>
      <c r="G3550" s="104" t="s">
        <v>1750</v>
      </c>
      <c r="H3550" s="104" t="s">
        <v>1748</v>
      </c>
      <c r="I3550" s="104" t="s">
        <v>1311</v>
      </c>
      <c r="J3550" s="106">
        <v>2</v>
      </c>
      <c r="K3550" s="106">
        <v>923.12</v>
      </c>
      <c r="L3550" s="106">
        <v>1846.24</v>
      </c>
      <c r="M3550" s="106">
        <v>2.3079999999999998</v>
      </c>
      <c r="N3550" s="106">
        <v>4.6159999999999997</v>
      </c>
      <c r="O3550" s="106">
        <v>0</v>
      </c>
      <c r="P3550" s="106">
        <v>0</v>
      </c>
      <c r="Q3550" s="106">
        <v>925.42780000000005</v>
      </c>
      <c r="R3550" s="106">
        <v>1850.8556000000001</v>
      </c>
      <c r="S3550" s="104" t="s">
        <v>1646</v>
      </c>
    </row>
    <row r="3551" spans="1:19" ht="25.5">
      <c r="A3551" s="104" t="s">
        <v>4092</v>
      </c>
      <c r="B3551" s="105">
        <v>44367</v>
      </c>
      <c r="C3551" s="104" t="s">
        <v>4093</v>
      </c>
      <c r="D3551" s="105">
        <v>44367</v>
      </c>
      <c r="E3551" s="104" t="s">
        <v>1748</v>
      </c>
      <c r="F3551" s="104" t="s">
        <v>4094</v>
      </c>
      <c r="G3551" s="104" t="s">
        <v>1750</v>
      </c>
      <c r="H3551" s="104" t="s">
        <v>1748</v>
      </c>
      <c r="I3551" s="104" t="s">
        <v>1209</v>
      </c>
      <c r="J3551" s="106">
        <v>2</v>
      </c>
      <c r="K3551" s="106">
        <v>1109.97</v>
      </c>
      <c r="L3551" s="106">
        <v>2219.94</v>
      </c>
      <c r="M3551" s="106">
        <v>2.7749999999999999</v>
      </c>
      <c r="N3551" s="106">
        <v>5.55</v>
      </c>
      <c r="O3551" s="106">
        <v>0</v>
      </c>
      <c r="P3551" s="106">
        <v>0</v>
      </c>
      <c r="Q3551" s="106">
        <v>1112.7448999999999</v>
      </c>
      <c r="R3551" s="106">
        <v>2225.5038</v>
      </c>
      <c r="S3551" s="104" t="s">
        <v>1646</v>
      </c>
    </row>
    <row r="3552" spans="1:19" ht="25.5">
      <c r="A3552" s="104" t="s">
        <v>4092</v>
      </c>
      <c r="B3552" s="105">
        <v>44367</v>
      </c>
      <c r="C3552" s="104" t="s">
        <v>4093</v>
      </c>
      <c r="D3552" s="105">
        <v>44367</v>
      </c>
      <c r="E3552" s="104" t="s">
        <v>1748</v>
      </c>
      <c r="F3552" s="104" t="s">
        <v>4094</v>
      </c>
      <c r="G3552" s="104" t="s">
        <v>1750</v>
      </c>
      <c r="H3552" s="104" t="s">
        <v>1748</v>
      </c>
      <c r="I3552" s="104" t="s">
        <v>1264</v>
      </c>
      <c r="J3552" s="106">
        <v>2</v>
      </c>
      <c r="K3552" s="106">
        <v>1217.02</v>
      </c>
      <c r="L3552" s="106">
        <v>2434.04</v>
      </c>
      <c r="M3552" s="106">
        <v>3.0430000000000001</v>
      </c>
      <c r="N3552" s="106">
        <v>6.0860000000000003</v>
      </c>
      <c r="O3552" s="106">
        <v>0</v>
      </c>
      <c r="P3552" s="106">
        <v>0</v>
      </c>
      <c r="Q3552" s="106">
        <v>1220.0626</v>
      </c>
      <c r="R3552" s="106">
        <v>2440.1404000000002</v>
      </c>
      <c r="S3552" s="104" t="s">
        <v>1646</v>
      </c>
    </row>
    <row r="3553" spans="1:19" ht="25.5">
      <c r="A3553" s="104" t="s">
        <v>4095</v>
      </c>
      <c r="B3553" s="105">
        <v>44367</v>
      </c>
      <c r="C3553" s="104" t="s">
        <v>4096</v>
      </c>
      <c r="D3553" s="105">
        <v>44367</v>
      </c>
      <c r="E3553" s="104" t="s">
        <v>1101</v>
      </c>
      <c r="F3553" s="104" t="s">
        <v>1352</v>
      </c>
      <c r="G3553" s="104" t="s">
        <v>1101</v>
      </c>
      <c r="H3553" s="104" t="s">
        <v>1101</v>
      </c>
      <c r="I3553" s="104" t="s">
        <v>1105</v>
      </c>
      <c r="J3553" s="106">
        <v>1</v>
      </c>
      <c r="K3553" s="106">
        <v>1193</v>
      </c>
      <c r="L3553" s="106">
        <v>1193</v>
      </c>
      <c r="M3553" s="106">
        <v>2.9824999999999999</v>
      </c>
      <c r="N3553" s="106">
        <v>2.9824999999999999</v>
      </c>
      <c r="O3553" s="106">
        <v>0</v>
      </c>
      <c r="P3553" s="106">
        <v>0</v>
      </c>
      <c r="Q3553" s="106">
        <v>1195.9825000000001</v>
      </c>
      <c r="R3553" s="106">
        <v>1195.9825000000001</v>
      </c>
      <c r="S3553" s="104" t="s">
        <v>1646</v>
      </c>
    </row>
    <row r="3554" spans="1:19" ht="25.5">
      <c r="A3554" s="104" t="s">
        <v>4095</v>
      </c>
      <c r="B3554" s="105">
        <v>44367</v>
      </c>
      <c r="C3554" s="104" t="s">
        <v>4096</v>
      </c>
      <c r="D3554" s="105">
        <v>44367</v>
      </c>
      <c r="E3554" s="104" t="s">
        <v>1101</v>
      </c>
      <c r="F3554" s="104" t="s">
        <v>1352</v>
      </c>
      <c r="G3554" s="104" t="s">
        <v>1101</v>
      </c>
      <c r="H3554" s="104" t="s">
        <v>1101</v>
      </c>
      <c r="I3554" s="104" t="s">
        <v>1263</v>
      </c>
      <c r="J3554" s="106">
        <v>1</v>
      </c>
      <c r="K3554" s="106">
        <v>1079.5</v>
      </c>
      <c r="L3554" s="106">
        <v>1079.5</v>
      </c>
      <c r="M3554" s="106">
        <v>2.6987999999999999</v>
      </c>
      <c r="N3554" s="106">
        <v>2.6987999999999999</v>
      </c>
      <c r="O3554" s="106">
        <v>0</v>
      </c>
      <c r="P3554" s="106">
        <v>0</v>
      </c>
      <c r="Q3554" s="106">
        <v>1082.1987999999999</v>
      </c>
      <c r="R3554" s="106">
        <v>1082.1987999999999</v>
      </c>
      <c r="S3554" s="104" t="s">
        <v>1646</v>
      </c>
    </row>
    <row r="3555" spans="1:19" ht="25.5">
      <c r="A3555" s="104" t="s">
        <v>4095</v>
      </c>
      <c r="B3555" s="105">
        <v>44367</v>
      </c>
      <c r="C3555" s="104" t="s">
        <v>4096</v>
      </c>
      <c r="D3555" s="105">
        <v>44367</v>
      </c>
      <c r="E3555" s="104" t="s">
        <v>1101</v>
      </c>
      <c r="F3555" s="104" t="s">
        <v>1352</v>
      </c>
      <c r="G3555" s="104" t="s">
        <v>1101</v>
      </c>
      <c r="H3555" s="104" t="s">
        <v>1101</v>
      </c>
      <c r="I3555" s="104" t="s">
        <v>1209</v>
      </c>
      <c r="J3555" s="106">
        <v>1</v>
      </c>
      <c r="K3555" s="106">
        <v>1114.5</v>
      </c>
      <c r="L3555" s="106">
        <v>1114.5</v>
      </c>
      <c r="M3555" s="106">
        <v>2.7863000000000002</v>
      </c>
      <c r="N3555" s="106">
        <v>2.7863000000000002</v>
      </c>
      <c r="O3555" s="106">
        <v>0</v>
      </c>
      <c r="P3555" s="106">
        <v>0</v>
      </c>
      <c r="Q3555" s="106">
        <v>1117.2863</v>
      </c>
      <c r="R3555" s="106">
        <v>1117.2863</v>
      </c>
      <c r="S3555" s="104" t="s">
        <v>1646</v>
      </c>
    </row>
    <row r="3556" spans="1:19" ht="25.5">
      <c r="A3556" s="104" t="s">
        <v>4095</v>
      </c>
      <c r="B3556" s="105">
        <v>44367</v>
      </c>
      <c r="C3556" s="104" t="s">
        <v>4096</v>
      </c>
      <c r="D3556" s="105">
        <v>44367</v>
      </c>
      <c r="E3556" s="104" t="s">
        <v>1101</v>
      </c>
      <c r="F3556" s="104" t="s">
        <v>1352</v>
      </c>
      <c r="G3556" s="104" t="s">
        <v>1101</v>
      </c>
      <c r="H3556" s="104" t="s">
        <v>1101</v>
      </c>
      <c r="I3556" s="104" t="s">
        <v>1102</v>
      </c>
      <c r="J3556" s="106">
        <v>1</v>
      </c>
      <c r="K3556" s="106">
        <v>1134</v>
      </c>
      <c r="L3556" s="106">
        <v>1134</v>
      </c>
      <c r="M3556" s="106">
        <v>2.835</v>
      </c>
      <c r="N3556" s="106">
        <v>2.835</v>
      </c>
      <c r="O3556" s="106">
        <v>0</v>
      </c>
      <c r="P3556" s="106">
        <v>0</v>
      </c>
      <c r="Q3556" s="106">
        <v>1136.835</v>
      </c>
      <c r="R3556" s="106">
        <v>1136.835</v>
      </c>
      <c r="S3556" s="104" t="s">
        <v>1646</v>
      </c>
    </row>
    <row r="3557" spans="1:19" ht="25.5">
      <c r="A3557" s="104" t="s">
        <v>4097</v>
      </c>
      <c r="B3557" s="105">
        <v>44367</v>
      </c>
      <c r="C3557" s="104" t="s">
        <v>4098</v>
      </c>
      <c r="D3557" s="105">
        <v>44367</v>
      </c>
      <c r="E3557" s="104" t="s">
        <v>1101</v>
      </c>
      <c r="F3557" s="104" t="s">
        <v>2037</v>
      </c>
      <c r="G3557" s="104" t="s">
        <v>1101</v>
      </c>
      <c r="H3557" s="104" t="s">
        <v>1101</v>
      </c>
      <c r="I3557" s="104" t="s">
        <v>1102</v>
      </c>
      <c r="J3557" s="106">
        <v>5</v>
      </c>
      <c r="K3557" s="106">
        <v>1134</v>
      </c>
      <c r="L3557" s="106">
        <v>5670</v>
      </c>
      <c r="M3557" s="106">
        <v>2.835</v>
      </c>
      <c r="N3557" s="106">
        <v>14.175000000000001</v>
      </c>
      <c r="O3557" s="106">
        <v>0</v>
      </c>
      <c r="P3557" s="106">
        <v>0</v>
      </c>
      <c r="Q3557" s="106">
        <v>1136.835</v>
      </c>
      <c r="R3557" s="106">
        <v>5684.1750000000002</v>
      </c>
      <c r="S3557" s="104" t="s">
        <v>1646</v>
      </c>
    </row>
    <row r="3558" spans="1:19" ht="25.5">
      <c r="A3558" s="104" t="s">
        <v>4099</v>
      </c>
      <c r="B3558" s="105">
        <v>44367</v>
      </c>
      <c r="C3558" s="104" t="s">
        <v>4100</v>
      </c>
      <c r="D3558" s="105">
        <v>44367</v>
      </c>
      <c r="E3558" s="104" t="s">
        <v>1101</v>
      </c>
      <c r="F3558" s="104" t="s">
        <v>1339</v>
      </c>
      <c r="G3558" s="104" t="s">
        <v>1101</v>
      </c>
      <c r="H3558" s="104" t="s">
        <v>1101</v>
      </c>
      <c r="I3558" s="104" t="s">
        <v>1209</v>
      </c>
      <c r="J3558" s="106">
        <v>5</v>
      </c>
      <c r="K3558" s="106">
        <v>1114.5</v>
      </c>
      <c r="L3558" s="106">
        <v>5572.5</v>
      </c>
      <c r="M3558" s="106">
        <v>2.7863000000000002</v>
      </c>
      <c r="N3558" s="106">
        <v>13.9315</v>
      </c>
      <c r="O3558" s="106">
        <v>0</v>
      </c>
      <c r="P3558" s="106">
        <v>0</v>
      </c>
      <c r="Q3558" s="106">
        <v>1117.2863</v>
      </c>
      <c r="R3558" s="106">
        <v>5586.4314999999997</v>
      </c>
      <c r="S3558" s="104" t="s">
        <v>1646</v>
      </c>
    </row>
    <row r="3559" spans="1:19" ht="25.5">
      <c r="A3559" s="104" t="s">
        <v>4099</v>
      </c>
      <c r="B3559" s="105">
        <v>44367</v>
      </c>
      <c r="C3559" s="104" t="s">
        <v>4100</v>
      </c>
      <c r="D3559" s="105">
        <v>44367</v>
      </c>
      <c r="E3559" s="104" t="s">
        <v>1101</v>
      </c>
      <c r="F3559" s="104" t="s">
        <v>1339</v>
      </c>
      <c r="G3559" s="104" t="s">
        <v>1101</v>
      </c>
      <c r="H3559" s="104" t="s">
        <v>1101</v>
      </c>
      <c r="I3559" s="104" t="s">
        <v>1102</v>
      </c>
      <c r="J3559" s="106">
        <v>5</v>
      </c>
      <c r="K3559" s="106">
        <v>1134</v>
      </c>
      <c r="L3559" s="106">
        <v>5670</v>
      </c>
      <c r="M3559" s="106">
        <v>2.835</v>
      </c>
      <c r="N3559" s="106">
        <v>14.175000000000001</v>
      </c>
      <c r="O3559" s="106">
        <v>0</v>
      </c>
      <c r="P3559" s="106">
        <v>0</v>
      </c>
      <c r="Q3559" s="106">
        <v>1136.835</v>
      </c>
      <c r="R3559" s="106">
        <v>5684.1750000000002</v>
      </c>
      <c r="S3559" s="104" t="s">
        <v>1646</v>
      </c>
    </row>
    <row r="3560" spans="1:19" ht="25.5">
      <c r="A3560" s="104" t="s">
        <v>4099</v>
      </c>
      <c r="B3560" s="105">
        <v>44367</v>
      </c>
      <c r="C3560" s="104" t="s">
        <v>4100</v>
      </c>
      <c r="D3560" s="105">
        <v>44367</v>
      </c>
      <c r="E3560" s="104" t="s">
        <v>1101</v>
      </c>
      <c r="F3560" s="104" t="s">
        <v>1339</v>
      </c>
      <c r="G3560" s="104" t="s">
        <v>1101</v>
      </c>
      <c r="H3560" s="104" t="s">
        <v>1101</v>
      </c>
      <c r="I3560" s="104" t="s">
        <v>1105</v>
      </c>
      <c r="J3560" s="106">
        <v>5</v>
      </c>
      <c r="K3560" s="106">
        <v>1193</v>
      </c>
      <c r="L3560" s="106">
        <v>5965</v>
      </c>
      <c r="M3560" s="106">
        <v>2.9824999999999999</v>
      </c>
      <c r="N3560" s="106">
        <v>14.9125</v>
      </c>
      <c r="O3560" s="106">
        <v>0</v>
      </c>
      <c r="P3560" s="106">
        <v>0</v>
      </c>
      <c r="Q3560" s="106">
        <v>1195.9825000000001</v>
      </c>
      <c r="R3560" s="106">
        <v>5979.9125000000004</v>
      </c>
      <c r="S3560" s="104" t="s">
        <v>1646</v>
      </c>
    </row>
    <row r="3561" spans="1:19" ht="25.5">
      <c r="A3561" s="104" t="s">
        <v>4099</v>
      </c>
      <c r="B3561" s="105">
        <v>44367</v>
      </c>
      <c r="C3561" s="104" t="s">
        <v>4100</v>
      </c>
      <c r="D3561" s="105">
        <v>44367</v>
      </c>
      <c r="E3561" s="104" t="s">
        <v>1101</v>
      </c>
      <c r="F3561" s="104" t="s">
        <v>1339</v>
      </c>
      <c r="G3561" s="104" t="s">
        <v>1101</v>
      </c>
      <c r="H3561" s="104" t="s">
        <v>1101</v>
      </c>
      <c r="I3561" s="104" t="s">
        <v>1263</v>
      </c>
      <c r="J3561" s="106">
        <v>5</v>
      </c>
      <c r="K3561" s="106">
        <v>1079.5</v>
      </c>
      <c r="L3561" s="106">
        <v>5397.5</v>
      </c>
      <c r="M3561" s="106">
        <v>2.6987999999999999</v>
      </c>
      <c r="N3561" s="106">
        <v>13.494</v>
      </c>
      <c r="O3561" s="106">
        <v>0</v>
      </c>
      <c r="P3561" s="106">
        <v>0</v>
      </c>
      <c r="Q3561" s="106">
        <v>1082.1987999999999</v>
      </c>
      <c r="R3561" s="106">
        <v>5410.9939999999997</v>
      </c>
      <c r="S3561" s="104" t="s">
        <v>1646</v>
      </c>
    </row>
    <row r="3562" spans="1:19" ht="25.5">
      <c r="A3562" s="104" t="s">
        <v>4101</v>
      </c>
      <c r="B3562" s="105">
        <v>44367</v>
      </c>
      <c r="C3562" s="104" t="s">
        <v>4102</v>
      </c>
      <c r="D3562" s="105">
        <v>44367</v>
      </c>
      <c r="E3562" s="104" t="s">
        <v>1101</v>
      </c>
      <c r="F3562" s="104" t="s">
        <v>1372</v>
      </c>
      <c r="G3562" s="104" t="s">
        <v>1101</v>
      </c>
      <c r="H3562" s="104" t="s">
        <v>1101</v>
      </c>
      <c r="I3562" s="104" t="s">
        <v>1263</v>
      </c>
      <c r="J3562" s="106">
        <v>5</v>
      </c>
      <c r="K3562" s="106">
        <v>1079.5</v>
      </c>
      <c r="L3562" s="106">
        <v>5397.5</v>
      </c>
      <c r="M3562" s="106">
        <v>2.6987999999999999</v>
      </c>
      <c r="N3562" s="106">
        <v>13.494</v>
      </c>
      <c r="O3562" s="106">
        <v>0</v>
      </c>
      <c r="P3562" s="106">
        <v>0</v>
      </c>
      <c r="Q3562" s="106">
        <v>1082.1987999999999</v>
      </c>
      <c r="R3562" s="106">
        <v>5410.9939999999997</v>
      </c>
      <c r="S3562" s="104" t="s">
        <v>1646</v>
      </c>
    </row>
    <row r="3563" spans="1:19" ht="25.5">
      <c r="A3563" s="104" t="s">
        <v>4103</v>
      </c>
      <c r="B3563" s="105">
        <v>44367</v>
      </c>
      <c r="C3563" s="104" t="s">
        <v>4104</v>
      </c>
      <c r="D3563" s="105">
        <v>44367</v>
      </c>
      <c r="E3563" s="104" t="s">
        <v>1101</v>
      </c>
      <c r="F3563" s="104" t="s">
        <v>1258</v>
      </c>
      <c r="G3563" s="104" t="s">
        <v>1101</v>
      </c>
      <c r="H3563" s="104" t="s">
        <v>1101</v>
      </c>
      <c r="I3563" s="104" t="s">
        <v>1263</v>
      </c>
      <c r="J3563" s="106">
        <v>5</v>
      </c>
      <c r="K3563" s="106">
        <v>1079.5</v>
      </c>
      <c r="L3563" s="106">
        <v>5397.5</v>
      </c>
      <c r="M3563" s="106">
        <v>2.6987999999999999</v>
      </c>
      <c r="N3563" s="106">
        <v>13.494</v>
      </c>
      <c r="O3563" s="106">
        <v>0</v>
      </c>
      <c r="P3563" s="106">
        <v>0</v>
      </c>
      <c r="Q3563" s="106">
        <v>1082.1987999999999</v>
      </c>
      <c r="R3563" s="106">
        <v>5410.9939999999997</v>
      </c>
      <c r="S3563" s="104" t="s">
        <v>1646</v>
      </c>
    </row>
    <row r="3564" spans="1:19" ht="25.5">
      <c r="A3564" s="104" t="s">
        <v>4103</v>
      </c>
      <c r="B3564" s="105">
        <v>44367</v>
      </c>
      <c r="C3564" s="104" t="s">
        <v>4104</v>
      </c>
      <c r="D3564" s="105">
        <v>44367</v>
      </c>
      <c r="E3564" s="104" t="s">
        <v>1101</v>
      </c>
      <c r="F3564" s="104" t="s">
        <v>1258</v>
      </c>
      <c r="G3564" s="104" t="s">
        <v>1101</v>
      </c>
      <c r="H3564" s="104" t="s">
        <v>1101</v>
      </c>
      <c r="I3564" s="104" t="s">
        <v>1102</v>
      </c>
      <c r="J3564" s="106">
        <v>5</v>
      </c>
      <c r="K3564" s="106">
        <v>1134</v>
      </c>
      <c r="L3564" s="106">
        <v>5670</v>
      </c>
      <c r="M3564" s="106">
        <v>2.835</v>
      </c>
      <c r="N3564" s="106">
        <v>14.175000000000001</v>
      </c>
      <c r="O3564" s="106">
        <v>0</v>
      </c>
      <c r="P3564" s="106">
        <v>0</v>
      </c>
      <c r="Q3564" s="106">
        <v>1136.835</v>
      </c>
      <c r="R3564" s="106">
        <v>5684.1750000000002</v>
      </c>
      <c r="S3564" s="104" t="s">
        <v>1646</v>
      </c>
    </row>
    <row r="3565" spans="1:19" ht="25.5">
      <c r="A3565" s="104" t="s">
        <v>4105</v>
      </c>
      <c r="B3565" s="105">
        <v>44367</v>
      </c>
      <c r="C3565" s="104" t="s">
        <v>4106</v>
      </c>
      <c r="D3565" s="105">
        <v>44367</v>
      </c>
      <c r="E3565" s="104" t="s">
        <v>1101</v>
      </c>
      <c r="F3565" s="104" t="s">
        <v>1370</v>
      </c>
      <c r="G3565" s="104" t="s">
        <v>1101</v>
      </c>
      <c r="H3565" s="104" t="s">
        <v>1101</v>
      </c>
      <c r="I3565" s="104" t="s">
        <v>1263</v>
      </c>
      <c r="J3565" s="106">
        <v>35</v>
      </c>
      <c r="K3565" s="106">
        <v>1079.5</v>
      </c>
      <c r="L3565" s="106">
        <v>37782.5</v>
      </c>
      <c r="M3565" s="106">
        <v>2.6987999999999999</v>
      </c>
      <c r="N3565" s="106">
        <v>94.457999999999998</v>
      </c>
      <c r="O3565" s="106">
        <v>0</v>
      </c>
      <c r="P3565" s="106">
        <v>0</v>
      </c>
      <c r="Q3565" s="106">
        <v>1082.1987999999999</v>
      </c>
      <c r="R3565" s="106">
        <v>37876.957999999999</v>
      </c>
      <c r="S3565" s="104" t="s">
        <v>1646</v>
      </c>
    </row>
    <row r="3566" spans="1:19" ht="25.5">
      <c r="A3566" s="104" t="s">
        <v>4107</v>
      </c>
      <c r="B3566" s="105">
        <v>44367</v>
      </c>
      <c r="C3566" s="104" t="s">
        <v>4108</v>
      </c>
      <c r="D3566" s="105">
        <v>44367</v>
      </c>
      <c r="E3566" s="104" t="s">
        <v>1101</v>
      </c>
      <c r="F3566" s="104" t="s">
        <v>1402</v>
      </c>
      <c r="G3566" s="104" t="s">
        <v>1101</v>
      </c>
      <c r="H3566" s="104" t="s">
        <v>1101</v>
      </c>
      <c r="I3566" s="104" t="s">
        <v>1263</v>
      </c>
      <c r="J3566" s="106">
        <v>6</v>
      </c>
      <c r="K3566" s="106">
        <v>1079.5</v>
      </c>
      <c r="L3566" s="106">
        <v>6477</v>
      </c>
      <c r="M3566" s="106">
        <v>2.6987999999999999</v>
      </c>
      <c r="N3566" s="106">
        <v>16.192799999999998</v>
      </c>
      <c r="O3566" s="106">
        <v>0</v>
      </c>
      <c r="P3566" s="106">
        <v>0</v>
      </c>
      <c r="Q3566" s="106">
        <v>1082.1987999999999</v>
      </c>
      <c r="R3566" s="106">
        <v>6493.1927999999998</v>
      </c>
      <c r="S3566" s="104" t="s">
        <v>1646</v>
      </c>
    </row>
    <row r="3567" spans="1:19" ht="25.5">
      <c r="A3567" s="104" t="s">
        <v>4107</v>
      </c>
      <c r="B3567" s="105">
        <v>44367</v>
      </c>
      <c r="C3567" s="104" t="s">
        <v>4108</v>
      </c>
      <c r="D3567" s="105">
        <v>44367</v>
      </c>
      <c r="E3567" s="104" t="s">
        <v>1101</v>
      </c>
      <c r="F3567" s="104" t="s">
        <v>1402</v>
      </c>
      <c r="G3567" s="104" t="s">
        <v>1101</v>
      </c>
      <c r="H3567" s="104" t="s">
        <v>1101</v>
      </c>
      <c r="I3567" s="104" t="s">
        <v>1209</v>
      </c>
      <c r="J3567" s="106">
        <v>6</v>
      </c>
      <c r="K3567" s="106">
        <v>1114.5</v>
      </c>
      <c r="L3567" s="106">
        <v>6687</v>
      </c>
      <c r="M3567" s="106">
        <v>2.7863000000000002</v>
      </c>
      <c r="N3567" s="106">
        <v>16.7178</v>
      </c>
      <c r="O3567" s="106">
        <v>0</v>
      </c>
      <c r="P3567" s="106">
        <v>0</v>
      </c>
      <c r="Q3567" s="106">
        <v>1117.2863</v>
      </c>
      <c r="R3567" s="106">
        <v>6703.7178000000004</v>
      </c>
      <c r="S3567" s="104" t="s">
        <v>1646</v>
      </c>
    </row>
    <row r="3568" spans="1:19" ht="25.5">
      <c r="A3568" s="104" t="s">
        <v>4109</v>
      </c>
      <c r="B3568" s="105">
        <v>44367</v>
      </c>
      <c r="C3568" s="104" t="s">
        <v>4110</v>
      </c>
      <c r="D3568" s="105">
        <v>44367</v>
      </c>
      <c r="E3568" s="104" t="s">
        <v>1101</v>
      </c>
      <c r="F3568" s="104" t="s">
        <v>1109</v>
      </c>
      <c r="G3568" s="104" t="s">
        <v>1101</v>
      </c>
      <c r="H3568" s="104" t="s">
        <v>1101</v>
      </c>
      <c r="I3568" s="104" t="s">
        <v>1313</v>
      </c>
      <c r="J3568" s="106">
        <v>9</v>
      </c>
      <c r="K3568" s="106">
        <v>1321.5</v>
      </c>
      <c r="L3568" s="106">
        <v>11893.5</v>
      </c>
      <c r="M3568" s="106">
        <v>3.3037999999999998</v>
      </c>
      <c r="N3568" s="106">
        <v>29.734200000000001</v>
      </c>
      <c r="O3568" s="106">
        <v>0</v>
      </c>
      <c r="P3568" s="106">
        <v>0</v>
      </c>
      <c r="Q3568" s="106">
        <v>1324.8037999999999</v>
      </c>
      <c r="R3568" s="106">
        <v>11923.234200000001</v>
      </c>
      <c r="S3568" s="104" t="s">
        <v>1646</v>
      </c>
    </row>
    <row r="3569" spans="1:19" ht="25.5">
      <c r="A3569" s="104" t="s">
        <v>4111</v>
      </c>
      <c r="B3569" s="105">
        <v>44367</v>
      </c>
      <c r="C3569" s="104" t="s">
        <v>4112</v>
      </c>
      <c r="D3569" s="105">
        <v>44367</v>
      </c>
      <c r="E3569" s="104" t="s">
        <v>1643</v>
      </c>
      <c r="F3569" s="104" t="s">
        <v>42</v>
      </c>
      <c r="G3569" s="104" t="s">
        <v>1971</v>
      </c>
      <c r="H3569" s="104" t="s">
        <v>22</v>
      </c>
      <c r="I3569" s="104" t="s">
        <v>1263</v>
      </c>
      <c r="J3569" s="106">
        <v>40</v>
      </c>
      <c r="K3569" s="106">
        <v>1064</v>
      </c>
      <c r="L3569" s="106">
        <v>42560</v>
      </c>
      <c r="M3569" s="106">
        <v>2.66</v>
      </c>
      <c r="N3569" s="106">
        <v>106.4</v>
      </c>
      <c r="O3569" s="106">
        <v>0</v>
      </c>
      <c r="P3569" s="106">
        <v>0</v>
      </c>
      <c r="Q3569" s="106">
        <v>1066.6600000000001</v>
      </c>
      <c r="R3569" s="106">
        <v>42666.400000000001</v>
      </c>
      <c r="S3569" s="104" t="s">
        <v>1646</v>
      </c>
    </row>
    <row r="3570" spans="1:19" ht="25.5">
      <c r="A3570" s="104" t="s">
        <v>4111</v>
      </c>
      <c r="B3570" s="105">
        <v>44367</v>
      </c>
      <c r="C3570" s="104" t="s">
        <v>4112</v>
      </c>
      <c r="D3570" s="105">
        <v>44367</v>
      </c>
      <c r="E3570" s="104" t="s">
        <v>1643</v>
      </c>
      <c r="F3570" s="104" t="s">
        <v>42</v>
      </c>
      <c r="G3570" s="104" t="s">
        <v>1971</v>
      </c>
      <c r="H3570" s="104" t="s">
        <v>22</v>
      </c>
      <c r="I3570" s="104" t="s">
        <v>1313</v>
      </c>
      <c r="J3570" s="106">
        <v>40</v>
      </c>
      <c r="K3570" s="106">
        <v>1303</v>
      </c>
      <c r="L3570" s="106">
        <v>52120</v>
      </c>
      <c r="M3570" s="106">
        <v>3.2574999999999998</v>
      </c>
      <c r="N3570" s="106">
        <v>130.30000000000001</v>
      </c>
      <c r="O3570" s="106">
        <v>0</v>
      </c>
      <c r="P3570" s="106">
        <v>0</v>
      </c>
      <c r="Q3570" s="106">
        <v>1306.2574999999999</v>
      </c>
      <c r="R3570" s="106">
        <v>52250.3</v>
      </c>
      <c r="S3570" s="104" t="s">
        <v>1646</v>
      </c>
    </row>
    <row r="3571" spans="1:19" ht="25.5">
      <c r="A3571" s="104" t="s">
        <v>4111</v>
      </c>
      <c r="B3571" s="105">
        <v>44367</v>
      </c>
      <c r="C3571" s="104" t="s">
        <v>4112</v>
      </c>
      <c r="D3571" s="105">
        <v>44367</v>
      </c>
      <c r="E3571" s="104" t="s">
        <v>1643</v>
      </c>
      <c r="F3571" s="104" t="s">
        <v>42</v>
      </c>
      <c r="G3571" s="104" t="s">
        <v>1971</v>
      </c>
      <c r="H3571" s="104" t="s">
        <v>22</v>
      </c>
      <c r="I3571" s="104" t="s">
        <v>1102</v>
      </c>
      <c r="J3571" s="106">
        <v>20</v>
      </c>
      <c r="K3571" s="106">
        <v>1118</v>
      </c>
      <c r="L3571" s="106">
        <v>22360</v>
      </c>
      <c r="M3571" s="106">
        <v>2.7949999999999999</v>
      </c>
      <c r="N3571" s="106">
        <v>55.9</v>
      </c>
      <c r="O3571" s="106">
        <v>0</v>
      </c>
      <c r="P3571" s="106">
        <v>0</v>
      </c>
      <c r="Q3571" s="106">
        <v>1120.7950000000001</v>
      </c>
      <c r="R3571" s="106">
        <v>22415.9</v>
      </c>
      <c r="S3571" s="104" t="s">
        <v>1646</v>
      </c>
    </row>
    <row r="3572" spans="1:19" ht="25.5">
      <c r="A3572" s="104" t="s">
        <v>4113</v>
      </c>
      <c r="B3572" s="105">
        <v>44367</v>
      </c>
      <c r="C3572" s="104" t="s">
        <v>4114</v>
      </c>
      <c r="D3572" s="105">
        <v>44367</v>
      </c>
      <c r="E3572" s="104" t="s">
        <v>1748</v>
      </c>
      <c r="F3572" s="104" t="s">
        <v>2630</v>
      </c>
      <c r="G3572" s="104" t="s">
        <v>2627</v>
      </c>
      <c r="H3572" s="104" t="s">
        <v>1748</v>
      </c>
      <c r="I3572" s="104" t="s">
        <v>1099</v>
      </c>
      <c r="J3572" s="106">
        <v>10</v>
      </c>
      <c r="K3572" s="106">
        <v>905</v>
      </c>
      <c r="L3572" s="106">
        <v>9050</v>
      </c>
      <c r="M3572" s="106">
        <v>0</v>
      </c>
      <c r="N3572" s="106">
        <v>0</v>
      </c>
      <c r="O3572" s="106">
        <v>0</v>
      </c>
      <c r="P3572" s="106">
        <v>0</v>
      </c>
      <c r="Q3572" s="106">
        <v>905</v>
      </c>
      <c r="R3572" s="106">
        <v>9050</v>
      </c>
      <c r="S3572" s="104" t="s">
        <v>1646</v>
      </c>
    </row>
    <row r="3573" spans="1:19" ht="25.5">
      <c r="A3573" s="104" t="s">
        <v>4113</v>
      </c>
      <c r="B3573" s="105">
        <v>44367</v>
      </c>
      <c r="C3573" s="104" t="s">
        <v>4114</v>
      </c>
      <c r="D3573" s="105">
        <v>44367</v>
      </c>
      <c r="E3573" s="104" t="s">
        <v>1748</v>
      </c>
      <c r="F3573" s="104" t="s">
        <v>2630</v>
      </c>
      <c r="G3573" s="104" t="s">
        <v>2627</v>
      </c>
      <c r="H3573" s="104" t="s">
        <v>1748</v>
      </c>
      <c r="I3573" s="104" t="s">
        <v>1311</v>
      </c>
      <c r="J3573" s="106">
        <v>10</v>
      </c>
      <c r="K3573" s="106">
        <v>925</v>
      </c>
      <c r="L3573" s="106">
        <v>9250</v>
      </c>
      <c r="M3573" s="106">
        <v>0</v>
      </c>
      <c r="N3573" s="106">
        <v>0</v>
      </c>
      <c r="O3573" s="106">
        <v>0</v>
      </c>
      <c r="P3573" s="106">
        <v>0</v>
      </c>
      <c r="Q3573" s="106">
        <v>925</v>
      </c>
      <c r="R3573" s="106">
        <v>9250</v>
      </c>
      <c r="S3573" s="104" t="s">
        <v>1646</v>
      </c>
    </row>
    <row r="3574" spans="1:19" ht="25.5">
      <c r="A3574" s="104" t="s">
        <v>4113</v>
      </c>
      <c r="B3574" s="105">
        <v>44367</v>
      </c>
      <c r="C3574" s="104" t="s">
        <v>4114</v>
      </c>
      <c r="D3574" s="105">
        <v>44367</v>
      </c>
      <c r="E3574" s="104" t="s">
        <v>1748</v>
      </c>
      <c r="F3574" s="104" t="s">
        <v>2630</v>
      </c>
      <c r="G3574" s="104" t="s">
        <v>2627</v>
      </c>
      <c r="H3574" s="104" t="s">
        <v>1748</v>
      </c>
      <c r="I3574" s="104" t="s">
        <v>1100</v>
      </c>
      <c r="J3574" s="106">
        <v>10</v>
      </c>
      <c r="K3574" s="106">
        <v>1040</v>
      </c>
      <c r="L3574" s="106">
        <v>10400</v>
      </c>
      <c r="M3574" s="106">
        <v>0</v>
      </c>
      <c r="N3574" s="106">
        <v>0</v>
      </c>
      <c r="O3574" s="106">
        <v>0</v>
      </c>
      <c r="P3574" s="106">
        <v>0</v>
      </c>
      <c r="Q3574" s="106">
        <v>1040</v>
      </c>
      <c r="R3574" s="106">
        <v>10400</v>
      </c>
      <c r="S3574" s="104" t="s">
        <v>1646</v>
      </c>
    </row>
    <row r="3575" spans="1:19" ht="25.5">
      <c r="A3575" s="104" t="s">
        <v>6431</v>
      </c>
      <c r="B3575" s="105">
        <v>44368</v>
      </c>
      <c r="C3575" s="104" t="s">
        <v>6432</v>
      </c>
      <c r="D3575" s="105">
        <v>44368</v>
      </c>
      <c r="E3575" s="104" t="s">
        <v>1643</v>
      </c>
      <c r="F3575" s="104" t="s">
        <v>19</v>
      </c>
      <c r="G3575" s="104" t="s">
        <v>17</v>
      </c>
      <c r="H3575" s="104" t="s">
        <v>12</v>
      </c>
      <c r="I3575" s="104" t="s">
        <v>1105</v>
      </c>
      <c r="J3575" s="106">
        <v>100</v>
      </c>
      <c r="K3575" s="106">
        <v>1176</v>
      </c>
      <c r="L3575" s="106">
        <v>117600</v>
      </c>
      <c r="M3575" s="106">
        <v>2.94</v>
      </c>
      <c r="N3575" s="106">
        <v>294</v>
      </c>
      <c r="O3575" s="106">
        <v>0</v>
      </c>
      <c r="P3575" s="106">
        <v>0</v>
      </c>
      <c r="Q3575" s="106">
        <v>1178.94</v>
      </c>
      <c r="R3575" s="106">
        <v>117894</v>
      </c>
      <c r="S3575" s="104" t="s">
        <v>1646</v>
      </c>
    </row>
    <row r="3576" spans="1:19" ht="25.5">
      <c r="A3576" s="104" t="s">
        <v>6431</v>
      </c>
      <c r="B3576" s="105">
        <v>44368</v>
      </c>
      <c r="C3576" s="104" t="s">
        <v>6432</v>
      </c>
      <c r="D3576" s="105">
        <v>44368</v>
      </c>
      <c r="E3576" s="104" t="s">
        <v>1643</v>
      </c>
      <c r="F3576" s="104" t="s">
        <v>19</v>
      </c>
      <c r="G3576" s="104" t="s">
        <v>17</v>
      </c>
      <c r="H3576" s="104" t="s">
        <v>12</v>
      </c>
      <c r="I3576" s="104" t="s">
        <v>1263</v>
      </c>
      <c r="J3576" s="106">
        <v>100</v>
      </c>
      <c r="K3576" s="106">
        <v>1064</v>
      </c>
      <c r="L3576" s="106">
        <v>106400</v>
      </c>
      <c r="M3576" s="106">
        <v>2.66</v>
      </c>
      <c r="N3576" s="106">
        <v>266</v>
      </c>
      <c r="O3576" s="106">
        <v>0</v>
      </c>
      <c r="P3576" s="106">
        <v>0</v>
      </c>
      <c r="Q3576" s="106">
        <v>1066.6600000000001</v>
      </c>
      <c r="R3576" s="106">
        <v>106666</v>
      </c>
      <c r="S3576" s="104" t="s">
        <v>1646</v>
      </c>
    </row>
    <row r="3577" spans="1:19" ht="25.5">
      <c r="A3577" s="104" t="s">
        <v>6431</v>
      </c>
      <c r="B3577" s="105">
        <v>44368</v>
      </c>
      <c r="C3577" s="104" t="s">
        <v>6432</v>
      </c>
      <c r="D3577" s="105">
        <v>44368</v>
      </c>
      <c r="E3577" s="104" t="s">
        <v>1643</v>
      </c>
      <c r="F3577" s="104" t="s">
        <v>19</v>
      </c>
      <c r="G3577" s="104" t="s">
        <v>17</v>
      </c>
      <c r="H3577" s="104" t="s">
        <v>12</v>
      </c>
      <c r="I3577" s="104" t="s">
        <v>1102</v>
      </c>
      <c r="J3577" s="106">
        <v>100</v>
      </c>
      <c r="K3577" s="106">
        <v>1118</v>
      </c>
      <c r="L3577" s="106">
        <v>111800</v>
      </c>
      <c r="M3577" s="106">
        <v>2.7949999999999999</v>
      </c>
      <c r="N3577" s="106">
        <v>279.5</v>
      </c>
      <c r="O3577" s="106">
        <v>0</v>
      </c>
      <c r="P3577" s="106">
        <v>0</v>
      </c>
      <c r="Q3577" s="106">
        <v>1120.7950000000001</v>
      </c>
      <c r="R3577" s="106">
        <v>112079.5</v>
      </c>
      <c r="S3577" s="104" t="s">
        <v>1646</v>
      </c>
    </row>
    <row r="3578" spans="1:19" ht="25.5">
      <c r="A3578" s="104" t="s">
        <v>6433</v>
      </c>
      <c r="B3578" s="105">
        <v>44368</v>
      </c>
      <c r="C3578" s="104" t="s">
        <v>6434</v>
      </c>
      <c r="D3578" s="105">
        <v>44368</v>
      </c>
      <c r="E3578" s="104" t="s">
        <v>1643</v>
      </c>
      <c r="F3578" s="104" t="s">
        <v>35</v>
      </c>
      <c r="G3578" s="104" t="s">
        <v>2361</v>
      </c>
      <c r="H3578" s="104" t="s">
        <v>12</v>
      </c>
      <c r="I3578" s="104" t="s">
        <v>1102</v>
      </c>
      <c r="J3578" s="106">
        <v>60</v>
      </c>
      <c r="K3578" s="106">
        <v>1118</v>
      </c>
      <c r="L3578" s="106">
        <v>67080</v>
      </c>
      <c r="M3578" s="106">
        <v>2.7949999999999999</v>
      </c>
      <c r="N3578" s="106">
        <v>167.7</v>
      </c>
      <c r="O3578" s="106">
        <v>0</v>
      </c>
      <c r="P3578" s="106">
        <v>0</v>
      </c>
      <c r="Q3578" s="106">
        <v>1120.7950000000001</v>
      </c>
      <c r="R3578" s="106">
        <v>67247.7</v>
      </c>
      <c r="S3578" s="104" t="s">
        <v>1646</v>
      </c>
    </row>
    <row r="3579" spans="1:19" ht="25.5">
      <c r="A3579" s="104" t="s">
        <v>6435</v>
      </c>
      <c r="B3579" s="105">
        <v>44368</v>
      </c>
      <c r="C3579" s="104" t="s">
        <v>6436</v>
      </c>
      <c r="D3579" s="105">
        <v>44368</v>
      </c>
      <c r="E3579" s="104" t="s">
        <v>1643</v>
      </c>
      <c r="F3579" s="104" t="s">
        <v>34</v>
      </c>
      <c r="G3579" s="104" t="s">
        <v>33</v>
      </c>
      <c r="H3579" s="104" t="s">
        <v>12</v>
      </c>
      <c r="I3579" s="104" t="s">
        <v>1264</v>
      </c>
      <c r="J3579" s="106">
        <v>140</v>
      </c>
      <c r="K3579" s="106">
        <v>1205</v>
      </c>
      <c r="L3579" s="106">
        <v>168700</v>
      </c>
      <c r="M3579" s="106">
        <v>3.012</v>
      </c>
      <c r="N3579" s="106">
        <v>421.68</v>
      </c>
      <c r="O3579" s="106">
        <v>0</v>
      </c>
      <c r="P3579" s="106">
        <v>0</v>
      </c>
      <c r="Q3579" s="106">
        <v>1208.0125</v>
      </c>
      <c r="R3579" s="106">
        <v>169121.75</v>
      </c>
      <c r="S3579" s="104" t="s">
        <v>1646</v>
      </c>
    </row>
    <row r="3580" spans="1:19" ht="25.5">
      <c r="A3580" s="104" t="s">
        <v>6435</v>
      </c>
      <c r="B3580" s="105">
        <v>44368</v>
      </c>
      <c r="C3580" s="104" t="s">
        <v>6436</v>
      </c>
      <c r="D3580" s="105">
        <v>44368</v>
      </c>
      <c r="E3580" s="104" t="s">
        <v>1643</v>
      </c>
      <c r="F3580" s="104" t="s">
        <v>34</v>
      </c>
      <c r="G3580" s="104" t="s">
        <v>33</v>
      </c>
      <c r="H3580" s="104" t="s">
        <v>12</v>
      </c>
      <c r="I3580" s="104" t="s">
        <v>1105</v>
      </c>
      <c r="J3580" s="106">
        <v>120</v>
      </c>
      <c r="K3580" s="106">
        <v>1176</v>
      </c>
      <c r="L3580" s="106">
        <v>141120</v>
      </c>
      <c r="M3580" s="106">
        <v>2.94</v>
      </c>
      <c r="N3580" s="106">
        <v>352.8</v>
      </c>
      <c r="O3580" s="106">
        <v>0</v>
      </c>
      <c r="P3580" s="106">
        <v>0</v>
      </c>
      <c r="Q3580" s="106">
        <v>1178.94</v>
      </c>
      <c r="R3580" s="106">
        <v>141472.79999999999</v>
      </c>
      <c r="S3580" s="104" t="s">
        <v>1646</v>
      </c>
    </row>
    <row r="3581" spans="1:19" ht="25.5">
      <c r="A3581" s="104" t="s">
        <v>6437</v>
      </c>
      <c r="B3581" s="105">
        <v>44368</v>
      </c>
      <c r="C3581" s="104" t="s">
        <v>6438</v>
      </c>
      <c r="D3581" s="105">
        <v>44368</v>
      </c>
      <c r="E3581" s="104" t="s">
        <v>1643</v>
      </c>
      <c r="F3581" s="104" t="s">
        <v>45</v>
      </c>
      <c r="G3581" s="104" t="s">
        <v>1701</v>
      </c>
      <c r="H3581" s="104" t="s">
        <v>12</v>
      </c>
      <c r="I3581" s="104" t="s">
        <v>1105</v>
      </c>
      <c r="J3581" s="106">
        <v>176</v>
      </c>
      <c r="K3581" s="106">
        <v>1176</v>
      </c>
      <c r="L3581" s="106">
        <v>206976</v>
      </c>
      <c r="M3581" s="106">
        <v>2.94</v>
      </c>
      <c r="N3581" s="106">
        <v>517.44000000000005</v>
      </c>
      <c r="O3581" s="106">
        <v>0</v>
      </c>
      <c r="P3581" s="106">
        <v>0</v>
      </c>
      <c r="Q3581" s="106">
        <v>1178.94</v>
      </c>
      <c r="R3581" s="106">
        <v>207493.44</v>
      </c>
      <c r="S3581" s="104" t="s">
        <v>1646</v>
      </c>
    </row>
    <row r="3582" spans="1:19" ht="25.5">
      <c r="A3582" s="104" t="s">
        <v>6439</v>
      </c>
      <c r="B3582" s="105">
        <v>44368</v>
      </c>
      <c r="C3582" s="104" t="s">
        <v>6440</v>
      </c>
      <c r="D3582" s="105">
        <v>44368</v>
      </c>
      <c r="E3582" s="104" t="s">
        <v>1643</v>
      </c>
      <c r="F3582" s="104" t="s">
        <v>6</v>
      </c>
      <c r="G3582" s="104" t="s">
        <v>1742</v>
      </c>
      <c r="H3582" s="104" t="s">
        <v>107</v>
      </c>
      <c r="I3582" s="104" t="s">
        <v>1264</v>
      </c>
      <c r="J3582" s="106">
        <v>20</v>
      </c>
      <c r="K3582" s="106">
        <v>1205</v>
      </c>
      <c r="L3582" s="106">
        <v>24100</v>
      </c>
      <c r="M3582" s="106">
        <v>3.0125000000000002</v>
      </c>
      <c r="N3582" s="106">
        <v>60.25</v>
      </c>
      <c r="O3582" s="106">
        <v>0</v>
      </c>
      <c r="P3582" s="106">
        <v>0</v>
      </c>
      <c r="Q3582" s="106">
        <v>1208.0125</v>
      </c>
      <c r="R3582" s="106">
        <v>24160.25</v>
      </c>
      <c r="S3582" s="104" t="s">
        <v>1646</v>
      </c>
    </row>
    <row r="3583" spans="1:19" ht="25.5">
      <c r="A3583" s="104" t="s">
        <v>6439</v>
      </c>
      <c r="B3583" s="105">
        <v>44368</v>
      </c>
      <c r="C3583" s="104" t="s">
        <v>6440</v>
      </c>
      <c r="D3583" s="105">
        <v>44368</v>
      </c>
      <c r="E3583" s="104" t="s">
        <v>1643</v>
      </c>
      <c r="F3583" s="104" t="s">
        <v>6</v>
      </c>
      <c r="G3583" s="104" t="s">
        <v>1742</v>
      </c>
      <c r="H3583" s="104" t="s">
        <v>107</v>
      </c>
      <c r="I3583" s="104" t="s">
        <v>1263</v>
      </c>
      <c r="J3583" s="106">
        <v>100</v>
      </c>
      <c r="K3583" s="106">
        <v>1064</v>
      </c>
      <c r="L3583" s="106">
        <v>106400</v>
      </c>
      <c r="M3583" s="106">
        <v>2.66</v>
      </c>
      <c r="N3583" s="106">
        <v>266</v>
      </c>
      <c r="O3583" s="106">
        <v>0</v>
      </c>
      <c r="P3583" s="106">
        <v>0</v>
      </c>
      <c r="Q3583" s="106">
        <v>1066.6600000000001</v>
      </c>
      <c r="R3583" s="106">
        <v>106666</v>
      </c>
      <c r="S3583" s="104" t="s">
        <v>1646</v>
      </c>
    </row>
    <row r="3584" spans="1:19" ht="25.5">
      <c r="A3584" s="104" t="s">
        <v>6441</v>
      </c>
      <c r="B3584" s="105">
        <v>44368</v>
      </c>
      <c r="C3584" s="104" t="s">
        <v>6442</v>
      </c>
      <c r="D3584" s="105">
        <v>44368</v>
      </c>
      <c r="E3584" s="104" t="s">
        <v>1643</v>
      </c>
      <c r="F3584" s="104" t="s">
        <v>104</v>
      </c>
      <c r="G3584" s="104" t="s">
        <v>1689</v>
      </c>
      <c r="H3584" s="104" t="s">
        <v>107</v>
      </c>
      <c r="I3584" s="104" t="s">
        <v>1105</v>
      </c>
      <c r="J3584" s="106">
        <v>40</v>
      </c>
      <c r="K3584" s="106">
        <v>1176</v>
      </c>
      <c r="L3584" s="106">
        <v>47040</v>
      </c>
      <c r="M3584" s="106">
        <v>2.94</v>
      </c>
      <c r="N3584" s="106">
        <v>117.6</v>
      </c>
      <c r="O3584" s="106">
        <v>0</v>
      </c>
      <c r="P3584" s="106">
        <v>0</v>
      </c>
      <c r="Q3584" s="106">
        <v>1178.94</v>
      </c>
      <c r="R3584" s="106">
        <v>47157.599999999999</v>
      </c>
      <c r="S3584" s="104" t="s">
        <v>1646</v>
      </c>
    </row>
    <row r="3585" spans="1:19" ht="25.5">
      <c r="A3585" s="104" t="s">
        <v>6443</v>
      </c>
      <c r="B3585" s="105">
        <v>44368</v>
      </c>
      <c r="C3585" s="104" t="s">
        <v>6444</v>
      </c>
      <c r="D3585" s="105">
        <v>44368</v>
      </c>
      <c r="E3585" s="104" t="s">
        <v>1643</v>
      </c>
      <c r="F3585" s="104" t="s">
        <v>8</v>
      </c>
      <c r="G3585" s="104" t="s">
        <v>1008</v>
      </c>
      <c r="H3585" s="104" t="s">
        <v>107</v>
      </c>
      <c r="I3585" s="104" t="s">
        <v>1102</v>
      </c>
      <c r="J3585" s="106">
        <v>200</v>
      </c>
      <c r="K3585" s="106">
        <v>1118</v>
      </c>
      <c r="L3585" s="106">
        <v>223600</v>
      </c>
      <c r="M3585" s="106">
        <v>2.7949999999999999</v>
      </c>
      <c r="N3585" s="106">
        <v>559</v>
      </c>
      <c r="O3585" s="106">
        <v>0</v>
      </c>
      <c r="P3585" s="106">
        <v>0</v>
      </c>
      <c r="Q3585" s="106">
        <v>1120.7950000000001</v>
      </c>
      <c r="R3585" s="106">
        <v>224159</v>
      </c>
      <c r="S3585" s="104" t="s">
        <v>1646</v>
      </c>
    </row>
    <row r="3586" spans="1:19" ht="25.5">
      <c r="A3586" s="104" t="s">
        <v>6445</v>
      </c>
      <c r="B3586" s="105">
        <v>44368</v>
      </c>
      <c r="C3586" s="104" t="s">
        <v>6446</v>
      </c>
      <c r="D3586" s="105">
        <v>44368</v>
      </c>
      <c r="E3586" s="104" t="s">
        <v>1643</v>
      </c>
      <c r="F3586" s="104" t="s">
        <v>1348</v>
      </c>
      <c r="G3586" s="104" t="s">
        <v>107</v>
      </c>
      <c r="H3586" s="104" t="s">
        <v>107</v>
      </c>
      <c r="I3586" s="104" t="s">
        <v>1264</v>
      </c>
      <c r="J3586" s="106">
        <v>60</v>
      </c>
      <c r="K3586" s="106">
        <v>1205</v>
      </c>
      <c r="L3586" s="106">
        <v>72300</v>
      </c>
      <c r="M3586" s="106">
        <v>3.0125000000000002</v>
      </c>
      <c r="N3586" s="106">
        <v>180.75</v>
      </c>
      <c r="O3586" s="106">
        <v>0</v>
      </c>
      <c r="P3586" s="106">
        <v>0</v>
      </c>
      <c r="Q3586" s="106">
        <v>1208.0125</v>
      </c>
      <c r="R3586" s="106">
        <v>72480.75</v>
      </c>
      <c r="S3586" s="104" t="s">
        <v>1646</v>
      </c>
    </row>
    <row r="3587" spans="1:19" ht="25.5">
      <c r="A3587" s="104" t="s">
        <v>6445</v>
      </c>
      <c r="B3587" s="105">
        <v>44368</v>
      </c>
      <c r="C3587" s="104" t="s">
        <v>6446</v>
      </c>
      <c r="D3587" s="105">
        <v>44368</v>
      </c>
      <c r="E3587" s="104" t="s">
        <v>1643</v>
      </c>
      <c r="F3587" s="104" t="s">
        <v>1348</v>
      </c>
      <c r="G3587" s="104" t="s">
        <v>107</v>
      </c>
      <c r="H3587" s="104" t="s">
        <v>107</v>
      </c>
      <c r="I3587" s="104" t="s">
        <v>1263</v>
      </c>
      <c r="J3587" s="106">
        <v>30</v>
      </c>
      <c r="K3587" s="106">
        <v>1064</v>
      </c>
      <c r="L3587" s="106">
        <v>31920</v>
      </c>
      <c r="M3587" s="106">
        <v>2.66</v>
      </c>
      <c r="N3587" s="106">
        <v>79.8</v>
      </c>
      <c r="O3587" s="106">
        <v>0</v>
      </c>
      <c r="P3587" s="106">
        <v>0</v>
      </c>
      <c r="Q3587" s="106">
        <v>1066.6600000000001</v>
      </c>
      <c r="R3587" s="106">
        <v>31999.8</v>
      </c>
      <c r="S3587" s="104" t="s">
        <v>1646</v>
      </c>
    </row>
    <row r="3588" spans="1:19" ht="25.5">
      <c r="A3588" s="104" t="s">
        <v>6447</v>
      </c>
      <c r="B3588" s="105">
        <v>44368</v>
      </c>
      <c r="C3588" s="104" t="s">
        <v>6448</v>
      </c>
      <c r="D3588" s="105">
        <v>44368</v>
      </c>
      <c r="E3588" s="104" t="s">
        <v>1643</v>
      </c>
      <c r="F3588" s="104" t="s">
        <v>1708</v>
      </c>
      <c r="G3588" s="104" t="s">
        <v>1709</v>
      </c>
      <c r="H3588" s="104" t="s">
        <v>49</v>
      </c>
      <c r="I3588" s="104" t="s">
        <v>1102</v>
      </c>
      <c r="J3588" s="106">
        <v>88</v>
      </c>
      <c r="K3588" s="106">
        <v>1118</v>
      </c>
      <c r="L3588" s="106">
        <v>98384</v>
      </c>
      <c r="M3588" s="106">
        <v>2.7949999999999999</v>
      </c>
      <c r="N3588" s="106">
        <v>245.96</v>
      </c>
      <c r="O3588" s="106">
        <v>0</v>
      </c>
      <c r="P3588" s="106">
        <v>0</v>
      </c>
      <c r="Q3588" s="106">
        <v>1120.7950000000001</v>
      </c>
      <c r="R3588" s="106">
        <v>98629.96</v>
      </c>
      <c r="S3588" s="104" t="s">
        <v>1646</v>
      </c>
    </row>
    <row r="3589" spans="1:19" ht="25.5">
      <c r="A3589" s="104" t="s">
        <v>6449</v>
      </c>
      <c r="B3589" s="105">
        <v>44368</v>
      </c>
      <c r="C3589" s="104" t="s">
        <v>6450</v>
      </c>
      <c r="D3589" s="105">
        <v>44368</v>
      </c>
      <c r="E3589" s="104" t="s">
        <v>1643</v>
      </c>
      <c r="F3589" s="104" t="s">
        <v>97</v>
      </c>
      <c r="G3589" s="104" t="s">
        <v>1055</v>
      </c>
      <c r="H3589" s="104" t="s">
        <v>107</v>
      </c>
      <c r="I3589" s="104" t="s">
        <v>1313</v>
      </c>
      <c r="J3589" s="106">
        <v>100</v>
      </c>
      <c r="K3589" s="106">
        <v>1303</v>
      </c>
      <c r="L3589" s="106">
        <v>130300</v>
      </c>
      <c r="M3589" s="106">
        <v>3.2574999999999998</v>
      </c>
      <c r="N3589" s="106">
        <v>325.75</v>
      </c>
      <c r="O3589" s="106">
        <v>0</v>
      </c>
      <c r="P3589" s="106">
        <v>0</v>
      </c>
      <c r="Q3589" s="106">
        <v>1306.2574999999999</v>
      </c>
      <c r="R3589" s="106">
        <v>130625.75</v>
      </c>
      <c r="S3589" s="104" t="s">
        <v>1646</v>
      </c>
    </row>
    <row r="3590" spans="1:19" ht="25.5">
      <c r="A3590" s="104" t="s">
        <v>6451</v>
      </c>
      <c r="B3590" s="105">
        <v>44368</v>
      </c>
      <c r="C3590" s="104" t="s">
        <v>6452</v>
      </c>
      <c r="D3590" s="105">
        <v>44368</v>
      </c>
      <c r="E3590" s="104" t="s">
        <v>1643</v>
      </c>
      <c r="F3590" s="104" t="s">
        <v>102</v>
      </c>
      <c r="G3590" s="104" t="s">
        <v>975</v>
      </c>
      <c r="H3590" s="104" t="s">
        <v>107</v>
      </c>
      <c r="I3590" s="104" t="s">
        <v>1105</v>
      </c>
      <c r="J3590" s="106">
        <v>140</v>
      </c>
      <c r="K3590" s="106">
        <v>1176</v>
      </c>
      <c r="L3590" s="106">
        <v>164640</v>
      </c>
      <c r="M3590" s="106">
        <v>2.94</v>
      </c>
      <c r="N3590" s="106">
        <v>411.6</v>
      </c>
      <c r="O3590" s="106">
        <v>0</v>
      </c>
      <c r="P3590" s="106">
        <v>0</v>
      </c>
      <c r="Q3590" s="106">
        <v>1178.94</v>
      </c>
      <c r="R3590" s="106">
        <v>165051.6</v>
      </c>
      <c r="S3590" s="104" t="s">
        <v>1646</v>
      </c>
    </row>
    <row r="3591" spans="1:19" ht="25.5">
      <c r="A3591" s="104" t="s">
        <v>6453</v>
      </c>
      <c r="B3591" s="105">
        <v>44368</v>
      </c>
      <c r="C3591" s="104" t="s">
        <v>6454</v>
      </c>
      <c r="D3591" s="105">
        <v>44368</v>
      </c>
      <c r="E3591" s="104" t="s">
        <v>1643</v>
      </c>
      <c r="F3591" s="104" t="s">
        <v>1322</v>
      </c>
      <c r="G3591" s="104" t="s">
        <v>52</v>
      </c>
      <c r="H3591" s="104" t="s">
        <v>49</v>
      </c>
      <c r="I3591" s="104" t="s">
        <v>1102</v>
      </c>
      <c r="J3591" s="106">
        <v>40</v>
      </c>
      <c r="K3591" s="106">
        <v>1118</v>
      </c>
      <c r="L3591" s="106">
        <v>44720</v>
      </c>
      <c r="M3591" s="106">
        <v>2.7949999999999999</v>
      </c>
      <c r="N3591" s="106">
        <v>111.8</v>
      </c>
      <c r="O3591" s="106">
        <v>0</v>
      </c>
      <c r="P3591" s="106">
        <v>0</v>
      </c>
      <c r="Q3591" s="106">
        <v>1120.7950000000001</v>
      </c>
      <c r="R3591" s="106">
        <v>44831.8</v>
      </c>
      <c r="S3591" s="104" t="s">
        <v>1646</v>
      </c>
    </row>
    <row r="3592" spans="1:19" ht="25.5">
      <c r="A3592" s="104" t="s">
        <v>6453</v>
      </c>
      <c r="B3592" s="105">
        <v>44368</v>
      </c>
      <c r="C3592" s="104" t="s">
        <v>6454</v>
      </c>
      <c r="D3592" s="105">
        <v>44368</v>
      </c>
      <c r="E3592" s="104" t="s">
        <v>1643</v>
      </c>
      <c r="F3592" s="104" t="s">
        <v>1322</v>
      </c>
      <c r="G3592" s="104" t="s">
        <v>52</v>
      </c>
      <c r="H3592" s="104" t="s">
        <v>49</v>
      </c>
      <c r="I3592" s="104" t="s">
        <v>1264</v>
      </c>
      <c r="J3592" s="106">
        <v>40</v>
      </c>
      <c r="K3592" s="106">
        <v>1205</v>
      </c>
      <c r="L3592" s="106">
        <v>48200</v>
      </c>
      <c r="M3592" s="106">
        <v>3.0125000000000002</v>
      </c>
      <c r="N3592" s="106">
        <v>120.5</v>
      </c>
      <c r="O3592" s="106">
        <v>0</v>
      </c>
      <c r="P3592" s="106">
        <v>0</v>
      </c>
      <c r="Q3592" s="106">
        <v>1208.0125</v>
      </c>
      <c r="R3592" s="106">
        <v>48320.5</v>
      </c>
      <c r="S3592" s="104" t="s">
        <v>1646</v>
      </c>
    </row>
    <row r="3593" spans="1:19" ht="25.5">
      <c r="A3593" s="104" t="s">
        <v>6455</v>
      </c>
      <c r="B3593" s="105">
        <v>44368</v>
      </c>
      <c r="C3593" s="104" t="s">
        <v>6456</v>
      </c>
      <c r="D3593" s="105">
        <v>44368</v>
      </c>
      <c r="E3593" s="104" t="s">
        <v>1643</v>
      </c>
      <c r="F3593" s="104" t="s">
        <v>101</v>
      </c>
      <c r="G3593" s="104" t="s">
        <v>975</v>
      </c>
      <c r="H3593" s="104" t="s">
        <v>107</v>
      </c>
      <c r="I3593" s="104" t="s">
        <v>1102</v>
      </c>
      <c r="J3593" s="106">
        <v>20</v>
      </c>
      <c r="K3593" s="106">
        <v>1118</v>
      </c>
      <c r="L3593" s="106">
        <v>22360</v>
      </c>
      <c r="M3593" s="106">
        <v>2.7949999999999999</v>
      </c>
      <c r="N3593" s="106">
        <v>55.9</v>
      </c>
      <c r="O3593" s="106">
        <v>0</v>
      </c>
      <c r="P3593" s="106">
        <v>0</v>
      </c>
      <c r="Q3593" s="106">
        <v>1120.7950000000001</v>
      </c>
      <c r="R3593" s="106">
        <v>22415.9</v>
      </c>
      <c r="S3593" s="104" t="s">
        <v>1646</v>
      </c>
    </row>
    <row r="3594" spans="1:19" ht="25.5">
      <c r="A3594" s="104" t="s">
        <v>6457</v>
      </c>
      <c r="B3594" s="105">
        <v>44368</v>
      </c>
      <c r="C3594" s="104" t="s">
        <v>6458</v>
      </c>
      <c r="D3594" s="105">
        <v>44368</v>
      </c>
      <c r="E3594" s="104" t="s">
        <v>1643</v>
      </c>
      <c r="F3594" s="104" t="s">
        <v>103</v>
      </c>
      <c r="G3594" s="104" t="s">
        <v>975</v>
      </c>
      <c r="H3594" s="104" t="s">
        <v>107</v>
      </c>
      <c r="I3594" s="104" t="s">
        <v>1105</v>
      </c>
      <c r="J3594" s="106">
        <v>56</v>
      </c>
      <c r="K3594" s="106">
        <v>1176</v>
      </c>
      <c r="L3594" s="106">
        <v>65856</v>
      </c>
      <c r="M3594" s="106">
        <v>2.94</v>
      </c>
      <c r="N3594" s="106">
        <v>164.64</v>
      </c>
      <c r="O3594" s="106">
        <v>0</v>
      </c>
      <c r="P3594" s="106">
        <v>0</v>
      </c>
      <c r="Q3594" s="106">
        <v>1178.94</v>
      </c>
      <c r="R3594" s="106">
        <v>66020.639999999999</v>
      </c>
      <c r="S3594" s="104" t="s">
        <v>1646</v>
      </c>
    </row>
    <row r="3595" spans="1:19" ht="25.5">
      <c r="A3595" s="104" t="s">
        <v>6459</v>
      </c>
      <c r="B3595" s="105">
        <v>44368</v>
      </c>
      <c r="C3595" s="104" t="s">
        <v>6460</v>
      </c>
      <c r="D3595" s="105">
        <v>44368</v>
      </c>
      <c r="E3595" s="104" t="s">
        <v>1643</v>
      </c>
      <c r="F3595" s="104" t="s">
        <v>54</v>
      </c>
      <c r="G3595" s="104" t="s">
        <v>49</v>
      </c>
      <c r="H3595" s="104" t="s">
        <v>49</v>
      </c>
      <c r="I3595" s="104" t="s">
        <v>1263</v>
      </c>
      <c r="J3595" s="106">
        <v>40</v>
      </c>
      <c r="K3595" s="106">
        <v>1064</v>
      </c>
      <c r="L3595" s="106">
        <v>42560</v>
      </c>
      <c r="M3595" s="106">
        <v>2.66</v>
      </c>
      <c r="N3595" s="106">
        <v>106.4</v>
      </c>
      <c r="O3595" s="106">
        <v>0</v>
      </c>
      <c r="P3595" s="106">
        <v>0</v>
      </c>
      <c r="Q3595" s="106">
        <v>1066.6600000000001</v>
      </c>
      <c r="R3595" s="106">
        <v>42666.400000000001</v>
      </c>
      <c r="S3595" s="104" t="s">
        <v>1646</v>
      </c>
    </row>
    <row r="3596" spans="1:19" ht="25.5">
      <c r="A3596" s="104" t="s">
        <v>6461</v>
      </c>
      <c r="B3596" s="105">
        <v>44368</v>
      </c>
      <c r="C3596" s="104" t="s">
        <v>6462</v>
      </c>
      <c r="D3596" s="105">
        <v>44368</v>
      </c>
      <c r="E3596" s="104" t="s">
        <v>1643</v>
      </c>
      <c r="F3596" s="104" t="s">
        <v>57</v>
      </c>
      <c r="G3596" s="104" t="s">
        <v>980</v>
      </c>
      <c r="H3596" s="104" t="s">
        <v>49</v>
      </c>
      <c r="I3596" s="104" t="s">
        <v>1102</v>
      </c>
      <c r="J3596" s="106">
        <v>200</v>
      </c>
      <c r="K3596" s="106">
        <v>1118</v>
      </c>
      <c r="L3596" s="106">
        <v>223600</v>
      </c>
      <c r="M3596" s="106">
        <v>2.7949999999999999</v>
      </c>
      <c r="N3596" s="106">
        <v>559</v>
      </c>
      <c r="O3596" s="106">
        <v>0</v>
      </c>
      <c r="P3596" s="106">
        <v>0</v>
      </c>
      <c r="Q3596" s="106">
        <v>1120.7950000000001</v>
      </c>
      <c r="R3596" s="106">
        <v>224159</v>
      </c>
      <c r="S3596" s="104" t="s">
        <v>1646</v>
      </c>
    </row>
    <row r="3597" spans="1:19" ht="25.5">
      <c r="A3597" s="104" t="s">
        <v>6461</v>
      </c>
      <c r="B3597" s="105">
        <v>44368</v>
      </c>
      <c r="C3597" s="104" t="s">
        <v>6462</v>
      </c>
      <c r="D3597" s="105">
        <v>44368</v>
      </c>
      <c r="E3597" s="104" t="s">
        <v>1643</v>
      </c>
      <c r="F3597" s="104" t="s">
        <v>57</v>
      </c>
      <c r="G3597" s="104" t="s">
        <v>980</v>
      </c>
      <c r="H3597" s="104" t="s">
        <v>49</v>
      </c>
      <c r="I3597" s="104" t="s">
        <v>1263</v>
      </c>
      <c r="J3597" s="106">
        <v>100</v>
      </c>
      <c r="K3597" s="106">
        <v>1064</v>
      </c>
      <c r="L3597" s="106">
        <v>106400</v>
      </c>
      <c r="M3597" s="106">
        <v>2.66</v>
      </c>
      <c r="N3597" s="106">
        <v>266</v>
      </c>
      <c r="O3597" s="106">
        <v>0</v>
      </c>
      <c r="P3597" s="106">
        <v>0</v>
      </c>
      <c r="Q3597" s="106">
        <v>1066.6600000000001</v>
      </c>
      <c r="R3597" s="106">
        <v>106666</v>
      </c>
      <c r="S3597" s="104" t="s">
        <v>1646</v>
      </c>
    </row>
    <row r="3598" spans="1:19" ht="25.5">
      <c r="A3598" s="104" t="s">
        <v>6461</v>
      </c>
      <c r="B3598" s="105">
        <v>44368</v>
      </c>
      <c r="C3598" s="104" t="s">
        <v>6462</v>
      </c>
      <c r="D3598" s="105">
        <v>44368</v>
      </c>
      <c r="E3598" s="104" t="s">
        <v>1643</v>
      </c>
      <c r="F3598" s="104" t="s">
        <v>57</v>
      </c>
      <c r="G3598" s="104" t="s">
        <v>980</v>
      </c>
      <c r="H3598" s="104" t="s">
        <v>49</v>
      </c>
      <c r="I3598" s="104" t="s">
        <v>1209</v>
      </c>
      <c r="J3598" s="106">
        <v>100</v>
      </c>
      <c r="K3598" s="106">
        <v>1099</v>
      </c>
      <c r="L3598" s="106">
        <v>109900</v>
      </c>
      <c r="M3598" s="106">
        <v>2.7475000000000001</v>
      </c>
      <c r="N3598" s="106">
        <v>274.75</v>
      </c>
      <c r="O3598" s="106">
        <v>0</v>
      </c>
      <c r="P3598" s="106">
        <v>0</v>
      </c>
      <c r="Q3598" s="106">
        <v>1101.7474999999999</v>
      </c>
      <c r="R3598" s="106">
        <v>110174.75</v>
      </c>
      <c r="S3598" s="104" t="s">
        <v>1646</v>
      </c>
    </row>
    <row r="3599" spans="1:19" ht="25.5">
      <c r="A3599" s="104" t="s">
        <v>6461</v>
      </c>
      <c r="B3599" s="105">
        <v>44368</v>
      </c>
      <c r="C3599" s="104" t="s">
        <v>6462</v>
      </c>
      <c r="D3599" s="105">
        <v>44368</v>
      </c>
      <c r="E3599" s="104" t="s">
        <v>1643</v>
      </c>
      <c r="F3599" s="104" t="s">
        <v>57</v>
      </c>
      <c r="G3599" s="104" t="s">
        <v>980</v>
      </c>
      <c r="H3599" s="104" t="s">
        <v>49</v>
      </c>
      <c r="I3599" s="104" t="s">
        <v>1105</v>
      </c>
      <c r="J3599" s="106">
        <v>140</v>
      </c>
      <c r="K3599" s="106">
        <v>1176</v>
      </c>
      <c r="L3599" s="106">
        <v>164640</v>
      </c>
      <c r="M3599" s="106">
        <v>2.94</v>
      </c>
      <c r="N3599" s="106">
        <v>411.6</v>
      </c>
      <c r="O3599" s="106">
        <v>0</v>
      </c>
      <c r="P3599" s="106">
        <v>0</v>
      </c>
      <c r="Q3599" s="106">
        <v>1178.94</v>
      </c>
      <c r="R3599" s="106">
        <v>165051.6</v>
      </c>
      <c r="S3599" s="104" t="s">
        <v>1646</v>
      </c>
    </row>
    <row r="3600" spans="1:19" ht="25.5">
      <c r="A3600" s="104" t="s">
        <v>6463</v>
      </c>
      <c r="B3600" s="105">
        <v>44368</v>
      </c>
      <c r="C3600" s="104" t="s">
        <v>6464</v>
      </c>
      <c r="D3600" s="105">
        <v>44368</v>
      </c>
      <c r="E3600" s="104" t="s">
        <v>1643</v>
      </c>
      <c r="F3600" s="104" t="s">
        <v>36</v>
      </c>
      <c r="G3600" s="104" t="s">
        <v>37</v>
      </c>
      <c r="H3600" s="104" t="s">
        <v>12</v>
      </c>
      <c r="I3600" s="104" t="s">
        <v>1263</v>
      </c>
      <c r="J3600" s="106">
        <v>180</v>
      </c>
      <c r="K3600" s="106">
        <v>1064</v>
      </c>
      <c r="L3600" s="106">
        <v>191520</v>
      </c>
      <c r="M3600" s="106">
        <v>2.66</v>
      </c>
      <c r="N3600" s="106">
        <v>478.8</v>
      </c>
      <c r="O3600" s="106">
        <v>0</v>
      </c>
      <c r="P3600" s="106">
        <v>0</v>
      </c>
      <c r="Q3600" s="106">
        <v>1066.6600000000001</v>
      </c>
      <c r="R3600" s="106">
        <v>191998.8</v>
      </c>
      <c r="S3600" s="104" t="s">
        <v>1646</v>
      </c>
    </row>
    <row r="3601" spans="1:19" ht="25.5">
      <c r="A3601" s="104" t="s">
        <v>6463</v>
      </c>
      <c r="B3601" s="105">
        <v>44368</v>
      </c>
      <c r="C3601" s="104" t="s">
        <v>6464</v>
      </c>
      <c r="D3601" s="105">
        <v>44368</v>
      </c>
      <c r="E3601" s="104" t="s">
        <v>1643</v>
      </c>
      <c r="F3601" s="104" t="s">
        <v>36</v>
      </c>
      <c r="G3601" s="104" t="s">
        <v>37</v>
      </c>
      <c r="H3601" s="104" t="s">
        <v>12</v>
      </c>
      <c r="I3601" s="104" t="s">
        <v>1105</v>
      </c>
      <c r="J3601" s="106">
        <v>100</v>
      </c>
      <c r="K3601" s="106">
        <v>1176</v>
      </c>
      <c r="L3601" s="106">
        <v>117600</v>
      </c>
      <c r="M3601" s="106">
        <v>2.94</v>
      </c>
      <c r="N3601" s="106">
        <v>294</v>
      </c>
      <c r="O3601" s="106">
        <v>0</v>
      </c>
      <c r="P3601" s="106">
        <v>0</v>
      </c>
      <c r="Q3601" s="106">
        <v>1178.94</v>
      </c>
      <c r="R3601" s="106">
        <v>117894</v>
      </c>
      <c r="S3601" s="104" t="s">
        <v>1646</v>
      </c>
    </row>
    <row r="3602" spans="1:19" ht="25.5">
      <c r="A3602" s="104" t="s">
        <v>6465</v>
      </c>
      <c r="B3602" s="105">
        <v>44368</v>
      </c>
      <c r="C3602" s="104" t="s">
        <v>6466</v>
      </c>
      <c r="D3602" s="105">
        <v>44368</v>
      </c>
      <c r="E3602" s="104" t="s">
        <v>1643</v>
      </c>
      <c r="F3602" s="104" t="s">
        <v>53</v>
      </c>
      <c r="G3602" s="104" t="s">
        <v>49</v>
      </c>
      <c r="H3602" s="104" t="s">
        <v>49</v>
      </c>
      <c r="I3602" s="104" t="s">
        <v>1313</v>
      </c>
      <c r="J3602" s="106">
        <v>20</v>
      </c>
      <c r="K3602" s="106">
        <v>1303</v>
      </c>
      <c r="L3602" s="106">
        <v>26060</v>
      </c>
      <c r="M3602" s="106">
        <v>3.2574999999999998</v>
      </c>
      <c r="N3602" s="106">
        <v>65.150000000000006</v>
      </c>
      <c r="O3602" s="106">
        <v>0</v>
      </c>
      <c r="P3602" s="106">
        <v>0</v>
      </c>
      <c r="Q3602" s="106">
        <v>1306.2574999999999</v>
      </c>
      <c r="R3602" s="106">
        <v>26125.15</v>
      </c>
      <c r="S3602" s="104" t="s">
        <v>1646</v>
      </c>
    </row>
    <row r="3603" spans="1:19" ht="25.5">
      <c r="A3603" s="104" t="s">
        <v>6465</v>
      </c>
      <c r="B3603" s="105">
        <v>44368</v>
      </c>
      <c r="C3603" s="104" t="s">
        <v>6466</v>
      </c>
      <c r="D3603" s="105">
        <v>44368</v>
      </c>
      <c r="E3603" s="104" t="s">
        <v>1643</v>
      </c>
      <c r="F3603" s="104" t="s">
        <v>53</v>
      </c>
      <c r="G3603" s="104" t="s">
        <v>49</v>
      </c>
      <c r="H3603" s="104" t="s">
        <v>49</v>
      </c>
      <c r="I3603" s="104" t="s">
        <v>1264</v>
      </c>
      <c r="J3603" s="106">
        <v>29</v>
      </c>
      <c r="K3603" s="106">
        <v>1205</v>
      </c>
      <c r="L3603" s="106">
        <v>34945</v>
      </c>
      <c r="M3603" s="106">
        <v>3.0125000000000002</v>
      </c>
      <c r="N3603" s="106">
        <v>87.362499999999997</v>
      </c>
      <c r="O3603" s="106">
        <v>0</v>
      </c>
      <c r="P3603" s="106">
        <v>0</v>
      </c>
      <c r="Q3603" s="106">
        <v>1208.0125</v>
      </c>
      <c r="R3603" s="106">
        <v>35032.362500000003</v>
      </c>
      <c r="S3603" s="104" t="s">
        <v>1646</v>
      </c>
    </row>
    <row r="3604" spans="1:19" ht="25.5">
      <c r="A3604" s="104" t="s">
        <v>6465</v>
      </c>
      <c r="B3604" s="105">
        <v>44368</v>
      </c>
      <c r="C3604" s="104" t="s">
        <v>6466</v>
      </c>
      <c r="D3604" s="105">
        <v>44368</v>
      </c>
      <c r="E3604" s="104" t="s">
        <v>1643</v>
      </c>
      <c r="F3604" s="104" t="s">
        <v>53</v>
      </c>
      <c r="G3604" s="104" t="s">
        <v>49</v>
      </c>
      <c r="H3604" s="104" t="s">
        <v>49</v>
      </c>
      <c r="I3604" s="104" t="s">
        <v>1102</v>
      </c>
      <c r="J3604" s="106">
        <v>20</v>
      </c>
      <c r="K3604" s="106">
        <v>1118</v>
      </c>
      <c r="L3604" s="106">
        <v>22360</v>
      </c>
      <c r="M3604" s="106">
        <v>2.7949999999999999</v>
      </c>
      <c r="N3604" s="106">
        <v>55.9</v>
      </c>
      <c r="O3604" s="106">
        <v>0</v>
      </c>
      <c r="P3604" s="106">
        <v>0</v>
      </c>
      <c r="Q3604" s="106">
        <v>1120.7950000000001</v>
      </c>
      <c r="R3604" s="106">
        <v>22415.9</v>
      </c>
      <c r="S3604" s="104" t="s">
        <v>1646</v>
      </c>
    </row>
    <row r="3605" spans="1:19" ht="25.5">
      <c r="A3605" s="104" t="s">
        <v>6467</v>
      </c>
      <c r="B3605" s="105">
        <v>44368</v>
      </c>
      <c r="C3605" s="104" t="s">
        <v>6468</v>
      </c>
      <c r="D3605" s="105">
        <v>44368</v>
      </c>
      <c r="E3605" s="104" t="s">
        <v>1643</v>
      </c>
      <c r="F3605" s="104" t="s">
        <v>65</v>
      </c>
      <c r="G3605" s="104" t="s">
        <v>1015</v>
      </c>
      <c r="H3605" s="104" t="s">
        <v>49</v>
      </c>
      <c r="I3605" s="104" t="s">
        <v>1264</v>
      </c>
      <c r="J3605" s="106">
        <v>40</v>
      </c>
      <c r="K3605" s="106">
        <v>1205</v>
      </c>
      <c r="L3605" s="106">
        <v>48200</v>
      </c>
      <c r="M3605" s="106">
        <v>3.0125000000000002</v>
      </c>
      <c r="N3605" s="106">
        <v>120.5</v>
      </c>
      <c r="O3605" s="106">
        <v>0</v>
      </c>
      <c r="P3605" s="106">
        <v>0</v>
      </c>
      <c r="Q3605" s="106">
        <v>1208.0125</v>
      </c>
      <c r="R3605" s="106">
        <v>48320.5</v>
      </c>
      <c r="S3605" s="104" t="s">
        <v>1646</v>
      </c>
    </row>
    <row r="3606" spans="1:19" ht="25.5">
      <c r="A3606" s="104" t="s">
        <v>6467</v>
      </c>
      <c r="B3606" s="105">
        <v>44368</v>
      </c>
      <c r="C3606" s="104" t="s">
        <v>6468</v>
      </c>
      <c r="D3606" s="105">
        <v>44368</v>
      </c>
      <c r="E3606" s="104" t="s">
        <v>1643</v>
      </c>
      <c r="F3606" s="104" t="s">
        <v>65</v>
      </c>
      <c r="G3606" s="104" t="s">
        <v>1015</v>
      </c>
      <c r="H3606" s="104" t="s">
        <v>49</v>
      </c>
      <c r="I3606" s="104" t="s">
        <v>1263</v>
      </c>
      <c r="J3606" s="106">
        <v>60</v>
      </c>
      <c r="K3606" s="106">
        <v>1064</v>
      </c>
      <c r="L3606" s="106">
        <v>63840</v>
      </c>
      <c r="M3606" s="106">
        <v>2.66</v>
      </c>
      <c r="N3606" s="106">
        <v>159.6</v>
      </c>
      <c r="O3606" s="106">
        <v>0</v>
      </c>
      <c r="P3606" s="106">
        <v>0</v>
      </c>
      <c r="Q3606" s="106">
        <v>1066.6600000000001</v>
      </c>
      <c r="R3606" s="106">
        <v>63999.6</v>
      </c>
      <c r="S3606" s="104" t="s">
        <v>1646</v>
      </c>
    </row>
    <row r="3607" spans="1:19" ht="25.5">
      <c r="A3607" s="104" t="s">
        <v>6467</v>
      </c>
      <c r="B3607" s="105">
        <v>44368</v>
      </c>
      <c r="C3607" s="104" t="s">
        <v>6468</v>
      </c>
      <c r="D3607" s="105">
        <v>44368</v>
      </c>
      <c r="E3607" s="104" t="s">
        <v>1643</v>
      </c>
      <c r="F3607" s="104" t="s">
        <v>65</v>
      </c>
      <c r="G3607" s="104" t="s">
        <v>1015</v>
      </c>
      <c r="H3607" s="104" t="s">
        <v>49</v>
      </c>
      <c r="I3607" s="104" t="s">
        <v>1105</v>
      </c>
      <c r="J3607" s="106">
        <v>20</v>
      </c>
      <c r="K3607" s="106">
        <v>1176</v>
      </c>
      <c r="L3607" s="106">
        <v>23520</v>
      </c>
      <c r="M3607" s="106">
        <v>2.94</v>
      </c>
      <c r="N3607" s="106">
        <v>58.8</v>
      </c>
      <c r="O3607" s="106">
        <v>0</v>
      </c>
      <c r="P3607" s="106">
        <v>0</v>
      </c>
      <c r="Q3607" s="106">
        <v>1178.94</v>
      </c>
      <c r="R3607" s="106">
        <v>23578.799999999999</v>
      </c>
      <c r="S3607" s="104" t="s">
        <v>1646</v>
      </c>
    </row>
    <row r="3608" spans="1:19" ht="25.5">
      <c r="A3608" s="104" t="s">
        <v>6467</v>
      </c>
      <c r="B3608" s="105">
        <v>44368</v>
      </c>
      <c r="C3608" s="104" t="s">
        <v>6468</v>
      </c>
      <c r="D3608" s="105">
        <v>44368</v>
      </c>
      <c r="E3608" s="104" t="s">
        <v>1643</v>
      </c>
      <c r="F3608" s="104" t="s">
        <v>65</v>
      </c>
      <c r="G3608" s="104" t="s">
        <v>1015</v>
      </c>
      <c r="H3608" s="104" t="s">
        <v>49</v>
      </c>
      <c r="I3608" s="104" t="s">
        <v>1313</v>
      </c>
      <c r="J3608" s="106">
        <v>30</v>
      </c>
      <c r="K3608" s="106">
        <v>1303</v>
      </c>
      <c r="L3608" s="106">
        <v>39090</v>
      </c>
      <c r="M3608" s="106">
        <v>3.2574999999999998</v>
      </c>
      <c r="N3608" s="106">
        <v>97.724999999999994</v>
      </c>
      <c r="O3608" s="106">
        <v>0</v>
      </c>
      <c r="P3608" s="106">
        <v>0</v>
      </c>
      <c r="Q3608" s="106">
        <v>1306.2574999999999</v>
      </c>
      <c r="R3608" s="106">
        <v>39187.724999999999</v>
      </c>
      <c r="S3608" s="104" t="s">
        <v>1646</v>
      </c>
    </row>
    <row r="3609" spans="1:19" ht="25.5">
      <c r="A3609" s="104" t="s">
        <v>6469</v>
      </c>
      <c r="B3609" s="105">
        <v>44368</v>
      </c>
      <c r="C3609" s="104" t="s">
        <v>6470</v>
      </c>
      <c r="D3609" s="105">
        <v>44368</v>
      </c>
      <c r="E3609" s="104" t="s">
        <v>1643</v>
      </c>
      <c r="F3609" s="104" t="s">
        <v>63</v>
      </c>
      <c r="G3609" s="104" t="s">
        <v>1015</v>
      </c>
      <c r="H3609" s="104" t="s">
        <v>49</v>
      </c>
      <c r="I3609" s="104" t="s">
        <v>1102</v>
      </c>
      <c r="J3609" s="106">
        <v>90</v>
      </c>
      <c r="K3609" s="106">
        <v>1118</v>
      </c>
      <c r="L3609" s="106">
        <v>100620</v>
      </c>
      <c r="M3609" s="106">
        <v>2.7949999999999999</v>
      </c>
      <c r="N3609" s="106">
        <v>251.55</v>
      </c>
      <c r="O3609" s="106">
        <v>0</v>
      </c>
      <c r="P3609" s="106">
        <v>0</v>
      </c>
      <c r="Q3609" s="106">
        <v>1120.7950000000001</v>
      </c>
      <c r="R3609" s="106">
        <v>100871.55</v>
      </c>
      <c r="S3609" s="104" t="s">
        <v>1646</v>
      </c>
    </row>
    <row r="3610" spans="1:19" ht="25.5">
      <c r="A3610" s="104" t="s">
        <v>6471</v>
      </c>
      <c r="B3610" s="105">
        <v>44368</v>
      </c>
      <c r="C3610" s="104" t="s">
        <v>6472</v>
      </c>
      <c r="D3610" s="105">
        <v>44368</v>
      </c>
      <c r="E3610" s="104" t="s">
        <v>1643</v>
      </c>
      <c r="F3610" s="104" t="s">
        <v>60</v>
      </c>
      <c r="G3610" s="104" t="s">
        <v>59</v>
      </c>
      <c r="H3610" s="104" t="s">
        <v>49</v>
      </c>
      <c r="I3610" s="104" t="s">
        <v>1105</v>
      </c>
      <c r="J3610" s="106">
        <v>100</v>
      </c>
      <c r="K3610" s="106">
        <v>1176</v>
      </c>
      <c r="L3610" s="106">
        <v>117600</v>
      </c>
      <c r="M3610" s="106">
        <v>2.94</v>
      </c>
      <c r="N3610" s="106">
        <v>294</v>
      </c>
      <c r="O3610" s="106">
        <v>0</v>
      </c>
      <c r="P3610" s="106">
        <v>0</v>
      </c>
      <c r="Q3610" s="106">
        <v>1178.94</v>
      </c>
      <c r="R3610" s="106">
        <v>117894</v>
      </c>
      <c r="S3610" s="104" t="s">
        <v>1646</v>
      </c>
    </row>
    <row r="3611" spans="1:19" ht="25.5">
      <c r="A3611" s="104" t="s">
        <v>6473</v>
      </c>
      <c r="B3611" s="105">
        <v>44368</v>
      </c>
      <c r="C3611" s="104" t="s">
        <v>6474</v>
      </c>
      <c r="D3611" s="105">
        <v>44368</v>
      </c>
      <c r="E3611" s="104" t="s">
        <v>1643</v>
      </c>
      <c r="F3611" s="104" t="s">
        <v>38</v>
      </c>
      <c r="G3611" s="104" t="s">
        <v>37</v>
      </c>
      <c r="H3611" s="104" t="s">
        <v>12</v>
      </c>
      <c r="I3611" s="104" t="s">
        <v>1263</v>
      </c>
      <c r="J3611" s="106">
        <v>60</v>
      </c>
      <c r="K3611" s="106">
        <v>1064</v>
      </c>
      <c r="L3611" s="106">
        <v>63840</v>
      </c>
      <c r="M3611" s="106">
        <v>2.66</v>
      </c>
      <c r="N3611" s="106">
        <v>159.6</v>
      </c>
      <c r="O3611" s="106">
        <v>0</v>
      </c>
      <c r="P3611" s="106">
        <v>0</v>
      </c>
      <c r="Q3611" s="106">
        <v>1066.6600000000001</v>
      </c>
      <c r="R3611" s="106">
        <v>63999.6</v>
      </c>
      <c r="S3611" s="104" t="s">
        <v>1646</v>
      </c>
    </row>
    <row r="3612" spans="1:19" ht="25.5">
      <c r="A3612" s="104" t="s">
        <v>6473</v>
      </c>
      <c r="B3612" s="105">
        <v>44368</v>
      </c>
      <c r="C3612" s="104" t="s">
        <v>6474</v>
      </c>
      <c r="D3612" s="105">
        <v>44368</v>
      </c>
      <c r="E3612" s="104" t="s">
        <v>1643</v>
      </c>
      <c r="F3612" s="104" t="s">
        <v>38</v>
      </c>
      <c r="G3612" s="104" t="s">
        <v>37</v>
      </c>
      <c r="H3612" s="104" t="s">
        <v>12</v>
      </c>
      <c r="I3612" s="104" t="s">
        <v>1102</v>
      </c>
      <c r="J3612" s="106">
        <v>80</v>
      </c>
      <c r="K3612" s="106">
        <v>1118</v>
      </c>
      <c r="L3612" s="106">
        <v>89440</v>
      </c>
      <c r="M3612" s="106">
        <v>2.7949999999999999</v>
      </c>
      <c r="N3612" s="106">
        <v>223.6</v>
      </c>
      <c r="O3612" s="106">
        <v>0</v>
      </c>
      <c r="P3612" s="106">
        <v>0</v>
      </c>
      <c r="Q3612" s="106">
        <v>1120.7950000000001</v>
      </c>
      <c r="R3612" s="106">
        <v>89663.6</v>
      </c>
      <c r="S3612" s="104" t="s">
        <v>1646</v>
      </c>
    </row>
    <row r="3613" spans="1:19" ht="25.5">
      <c r="A3613" s="104" t="s">
        <v>6475</v>
      </c>
      <c r="B3613" s="105">
        <v>44368</v>
      </c>
      <c r="C3613" s="104" t="s">
        <v>6476</v>
      </c>
      <c r="D3613" s="105">
        <v>44368</v>
      </c>
      <c r="E3613" s="104" t="s">
        <v>1643</v>
      </c>
      <c r="F3613" s="104" t="s">
        <v>41</v>
      </c>
      <c r="G3613" s="104" t="s">
        <v>1701</v>
      </c>
      <c r="H3613" s="104" t="s">
        <v>12</v>
      </c>
      <c r="I3613" s="104" t="s">
        <v>1102</v>
      </c>
      <c r="J3613" s="106">
        <v>60</v>
      </c>
      <c r="K3613" s="106">
        <v>1118</v>
      </c>
      <c r="L3613" s="106">
        <v>67080</v>
      </c>
      <c r="M3613" s="106">
        <v>2.7949999999999999</v>
      </c>
      <c r="N3613" s="106">
        <v>167.7</v>
      </c>
      <c r="O3613" s="106">
        <v>0</v>
      </c>
      <c r="P3613" s="106">
        <v>0</v>
      </c>
      <c r="Q3613" s="106">
        <v>1120.7950000000001</v>
      </c>
      <c r="R3613" s="106">
        <v>67247.7</v>
      </c>
      <c r="S3613" s="104" t="s">
        <v>1646</v>
      </c>
    </row>
    <row r="3614" spans="1:19" ht="25.5">
      <c r="A3614" s="104" t="s">
        <v>6475</v>
      </c>
      <c r="B3614" s="105">
        <v>44368</v>
      </c>
      <c r="C3614" s="104" t="s">
        <v>6476</v>
      </c>
      <c r="D3614" s="105">
        <v>44368</v>
      </c>
      <c r="E3614" s="104" t="s">
        <v>1643</v>
      </c>
      <c r="F3614" s="104" t="s">
        <v>41</v>
      </c>
      <c r="G3614" s="104" t="s">
        <v>1701</v>
      </c>
      <c r="H3614" s="104" t="s">
        <v>12</v>
      </c>
      <c r="I3614" s="104" t="s">
        <v>1105</v>
      </c>
      <c r="J3614" s="106">
        <v>58</v>
      </c>
      <c r="K3614" s="106">
        <v>1176</v>
      </c>
      <c r="L3614" s="106">
        <v>68208</v>
      </c>
      <c r="M3614" s="106">
        <v>2.94</v>
      </c>
      <c r="N3614" s="106">
        <v>170.52</v>
      </c>
      <c r="O3614" s="106">
        <v>0</v>
      </c>
      <c r="P3614" s="106">
        <v>0</v>
      </c>
      <c r="Q3614" s="106">
        <v>1178.94</v>
      </c>
      <c r="R3614" s="106">
        <v>68378.52</v>
      </c>
      <c r="S3614" s="104" t="s">
        <v>1646</v>
      </c>
    </row>
    <row r="3615" spans="1:19" ht="25.5">
      <c r="A3615" s="104" t="s">
        <v>6475</v>
      </c>
      <c r="B3615" s="105">
        <v>44368</v>
      </c>
      <c r="C3615" s="104" t="s">
        <v>6476</v>
      </c>
      <c r="D3615" s="105">
        <v>44368</v>
      </c>
      <c r="E3615" s="104" t="s">
        <v>1643</v>
      </c>
      <c r="F3615" s="104" t="s">
        <v>41</v>
      </c>
      <c r="G3615" s="104" t="s">
        <v>1701</v>
      </c>
      <c r="H3615" s="104" t="s">
        <v>12</v>
      </c>
      <c r="I3615" s="104" t="s">
        <v>1263</v>
      </c>
      <c r="J3615" s="106">
        <v>60</v>
      </c>
      <c r="K3615" s="106">
        <v>1064</v>
      </c>
      <c r="L3615" s="106">
        <v>63840</v>
      </c>
      <c r="M3615" s="106">
        <v>2.66</v>
      </c>
      <c r="N3615" s="106">
        <v>159.6</v>
      </c>
      <c r="O3615" s="106">
        <v>0</v>
      </c>
      <c r="P3615" s="106">
        <v>0</v>
      </c>
      <c r="Q3615" s="106">
        <v>1066.6600000000001</v>
      </c>
      <c r="R3615" s="106">
        <v>63999.6</v>
      </c>
      <c r="S3615" s="104" t="s">
        <v>1646</v>
      </c>
    </row>
    <row r="3616" spans="1:19" ht="25.5">
      <c r="A3616" s="104" t="s">
        <v>6477</v>
      </c>
      <c r="B3616" s="105">
        <v>44368</v>
      </c>
      <c r="C3616" s="104" t="s">
        <v>6478</v>
      </c>
      <c r="D3616" s="105">
        <v>44368</v>
      </c>
      <c r="E3616" s="104" t="s">
        <v>1643</v>
      </c>
      <c r="F3616" s="104" t="s">
        <v>66</v>
      </c>
      <c r="G3616" s="104" t="s">
        <v>67</v>
      </c>
      <c r="H3616" s="104" t="s">
        <v>49</v>
      </c>
      <c r="I3616" s="104" t="s">
        <v>1313</v>
      </c>
      <c r="J3616" s="106">
        <v>26</v>
      </c>
      <c r="K3616" s="106">
        <v>1303</v>
      </c>
      <c r="L3616" s="106">
        <v>33878</v>
      </c>
      <c r="M3616" s="106">
        <v>3.2574999999999998</v>
      </c>
      <c r="N3616" s="106">
        <v>84.694999999999993</v>
      </c>
      <c r="O3616" s="106">
        <v>0</v>
      </c>
      <c r="P3616" s="106">
        <v>0</v>
      </c>
      <c r="Q3616" s="106">
        <v>1306.2574999999999</v>
      </c>
      <c r="R3616" s="106">
        <v>33962.695</v>
      </c>
      <c r="S3616" s="104" t="s">
        <v>1646</v>
      </c>
    </row>
    <row r="3617" spans="1:19" ht="25.5">
      <c r="A3617" s="104" t="s">
        <v>6477</v>
      </c>
      <c r="B3617" s="105">
        <v>44368</v>
      </c>
      <c r="C3617" s="104" t="s">
        <v>6478</v>
      </c>
      <c r="D3617" s="105">
        <v>44368</v>
      </c>
      <c r="E3617" s="104" t="s">
        <v>1643</v>
      </c>
      <c r="F3617" s="104" t="s">
        <v>66</v>
      </c>
      <c r="G3617" s="104" t="s">
        <v>67</v>
      </c>
      <c r="H3617" s="104" t="s">
        <v>49</v>
      </c>
      <c r="I3617" s="104" t="s">
        <v>1209</v>
      </c>
      <c r="J3617" s="106">
        <v>40</v>
      </c>
      <c r="K3617" s="106">
        <v>1099</v>
      </c>
      <c r="L3617" s="106">
        <v>43960</v>
      </c>
      <c r="M3617" s="106">
        <v>2.7475000000000001</v>
      </c>
      <c r="N3617" s="106">
        <v>109.9</v>
      </c>
      <c r="O3617" s="106">
        <v>0</v>
      </c>
      <c r="P3617" s="106">
        <v>0</v>
      </c>
      <c r="Q3617" s="106">
        <v>1101.7474999999999</v>
      </c>
      <c r="R3617" s="106">
        <v>44069.9</v>
      </c>
      <c r="S3617" s="104" t="s">
        <v>1646</v>
      </c>
    </row>
    <row r="3618" spans="1:19" ht="25.5">
      <c r="A3618" s="104" t="s">
        <v>6479</v>
      </c>
      <c r="B3618" s="105">
        <v>44368</v>
      </c>
      <c r="C3618" s="104" t="s">
        <v>6480</v>
      </c>
      <c r="D3618" s="105">
        <v>44368</v>
      </c>
      <c r="E3618" s="104" t="s">
        <v>1643</v>
      </c>
      <c r="F3618" s="104" t="s">
        <v>943</v>
      </c>
      <c r="G3618" s="104" t="s">
        <v>67</v>
      </c>
      <c r="H3618" s="104" t="s">
        <v>49</v>
      </c>
      <c r="I3618" s="104" t="s">
        <v>1102</v>
      </c>
      <c r="J3618" s="106">
        <v>150</v>
      </c>
      <c r="K3618" s="106">
        <v>1118</v>
      </c>
      <c r="L3618" s="106">
        <v>167700</v>
      </c>
      <c r="M3618" s="106">
        <v>2.7949999999999999</v>
      </c>
      <c r="N3618" s="106">
        <v>419.25</v>
      </c>
      <c r="O3618" s="106">
        <v>0</v>
      </c>
      <c r="P3618" s="106">
        <v>0</v>
      </c>
      <c r="Q3618" s="106">
        <v>1120.7950000000001</v>
      </c>
      <c r="R3618" s="106">
        <v>168119.25</v>
      </c>
      <c r="S3618" s="104" t="s">
        <v>1646</v>
      </c>
    </row>
    <row r="3619" spans="1:19" ht="25.5">
      <c r="A3619" s="104" t="s">
        <v>6481</v>
      </c>
      <c r="B3619" s="105">
        <v>44368</v>
      </c>
      <c r="C3619" s="104" t="s">
        <v>6482</v>
      </c>
      <c r="D3619" s="105">
        <v>44368</v>
      </c>
      <c r="E3619" s="104" t="s">
        <v>1643</v>
      </c>
      <c r="F3619" s="104" t="s">
        <v>50</v>
      </c>
      <c r="G3619" s="104" t="s">
        <v>1014</v>
      </c>
      <c r="H3619" s="104" t="s">
        <v>49</v>
      </c>
      <c r="I3619" s="104" t="s">
        <v>1263</v>
      </c>
      <c r="J3619" s="106">
        <v>20</v>
      </c>
      <c r="K3619" s="106">
        <v>1064</v>
      </c>
      <c r="L3619" s="106">
        <v>21280</v>
      </c>
      <c r="M3619" s="106">
        <v>2.66</v>
      </c>
      <c r="N3619" s="106">
        <v>53.2</v>
      </c>
      <c r="O3619" s="106">
        <v>0</v>
      </c>
      <c r="P3619" s="106">
        <v>0</v>
      </c>
      <c r="Q3619" s="106">
        <v>1066.6600000000001</v>
      </c>
      <c r="R3619" s="106">
        <v>21333.200000000001</v>
      </c>
      <c r="S3619" s="104" t="s">
        <v>1646</v>
      </c>
    </row>
    <row r="3620" spans="1:19" ht="25.5">
      <c r="A3620" s="104" t="s">
        <v>6481</v>
      </c>
      <c r="B3620" s="105">
        <v>44368</v>
      </c>
      <c r="C3620" s="104" t="s">
        <v>6482</v>
      </c>
      <c r="D3620" s="105">
        <v>44368</v>
      </c>
      <c r="E3620" s="104" t="s">
        <v>1643</v>
      </c>
      <c r="F3620" s="104" t="s">
        <v>50</v>
      </c>
      <c r="G3620" s="104" t="s">
        <v>1014</v>
      </c>
      <c r="H3620" s="104" t="s">
        <v>49</v>
      </c>
      <c r="I3620" s="104" t="s">
        <v>1209</v>
      </c>
      <c r="J3620" s="106">
        <v>40</v>
      </c>
      <c r="K3620" s="106">
        <v>1099</v>
      </c>
      <c r="L3620" s="106">
        <v>43960</v>
      </c>
      <c r="M3620" s="106">
        <v>2.7475000000000001</v>
      </c>
      <c r="N3620" s="106">
        <v>109.9</v>
      </c>
      <c r="O3620" s="106">
        <v>0</v>
      </c>
      <c r="P3620" s="106">
        <v>0</v>
      </c>
      <c r="Q3620" s="106">
        <v>1101.7474999999999</v>
      </c>
      <c r="R3620" s="106">
        <v>44069.9</v>
      </c>
      <c r="S3620" s="104" t="s">
        <v>1646</v>
      </c>
    </row>
    <row r="3621" spans="1:19" ht="25.5">
      <c r="A3621" s="104" t="s">
        <v>6481</v>
      </c>
      <c r="B3621" s="105">
        <v>44368</v>
      </c>
      <c r="C3621" s="104" t="s">
        <v>6482</v>
      </c>
      <c r="D3621" s="105">
        <v>44368</v>
      </c>
      <c r="E3621" s="104" t="s">
        <v>1643</v>
      </c>
      <c r="F3621" s="104" t="s">
        <v>50</v>
      </c>
      <c r="G3621" s="104" t="s">
        <v>1014</v>
      </c>
      <c r="H3621" s="104" t="s">
        <v>49</v>
      </c>
      <c r="I3621" s="104" t="s">
        <v>1102</v>
      </c>
      <c r="J3621" s="106">
        <v>40</v>
      </c>
      <c r="K3621" s="106">
        <v>1118</v>
      </c>
      <c r="L3621" s="106">
        <v>44720</v>
      </c>
      <c r="M3621" s="106">
        <v>2.7949999999999999</v>
      </c>
      <c r="N3621" s="106">
        <v>111.8</v>
      </c>
      <c r="O3621" s="106">
        <v>0</v>
      </c>
      <c r="P3621" s="106">
        <v>0</v>
      </c>
      <c r="Q3621" s="106">
        <v>1120.7950000000001</v>
      </c>
      <c r="R3621" s="106">
        <v>44831.8</v>
      </c>
      <c r="S3621" s="104" t="s">
        <v>1646</v>
      </c>
    </row>
    <row r="3622" spans="1:19" ht="25.5">
      <c r="A3622" s="104" t="s">
        <v>6483</v>
      </c>
      <c r="B3622" s="105">
        <v>44368</v>
      </c>
      <c r="C3622" s="104" t="s">
        <v>6484</v>
      </c>
      <c r="D3622" s="105">
        <v>44368</v>
      </c>
      <c r="E3622" s="104" t="s">
        <v>1643</v>
      </c>
      <c r="F3622" s="104" t="s">
        <v>106</v>
      </c>
      <c r="G3622" s="104" t="s">
        <v>980</v>
      </c>
      <c r="H3622" s="104" t="s">
        <v>49</v>
      </c>
      <c r="I3622" s="104" t="s">
        <v>1105</v>
      </c>
      <c r="J3622" s="106">
        <v>20</v>
      </c>
      <c r="K3622" s="106">
        <v>1176</v>
      </c>
      <c r="L3622" s="106">
        <v>23520</v>
      </c>
      <c r="M3622" s="106">
        <v>2.94</v>
      </c>
      <c r="N3622" s="106">
        <v>58.8</v>
      </c>
      <c r="O3622" s="106">
        <v>0</v>
      </c>
      <c r="P3622" s="106">
        <v>0</v>
      </c>
      <c r="Q3622" s="106">
        <v>1178.94</v>
      </c>
      <c r="R3622" s="106">
        <v>23578.799999999999</v>
      </c>
      <c r="S3622" s="104" t="s">
        <v>1646</v>
      </c>
    </row>
    <row r="3623" spans="1:19" ht="25.5">
      <c r="A3623" s="104" t="s">
        <v>6483</v>
      </c>
      <c r="B3623" s="105">
        <v>44368</v>
      </c>
      <c r="C3623" s="104" t="s">
        <v>6484</v>
      </c>
      <c r="D3623" s="105">
        <v>44368</v>
      </c>
      <c r="E3623" s="104" t="s">
        <v>1643</v>
      </c>
      <c r="F3623" s="104" t="s">
        <v>106</v>
      </c>
      <c r="G3623" s="104" t="s">
        <v>980</v>
      </c>
      <c r="H3623" s="104" t="s">
        <v>49</v>
      </c>
      <c r="I3623" s="104" t="s">
        <v>1102</v>
      </c>
      <c r="J3623" s="106">
        <v>20</v>
      </c>
      <c r="K3623" s="106">
        <v>1118</v>
      </c>
      <c r="L3623" s="106">
        <v>22360</v>
      </c>
      <c r="M3623" s="106">
        <v>2.7949999999999999</v>
      </c>
      <c r="N3623" s="106">
        <v>55.9</v>
      </c>
      <c r="O3623" s="106">
        <v>0</v>
      </c>
      <c r="P3623" s="106">
        <v>0</v>
      </c>
      <c r="Q3623" s="106">
        <v>1120.7950000000001</v>
      </c>
      <c r="R3623" s="106">
        <v>22415.9</v>
      </c>
      <c r="S3623" s="104" t="s">
        <v>1646</v>
      </c>
    </row>
    <row r="3624" spans="1:19" ht="25.5">
      <c r="A3624" s="104" t="s">
        <v>6483</v>
      </c>
      <c r="B3624" s="105">
        <v>44368</v>
      </c>
      <c r="C3624" s="104" t="s">
        <v>6484</v>
      </c>
      <c r="D3624" s="105">
        <v>44368</v>
      </c>
      <c r="E3624" s="104" t="s">
        <v>1643</v>
      </c>
      <c r="F3624" s="104" t="s">
        <v>106</v>
      </c>
      <c r="G3624" s="104" t="s">
        <v>980</v>
      </c>
      <c r="H3624" s="104" t="s">
        <v>49</v>
      </c>
      <c r="I3624" s="104" t="s">
        <v>1263</v>
      </c>
      <c r="J3624" s="106">
        <v>20</v>
      </c>
      <c r="K3624" s="106">
        <v>1064</v>
      </c>
      <c r="L3624" s="106">
        <v>21280</v>
      </c>
      <c r="M3624" s="106">
        <v>2.66</v>
      </c>
      <c r="N3624" s="106">
        <v>53.2</v>
      </c>
      <c r="O3624" s="106">
        <v>0</v>
      </c>
      <c r="P3624" s="106">
        <v>0</v>
      </c>
      <c r="Q3624" s="106">
        <v>1066.6600000000001</v>
      </c>
      <c r="R3624" s="106">
        <v>21333.200000000001</v>
      </c>
      <c r="S3624" s="104" t="s">
        <v>1646</v>
      </c>
    </row>
    <row r="3625" spans="1:19" ht="25.5">
      <c r="A3625" s="104" t="s">
        <v>6485</v>
      </c>
      <c r="B3625" s="105">
        <v>44368</v>
      </c>
      <c r="C3625" s="104" t="s">
        <v>6486</v>
      </c>
      <c r="D3625" s="105">
        <v>44368</v>
      </c>
      <c r="E3625" s="104" t="s">
        <v>1643</v>
      </c>
      <c r="F3625" s="104" t="s">
        <v>927</v>
      </c>
      <c r="G3625" s="104" t="s">
        <v>1684</v>
      </c>
      <c r="H3625" s="104" t="s">
        <v>49</v>
      </c>
      <c r="I3625" s="104" t="s">
        <v>1102</v>
      </c>
      <c r="J3625" s="106">
        <v>110</v>
      </c>
      <c r="K3625" s="106">
        <v>1118</v>
      </c>
      <c r="L3625" s="106">
        <v>122980</v>
      </c>
      <c r="M3625" s="106">
        <v>2.7949999999999999</v>
      </c>
      <c r="N3625" s="106">
        <v>307.45</v>
      </c>
      <c r="O3625" s="106">
        <v>0</v>
      </c>
      <c r="P3625" s="106">
        <v>0</v>
      </c>
      <c r="Q3625" s="106">
        <v>1120.7950000000001</v>
      </c>
      <c r="R3625" s="106">
        <v>123287.45</v>
      </c>
      <c r="S3625" s="104" t="s">
        <v>1646</v>
      </c>
    </row>
    <row r="3626" spans="1:19" ht="25.5">
      <c r="A3626" s="104" t="s">
        <v>6485</v>
      </c>
      <c r="B3626" s="105">
        <v>44368</v>
      </c>
      <c r="C3626" s="104" t="s">
        <v>6486</v>
      </c>
      <c r="D3626" s="105">
        <v>44368</v>
      </c>
      <c r="E3626" s="104" t="s">
        <v>1643</v>
      </c>
      <c r="F3626" s="104" t="s">
        <v>927</v>
      </c>
      <c r="G3626" s="104" t="s">
        <v>1684</v>
      </c>
      <c r="H3626" s="104" t="s">
        <v>49</v>
      </c>
      <c r="I3626" s="104" t="s">
        <v>1209</v>
      </c>
      <c r="J3626" s="106">
        <v>20</v>
      </c>
      <c r="K3626" s="106">
        <v>1099</v>
      </c>
      <c r="L3626" s="106">
        <v>21980</v>
      </c>
      <c r="M3626" s="106">
        <v>2.7475000000000001</v>
      </c>
      <c r="N3626" s="106">
        <v>54.95</v>
      </c>
      <c r="O3626" s="106">
        <v>0</v>
      </c>
      <c r="P3626" s="106">
        <v>0</v>
      </c>
      <c r="Q3626" s="106">
        <v>1101.7474999999999</v>
      </c>
      <c r="R3626" s="106">
        <v>22034.95</v>
      </c>
      <c r="S3626" s="104" t="s">
        <v>1646</v>
      </c>
    </row>
    <row r="3627" spans="1:19" ht="25.5">
      <c r="A3627" s="104" t="s">
        <v>6487</v>
      </c>
      <c r="B3627" s="105">
        <v>44368</v>
      </c>
      <c r="C3627" s="104" t="s">
        <v>6488</v>
      </c>
      <c r="D3627" s="105">
        <v>44368</v>
      </c>
      <c r="E3627" s="104" t="s">
        <v>1643</v>
      </c>
      <c r="F3627" s="104" t="s">
        <v>7</v>
      </c>
      <c r="G3627" s="104" t="s">
        <v>1742</v>
      </c>
      <c r="H3627" s="104" t="s">
        <v>107</v>
      </c>
      <c r="I3627" s="104" t="s">
        <v>1209</v>
      </c>
      <c r="J3627" s="106">
        <v>40</v>
      </c>
      <c r="K3627" s="106">
        <v>1099</v>
      </c>
      <c r="L3627" s="106">
        <v>43960</v>
      </c>
      <c r="M3627" s="106">
        <v>2.7475000000000001</v>
      </c>
      <c r="N3627" s="106">
        <v>109.9</v>
      </c>
      <c r="O3627" s="106">
        <v>0</v>
      </c>
      <c r="P3627" s="106">
        <v>0</v>
      </c>
      <c r="Q3627" s="106">
        <v>1101.7474999999999</v>
      </c>
      <c r="R3627" s="106">
        <v>44069.9</v>
      </c>
      <c r="S3627" s="104" t="s">
        <v>1646</v>
      </c>
    </row>
    <row r="3628" spans="1:19" ht="25.5">
      <c r="A3628" s="104" t="s">
        <v>6489</v>
      </c>
      <c r="B3628" s="105">
        <v>44368</v>
      </c>
      <c r="C3628" s="104" t="s">
        <v>6490</v>
      </c>
      <c r="D3628" s="105">
        <v>44368</v>
      </c>
      <c r="E3628" s="104" t="s">
        <v>1643</v>
      </c>
      <c r="F3628" s="104" t="s">
        <v>10</v>
      </c>
      <c r="G3628" s="104" t="s">
        <v>1692</v>
      </c>
      <c r="H3628" s="104" t="s">
        <v>107</v>
      </c>
      <c r="I3628" s="104" t="s">
        <v>1263</v>
      </c>
      <c r="J3628" s="106">
        <v>200</v>
      </c>
      <c r="K3628" s="106">
        <v>1064</v>
      </c>
      <c r="L3628" s="106">
        <v>212800</v>
      </c>
      <c r="M3628" s="106">
        <v>2.66</v>
      </c>
      <c r="N3628" s="106">
        <v>532</v>
      </c>
      <c r="O3628" s="106">
        <v>0</v>
      </c>
      <c r="P3628" s="106">
        <v>0</v>
      </c>
      <c r="Q3628" s="106">
        <v>1066.6600000000001</v>
      </c>
      <c r="R3628" s="106">
        <v>213332</v>
      </c>
      <c r="S3628" s="104" t="s">
        <v>1646</v>
      </c>
    </row>
    <row r="3629" spans="1:19" ht="25.5">
      <c r="A3629" s="104" t="s">
        <v>6491</v>
      </c>
      <c r="B3629" s="105">
        <v>44368</v>
      </c>
      <c r="C3629" s="104" t="s">
        <v>6492</v>
      </c>
      <c r="D3629" s="105">
        <v>44368</v>
      </c>
      <c r="E3629" s="104" t="s">
        <v>1643</v>
      </c>
      <c r="F3629" s="104" t="s">
        <v>55</v>
      </c>
      <c r="G3629" s="104" t="s">
        <v>49</v>
      </c>
      <c r="H3629" s="104" t="s">
        <v>49</v>
      </c>
      <c r="I3629" s="104" t="s">
        <v>1209</v>
      </c>
      <c r="J3629" s="106">
        <v>20</v>
      </c>
      <c r="K3629" s="106">
        <v>1099</v>
      </c>
      <c r="L3629" s="106">
        <v>21980</v>
      </c>
      <c r="M3629" s="106">
        <v>2.7475000000000001</v>
      </c>
      <c r="N3629" s="106">
        <v>54.95</v>
      </c>
      <c r="O3629" s="106">
        <v>0</v>
      </c>
      <c r="P3629" s="106">
        <v>0</v>
      </c>
      <c r="Q3629" s="106">
        <v>1101.7474999999999</v>
      </c>
      <c r="R3629" s="106">
        <v>22034.95</v>
      </c>
      <c r="S3629" s="104" t="s">
        <v>1646</v>
      </c>
    </row>
    <row r="3630" spans="1:19" ht="25.5">
      <c r="A3630" s="104" t="s">
        <v>6491</v>
      </c>
      <c r="B3630" s="105">
        <v>44368</v>
      </c>
      <c r="C3630" s="104" t="s">
        <v>6492</v>
      </c>
      <c r="D3630" s="105">
        <v>44368</v>
      </c>
      <c r="E3630" s="104" t="s">
        <v>1643</v>
      </c>
      <c r="F3630" s="104" t="s">
        <v>55</v>
      </c>
      <c r="G3630" s="104" t="s">
        <v>49</v>
      </c>
      <c r="H3630" s="104" t="s">
        <v>49</v>
      </c>
      <c r="I3630" s="104" t="s">
        <v>1105</v>
      </c>
      <c r="J3630" s="106">
        <v>40</v>
      </c>
      <c r="K3630" s="106">
        <v>1176</v>
      </c>
      <c r="L3630" s="106">
        <v>47040</v>
      </c>
      <c r="M3630" s="106">
        <v>2.94</v>
      </c>
      <c r="N3630" s="106">
        <v>117.6</v>
      </c>
      <c r="O3630" s="106">
        <v>0</v>
      </c>
      <c r="P3630" s="106">
        <v>0</v>
      </c>
      <c r="Q3630" s="106">
        <v>1178.94</v>
      </c>
      <c r="R3630" s="106">
        <v>47157.599999999999</v>
      </c>
      <c r="S3630" s="104" t="s">
        <v>1646</v>
      </c>
    </row>
    <row r="3631" spans="1:19" ht="25.5">
      <c r="A3631" s="104" t="s">
        <v>6491</v>
      </c>
      <c r="B3631" s="105">
        <v>44368</v>
      </c>
      <c r="C3631" s="104" t="s">
        <v>6492</v>
      </c>
      <c r="D3631" s="105">
        <v>44368</v>
      </c>
      <c r="E3631" s="104" t="s">
        <v>1643</v>
      </c>
      <c r="F3631" s="104" t="s">
        <v>55</v>
      </c>
      <c r="G3631" s="104" t="s">
        <v>49</v>
      </c>
      <c r="H3631" s="104" t="s">
        <v>49</v>
      </c>
      <c r="I3631" s="104" t="s">
        <v>1313</v>
      </c>
      <c r="J3631" s="106">
        <v>20</v>
      </c>
      <c r="K3631" s="106">
        <v>1303</v>
      </c>
      <c r="L3631" s="106">
        <v>26060</v>
      </c>
      <c r="M3631" s="106">
        <v>3.2574999999999998</v>
      </c>
      <c r="N3631" s="106">
        <v>65.150000000000006</v>
      </c>
      <c r="O3631" s="106">
        <v>0</v>
      </c>
      <c r="P3631" s="106">
        <v>0</v>
      </c>
      <c r="Q3631" s="106">
        <v>1306.2574999999999</v>
      </c>
      <c r="R3631" s="106">
        <v>26125.15</v>
      </c>
      <c r="S3631" s="104" t="s">
        <v>1646</v>
      </c>
    </row>
    <row r="3632" spans="1:19" ht="25.5">
      <c r="A3632" s="104" t="s">
        <v>6493</v>
      </c>
      <c r="B3632" s="105">
        <v>44368</v>
      </c>
      <c r="C3632" s="104" t="s">
        <v>6494</v>
      </c>
      <c r="D3632" s="105">
        <v>44368</v>
      </c>
      <c r="E3632" s="104" t="s">
        <v>1643</v>
      </c>
      <c r="F3632" s="104" t="s">
        <v>9</v>
      </c>
      <c r="G3632" s="104" t="s">
        <v>1007</v>
      </c>
      <c r="H3632" s="104" t="s">
        <v>22</v>
      </c>
      <c r="I3632" s="104" t="s">
        <v>1313</v>
      </c>
      <c r="J3632" s="106">
        <v>20</v>
      </c>
      <c r="K3632" s="106">
        <v>1303</v>
      </c>
      <c r="L3632" s="106">
        <v>26060</v>
      </c>
      <c r="M3632" s="106">
        <v>3.2574999999999998</v>
      </c>
      <c r="N3632" s="106">
        <v>65.150000000000006</v>
      </c>
      <c r="O3632" s="106">
        <v>0</v>
      </c>
      <c r="P3632" s="106">
        <v>0</v>
      </c>
      <c r="Q3632" s="106">
        <v>1306.2574999999999</v>
      </c>
      <c r="R3632" s="106">
        <v>26125.15</v>
      </c>
      <c r="S3632" s="104" t="s">
        <v>1646</v>
      </c>
    </row>
    <row r="3633" spans="1:19" ht="25.5">
      <c r="A3633" s="104" t="s">
        <v>6493</v>
      </c>
      <c r="B3633" s="105">
        <v>44368</v>
      </c>
      <c r="C3633" s="104" t="s">
        <v>6494</v>
      </c>
      <c r="D3633" s="105">
        <v>44368</v>
      </c>
      <c r="E3633" s="104" t="s">
        <v>1643</v>
      </c>
      <c r="F3633" s="104" t="s">
        <v>9</v>
      </c>
      <c r="G3633" s="104" t="s">
        <v>1007</v>
      </c>
      <c r="H3633" s="104" t="s">
        <v>22</v>
      </c>
      <c r="I3633" s="104" t="s">
        <v>1105</v>
      </c>
      <c r="J3633" s="106">
        <v>20</v>
      </c>
      <c r="K3633" s="106">
        <v>1176</v>
      </c>
      <c r="L3633" s="106">
        <v>23520</v>
      </c>
      <c r="M3633" s="106">
        <v>2.94</v>
      </c>
      <c r="N3633" s="106">
        <v>58.8</v>
      </c>
      <c r="O3633" s="106">
        <v>0</v>
      </c>
      <c r="P3633" s="106">
        <v>0</v>
      </c>
      <c r="Q3633" s="106">
        <v>1178.94</v>
      </c>
      <c r="R3633" s="106">
        <v>23578.799999999999</v>
      </c>
      <c r="S3633" s="104" t="s">
        <v>1646</v>
      </c>
    </row>
    <row r="3634" spans="1:19" ht="25.5">
      <c r="A3634" s="104" t="s">
        <v>6495</v>
      </c>
      <c r="B3634" s="105">
        <v>44368</v>
      </c>
      <c r="C3634" s="104" t="s">
        <v>6496</v>
      </c>
      <c r="D3634" s="105">
        <v>44368</v>
      </c>
      <c r="E3634" s="104" t="s">
        <v>1643</v>
      </c>
      <c r="F3634" s="104" t="s">
        <v>78</v>
      </c>
      <c r="G3634" s="104" t="s">
        <v>1722</v>
      </c>
      <c r="H3634" s="104" t="s">
        <v>22</v>
      </c>
      <c r="I3634" s="104" t="s">
        <v>1263</v>
      </c>
      <c r="J3634" s="106">
        <v>40</v>
      </c>
      <c r="K3634" s="106">
        <v>1064</v>
      </c>
      <c r="L3634" s="106">
        <v>42560</v>
      </c>
      <c r="M3634" s="106">
        <v>2.66</v>
      </c>
      <c r="N3634" s="106">
        <v>106.4</v>
      </c>
      <c r="O3634" s="106">
        <v>0</v>
      </c>
      <c r="P3634" s="106">
        <v>0</v>
      </c>
      <c r="Q3634" s="106">
        <v>1066.6600000000001</v>
      </c>
      <c r="R3634" s="106">
        <v>42666.400000000001</v>
      </c>
      <c r="S3634" s="104" t="s">
        <v>1646</v>
      </c>
    </row>
    <row r="3635" spans="1:19" ht="25.5">
      <c r="A3635" s="104" t="s">
        <v>6495</v>
      </c>
      <c r="B3635" s="105">
        <v>44368</v>
      </c>
      <c r="C3635" s="104" t="s">
        <v>6496</v>
      </c>
      <c r="D3635" s="105">
        <v>44368</v>
      </c>
      <c r="E3635" s="104" t="s">
        <v>1643</v>
      </c>
      <c r="F3635" s="104" t="s">
        <v>78</v>
      </c>
      <c r="G3635" s="104" t="s">
        <v>1722</v>
      </c>
      <c r="H3635" s="104" t="s">
        <v>22</v>
      </c>
      <c r="I3635" s="104" t="s">
        <v>1264</v>
      </c>
      <c r="J3635" s="106">
        <v>20</v>
      </c>
      <c r="K3635" s="106">
        <v>1205</v>
      </c>
      <c r="L3635" s="106">
        <v>24100</v>
      </c>
      <c r="M3635" s="106">
        <v>3.0125000000000002</v>
      </c>
      <c r="N3635" s="106">
        <v>60.25</v>
      </c>
      <c r="O3635" s="106">
        <v>0</v>
      </c>
      <c r="P3635" s="106">
        <v>0</v>
      </c>
      <c r="Q3635" s="106">
        <v>1208.0125</v>
      </c>
      <c r="R3635" s="106">
        <v>24160.25</v>
      </c>
      <c r="S3635" s="104" t="s">
        <v>1646</v>
      </c>
    </row>
    <row r="3636" spans="1:19" ht="25.5">
      <c r="A3636" s="104" t="s">
        <v>6497</v>
      </c>
      <c r="B3636" s="105">
        <v>44368</v>
      </c>
      <c r="C3636" s="104" t="s">
        <v>6498</v>
      </c>
      <c r="D3636" s="105">
        <v>44368</v>
      </c>
      <c r="E3636" s="104" t="s">
        <v>1643</v>
      </c>
      <c r="F3636" s="104" t="s">
        <v>30</v>
      </c>
      <c r="G3636" s="104" t="s">
        <v>1992</v>
      </c>
      <c r="H3636" s="104" t="s">
        <v>22</v>
      </c>
      <c r="I3636" s="104" t="s">
        <v>1105</v>
      </c>
      <c r="J3636" s="106">
        <v>30</v>
      </c>
      <c r="K3636" s="106">
        <v>1176</v>
      </c>
      <c r="L3636" s="106">
        <v>35280</v>
      </c>
      <c r="M3636" s="106">
        <v>2.94</v>
      </c>
      <c r="N3636" s="106">
        <v>88.2</v>
      </c>
      <c r="O3636" s="106">
        <v>0</v>
      </c>
      <c r="P3636" s="106">
        <v>0</v>
      </c>
      <c r="Q3636" s="106">
        <v>1178.94</v>
      </c>
      <c r="R3636" s="106">
        <v>35368.199999999997</v>
      </c>
      <c r="S3636" s="104" t="s">
        <v>1646</v>
      </c>
    </row>
    <row r="3637" spans="1:19" ht="25.5">
      <c r="A3637" s="104" t="s">
        <v>6499</v>
      </c>
      <c r="B3637" s="105">
        <v>44368</v>
      </c>
      <c r="C3637" s="104" t="s">
        <v>6500</v>
      </c>
      <c r="D3637" s="105">
        <v>44368</v>
      </c>
      <c r="E3637" s="104" t="s">
        <v>1643</v>
      </c>
      <c r="F3637" s="104" t="s">
        <v>39</v>
      </c>
      <c r="G3637" s="104" t="s">
        <v>1722</v>
      </c>
      <c r="H3637" s="104" t="s">
        <v>22</v>
      </c>
      <c r="I3637" s="104" t="s">
        <v>1105</v>
      </c>
      <c r="J3637" s="106">
        <v>10</v>
      </c>
      <c r="K3637" s="106">
        <v>1176</v>
      </c>
      <c r="L3637" s="106">
        <v>11760</v>
      </c>
      <c r="M3637" s="106">
        <v>2.94</v>
      </c>
      <c r="N3637" s="106">
        <v>29.4</v>
      </c>
      <c r="O3637" s="106">
        <v>0</v>
      </c>
      <c r="P3637" s="106">
        <v>0</v>
      </c>
      <c r="Q3637" s="106">
        <v>1178.94</v>
      </c>
      <c r="R3637" s="106">
        <v>11789.4</v>
      </c>
      <c r="S3637" s="104" t="s">
        <v>1646</v>
      </c>
    </row>
    <row r="3638" spans="1:19" ht="25.5">
      <c r="A3638" s="104" t="s">
        <v>6499</v>
      </c>
      <c r="B3638" s="105">
        <v>44368</v>
      </c>
      <c r="C3638" s="104" t="s">
        <v>6500</v>
      </c>
      <c r="D3638" s="105">
        <v>44368</v>
      </c>
      <c r="E3638" s="104" t="s">
        <v>1643</v>
      </c>
      <c r="F3638" s="104" t="s">
        <v>39</v>
      </c>
      <c r="G3638" s="104" t="s">
        <v>1722</v>
      </c>
      <c r="H3638" s="104" t="s">
        <v>22</v>
      </c>
      <c r="I3638" s="104" t="s">
        <v>1263</v>
      </c>
      <c r="J3638" s="106">
        <v>10</v>
      </c>
      <c r="K3638" s="106">
        <v>1064</v>
      </c>
      <c r="L3638" s="106">
        <v>10640</v>
      </c>
      <c r="M3638" s="106">
        <v>2.66</v>
      </c>
      <c r="N3638" s="106">
        <v>26.6</v>
      </c>
      <c r="O3638" s="106">
        <v>0</v>
      </c>
      <c r="P3638" s="106">
        <v>0</v>
      </c>
      <c r="Q3638" s="106">
        <v>1066.6600000000001</v>
      </c>
      <c r="R3638" s="106">
        <v>10666.6</v>
      </c>
      <c r="S3638" s="104" t="s">
        <v>1646</v>
      </c>
    </row>
    <row r="3639" spans="1:19" ht="25.5">
      <c r="A3639" s="104" t="s">
        <v>6499</v>
      </c>
      <c r="B3639" s="105">
        <v>44368</v>
      </c>
      <c r="C3639" s="104" t="s">
        <v>6500</v>
      </c>
      <c r="D3639" s="105">
        <v>44368</v>
      </c>
      <c r="E3639" s="104" t="s">
        <v>1643</v>
      </c>
      <c r="F3639" s="104" t="s">
        <v>39</v>
      </c>
      <c r="G3639" s="104" t="s">
        <v>1722</v>
      </c>
      <c r="H3639" s="104" t="s">
        <v>22</v>
      </c>
      <c r="I3639" s="104" t="s">
        <v>1313</v>
      </c>
      <c r="J3639" s="106">
        <v>10</v>
      </c>
      <c r="K3639" s="106">
        <v>1303</v>
      </c>
      <c r="L3639" s="106">
        <v>13030</v>
      </c>
      <c r="M3639" s="106">
        <v>3.2574999999999998</v>
      </c>
      <c r="N3639" s="106">
        <v>32.575000000000003</v>
      </c>
      <c r="O3639" s="106">
        <v>0</v>
      </c>
      <c r="P3639" s="106">
        <v>0</v>
      </c>
      <c r="Q3639" s="106">
        <v>1306.2574999999999</v>
      </c>
      <c r="R3639" s="106">
        <v>13062.575000000001</v>
      </c>
      <c r="S3639" s="104" t="s">
        <v>1646</v>
      </c>
    </row>
    <row r="3640" spans="1:19" ht="25.5">
      <c r="A3640" s="104" t="s">
        <v>6501</v>
      </c>
      <c r="B3640" s="105">
        <v>44368</v>
      </c>
      <c r="C3640" s="104" t="s">
        <v>6502</v>
      </c>
      <c r="D3640" s="105">
        <v>44368</v>
      </c>
      <c r="E3640" s="104" t="s">
        <v>1643</v>
      </c>
      <c r="F3640" s="104" t="s">
        <v>112</v>
      </c>
      <c r="G3640" s="104" t="s">
        <v>1996</v>
      </c>
      <c r="H3640" s="104" t="s">
        <v>22</v>
      </c>
      <c r="I3640" s="104" t="s">
        <v>1264</v>
      </c>
      <c r="J3640" s="106">
        <v>30</v>
      </c>
      <c r="K3640" s="106">
        <v>1205</v>
      </c>
      <c r="L3640" s="106">
        <v>36150</v>
      </c>
      <c r="M3640" s="106">
        <v>3.0125000000000002</v>
      </c>
      <c r="N3640" s="106">
        <v>90.375</v>
      </c>
      <c r="O3640" s="106">
        <v>0</v>
      </c>
      <c r="P3640" s="106">
        <v>0</v>
      </c>
      <c r="Q3640" s="106">
        <v>1208.0125</v>
      </c>
      <c r="R3640" s="106">
        <v>36240.375</v>
      </c>
      <c r="S3640" s="104" t="s">
        <v>1646</v>
      </c>
    </row>
    <row r="3641" spans="1:19" ht="25.5">
      <c r="A3641" s="104" t="s">
        <v>6501</v>
      </c>
      <c r="B3641" s="105">
        <v>44368</v>
      </c>
      <c r="C3641" s="104" t="s">
        <v>6502</v>
      </c>
      <c r="D3641" s="105">
        <v>44368</v>
      </c>
      <c r="E3641" s="104" t="s">
        <v>1643</v>
      </c>
      <c r="F3641" s="104" t="s">
        <v>112</v>
      </c>
      <c r="G3641" s="104" t="s">
        <v>1996</v>
      </c>
      <c r="H3641" s="104" t="s">
        <v>22</v>
      </c>
      <c r="I3641" s="104" t="s">
        <v>1313</v>
      </c>
      <c r="J3641" s="106">
        <v>20</v>
      </c>
      <c r="K3641" s="106">
        <v>1303</v>
      </c>
      <c r="L3641" s="106">
        <v>26060</v>
      </c>
      <c r="M3641" s="106">
        <v>3.2574999999999998</v>
      </c>
      <c r="N3641" s="106">
        <v>65.150000000000006</v>
      </c>
      <c r="O3641" s="106">
        <v>0</v>
      </c>
      <c r="P3641" s="106">
        <v>0</v>
      </c>
      <c r="Q3641" s="106">
        <v>1306.2574999999999</v>
      </c>
      <c r="R3641" s="106">
        <v>26125.15</v>
      </c>
      <c r="S3641" s="104" t="s">
        <v>1646</v>
      </c>
    </row>
    <row r="3642" spans="1:19" ht="25.5">
      <c r="A3642" s="104" t="s">
        <v>6503</v>
      </c>
      <c r="B3642" s="105">
        <v>44368</v>
      </c>
      <c r="C3642" s="104" t="s">
        <v>6504</v>
      </c>
      <c r="D3642" s="105">
        <v>44368</v>
      </c>
      <c r="E3642" s="104" t="s">
        <v>1643</v>
      </c>
      <c r="F3642" s="104" t="s">
        <v>26</v>
      </c>
      <c r="G3642" s="104" t="s">
        <v>1051</v>
      </c>
      <c r="H3642" s="104" t="s">
        <v>22</v>
      </c>
      <c r="I3642" s="104" t="s">
        <v>1105</v>
      </c>
      <c r="J3642" s="106">
        <v>40</v>
      </c>
      <c r="K3642" s="106">
        <v>1176</v>
      </c>
      <c r="L3642" s="106">
        <v>47040</v>
      </c>
      <c r="M3642" s="106">
        <v>2.94</v>
      </c>
      <c r="N3642" s="106">
        <v>117.6</v>
      </c>
      <c r="O3642" s="106">
        <v>0</v>
      </c>
      <c r="P3642" s="106">
        <v>0</v>
      </c>
      <c r="Q3642" s="106">
        <v>1178.94</v>
      </c>
      <c r="R3642" s="106">
        <v>47157.599999999999</v>
      </c>
      <c r="S3642" s="104" t="s">
        <v>1646</v>
      </c>
    </row>
    <row r="3643" spans="1:19" ht="25.5">
      <c r="A3643" s="104" t="s">
        <v>6505</v>
      </c>
      <c r="B3643" s="105">
        <v>44368</v>
      </c>
      <c r="C3643" s="104" t="s">
        <v>6506</v>
      </c>
      <c r="D3643" s="105">
        <v>44368</v>
      </c>
      <c r="E3643" s="104" t="s">
        <v>1643</v>
      </c>
      <c r="F3643" s="104" t="s">
        <v>48</v>
      </c>
      <c r="G3643" s="104" t="s">
        <v>1014</v>
      </c>
      <c r="H3643" s="104" t="s">
        <v>49</v>
      </c>
      <c r="I3643" s="104" t="s">
        <v>1263</v>
      </c>
      <c r="J3643" s="106">
        <v>20</v>
      </c>
      <c r="K3643" s="106">
        <v>1064</v>
      </c>
      <c r="L3643" s="106">
        <v>21280</v>
      </c>
      <c r="M3643" s="106">
        <v>2.66</v>
      </c>
      <c r="N3643" s="106">
        <v>53.2</v>
      </c>
      <c r="O3643" s="106">
        <v>0</v>
      </c>
      <c r="P3643" s="106">
        <v>0</v>
      </c>
      <c r="Q3643" s="106">
        <v>1066.6600000000001</v>
      </c>
      <c r="R3643" s="106">
        <v>21333.200000000001</v>
      </c>
      <c r="S3643" s="104" t="s">
        <v>1646</v>
      </c>
    </row>
    <row r="3644" spans="1:19" ht="25.5">
      <c r="A3644" s="104" t="s">
        <v>6505</v>
      </c>
      <c r="B3644" s="105">
        <v>44368</v>
      </c>
      <c r="C3644" s="104" t="s">
        <v>6506</v>
      </c>
      <c r="D3644" s="105">
        <v>44368</v>
      </c>
      <c r="E3644" s="104" t="s">
        <v>1643</v>
      </c>
      <c r="F3644" s="104" t="s">
        <v>48</v>
      </c>
      <c r="G3644" s="104" t="s">
        <v>1014</v>
      </c>
      <c r="H3644" s="104" t="s">
        <v>49</v>
      </c>
      <c r="I3644" s="104" t="s">
        <v>1102</v>
      </c>
      <c r="J3644" s="106">
        <v>40</v>
      </c>
      <c r="K3644" s="106">
        <v>1118</v>
      </c>
      <c r="L3644" s="106">
        <v>44720</v>
      </c>
      <c r="M3644" s="106">
        <v>2.7949999999999999</v>
      </c>
      <c r="N3644" s="106">
        <v>111.8</v>
      </c>
      <c r="O3644" s="106">
        <v>0</v>
      </c>
      <c r="P3644" s="106">
        <v>0</v>
      </c>
      <c r="Q3644" s="106">
        <v>1120.7950000000001</v>
      </c>
      <c r="R3644" s="106">
        <v>44831.8</v>
      </c>
      <c r="S3644" s="104" t="s">
        <v>1646</v>
      </c>
    </row>
    <row r="3645" spans="1:19" ht="25.5">
      <c r="A3645" s="104" t="s">
        <v>6507</v>
      </c>
      <c r="B3645" s="105">
        <v>44368</v>
      </c>
      <c r="C3645" s="104" t="s">
        <v>6508</v>
      </c>
      <c r="D3645" s="105">
        <v>44368</v>
      </c>
      <c r="E3645" s="104" t="s">
        <v>1643</v>
      </c>
      <c r="F3645" s="104" t="s">
        <v>982</v>
      </c>
      <c r="G3645" s="104" t="s">
        <v>1652</v>
      </c>
      <c r="H3645" s="104" t="s">
        <v>49</v>
      </c>
      <c r="I3645" s="104" t="s">
        <v>1102</v>
      </c>
      <c r="J3645" s="106">
        <v>80</v>
      </c>
      <c r="K3645" s="106">
        <v>1118</v>
      </c>
      <c r="L3645" s="106">
        <v>89440</v>
      </c>
      <c r="M3645" s="106">
        <v>2.7949999999999999</v>
      </c>
      <c r="N3645" s="106">
        <v>223.6</v>
      </c>
      <c r="O3645" s="106">
        <v>0</v>
      </c>
      <c r="P3645" s="106">
        <v>0</v>
      </c>
      <c r="Q3645" s="106">
        <v>1120.7950000000001</v>
      </c>
      <c r="R3645" s="106">
        <v>89663.6</v>
      </c>
      <c r="S3645" s="104" t="s">
        <v>1646</v>
      </c>
    </row>
    <row r="3646" spans="1:19" ht="25.5">
      <c r="A3646" s="104" t="s">
        <v>6507</v>
      </c>
      <c r="B3646" s="105">
        <v>44368</v>
      </c>
      <c r="C3646" s="104" t="s">
        <v>6508</v>
      </c>
      <c r="D3646" s="105">
        <v>44368</v>
      </c>
      <c r="E3646" s="104" t="s">
        <v>1643</v>
      </c>
      <c r="F3646" s="104" t="s">
        <v>982</v>
      </c>
      <c r="G3646" s="104" t="s">
        <v>1652</v>
      </c>
      <c r="H3646" s="104" t="s">
        <v>49</v>
      </c>
      <c r="I3646" s="104" t="s">
        <v>1105</v>
      </c>
      <c r="J3646" s="106">
        <v>60</v>
      </c>
      <c r="K3646" s="106">
        <v>1176</v>
      </c>
      <c r="L3646" s="106">
        <v>70560</v>
      </c>
      <c r="M3646" s="106">
        <v>2.94</v>
      </c>
      <c r="N3646" s="106">
        <v>176.4</v>
      </c>
      <c r="O3646" s="106">
        <v>0</v>
      </c>
      <c r="P3646" s="106">
        <v>0</v>
      </c>
      <c r="Q3646" s="106">
        <v>1178.94</v>
      </c>
      <c r="R3646" s="106">
        <v>70736.399999999994</v>
      </c>
      <c r="S3646" s="104" t="s">
        <v>1646</v>
      </c>
    </row>
    <row r="3647" spans="1:19" ht="25.5">
      <c r="A3647" s="104" t="s">
        <v>6509</v>
      </c>
      <c r="B3647" s="105">
        <v>44368</v>
      </c>
      <c r="C3647" s="104" t="s">
        <v>6510</v>
      </c>
      <c r="D3647" s="105">
        <v>44368</v>
      </c>
      <c r="E3647" s="104" t="s">
        <v>1643</v>
      </c>
      <c r="F3647" s="104" t="s">
        <v>64</v>
      </c>
      <c r="G3647" s="104" t="s">
        <v>2007</v>
      </c>
      <c r="H3647" s="104" t="s">
        <v>49</v>
      </c>
      <c r="I3647" s="104" t="s">
        <v>1263</v>
      </c>
      <c r="J3647" s="106">
        <v>40</v>
      </c>
      <c r="K3647" s="106">
        <v>1064</v>
      </c>
      <c r="L3647" s="106">
        <v>42560</v>
      </c>
      <c r="M3647" s="106">
        <v>2.66</v>
      </c>
      <c r="N3647" s="106">
        <v>106.4</v>
      </c>
      <c r="O3647" s="106">
        <v>0</v>
      </c>
      <c r="P3647" s="106">
        <v>0</v>
      </c>
      <c r="Q3647" s="106">
        <v>1066.6600000000001</v>
      </c>
      <c r="R3647" s="106">
        <v>42666.400000000001</v>
      </c>
      <c r="S3647" s="104" t="s">
        <v>1646</v>
      </c>
    </row>
    <row r="3648" spans="1:19" ht="25.5">
      <c r="A3648" s="104" t="s">
        <v>6509</v>
      </c>
      <c r="B3648" s="105">
        <v>44368</v>
      </c>
      <c r="C3648" s="104" t="s">
        <v>6510</v>
      </c>
      <c r="D3648" s="105">
        <v>44368</v>
      </c>
      <c r="E3648" s="104" t="s">
        <v>1643</v>
      </c>
      <c r="F3648" s="104" t="s">
        <v>64</v>
      </c>
      <c r="G3648" s="104" t="s">
        <v>2007</v>
      </c>
      <c r="H3648" s="104" t="s">
        <v>49</v>
      </c>
      <c r="I3648" s="104" t="s">
        <v>1264</v>
      </c>
      <c r="J3648" s="106">
        <v>20</v>
      </c>
      <c r="K3648" s="106">
        <v>1205</v>
      </c>
      <c r="L3648" s="106">
        <v>24100</v>
      </c>
      <c r="M3648" s="106">
        <v>3.0125000000000002</v>
      </c>
      <c r="N3648" s="106">
        <v>60.25</v>
      </c>
      <c r="O3648" s="106">
        <v>0</v>
      </c>
      <c r="P3648" s="106">
        <v>0</v>
      </c>
      <c r="Q3648" s="106">
        <v>1208.0125</v>
      </c>
      <c r="R3648" s="106">
        <v>24160.25</v>
      </c>
      <c r="S3648" s="104" t="s">
        <v>1646</v>
      </c>
    </row>
    <row r="3649" spans="1:19" ht="25.5">
      <c r="A3649" s="104" t="s">
        <v>6509</v>
      </c>
      <c r="B3649" s="105">
        <v>44368</v>
      </c>
      <c r="C3649" s="104" t="s">
        <v>6510</v>
      </c>
      <c r="D3649" s="105">
        <v>44368</v>
      </c>
      <c r="E3649" s="104" t="s">
        <v>1643</v>
      </c>
      <c r="F3649" s="104" t="s">
        <v>64</v>
      </c>
      <c r="G3649" s="104" t="s">
        <v>2007</v>
      </c>
      <c r="H3649" s="104" t="s">
        <v>49</v>
      </c>
      <c r="I3649" s="104" t="s">
        <v>1102</v>
      </c>
      <c r="J3649" s="106">
        <v>40</v>
      </c>
      <c r="K3649" s="106">
        <v>1118</v>
      </c>
      <c r="L3649" s="106">
        <v>44720</v>
      </c>
      <c r="M3649" s="106">
        <v>2.7949999999999999</v>
      </c>
      <c r="N3649" s="106">
        <v>111.8</v>
      </c>
      <c r="O3649" s="106">
        <v>0</v>
      </c>
      <c r="P3649" s="106">
        <v>0</v>
      </c>
      <c r="Q3649" s="106">
        <v>1120.7950000000001</v>
      </c>
      <c r="R3649" s="106">
        <v>44831.8</v>
      </c>
      <c r="S3649" s="104" t="s">
        <v>1646</v>
      </c>
    </row>
    <row r="3650" spans="1:19" ht="25.5">
      <c r="A3650" s="104" t="s">
        <v>6511</v>
      </c>
      <c r="B3650" s="105">
        <v>44368</v>
      </c>
      <c r="C3650" s="104" t="s">
        <v>6512</v>
      </c>
      <c r="D3650" s="105">
        <v>44368</v>
      </c>
      <c r="E3650" s="104" t="s">
        <v>1643</v>
      </c>
      <c r="F3650" s="104" t="s">
        <v>58</v>
      </c>
      <c r="G3650" s="104" t="s">
        <v>59</v>
      </c>
      <c r="H3650" s="104" t="s">
        <v>49</v>
      </c>
      <c r="I3650" s="104" t="s">
        <v>1102</v>
      </c>
      <c r="J3650" s="106">
        <v>40</v>
      </c>
      <c r="K3650" s="106">
        <v>1118</v>
      </c>
      <c r="L3650" s="106">
        <v>44720</v>
      </c>
      <c r="M3650" s="106">
        <v>2.7949999999999999</v>
      </c>
      <c r="N3650" s="106">
        <v>111.8</v>
      </c>
      <c r="O3650" s="106">
        <v>0</v>
      </c>
      <c r="P3650" s="106">
        <v>0</v>
      </c>
      <c r="Q3650" s="106">
        <v>1120.7950000000001</v>
      </c>
      <c r="R3650" s="106">
        <v>44831.8</v>
      </c>
      <c r="S3650" s="104" t="s">
        <v>1646</v>
      </c>
    </row>
    <row r="3651" spans="1:19" ht="25.5">
      <c r="A3651" s="104" t="s">
        <v>6511</v>
      </c>
      <c r="B3651" s="105">
        <v>44368</v>
      </c>
      <c r="C3651" s="104" t="s">
        <v>6512</v>
      </c>
      <c r="D3651" s="105">
        <v>44368</v>
      </c>
      <c r="E3651" s="104" t="s">
        <v>1643</v>
      </c>
      <c r="F3651" s="104" t="s">
        <v>58</v>
      </c>
      <c r="G3651" s="104" t="s">
        <v>59</v>
      </c>
      <c r="H3651" s="104" t="s">
        <v>49</v>
      </c>
      <c r="I3651" s="104" t="s">
        <v>1105</v>
      </c>
      <c r="J3651" s="106">
        <v>40</v>
      </c>
      <c r="K3651" s="106">
        <v>1176</v>
      </c>
      <c r="L3651" s="106">
        <v>47040</v>
      </c>
      <c r="M3651" s="106">
        <v>2.94</v>
      </c>
      <c r="N3651" s="106">
        <v>117.6</v>
      </c>
      <c r="O3651" s="106">
        <v>0</v>
      </c>
      <c r="P3651" s="106">
        <v>0</v>
      </c>
      <c r="Q3651" s="106">
        <v>1178.94</v>
      </c>
      <c r="R3651" s="106">
        <v>47157.599999999999</v>
      </c>
      <c r="S3651" s="104" t="s">
        <v>1646</v>
      </c>
    </row>
    <row r="3652" spans="1:19" ht="25.5">
      <c r="A3652" s="104" t="s">
        <v>6511</v>
      </c>
      <c r="B3652" s="105">
        <v>44368</v>
      </c>
      <c r="C3652" s="104" t="s">
        <v>6512</v>
      </c>
      <c r="D3652" s="105">
        <v>44368</v>
      </c>
      <c r="E3652" s="104" t="s">
        <v>1643</v>
      </c>
      <c r="F3652" s="104" t="s">
        <v>58</v>
      </c>
      <c r="G3652" s="104" t="s">
        <v>59</v>
      </c>
      <c r="H3652" s="104" t="s">
        <v>49</v>
      </c>
      <c r="I3652" s="104" t="s">
        <v>1209</v>
      </c>
      <c r="J3652" s="106">
        <v>20</v>
      </c>
      <c r="K3652" s="106">
        <v>1099</v>
      </c>
      <c r="L3652" s="106">
        <v>21980</v>
      </c>
      <c r="M3652" s="106">
        <v>2.7475000000000001</v>
      </c>
      <c r="N3652" s="106">
        <v>54.95</v>
      </c>
      <c r="O3652" s="106">
        <v>0</v>
      </c>
      <c r="P3652" s="106">
        <v>0</v>
      </c>
      <c r="Q3652" s="106">
        <v>1101.7474999999999</v>
      </c>
      <c r="R3652" s="106">
        <v>22034.95</v>
      </c>
      <c r="S3652" s="104" t="s">
        <v>1646</v>
      </c>
    </row>
    <row r="3653" spans="1:19" ht="25.5">
      <c r="A3653" s="104" t="s">
        <v>6511</v>
      </c>
      <c r="B3653" s="105">
        <v>44368</v>
      </c>
      <c r="C3653" s="104" t="s">
        <v>6512</v>
      </c>
      <c r="D3653" s="105">
        <v>44368</v>
      </c>
      <c r="E3653" s="104" t="s">
        <v>1643</v>
      </c>
      <c r="F3653" s="104" t="s">
        <v>58</v>
      </c>
      <c r="G3653" s="104" t="s">
        <v>59</v>
      </c>
      <c r="H3653" s="104" t="s">
        <v>49</v>
      </c>
      <c r="I3653" s="104" t="s">
        <v>1263</v>
      </c>
      <c r="J3653" s="106">
        <v>20</v>
      </c>
      <c r="K3653" s="106">
        <v>1064</v>
      </c>
      <c r="L3653" s="106">
        <v>21280</v>
      </c>
      <c r="M3653" s="106">
        <v>2.66</v>
      </c>
      <c r="N3653" s="106">
        <v>53.2</v>
      </c>
      <c r="O3653" s="106">
        <v>0</v>
      </c>
      <c r="P3653" s="106">
        <v>0</v>
      </c>
      <c r="Q3653" s="106">
        <v>1066.6600000000001</v>
      </c>
      <c r="R3653" s="106">
        <v>21333.200000000001</v>
      </c>
      <c r="S3653" s="104" t="s">
        <v>1646</v>
      </c>
    </row>
    <row r="3654" spans="1:19" ht="25.5">
      <c r="A3654" s="104" t="s">
        <v>6513</v>
      </c>
      <c r="B3654" s="105">
        <v>44368</v>
      </c>
      <c r="C3654" s="104" t="s">
        <v>6514</v>
      </c>
      <c r="D3654" s="105">
        <v>44368</v>
      </c>
      <c r="E3654" s="104" t="s">
        <v>1643</v>
      </c>
      <c r="F3654" s="104" t="s">
        <v>1919</v>
      </c>
      <c r="G3654" s="104" t="s">
        <v>1920</v>
      </c>
      <c r="H3654" s="104" t="s">
        <v>12</v>
      </c>
      <c r="I3654" s="104" t="s">
        <v>1313</v>
      </c>
      <c r="J3654" s="106">
        <v>40</v>
      </c>
      <c r="K3654" s="106">
        <v>1303</v>
      </c>
      <c r="L3654" s="106">
        <v>52120</v>
      </c>
      <c r="M3654" s="106">
        <v>3.258</v>
      </c>
      <c r="N3654" s="106">
        <v>130.32</v>
      </c>
      <c r="O3654" s="106">
        <v>0</v>
      </c>
      <c r="P3654" s="106">
        <v>0</v>
      </c>
      <c r="Q3654" s="106">
        <v>1306.2574999999999</v>
      </c>
      <c r="R3654" s="106">
        <v>52250.3</v>
      </c>
      <c r="S3654" s="104" t="s">
        <v>1646</v>
      </c>
    </row>
    <row r="3655" spans="1:19" ht="25.5">
      <c r="A3655" s="104" t="s">
        <v>6513</v>
      </c>
      <c r="B3655" s="105">
        <v>44368</v>
      </c>
      <c r="C3655" s="104" t="s">
        <v>6514</v>
      </c>
      <c r="D3655" s="105">
        <v>44368</v>
      </c>
      <c r="E3655" s="104" t="s">
        <v>1643</v>
      </c>
      <c r="F3655" s="104" t="s">
        <v>1919</v>
      </c>
      <c r="G3655" s="104" t="s">
        <v>1920</v>
      </c>
      <c r="H3655" s="104" t="s">
        <v>12</v>
      </c>
      <c r="I3655" s="104" t="s">
        <v>1102</v>
      </c>
      <c r="J3655" s="106">
        <v>10</v>
      </c>
      <c r="K3655" s="106">
        <v>1118</v>
      </c>
      <c r="L3655" s="106">
        <v>11180</v>
      </c>
      <c r="M3655" s="106">
        <v>2.7949999999999999</v>
      </c>
      <c r="N3655" s="106">
        <v>27.95</v>
      </c>
      <c r="O3655" s="106">
        <v>0</v>
      </c>
      <c r="P3655" s="106">
        <v>0</v>
      </c>
      <c r="Q3655" s="106">
        <v>1120.7950000000001</v>
      </c>
      <c r="R3655" s="106">
        <v>11207.95</v>
      </c>
      <c r="S3655" s="104" t="s">
        <v>1646</v>
      </c>
    </row>
    <row r="3656" spans="1:19" ht="25.5">
      <c r="A3656" s="104" t="s">
        <v>6515</v>
      </c>
      <c r="B3656" s="105">
        <v>44368</v>
      </c>
      <c r="C3656" s="104" t="s">
        <v>6516</v>
      </c>
      <c r="D3656" s="105">
        <v>44368</v>
      </c>
      <c r="E3656" s="104" t="s">
        <v>1643</v>
      </c>
      <c r="F3656" s="104" t="s">
        <v>24</v>
      </c>
      <c r="G3656" s="104" t="s">
        <v>1051</v>
      </c>
      <c r="H3656" s="104" t="s">
        <v>22</v>
      </c>
      <c r="I3656" s="104" t="s">
        <v>1102</v>
      </c>
      <c r="J3656" s="106">
        <v>20</v>
      </c>
      <c r="K3656" s="106">
        <v>1118</v>
      </c>
      <c r="L3656" s="106">
        <v>22360</v>
      </c>
      <c r="M3656" s="106">
        <v>2.7949999999999999</v>
      </c>
      <c r="N3656" s="106">
        <v>55.9</v>
      </c>
      <c r="O3656" s="106">
        <v>0</v>
      </c>
      <c r="P3656" s="106">
        <v>0</v>
      </c>
      <c r="Q3656" s="106">
        <v>1120.7950000000001</v>
      </c>
      <c r="R3656" s="106">
        <v>22415.9</v>
      </c>
      <c r="S3656" s="104" t="s">
        <v>1646</v>
      </c>
    </row>
    <row r="3657" spans="1:19" ht="25.5">
      <c r="A3657" s="104" t="s">
        <v>6515</v>
      </c>
      <c r="B3657" s="105">
        <v>44368</v>
      </c>
      <c r="C3657" s="104" t="s">
        <v>6516</v>
      </c>
      <c r="D3657" s="105">
        <v>44368</v>
      </c>
      <c r="E3657" s="104" t="s">
        <v>1643</v>
      </c>
      <c r="F3657" s="104" t="s">
        <v>24</v>
      </c>
      <c r="G3657" s="104" t="s">
        <v>1051</v>
      </c>
      <c r="H3657" s="104" t="s">
        <v>22</v>
      </c>
      <c r="I3657" s="104" t="s">
        <v>1264</v>
      </c>
      <c r="J3657" s="106">
        <v>10</v>
      </c>
      <c r="K3657" s="106">
        <v>1205</v>
      </c>
      <c r="L3657" s="106">
        <v>12050</v>
      </c>
      <c r="M3657" s="106">
        <v>3.0125000000000002</v>
      </c>
      <c r="N3657" s="106">
        <v>30.125</v>
      </c>
      <c r="O3657" s="106">
        <v>0</v>
      </c>
      <c r="P3657" s="106">
        <v>0</v>
      </c>
      <c r="Q3657" s="106">
        <v>1208.0125</v>
      </c>
      <c r="R3657" s="106">
        <v>12080.125</v>
      </c>
      <c r="S3657" s="104" t="s">
        <v>1646</v>
      </c>
    </row>
    <row r="3658" spans="1:19" ht="25.5">
      <c r="A3658" s="104" t="s">
        <v>6517</v>
      </c>
      <c r="B3658" s="105">
        <v>44368</v>
      </c>
      <c r="C3658" s="104" t="s">
        <v>6518</v>
      </c>
      <c r="D3658" s="105">
        <v>44368</v>
      </c>
      <c r="E3658" s="104" t="s">
        <v>1643</v>
      </c>
      <c r="F3658" s="104" t="s">
        <v>1141</v>
      </c>
      <c r="G3658" s="104" t="s">
        <v>23</v>
      </c>
      <c r="H3658" s="104" t="s">
        <v>22</v>
      </c>
      <c r="I3658" s="104" t="s">
        <v>1263</v>
      </c>
      <c r="J3658" s="106">
        <v>80</v>
      </c>
      <c r="K3658" s="106">
        <v>1064</v>
      </c>
      <c r="L3658" s="106">
        <v>85120</v>
      </c>
      <c r="M3658" s="106">
        <v>2.66</v>
      </c>
      <c r="N3658" s="106">
        <v>212.8</v>
      </c>
      <c r="O3658" s="106">
        <v>0</v>
      </c>
      <c r="P3658" s="106">
        <v>0</v>
      </c>
      <c r="Q3658" s="106">
        <v>1066.6600000000001</v>
      </c>
      <c r="R3658" s="106">
        <v>85332.800000000003</v>
      </c>
      <c r="S3658" s="104" t="s">
        <v>1646</v>
      </c>
    </row>
    <row r="3659" spans="1:19" ht="25.5">
      <c r="A3659" s="104" t="s">
        <v>6519</v>
      </c>
      <c r="B3659" s="105">
        <v>44368</v>
      </c>
      <c r="C3659" s="104" t="s">
        <v>6520</v>
      </c>
      <c r="D3659" s="105">
        <v>44368</v>
      </c>
      <c r="E3659" s="104" t="s">
        <v>1643</v>
      </c>
      <c r="F3659" s="104" t="s">
        <v>51</v>
      </c>
      <c r="G3659" s="104" t="s">
        <v>52</v>
      </c>
      <c r="H3659" s="104" t="s">
        <v>49</v>
      </c>
      <c r="I3659" s="104" t="s">
        <v>1209</v>
      </c>
      <c r="J3659" s="106">
        <v>80</v>
      </c>
      <c r="K3659" s="106">
        <v>1099</v>
      </c>
      <c r="L3659" s="106">
        <v>87920</v>
      </c>
      <c r="M3659" s="106">
        <v>2.7475000000000001</v>
      </c>
      <c r="N3659" s="106">
        <v>219.8</v>
      </c>
      <c r="O3659" s="106">
        <v>0</v>
      </c>
      <c r="P3659" s="106">
        <v>0</v>
      </c>
      <c r="Q3659" s="106">
        <v>1101.7474999999999</v>
      </c>
      <c r="R3659" s="106">
        <v>88139.8</v>
      </c>
      <c r="S3659" s="104" t="s">
        <v>1646</v>
      </c>
    </row>
    <row r="3660" spans="1:19" ht="25.5">
      <c r="A3660" s="104" t="s">
        <v>6519</v>
      </c>
      <c r="B3660" s="105">
        <v>44368</v>
      </c>
      <c r="C3660" s="104" t="s">
        <v>6520</v>
      </c>
      <c r="D3660" s="105">
        <v>44368</v>
      </c>
      <c r="E3660" s="104" t="s">
        <v>1643</v>
      </c>
      <c r="F3660" s="104" t="s">
        <v>51</v>
      </c>
      <c r="G3660" s="104" t="s">
        <v>52</v>
      </c>
      <c r="H3660" s="104" t="s">
        <v>49</v>
      </c>
      <c r="I3660" s="104" t="s">
        <v>1102</v>
      </c>
      <c r="J3660" s="106">
        <v>60</v>
      </c>
      <c r="K3660" s="106">
        <v>1118</v>
      </c>
      <c r="L3660" s="106">
        <v>67080</v>
      </c>
      <c r="M3660" s="106">
        <v>2.7949999999999999</v>
      </c>
      <c r="N3660" s="106">
        <v>167.7</v>
      </c>
      <c r="O3660" s="106">
        <v>0</v>
      </c>
      <c r="P3660" s="106">
        <v>0</v>
      </c>
      <c r="Q3660" s="106">
        <v>1120.7950000000001</v>
      </c>
      <c r="R3660" s="106">
        <v>67247.7</v>
      </c>
      <c r="S3660" s="104" t="s">
        <v>1646</v>
      </c>
    </row>
    <row r="3661" spans="1:19" ht="25.5">
      <c r="A3661" s="104" t="s">
        <v>6521</v>
      </c>
      <c r="B3661" s="105">
        <v>44368</v>
      </c>
      <c r="C3661" s="104" t="s">
        <v>6522</v>
      </c>
      <c r="D3661" s="105">
        <v>44368</v>
      </c>
      <c r="E3661" s="104" t="s">
        <v>1643</v>
      </c>
      <c r="F3661" s="104" t="s">
        <v>5</v>
      </c>
      <c r="G3661" s="104" t="s">
        <v>1742</v>
      </c>
      <c r="H3661" s="104" t="s">
        <v>107</v>
      </c>
      <c r="I3661" s="104" t="s">
        <v>1105</v>
      </c>
      <c r="J3661" s="106">
        <v>40</v>
      </c>
      <c r="K3661" s="106">
        <v>1176</v>
      </c>
      <c r="L3661" s="106">
        <v>47040</v>
      </c>
      <c r="M3661" s="106">
        <v>2.94</v>
      </c>
      <c r="N3661" s="106">
        <v>117.6</v>
      </c>
      <c r="O3661" s="106">
        <v>0</v>
      </c>
      <c r="P3661" s="106">
        <v>0</v>
      </c>
      <c r="Q3661" s="106">
        <v>1178.94</v>
      </c>
      <c r="R3661" s="106">
        <v>47157.599999999999</v>
      </c>
      <c r="S3661" s="104" t="s">
        <v>1646</v>
      </c>
    </row>
    <row r="3662" spans="1:19" ht="25.5">
      <c r="A3662" s="104" t="s">
        <v>6521</v>
      </c>
      <c r="B3662" s="105">
        <v>44368</v>
      </c>
      <c r="C3662" s="104" t="s">
        <v>6522</v>
      </c>
      <c r="D3662" s="105">
        <v>44368</v>
      </c>
      <c r="E3662" s="104" t="s">
        <v>1643</v>
      </c>
      <c r="F3662" s="104" t="s">
        <v>5</v>
      </c>
      <c r="G3662" s="104" t="s">
        <v>1742</v>
      </c>
      <c r="H3662" s="104" t="s">
        <v>107</v>
      </c>
      <c r="I3662" s="104" t="s">
        <v>1102</v>
      </c>
      <c r="J3662" s="106">
        <v>20</v>
      </c>
      <c r="K3662" s="106">
        <v>1118</v>
      </c>
      <c r="L3662" s="106">
        <v>22360</v>
      </c>
      <c r="M3662" s="106">
        <v>2.7949999999999999</v>
      </c>
      <c r="N3662" s="106">
        <v>55.9</v>
      </c>
      <c r="O3662" s="106">
        <v>0</v>
      </c>
      <c r="P3662" s="106">
        <v>0</v>
      </c>
      <c r="Q3662" s="106">
        <v>1120.7950000000001</v>
      </c>
      <c r="R3662" s="106">
        <v>22415.9</v>
      </c>
      <c r="S3662" s="104" t="s">
        <v>1646</v>
      </c>
    </row>
    <row r="3663" spans="1:19" ht="25.5">
      <c r="A3663" s="104" t="s">
        <v>6523</v>
      </c>
      <c r="B3663" s="105">
        <v>44368</v>
      </c>
      <c r="C3663" s="104" t="s">
        <v>6524</v>
      </c>
      <c r="D3663" s="105">
        <v>44368</v>
      </c>
      <c r="E3663" s="104" t="s">
        <v>1643</v>
      </c>
      <c r="F3663" s="104" t="s">
        <v>1403</v>
      </c>
      <c r="G3663" s="104" t="s">
        <v>59</v>
      </c>
      <c r="H3663" s="104" t="s">
        <v>49</v>
      </c>
      <c r="I3663" s="104" t="s">
        <v>1102</v>
      </c>
      <c r="J3663" s="106">
        <v>60</v>
      </c>
      <c r="K3663" s="106">
        <v>1118</v>
      </c>
      <c r="L3663" s="106">
        <v>67080</v>
      </c>
      <c r="M3663" s="106">
        <v>2.7949999999999999</v>
      </c>
      <c r="N3663" s="106">
        <v>167.7</v>
      </c>
      <c r="O3663" s="106">
        <v>0</v>
      </c>
      <c r="P3663" s="106">
        <v>0</v>
      </c>
      <c r="Q3663" s="106">
        <v>1120.7950000000001</v>
      </c>
      <c r="R3663" s="106">
        <v>67247.7</v>
      </c>
      <c r="S3663" s="104" t="s">
        <v>1646</v>
      </c>
    </row>
    <row r="3664" spans="1:19" ht="25.5">
      <c r="A3664" s="104" t="s">
        <v>6523</v>
      </c>
      <c r="B3664" s="105">
        <v>44368</v>
      </c>
      <c r="C3664" s="104" t="s">
        <v>6524</v>
      </c>
      <c r="D3664" s="105">
        <v>44368</v>
      </c>
      <c r="E3664" s="104" t="s">
        <v>1643</v>
      </c>
      <c r="F3664" s="104" t="s">
        <v>1403</v>
      </c>
      <c r="G3664" s="104" t="s">
        <v>59</v>
      </c>
      <c r="H3664" s="104" t="s">
        <v>49</v>
      </c>
      <c r="I3664" s="104" t="s">
        <v>1209</v>
      </c>
      <c r="J3664" s="106">
        <v>60</v>
      </c>
      <c r="K3664" s="106">
        <v>1099</v>
      </c>
      <c r="L3664" s="106">
        <v>65940</v>
      </c>
      <c r="M3664" s="106">
        <v>2.7475000000000001</v>
      </c>
      <c r="N3664" s="106">
        <v>164.85</v>
      </c>
      <c r="O3664" s="106">
        <v>0</v>
      </c>
      <c r="P3664" s="106">
        <v>0</v>
      </c>
      <c r="Q3664" s="106">
        <v>1101.7474999999999</v>
      </c>
      <c r="R3664" s="106">
        <v>66104.850000000006</v>
      </c>
      <c r="S3664" s="104" t="s">
        <v>1646</v>
      </c>
    </row>
    <row r="3665" spans="1:19" ht="25.5">
      <c r="A3665" s="104" t="s">
        <v>6525</v>
      </c>
      <c r="B3665" s="105">
        <v>44368</v>
      </c>
      <c r="C3665" s="104" t="s">
        <v>6526</v>
      </c>
      <c r="D3665" s="105">
        <v>44368</v>
      </c>
      <c r="E3665" s="104" t="s">
        <v>1643</v>
      </c>
      <c r="F3665" s="104" t="s">
        <v>4</v>
      </c>
      <c r="G3665" s="104" t="s">
        <v>1742</v>
      </c>
      <c r="H3665" s="104" t="s">
        <v>22</v>
      </c>
      <c r="I3665" s="104" t="s">
        <v>1102</v>
      </c>
      <c r="J3665" s="106">
        <v>20</v>
      </c>
      <c r="K3665" s="106">
        <v>1118</v>
      </c>
      <c r="L3665" s="106">
        <v>22360</v>
      </c>
      <c r="M3665" s="106">
        <v>2.7949999999999999</v>
      </c>
      <c r="N3665" s="106">
        <v>55.9</v>
      </c>
      <c r="O3665" s="106">
        <v>0</v>
      </c>
      <c r="P3665" s="106">
        <v>0</v>
      </c>
      <c r="Q3665" s="106">
        <v>1120.7950000000001</v>
      </c>
      <c r="R3665" s="106">
        <v>22415.9</v>
      </c>
      <c r="S3665" s="104" t="s">
        <v>1646</v>
      </c>
    </row>
    <row r="3666" spans="1:19" ht="25.5">
      <c r="A3666" s="104" t="s">
        <v>6527</v>
      </c>
      <c r="B3666" s="105">
        <v>44368</v>
      </c>
      <c r="C3666" s="104" t="s">
        <v>6528</v>
      </c>
      <c r="D3666" s="105">
        <v>44368</v>
      </c>
      <c r="E3666" s="104" t="s">
        <v>1643</v>
      </c>
      <c r="F3666" s="104" t="s">
        <v>21</v>
      </c>
      <c r="G3666" s="104" t="s">
        <v>1992</v>
      </c>
      <c r="H3666" s="104" t="s">
        <v>22</v>
      </c>
      <c r="I3666" s="104" t="s">
        <v>1313</v>
      </c>
      <c r="J3666" s="106">
        <v>100</v>
      </c>
      <c r="K3666" s="106">
        <v>1303</v>
      </c>
      <c r="L3666" s="106">
        <v>130300</v>
      </c>
      <c r="M3666" s="106">
        <v>3.2574999999999998</v>
      </c>
      <c r="N3666" s="106">
        <v>325.75</v>
      </c>
      <c r="O3666" s="106">
        <v>0</v>
      </c>
      <c r="P3666" s="106">
        <v>0</v>
      </c>
      <c r="Q3666" s="106">
        <v>1306.2574999999999</v>
      </c>
      <c r="R3666" s="106">
        <v>130625.75</v>
      </c>
      <c r="S3666" s="104" t="s">
        <v>1646</v>
      </c>
    </row>
    <row r="3667" spans="1:19" ht="25.5">
      <c r="A3667" s="104" t="s">
        <v>6529</v>
      </c>
      <c r="B3667" s="105">
        <v>44368</v>
      </c>
      <c r="C3667" s="104" t="s">
        <v>6530</v>
      </c>
      <c r="D3667" s="105">
        <v>44368</v>
      </c>
      <c r="E3667" s="104" t="s">
        <v>1643</v>
      </c>
      <c r="F3667" s="104" t="s">
        <v>25</v>
      </c>
      <c r="G3667" s="104" t="s">
        <v>1801</v>
      </c>
      <c r="H3667" s="104" t="s">
        <v>22</v>
      </c>
      <c r="I3667" s="104" t="s">
        <v>1105</v>
      </c>
      <c r="J3667" s="106">
        <v>50</v>
      </c>
      <c r="K3667" s="106">
        <v>1176</v>
      </c>
      <c r="L3667" s="106">
        <v>58800</v>
      </c>
      <c r="M3667" s="106">
        <v>2.94</v>
      </c>
      <c r="N3667" s="106">
        <v>147</v>
      </c>
      <c r="O3667" s="106">
        <v>0</v>
      </c>
      <c r="P3667" s="106">
        <v>0</v>
      </c>
      <c r="Q3667" s="106">
        <v>1178.94</v>
      </c>
      <c r="R3667" s="106">
        <v>58947</v>
      </c>
      <c r="S3667" s="104" t="s">
        <v>1646</v>
      </c>
    </row>
    <row r="3668" spans="1:19" ht="25.5">
      <c r="A3668" s="104" t="s">
        <v>6529</v>
      </c>
      <c r="B3668" s="105">
        <v>44368</v>
      </c>
      <c r="C3668" s="104" t="s">
        <v>6530</v>
      </c>
      <c r="D3668" s="105">
        <v>44368</v>
      </c>
      <c r="E3668" s="104" t="s">
        <v>1643</v>
      </c>
      <c r="F3668" s="104" t="s">
        <v>25</v>
      </c>
      <c r="G3668" s="104" t="s">
        <v>1801</v>
      </c>
      <c r="H3668" s="104" t="s">
        <v>22</v>
      </c>
      <c r="I3668" s="104" t="s">
        <v>1264</v>
      </c>
      <c r="J3668" s="106">
        <v>60</v>
      </c>
      <c r="K3668" s="106">
        <v>1205</v>
      </c>
      <c r="L3668" s="106">
        <v>72300</v>
      </c>
      <c r="M3668" s="106">
        <v>3.0125000000000002</v>
      </c>
      <c r="N3668" s="106">
        <v>180.75</v>
      </c>
      <c r="O3668" s="106">
        <v>0</v>
      </c>
      <c r="P3668" s="106">
        <v>0</v>
      </c>
      <c r="Q3668" s="106">
        <v>1208.0125</v>
      </c>
      <c r="R3668" s="106">
        <v>72480.75</v>
      </c>
      <c r="S3668" s="104" t="s">
        <v>1646</v>
      </c>
    </row>
    <row r="3669" spans="1:19" ht="25.5">
      <c r="A3669" s="104" t="s">
        <v>6529</v>
      </c>
      <c r="B3669" s="105">
        <v>44368</v>
      </c>
      <c r="C3669" s="104" t="s">
        <v>6530</v>
      </c>
      <c r="D3669" s="105">
        <v>44368</v>
      </c>
      <c r="E3669" s="104" t="s">
        <v>1643</v>
      </c>
      <c r="F3669" s="104" t="s">
        <v>25</v>
      </c>
      <c r="G3669" s="104" t="s">
        <v>1801</v>
      </c>
      <c r="H3669" s="104" t="s">
        <v>22</v>
      </c>
      <c r="I3669" s="104" t="s">
        <v>1263</v>
      </c>
      <c r="J3669" s="106">
        <v>40</v>
      </c>
      <c r="K3669" s="106">
        <v>1064</v>
      </c>
      <c r="L3669" s="106">
        <v>42560</v>
      </c>
      <c r="M3669" s="106">
        <v>2.66</v>
      </c>
      <c r="N3669" s="106">
        <v>106.4</v>
      </c>
      <c r="O3669" s="106">
        <v>0</v>
      </c>
      <c r="P3669" s="106">
        <v>0</v>
      </c>
      <c r="Q3669" s="106">
        <v>1066.6600000000001</v>
      </c>
      <c r="R3669" s="106">
        <v>42666.400000000001</v>
      </c>
      <c r="S3669" s="104" t="s">
        <v>1646</v>
      </c>
    </row>
    <row r="3670" spans="1:19" ht="25.5">
      <c r="A3670" s="104" t="s">
        <v>6531</v>
      </c>
      <c r="B3670" s="105">
        <v>44368</v>
      </c>
      <c r="C3670" s="104" t="s">
        <v>6532</v>
      </c>
      <c r="D3670" s="105">
        <v>44368</v>
      </c>
      <c r="E3670" s="104" t="s">
        <v>1643</v>
      </c>
      <c r="F3670" s="104" t="s">
        <v>18</v>
      </c>
      <c r="G3670" s="104" t="s">
        <v>1010</v>
      </c>
      <c r="H3670" s="104" t="s">
        <v>22</v>
      </c>
      <c r="I3670" s="104" t="s">
        <v>1102</v>
      </c>
      <c r="J3670" s="106">
        <v>100</v>
      </c>
      <c r="K3670" s="106">
        <v>1118</v>
      </c>
      <c r="L3670" s="106">
        <v>111800</v>
      </c>
      <c r="M3670" s="106">
        <v>2.7949999999999999</v>
      </c>
      <c r="N3670" s="106">
        <v>279.5</v>
      </c>
      <c r="O3670" s="106">
        <v>0</v>
      </c>
      <c r="P3670" s="106">
        <v>0</v>
      </c>
      <c r="Q3670" s="106">
        <v>1120.7950000000001</v>
      </c>
      <c r="R3670" s="106">
        <v>112079.5</v>
      </c>
      <c r="S3670" s="104" t="s">
        <v>1646</v>
      </c>
    </row>
    <row r="3671" spans="1:19" ht="25.5">
      <c r="A3671" s="104" t="s">
        <v>6531</v>
      </c>
      <c r="B3671" s="105">
        <v>44368</v>
      </c>
      <c r="C3671" s="104" t="s">
        <v>6532</v>
      </c>
      <c r="D3671" s="105">
        <v>44368</v>
      </c>
      <c r="E3671" s="104" t="s">
        <v>1643</v>
      </c>
      <c r="F3671" s="104" t="s">
        <v>18</v>
      </c>
      <c r="G3671" s="104" t="s">
        <v>1010</v>
      </c>
      <c r="H3671" s="104" t="s">
        <v>22</v>
      </c>
      <c r="I3671" s="104" t="s">
        <v>1313</v>
      </c>
      <c r="J3671" s="106">
        <v>40</v>
      </c>
      <c r="K3671" s="106">
        <v>1303</v>
      </c>
      <c r="L3671" s="106">
        <v>52120</v>
      </c>
      <c r="M3671" s="106">
        <v>3.2574999999999998</v>
      </c>
      <c r="N3671" s="106">
        <v>130.30000000000001</v>
      </c>
      <c r="O3671" s="106">
        <v>0</v>
      </c>
      <c r="P3671" s="106">
        <v>0</v>
      </c>
      <c r="Q3671" s="106">
        <v>1306.2574999999999</v>
      </c>
      <c r="R3671" s="106">
        <v>52250.3</v>
      </c>
      <c r="S3671" s="104" t="s">
        <v>1646</v>
      </c>
    </row>
    <row r="3672" spans="1:19" ht="25.5">
      <c r="A3672" s="104" t="s">
        <v>6531</v>
      </c>
      <c r="B3672" s="105">
        <v>44368</v>
      </c>
      <c r="C3672" s="104" t="s">
        <v>6532</v>
      </c>
      <c r="D3672" s="105">
        <v>44368</v>
      </c>
      <c r="E3672" s="104" t="s">
        <v>1643</v>
      </c>
      <c r="F3672" s="104" t="s">
        <v>18</v>
      </c>
      <c r="G3672" s="104" t="s">
        <v>1010</v>
      </c>
      <c r="H3672" s="104" t="s">
        <v>22</v>
      </c>
      <c r="I3672" s="104" t="s">
        <v>1263</v>
      </c>
      <c r="J3672" s="106">
        <v>100</v>
      </c>
      <c r="K3672" s="106">
        <v>1064</v>
      </c>
      <c r="L3672" s="106">
        <v>106400</v>
      </c>
      <c r="M3672" s="106">
        <v>2.66</v>
      </c>
      <c r="N3672" s="106">
        <v>266</v>
      </c>
      <c r="O3672" s="106">
        <v>0</v>
      </c>
      <c r="P3672" s="106">
        <v>0</v>
      </c>
      <c r="Q3672" s="106">
        <v>1066.6600000000001</v>
      </c>
      <c r="R3672" s="106">
        <v>106666</v>
      </c>
      <c r="S3672" s="104" t="s">
        <v>1646</v>
      </c>
    </row>
    <row r="3673" spans="1:19" ht="25.5">
      <c r="A3673" s="104" t="s">
        <v>6533</v>
      </c>
      <c r="B3673" s="105">
        <v>44368</v>
      </c>
      <c r="C3673" s="104" t="s">
        <v>6534</v>
      </c>
      <c r="D3673" s="105">
        <v>44368</v>
      </c>
      <c r="E3673" s="104" t="s">
        <v>1643</v>
      </c>
      <c r="F3673" s="104" t="s">
        <v>32</v>
      </c>
      <c r="G3673" s="104" t="s">
        <v>33</v>
      </c>
      <c r="H3673" s="104" t="s">
        <v>12</v>
      </c>
      <c r="I3673" s="104" t="s">
        <v>1105</v>
      </c>
      <c r="J3673" s="106">
        <v>60</v>
      </c>
      <c r="K3673" s="106">
        <v>1176</v>
      </c>
      <c r="L3673" s="106">
        <v>70560</v>
      </c>
      <c r="M3673" s="106">
        <v>2.94</v>
      </c>
      <c r="N3673" s="106">
        <v>176.4</v>
      </c>
      <c r="O3673" s="106">
        <v>0</v>
      </c>
      <c r="P3673" s="106">
        <v>0</v>
      </c>
      <c r="Q3673" s="106">
        <v>1178.94</v>
      </c>
      <c r="R3673" s="106">
        <v>70736.399999999994</v>
      </c>
      <c r="S3673" s="104" t="s">
        <v>1646</v>
      </c>
    </row>
    <row r="3674" spans="1:19" ht="25.5">
      <c r="A3674" s="104" t="s">
        <v>6535</v>
      </c>
      <c r="B3674" s="105">
        <v>44368</v>
      </c>
      <c r="C3674" s="104" t="s">
        <v>6536</v>
      </c>
      <c r="D3674" s="105">
        <v>44368</v>
      </c>
      <c r="E3674" s="104" t="s">
        <v>1643</v>
      </c>
      <c r="F3674" s="104" t="s">
        <v>11</v>
      </c>
      <c r="G3674" s="104" t="s">
        <v>2318</v>
      </c>
      <c r="H3674" s="104" t="s">
        <v>12</v>
      </c>
      <c r="I3674" s="104" t="s">
        <v>1105</v>
      </c>
      <c r="J3674" s="106">
        <v>60</v>
      </c>
      <c r="K3674" s="106">
        <v>1176</v>
      </c>
      <c r="L3674" s="106">
        <v>70560</v>
      </c>
      <c r="M3674" s="106">
        <v>2.94</v>
      </c>
      <c r="N3674" s="106">
        <v>176.4</v>
      </c>
      <c r="O3674" s="106">
        <v>0</v>
      </c>
      <c r="P3674" s="106">
        <v>0</v>
      </c>
      <c r="Q3674" s="106">
        <v>1178.94</v>
      </c>
      <c r="R3674" s="106">
        <v>70736.399999999994</v>
      </c>
      <c r="S3674" s="104" t="s">
        <v>1646</v>
      </c>
    </row>
    <row r="3675" spans="1:19" ht="25.5">
      <c r="A3675" s="104" t="s">
        <v>6537</v>
      </c>
      <c r="B3675" s="105">
        <v>44368</v>
      </c>
      <c r="C3675" s="104" t="s">
        <v>6538</v>
      </c>
      <c r="D3675" s="105">
        <v>44368</v>
      </c>
      <c r="E3675" s="104" t="s">
        <v>1643</v>
      </c>
      <c r="F3675" s="104" t="s">
        <v>15</v>
      </c>
      <c r="G3675" s="104" t="s">
        <v>1009</v>
      </c>
      <c r="H3675" s="104" t="s">
        <v>12</v>
      </c>
      <c r="I3675" s="104" t="s">
        <v>1105</v>
      </c>
      <c r="J3675" s="106">
        <v>80</v>
      </c>
      <c r="K3675" s="106">
        <v>1176</v>
      </c>
      <c r="L3675" s="106">
        <v>94080</v>
      </c>
      <c r="M3675" s="106">
        <v>2.94</v>
      </c>
      <c r="N3675" s="106">
        <v>235.2</v>
      </c>
      <c r="O3675" s="106">
        <v>0</v>
      </c>
      <c r="P3675" s="106">
        <v>0</v>
      </c>
      <c r="Q3675" s="106">
        <v>1178.94</v>
      </c>
      <c r="R3675" s="106">
        <v>94315.199999999997</v>
      </c>
      <c r="S3675" s="104" t="s">
        <v>1646</v>
      </c>
    </row>
    <row r="3676" spans="1:19" ht="25.5">
      <c r="A3676" s="104" t="s">
        <v>6537</v>
      </c>
      <c r="B3676" s="105">
        <v>44368</v>
      </c>
      <c r="C3676" s="104" t="s">
        <v>6538</v>
      </c>
      <c r="D3676" s="105">
        <v>44368</v>
      </c>
      <c r="E3676" s="104" t="s">
        <v>1643</v>
      </c>
      <c r="F3676" s="104" t="s">
        <v>15</v>
      </c>
      <c r="G3676" s="104" t="s">
        <v>1009</v>
      </c>
      <c r="H3676" s="104" t="s">
        <v>12</v>
      </c>
      <c r="I3676" s="104" t="s">
        <v>1263</v>
      </c>
      <c r="J3676" s="106">
        <v>150</v>
      </c>
      <c r="K3676" s="106">
        <v>1064</v>
      </c>
      <c r="L3676" s="106">
        <v>159600</v>
      </c>
      <c r="M3676" s="106">
        <v>2.66</v>
      </c>
      <c r="N3676" s="106">
        <v>399</v>
      </c>
      <c r="O3676" s="106">
        <v>0</v>
      </c>
      <c r="P3676" s="106">
        <v>0</v>
      </c>
      <c r="Q3676" s="106">
        <v>1066.6600000000001</v>
      </c>
      <c r="R3676" s="106">
        <v>159999</v>
      </c>
      <c r="S3676" s="104" t="s">
        <v>1646</v>
      </c>
    </row>
    <row r="3677" spans="1:19" ht="25.5">
      <c r="A3677" s="104" t="s">
        <v>6539</v>
      </c>
      <c r="B3677" s="105">
        <v>44368</v>
      </c>
      <c r="C3677" s="104" t="s">
        <v>6540</v>
      </c>
      <c r="D3677" s="105">
        <v>44368</v>
      </c>
      <c r="E3677" s="104" t="s">
        <v>1643</v>
      </c>
      <c r="F3677" s="104" t="s">
        <v>16</v>
      </c>
      <c r="G3677" s="104" t="s">
        <v>17</v>
      </c>
      <c r="H3677" s="104" t="s">
        <v>12</v>
      </c>
      <c r="I3677" s="104" t="s">
        <v>1263</v>
      </c>
      <c r="J3677" s="106">
        <v>100</v>
      </c>
      <c r="K3677" s="106">
        <v>1064</v>
      </c>
      <c r="L3677" s="106">
        <v>106400</v>
      </c>
      <c r="M3677" s="106">
        <v>2.66</v>
      </c>
      <c r="N3677" s="106">
        <v>266</v>
      </c>
      <c r="O3677" s="106">
        <v>0</v>
      </c>
      <c r="P3677" s="106">
        <v>0</v>
      </c>
      <c r="Q3677" s="106">
        <v>1066.6600000000001</v>
      </c>
      <c r="R3677" s="106">
        <v>106666</v>
      </c>
      <c r="S3677" s="104" t="s">
        <v>1646</v>
      </c>
    </row>
    <row r="3678" spans="1:19" ht="25.5">
      <c r="A3678" s="104" t="s">
        <v>6539</v>
      </c>
      <c r="B3678" s="105">
        <v>44368</v>
      </c>
      <c r="C3678" s="104" t="s">
        <v>6540</v>
      </c>
      <c r="D3678" s="105">
        <v>44368</v>
      </c>
      <c r="E3678" s="104" t="s">
        <v>1643</v>
      </c>
      <c r="F3678" s="104" t="s">
        <v>16</v>
      </c>
      <c r="G3678" s="104" t="s">
        <v>17</v>
      </c>
      <c r="H3678" s="104" t="s">
        <v>12</v>
      </c>
      <c r="I3678" s="104" t="s">
        <v>1105</v>
      </c>
      <c r="J3678" s="106">
        <v>98</v>
      </c>
      <c r="K3678" s="106">
        <v>1176</v>
      </c>
      <c r="L3678" s="106">
        <v>115248</v>
      </c>
      <c r="M3678" s="106">
        <v>2.94</v>
      </c>
      <c r="N3678" s="106">
        <v>288.12</v>
      </c>
      <c r="O3678" s="106">
        <v>0</v>
      </c>
      <c r="P3678" s="106">
        <v>0</v>
      </c>
      <c r="Q3678" s="106">
        <v>1178.94</v>
      </c>
      <c r="R3678" s="106">
        <v>115536.12</v>
      </c>
      <c r="S3678" s="104" t="s">
        <v>1646</v>
      </c>
    </row>
    <row r="3679" spans="1:19" ht="25.5">
      <c r="A3679" s="104" t="s">
        <v>6539</v>
      </c>
      <c r="B3679" s="105">
        <v>44368</v>
      </c>
      <c r="C3679" s="104" t="s">
        <v>6540</v>
      </c>
      <c r="D3679" s="105">
        <v>44368</v>
      </c>
      <c r="E3679" s="104" t="s">
        <v>1643</v>
      </c>
      <c r="F3679" s="104" t="s">
        <v>16</v>
      </c>
      <c r="G3679" s="104" t="s">
        <v>17</v>
      </c>
      <c r="H3679" s="104" t="s">
        <v>12</v>
      </c>
      <c r="I3679" s="104" t="s">
        <v>1102</v>
      </c>
      <c r="J3679" s="106">
        <v>100</v>
      </c>
      <c r="K3679" s="106">
        <v>1118</v>
      </c>
      <c r="L3679" s="106">
        <v>111800</v>
      </c>
      <c r="M3679" s="106">
        <v>2.7949999999999999</v>
      </c>
      <c r="N3679" s="106">
        <v>279.5</v>
      </c>
      <c r="O3679" s="106">
        <v>0</v>
      </c>
      <c r="P3679" s="106">
        <v>0</v>
      </c>
      <c r="Q3679" s="106">
        <v>1120.7950000000001</v>
      </c>
      <c r="R3679" s="106">
        <v>112079.5</v>
      </c>
      <c r="S3679" s="104" t="s">
        <v>1646</v>
      </c>
    </row>
    <row r="3680" spans="1:19" ht="25.5">
      <c r="A3680" s="104" t="s">
        <v>6539</v>
      </c>
      <c r="B3680" s="105">
        <v>44368</v>
      </c>
      <c r="C3680" s="104" t="s">
        <v>6540</v>
      </c>
      <c r="D3680" s="105">
        <v>44368</v>
      </c>
      <c r="E3680" s="104" t="s">
        <v>1643</v>
      </c>
      <c r="F3680" s="104" t="s">
        <v>16</v>
      </c>
      <c r="G3680" s="104" t="s">
        <v>17</v>
      </c>
      <c r="H3680" s="104" t="s">
        <v>12</v>
      </c>
      <c r="I3680" s="104" t="s">
        <v>1313</v>
      </c>
      <c r="J3680" s="106">
        <v>40</v>
      </c>
      <c r="K3680" s="106">
        <v>1303</v>
      </c>
      <c r="L3680" s="106">
        <v>52120</v>
      </c>
      <c r="M3680" s="106">
        <v>3.258</v>
      </c>
      <c r="N3680" s="106">
        <v>130.32</v>
      </c>
      <c r="O3680" s="106">
        <v>0</v>
      </c>
      <c r="P3680" s="106">
        <v>0</v>
      </c>
      <c r="Q3680" s="106">
        <v>1306.2574999999999</v>
      </c>
      <c r="R3680" s="106">
        <v>52250.3</v>
      </c>
      <c r="S3680" s="104" t="s">
        <v>1646</v>
      </c>
    </row>
    <row r="3681" spans="1:19" ht="25.5">
      <c r="A3681" s="104" t="s">
        <v>6541</v>
      </c>
      <c r="B3681" s="105">
        <v>44368</v>
      </c>
      <c r="C3681" s="104" t="s">
        <v>6542</v>
      </c>
      <c r="D3681" s="105">
        <v>44368</v>
      </c>
      <c r="E3681" s="104" t="s">
        <v>1643</v>
      </c>
      <c r="F3681" s="104" t="s">
        <v>13</v>
      </c>
      <c r="G3681" s="104" t="s">
        <v>1920</v>
      </c>
      <c r="H3681" s="104" t="s">
        <v>12</v>
      </c>
      <c r="I3681" s="104" t="s">
        <v>1102</v>
      </c>
      <c r="J3681" s="106">
        <v>20</v>
      </c>
      <c r="K3681" s="106">
        <v>1118</v>
      </c>
      <c r="L3681" s="106">
        <v>22360</v>
      </c>
      <c r="M3681" s="106">
        <v>2.7949999999999999</v>
      </c>
      <c r="N3681" s="106">
        <v>55.9</v>
      </c>
      <c r="O3681" s="106">
        <v>0</v>
      </c>
      <c r="P3681" s="106">
        <v>0</v>
      </c>
      <c r="Q3681" s="106">
        <v>1120.7950000000001</v>
      </c>
      <c r="R3681" s="106">
        <v>22415.9</v>
      </c>
      <c r="S3681" s="104" t="s">
        <v>1646</v>
      </c>
    </row>
    <row r="3682" spans="1:19" ht="25.5">
      <c r="A3682" s="104" t="s">
        <v>6543</v>
      </c>
      <c r="B3682" s="105">
        <v>44368</v>
      </c>
      <c r="C3682" s="104" t="s">
        <v>6544</v>
      </c>
      <c r="D3682" s="105">
        <v>44368</v>
      </c>
      <c r="E3682" s="104" t="s">
        <v>1643</v>
      </c>
      <c r="F3682" s="104" t="s">
        <v>61</v>
      </c>
      <c r="G3682" s="104" t="s">
        <v>1652</v>
      </c>
      <c r="H3682" s="104" t="s">
        <v>49</v>
      </c>
      <c r="I3682" s="104" t="s">
        <v>1264</v>
      </c>
      <c r="J3682" s="106">
        <v>15</v>
      </c>
      <c r="K3682" s="106">
        <v>1205</v>
      </c>
      <c r="L3682" s="106">
        <v>18075</v>
      </c>
      <c r="M3682" s="106">
        <v>3.0125000000000002</v>
      </c>
      <c r="N3682" s="106">
        <v>45.1875</v>
      </c>
      <c r="O3682" s="106">
        <v>0</v>
      </c>
      <c r="P3682" s="106">
        <v>0</v>
      </c>
      <c r="Q3682" s="106">
        <v>1208.0125</v>
      </c>
      <c r="R3682" s="106">
        <v>18120.1875</v>
      </c>
      <c r="S3682" s="104" t="s">
        <v>1646</v>
      </c>
    </row>
    <row r="3683" spans="1:19" ht="25.5">
      <c r="A3683" s="104" t="s">
        <v>6543</v>
      </c>
      <c r="B3683" s="105">
        <v>44368</v>
      </c>
      <c r="C3683" s="104" t="s">
        <v>6544</v>
      </c>
      <c r="D3683" s="105">
        <v>44368</v>
      </c>
      <c r="E3683" s="104" t="s">
        <v>1643</v>
      </c>
      <c r="F3683" s="104" t="s">
        <v>61</v>
      </c>
      <c r="G3683" s="104" t="s">
        <v>1652</v>
      </c>
      <c r="H3683" s="104" t="s">
        <v>49</v>
      </c>
      <c r="I3683" s="104" t="s">
        <v>1102</v>
      </c>
      <c r="J3683" s="106">
        <v>80</v>
      </c>
      <c r="K3683" s="106">
        <v>1118</v>
      </c>
      <c r="L3683" s="106">
        <v>89440</v>
      </c>
      <c r="M3683" s="106">
        <v>2.7949999999999999</v>
      </c>
      <c r="N3683" s="106">
        <v>223.6</v>
      </c>
      <c r="O3683" s="106">
        <v>0</v>
      </c>
      <c r="P3683" s="106">
        <v>0</v>
      </c>
      <c r="Q3683" s="106">
        <v>1120.7950000000001</v>
      </c>
      <c r="R3683" s="106">
        <v>89663.6</v>
      </c>
      <c r="S3683" s="104" t="s">
        <v>1646</v>
      </c>
    </row>
    <row r="3684" spans="1:19" ht="25.5">
      <c r="A3684" s="104" t="s">
        <v>6543</v>
      </c>
      <c r="B3684" s="105">
        <v>44368</v>
      </c>
      <c r="C3684" s="104" t="s">
        <v>6544</v>
      </c>
      <c r="D3684" s="105">
        <v>44368</v>
      </c>
      <c r="E3684" s="104" t="s">
        <v>1643</v>
      </c>
      <c r="F3684" s="104" t="s">
        <v>61</v>
      </c>
      <c r="G3684" s="104" t="s">
        <v>1652</v>
      </c>
      <c r="H3684" s="104" t="s">
        <v>49</v>
      </c>
      <c r="I3684" s="104" t="s">
        <v>1105</v>
      </c>
      <c r="J3684" s="106">
        <v>40</v>
      </c>
      <c r="K3684" s="106">
        <v>1176</v>
      </c>
      <c r="L3684" s="106">
        <v>47040</v>
      </c>
      <c r="M3684" s="106">
        <v>2.94</v>
      </c>
      <c r="N3684" s="106">
        <v>117.6</v>
      </c>
      <c r="O3684" s="106">
        <v>0</v>
      </c>
      <c r="P3684" s="106">
        <v>0</v>
      </c>
      <c r="Q3684" s="106">
        <v>1178.94</v>
      </c>
      <c r="R3684" s="106">
        <v>47157.599999999999</v>
      </c>
      <c r="S3684" s="104" t="s">
        <v>1646</v>
      </c>
    </row>
    <row r="3685" spans="1:19" ht="25.5">
      <c r="A3685" s="104" t="s">
        <v>6545</v>
      </c>
      <c r="B3685" s="105">
        <v>44368</v>
      </c>
      <c r="C3685" s="104" t="s">
        <v>6546</v>
      </c>
      <c r="D3685" s="105">
        <v>44368</v>
      </c>
      <c r="E3685" s="104" t="s">
        <v>1643</v>
      </c>
      <c r="F3685" s="104" t="s">
        <v>89</v>
      </c>
      <c r="G3685" s="104" t="s">
        <v>1810</v>
      </c>
      <c r="H3685" s="104" t="s">
        <v>1645</v>
      </c>
      <c r="I3685" s="104" t="s">
        <v>1264</v>
      </c>
      <c r="J3685" s="106">
        <v>40</v>
      </c>
      <c r="K3685" s="106">
        <v>1205</v>
      </c>
      <c r="L3685" s="106">
        <v>48200</v>
      </c>
      <c r="M3685" s="106">
        <v>3.0125000000000002</v>
      </c>
      <c r="N3685" s="106">
        <v>120.5</v>
      </c>
      <c r="O3685" s="106">
        <v>0</v>
      </c>
      <c r="P3685" s="106">
        <v>0</v>
      </c>
      <c r="Q3685" s="106">
        <v>1208.0125</v>
      </c>
      <c r="R3685" s="106">
        <v>48320.5</v>
      </c>
      <c r="S3685" s="104" t="s">
        <v>1646</v>
      </c>
    </row>
    <row r="3686" spans="1:19" ht="25.5">
      <c r="A3686" s="104" t="s">
        <v>6545</v>
      </c>
      <c r="B3686" s="105">
        <v>44368</v>
      </c>
      <c r="C3686" s="104" t="s">
        <v>6546</v>
      </c>
      <c r="D3686" s="105">
        <v>44368</v>
      </c>
      <c r="E3686" s="104" t="s">
        <v>1643</v>
      </c>
      <c r="F3686" s="104" t="s">
        <v>89</v>
      </c>
      <c r="G3686" s="104" t="s">
        <v>1810</v>
      </c>
      <c r="H3686" s="104" t="s">
        <v>1645</v>
      </c>
      <c r="I3686" s="104" t="s">
        <v>1263</v>
      </c>
      <c r="J3686" s="106">
        <v>20</v>
      </c>
      <c r="K3686" s="106">
        <v>1064</v>
      </c>
      <c r="L3686" s="106">
        <v>21280</v>
      </c>
      <c r="M3686" s="106">
        <v>2.66</v>
      </c>
      <c r="N3686" s="106">
        <v>53.2</v>
      </c>
      <c r="O3686" s="106">
        <v>0</v>
      </c>
      <c r="P3686" s="106">
        <v>0</v>
      </c>
      <c r="Q3686" s="106">
        <v>1066.6600000000001</v>
      </c>
      <c r="R3686" s="106">
        <v>21333.200000000001</v>
      </c>
      <c r="S3686" s="104" t="s">
        <v>1646</v>
      </c>
    </row>
    <row r="3687" spans="1:19" ht="25.5">
      <c r="A3687" s="104" t="s">
        <v>6547</v>
      </c>
      <c r="B3687" s="105">
        <v>44368</v>
      </c>
      <c r="C3687" s="104" t="s">
        <v>6548</v>
      </c>
      <c r="D3687" s="105">
        <v>44368</v>
      </c>
      <c r="E3687" s="104" t="s">
        <v>1643</v>
      </c>
      <c r="F3687" s="104" t="s">
        <v>88</v>
      </c>
      <c r="G3687" s="104" t="s">
        <v>1810</v>
      </c>
      <c r="H3687" s="104" t="s">
        <v>1645</v>
      </c>
      <c r="I3687" s="104" t="s">
        <v>1264</v>
      </c>
      <c r="J3687" s="106">
        <v>10</v>
      </c>
      <c r="K3687" s="106">
        <v>1205</v>
      </c>
      <c r="L3687" s="106">
        <v>12050</v>
      </c>
      <c r="M3687" s="106">
        <v>3.0125000000000002</v>
      </c>
      <c r="N3687" s="106">
        <v>30.125</v>
      </c>
      <c r="O3687" s="106">
        <v>0</v>
      </c>
      <c r="P3687" s="106">
        <v>0</v>
      </c>
      <c r="Q3687" s="106">
        <v>1208.0125</v>
      </c>
      <c r="R3687" s="106">
        <v>12080.125</v>
      </c>
      <c r="S3687" s="104" t="s">
        <v>1646</v>
      </c>
    </row>
    <row r="3688" spans="1:19" ht="25.5">
      <c r="A3688" s="104" t="s">
        <v>6547</v>
      </c>
      <c r="B3688" s="105">
        <v>44368</v>
      </c>
      <c r="C3688" s="104" t="s">
        <v>6548</v>
      </c>
      <c r="D3688" s="105">
        <v>44368</v>
      </c>
      <c r="E3688" s="104" t="s">
        <v>1643</v>
      </c>
      <c r="F3688" s="104" t="s">
        <v>88</v>
      </c>
      <c r="G3688" s="104" t="s">
        <v>1810</v>
      </c>
      <c r="H3688" s="104" t="s">
        <v>1645</v>
      </c>
      <c r="I3688" s="104" t="s">
        <v>1209</v>
      </c>
      <c r="J3688" s="106">
        <v>20</v>
      </c>
      <c r="K3688" s="106">
        <v>1099</v>
      </c>
      <c r="L3688" s="106">
        <v>21980</v>
      </c>
      <c r="M3688" s="106">
        <v>2.7475000000000001</v>
      </c>
      <c r="N3688" s="106">
        <v>54.95</v>
      </c>
      <c r="O3688" s="106">
        <v>0</v>
      </c>
      <c r="P3688" s="106">
        <v>0</v>
      </c>
      <c r="Q3688" s="106">
        <v>1101.7474999999999</v>
      </c>
      <c r="R3688" s="106">
        <v>22034.95</v>
      </c>
      <c r="S3688" s="104" t="s">
        <v>1646</v>
      </c>
    </row>
    <row r="3689" spans="1:19" ht="25.5">
      <c r="A3689" s="104" t="s">
        <v>6549</v>
      </c>
      <c r="B3689" s="105">
        <v>44368</v>
      </c>
      <c r="C3689" s="104" t="s">
        <v>6550</v>
      </c>
      <c r="D3689" s="105">
        <v>44368</v>
      </c>
      <c r="E3689" s="104" t="s">
        <v>1643</v>
      </c>
      <c r="F3689" s="104" t="s">
        <v>94</v>
      </c>
      <c r="G3689" s="104" t="s">
        <v>1644</v>
      </c>
      <c r="H3689" s="104" t="s">
        <v>1645</v>
      </c>
      <c r="I3689" s="104" t="s">
        <v>1209</v>
      </c>
      <c r="J3689" s="106">
        <v>100</v>
      </c>
      <c r="K3689" s="106">
        <v>1099</v>
      </c>
      <c r="L3689" s="106">
        <v>109900</v>
      </c>
      <c r="M3689" s="106">
        <v>2.7475000000000001</v>
      </c>
      <c r="N3689" s="106">
        <v>274.75</v>
      </c>
      <c r="O3689" s="106">
        <v>0</v>
      </c>
      <c r="P3689" s="106">
        <v>0</v>
      </c>
      <c r="Q3689" s="106">
        <v>1101.7474999999999</v>
      </c>
      <c r="R3689" s="106">
        <v>110174.75</v>
      </c>
      <c r="S3689" s="104" t="s">
        <v>1646</v>
      </c>
    </row>
    <row r="3690" spans="1:19" ht="25.5">
      <c r="A3690" s="104" t="s">
        <v>6549</v>
      </c>
      <c r="B3690" s="105">
        <v>44368</v>
      </c>
      <c r="C3690" s="104" t="s">
        <v>6550</v>
      </c>
      <c r="D3690" s="105">
        <v>44368</v>
      </c>
      <c r="E3690" s="104" t="s">
        <v>1643</v>
      </c>
      <c r="F3690" s="104" t="s">
        <v>94</v>
      </c>
      <c r="G3690" s="104" t="s">
        <v>1644</v>
      </c>
      <c r="H3690" s="104" t="s">
        <v>1645</v>
      </c>
      <c r="I3690" s="104" t="s">
        <v>1263</v>
      </c>
      <c r="J3690" s="106">
        <v>400</v>
      </c>
      <c r="K3690" s="106">
        <v>1064</v>
      </c>
      <c r="L3690" s="106">
        <v>425600</v>
      </c>
      <c r="M3690" s="106">
        <v>2.66</v>
      </c>
      <c r="N3690" s="106">
        <v>1064</v>
      </c>
      <c r="O3690" s="106">
        <v>0</v>
      </c>
      <c r="P3690" s="106">
        <v>0</v>
      </c>
      <c r="Q3690" s="106">
        <v>1066.6600000000001</v>
      </c>
      <c r="R3690" s="106">
        <v>426664</v>
      </c>
      <c r="S3690" s="104" t="s">
        <v>1646</v>
      </c>
    </row>
    <row r="3691" spans="1:19" ht="25.5">
      <c r="A3691" s="104" t="s">
        <v>6549</v>
      </c>
      <c r="B3691" s="105">
        <v>44368</v>
      </c>
      <c r="C3691" s="104" t="s">
        <v>6550</v>
      </c>
      <c r="D3691" s="105">
        <v>44368</v>
      </c>
      <c r="E3691" s="104" t="s">
        <v>1643</v>
      </c>
      <c r="F3691" s="104" t="s">
        <v>94</v>
      </c>
      <c r="G3691" s="104" t="s">
        <v>1644</v>
      </c>
      <c r="H3691" s="104" t="s">
        <v>1645</v>
      </c>
      <c r="I3691" s="104" t="s">
        <v>1313</v>
      </c>
      <c r="J3691" s="106">
        <v>40</v>
      </c>
      <c r="K3691" s="106">
        <v>1303</v>
      </c>
      <c r="L3691" s="106">
        <v>52120</v>
      </c>
      <c r="M3691" s="106">
        <v>3.2574999999999998</v>
      </c>
      <c r="N3691" s="106">
        <v>130.30000000000001</v>
      </c>
      <c r="O3691" s="106">
        <v>0</v>
      </c>
      <c r="P3691" s="106">
        <v>0</v>
      </c>
      <c r="Q3691" s="106">
        <v>1306.2574999999999</v>
      </c>
      <c r="R3691" s="106">
        <v>52250.3</v>
      </c>
      <c r="S3691" s="104" t="s">
        <v>1646</v>
      </c>
    </row>
    <row r="3692" spans="1:19" ht="25.5">
      <c r="A3692" s="104" t="s">
        <v>6549</v>
      </c>
      <c r="B3692" s="105">
        <v>44368</v>
      </c>
      <c r="C3692" s="104" t="s">
        <v>6550</v>
      </c>
      <c r="D3692" s="105">
        <v>44368</v>
      </c>
      <c r="E3692" s="104" t="s">
        <v>1643</v>
      </c>
      <c r="F3692" s="104" t="s">
        <v>94</v>
      </c>
      <c r="G3692" s="104" t="s">
        <v>1644</v>
      </c>
      <c r="H3692" s="104" t="s">
        <v>1645</v>
      </c>
      <c r="I3692" s="104" t="s">
        <v>1102</v>
      </c>
      <c r="J3692" s="106">
        <v>100</v>
      </c>
      <c r="K3692" s="106">
        <v>1118</v>
      </c>
      <c r="L3692" s="106">
        <v>111800</v>
      </c>
      <c r="M3692" s="106">
        <v>2.7949999999999999</v>
      </c>
      <c r="N3692" s="106">
        <v>279.5</v>
      </c>
      <c r="O3692" s="106">
        <v>0</v>
      </c>
      <c r="P3692" s="106">
        <v>0</v>
      </c>
      <c r="Q3692" s="106">
        <v>1120.7950000000001</v>
      </c>
      <c r="R3692" s="106">
        <v>112079.5</v>
      </c>
      <c r="S3692" s="104" t="s">
        <v>1646</v>
      </c>
    </row>
    <row r="3693" spans="1:19" ht="25.5">
      <c r="A3693" s="104" t="s">
        <v>6549</v>
      </c>
      <c r="B3693" s="105">
        <v>44368</v>
      </c>
      <c r="C3693" s="104" t="s">
        <v>6550</v>
      </c>
      <c r="D3693" s="105">
        <v>44368</v>
      </c>
      <c r="E3693" s="104" t="s">
        <v>1643</v>
      </c>
      <c r="F3693" s="104" t="s">
        <v>94</v>
      </c>
      <c r="G3693" s="104" t="s">
        <v>1644</v>
      </c>
      <c r="H3693" s="104" t="s">
        <v>1645</v>
      </c>
      <c r="I3693" s="104" t="s">
        <v>1264</v>
      </c>
      <c r="J3693" s="106">
        <v>40</v>
      </c>
      <c r="K3693" s="106">
        <v>1205</v>
      </c>
      <c r="L3693" s="106">
        <v>48200</v>
      </c>
      <c r="M3693" s="106">
        <v>3.0125000000000002</v>
      </c>
      <c r="N3693" s="106">
        <v>120.5</v>
      </c>
      <c r="O3693" s="106">
        <v>0</v>
      </c>
      <c r="P3693" s="106">
        <v>0</v>
      </c>
      <c r="Q3693" s="106">
        <v>1208.0125</v>
      </c>
      <c r="R3693" s="106">
        <v>48320.5</v>
      </c>
      <c r="S3693" s="104" t="s">
        <v>1646</v>
      </c>
    </row>
    <row r="3694" spans="1:19" ht="25.5">
      <c r="A3694" s="104" t="s">
        <v>6551</v>
      </c>
      <c r="B3694" s="105">
        <v>44368</v>
      </c>
      <c r="C3694" s="104" t="s">
        <v>6552</v>
      </c>
      <c r="D3694" s="105">
        <v>44368</v>
      </c>
      <c r="E3694" s="104" t="s">
        <v>1643</v>
      </c>
      <c r="F3694" s="104" t="s">
        <v>1363</v>
      </c>
      <c r="G3694" s="104" t="s">
        <v>1992</v>
      </c>
      <c r="H3694" s="104" t="s">
        <v>1645</v>
      </c>
      <c r="I3694" s="104" t="s">
        <v>1105</v>
      </c>
      <c r="J3694" s="106">
        <v>20</v>
      </c>
      <c r="K3694" s="106">
        <v>1176</v>
      </c>
      <c r="L3694" s="106">
        <v>23520</v>
      </c>
      <c r="M3694" s="106">
        <v>2.94</v>
      </c>
      <c r="N3694" s="106">
        <v>58.8</v>
      </c>
      <c r="O3694" s="106">
        <v>0</v>
      </c>
      <c r="P3694" s="106">
        <v>0</v>
      </c>
      <c r="Q3694" s="106">
        <v>1178.94</v>
      </c>
      <c r="R3694" s="106">
        <v>23578.799999999999</v>
      </c>
      <c r="S3694" s="104" t="s">
        <v>1646</v>
      </c>
    </row>
    <row r="3695" spans="1:19" ht="25.5">
      <c r="A3695" s="104" t="s">
        <v>6551</v>
      </c>
      <c r="B3695" s="105">
        <v>44368</v>
      </c>
      <c r="C3695" s="104" t="s">
        <v>6552</v>
      </c>
      <c r="D3695" s="105">
        <v>44368</v>
      </c>
      <c r="E3695" s="104" t="s">
        <v>1643</v>
      </c>
      <c r="F3695" s="104" t="s">
        <v>1363</v>
      </c>
      <c r="G3695" s="104" t="s">
        <v>1992</v>
      </c>
      <c r="H3695" s="104" t="s">
        <v>1645</v>
      </c>
      <c r="I3695" s="104" t="s">
        <v>1263</v>
      </c>
      <c r="J3695" s="106">
        <v>20</v>
      </c>
      <c r="K3695" s="106">
        <v>1064</v>
      </c>
      <c r="L3695" s="106">
        <v>21280</v>
      </c>
      <c r="M3695" s="106">
        <v>2.66</v>
      </c>
      <c r="N3695" s="106">
        <v>53.2</v>
      </c>
      <c r="O3695" s="106">
        <v>0</v>
      </c>
      <c r="P3695" s="106">
        <v>0</v>
      </c>
      <c r="Q3695" s="106">
        <v>1066.6600000000001</v>
      </c>
      <c r="R3695" s="106">
        <v>21333.200000000001</v>
      </c>
      <c r="S3695" s="104" t="s">
        <v>1646</v>
      </c>
    </row>
    <row r="3696" spans="1:19" ht="25.5">
      <c r="A3696" s="104" t="s">
        <v>6553</v>
      </c>
      <c r="B3696" s="105">
        <v>44368</v>
      </c>
      <c r="C3696" s="104" t="s">
        <v>6554</v>
      </c>
      <c r="D3696" s="105">
        <v>44368</v>
      </c>
      <c r="E3696" s="104" t="s">
        <v>1643</v>
      </c>
      <c r="F3696" s="104" t="s">
        <v>75</v>
      </c>
      <c r="G3696" s="104" t="s">
        <v>2569</v>
      </c>
      <c r="H3696" s="104" t="s">
        <v>1645</v>
      </c>
      <c r="I3696" s="104" t="s">
        <v>1263</v>
      </c>
      <c r="J3696" s="106">
        <v>100</v>
      </c>
      <c r="K3696" s="106">
        <v>1064</v>
      </c>
      <c r="L3696" s="106">
        <v>106400</v>
      </c>
      <c r="M3696" s="106">
        <v>2.66</v>
      </c>
      <c r="N3696" s="106">
        <v>266</v>
      </c>
      <c r="O3696" s="106">
        <v>0</v>
      </c>
      <c r="P3696" s="106">
        <v>0</v>
      </c>
      <c r="Q3696" s="106">
        <v>1066.6600000000001</v>
      </c>
      <c r="R3696" s="106">
        <v>106666</v>
      </c>
      <c r="S3696" s="104" t="s">
        <v>1646</v>
      </c>
    </row>
    <row r="3697" spans="1:19" ht="25.5">
      <c r="A3697" s="104" t="s">
        <v>6553</v>
      </c>
      <c r="B3697" s="105">
        <v>44368</v>
      </c>
      <c r="C3697" s="104" t="s">
        <v>6554</v>
      </c>
      <c r="D3697" s="105">
        <v>44368</v>
      </c>
      <c r="E3697" s="104" t="s">
        <v>1643</v>
      </c>
      <c r="F3697" s="104" t="s">
        <v>75</v>
      </c>
      <c r="G3697" s="104" t="s">
        <v>2569</v>
      </c>
      <c r="H3697" s="104" t="s">
        <v>1645</v>
      </c>
      <c r="I3697" s="104" t="s">
        <v>1105</v>
      </c>
      <c r="J3697" s="106">
        <v>40</v>
      </c>
      <c r="K3697" s="106">
        <v>1176</v>
      </c>
      <c r="L3697" s="106">
        <v>47040</v>
      </c>
      <c r="M3697" s="106">
        <v>2.94</v>
      </c>
      <c r="N3697" s="106">
        <v>117.6</v>
      </c>
      <c r="O3697" s="106">
        <v>0</v>
      </c>
      <c r="P3697" s="106">
        <v>0</v>
      </c>
      <c r="Q3697" s="106">
        <v>1178.94</v>
      </c>
      <c r="R3697" s="106">
        <v>47157.599999999999</v>
      </c>
      <c r="S3697" s="104" t="s">
        <v>1646</v>
      </c>
    </row>
    <row r="3698" spans="1:19" ht="25.5">
      <c r="A3698" s="104" t="s">
        <v>6555</v>
      </c>
      <c r="B3698" s="105">
        <v>44368</v>
      </c>
      <c r="C3698" s="104" t="s">
        <v>6556</v>
      </c>
      <c r="D3698" s="105">
        <v>44368</v>
      </c>
      <c r="E3698" s="104" t="s">
        <v>1643</v>
      </c>
      <c r="F3698" s="104" t="s">
        <v>79</v>
      </c>
      <c r="G3698" s="104" t="s">
        <v>69</v>
      </c>
      <c r="H3698" s="104" t="s">
        <v>1645</v>
      </c>
      <c r="I3698" s="104" t="s">
        <v>1209</v>
      </c>
      <c r="J3698" s="106">
        <v>70</v>
      </c>
      <c r="K3698" s="106">
        <v>1099</v>
      </c>
      <c r="L3698" s="106">
        <v>76930</v>
      </c>
      <c r="M3698" s="106">
        <v>2.7475000000000001</v>
      </c>
      <c r="N3698" s="106">
        <v>192.32499999999999</v>
      </c>
      <c r="O3698" s="106">
        <v>0</v>
      </c>
      <c r="P3698" s="106">
        <v>0</v>
      </c>
      <c r="Q3698" s="106">
        <v>1101.7474999999999</v>
      </c>
      <c r="R3698" s="106">
        <v>77122.324999999997</v>
      </c>
      <c r="S3698" s="104" t="s">
        <v>1646</v>
      </c>
    </row>
    <row r="3699" spans="1:19" ht="25.5">
      <c r="A3699" s="104" t="s">
        <v>6557</v>
      </c>
      <c r="B3699" s="105">
        <v>44368</v>
      </c>
      <c r="C3699" s="104" t="s">
        <v>6558</v>
      </c>
      <c r="D3699" s="105">
        <v>44368</v>
      </c>
      <c r="E3699" s="104" t="s">
        <v>1643</v>
      </c>
      <c r="F3699" s="104" t="s">
        <v>76</v>
      </c>
      <c r="G3699" s="104" t="s">
        <v>69</v>
      </c>
      <c r="H3699" s="104" t="s">
        <v>1645</v>
      </c>
      <c r="I3699" s="104" t="s">
        <v>1209</v>
      </c>
      <c r="J3699" s="106">
        <v>80</v>
      </c>
      <c r="K3699" s="106">
        <v>1099</v>
      </c>
      <c r="L3699" s="106">
        <v>87920</v>
      </c>
      <c r="M3699" s="106">
        <v>2.7475000000000001</v>
      </c>
      <c r="N3699" s="106">
        <v>219.8</v>
      </c>
      <c r="O3699" s="106">
        <v>0</v>
      </c>
      <c r="P3699" s="106">
        <v>0</v>
      </c>
      <c r="Q3699" s="106">
        <v>1101.7474999999999</v>
      </c>
      <c r="R3699" s="106">
        <v>88139.8</v>
      </c>
      <c r="S3699" s="104" t="s">
        <v>1646</v>
      </c>
    </row>
    <row r="3700" spans="1:19" ht="25.5">
      <c r="A3700" s="104" t="s">
        <v>6559</v>
      </c>
      <c r="B3700" s="105">
        <v>44368</v>
      </c>
      <c r="C3700" s="104" t="s">
        <v>6560</v>
      </c>
      <c r="D3700" s="105">
        <v>44368</v>
      </c>
      <c r="E3700" s="104" t="s">
        <v>1643</v>
      </c>
      <c r="F3700" s="104" t="s">
        <v>85</v>
      </c>
      <c r="G3700" s="104" t="s">
        <v>978</v>
      </c>
      <c r="H3700" s="104" t="s">
        <v>1645</v>
      </c>
      <c r="I3700" s="104" t="s">
        <v>1209</v>
      </c>
      <c r="J3700" s="106">
        <v>20</v>
      </c>
      <c r="K3700" s="106">
        <v>1099</v>
      </c>
      <c r="L3700" s="106">
        <v>21980</v>
      </c>
      <c r="M3700" s="106">
        <v>2.7475000000000001</v>
      </c>
      <c r="N3700" s="106">
        <v>54.95</v>
      </c>
      <c r="O3700" s="106">
        <v>0</v>
      </c>
      <c r="P3700" s="106">
        <v>0</v>
      </c>
      <c r="Q3700" s="106">
        <v>1101.7474999999999</v>
      </c>
      <c r="R3700" s="106">
        <v>22034.95</v>
      </c>
      <c r="S3700" s="104" t="s">
        <v>1646</v>
      </c>
    </row>
    <row r="3701" spans="1:19" ht="25.5">
      <c r="A3701" s="104" t="s">
        <v>6559</v>
      </c>
      <c r="B3701" s="105">
        <v>44368</v>
      </c>
      <c r="C3701" s="104" t="s">
        <v>6560</v>
      </c>
      <c r="D3701" s="105">
        <v>44368</v>
      </c>
      <c r="E3701" s="104" t="s">
        <v>1643</v>
      </c>
      <c r="F3701" s="104" t="s">
        <v>85</v>
      </c>
      <c r="G3701" s="104" t="s">
        <v>978</v>
      </c>
      <c r="H3701" s="104" t="s">
        <v>1645</v>
      </c>
      <c r="I3701" s="104" t="s">
        <v>1313</v>
      </c>
      <c r="J3701" s="106">
        <v>10</v>
      </c>
      <c r="K3701" s="106">
        <v>1303</v>
      </c>
      <c r="L3701" s="106">
        <v>13030</v>
      </c>
      <c r="M3701" s="106">
        <v>3.2574999999999998</v>
      </c>
      <c r="N3701" s="106">
        <v>32.575000000000003</v>
      </c>
      <c r="O3701" s="106">
        <v>0</v>
      </c>
      <c r="P3701" s="106">
        <v>0</v>
      </c>
      <c r="Q3701" s="106">
        <v>1306.2574999999999</v>
      </c>
      <c r="R3701" s="106">
        <v>13062.575000000001</v>
      </c>
      <c r="S3701" s="104" t="s">
        <v>1646</v>
      </c>
    </row>
    <row r="3702" spans="1:19" ht="25.5">
      <c r="A3702" s="104" t="s">
        <v>6559</v>
      </c>
      <c r="B3702" s="105">
        <v>44368</v>
      </c>
      <c r="C3702" s="104" t="s">
        <v>6560</v>
      </c>
      <c r="D3702" s="105">
        <v>44368</v>
      </c>
      <c r="E3702" s="104" t="s">
        <v>1643</v>
      </c>
      <c r="F3702" s="104" t="s">
        <v>85</v>
      </c>
      <c r="G3702" s="104" t="s">
        <v>978</v>
      </c>
      <c r="H3702" s="104" t="s">
        <v>1645</v>
      </c>
      <c r="I3702" s="104" t="s">
        <v>1105</v>
      </c>
      <c r="J3702" s="106">
        <v>20</v>
      </c>
      <c r="K3702" s="106">
        <v>1176</v>
      </c>
      <c r="L3702" s="106">
        <v>23520</v>
      </c>
      <c r="M3702" s="106">
        <v>2.94</v>
      </c>
      <c r="N3702" s="106">
        <v>58.8</v>
      </c>
      <c r="O3702" s="106">
        <v>0</v>
      </c>
      <c r="P3702" s="106">
        <v>0</v>
      </c>
      <c r="Q3702" s="106">
        <v>1178.94</v>
      </c>
      <c r="R3702" s="106">
        <v>23578.799999999999</v>
      </c>
      <c r="S3702" s="104" t="s">
        <v>1646</v>
      </c>
    </row>
    <row r="3703" spans="1:19" ht="25.5">
      <c r="A3703" s="104" t="s">
        <v>6559</v>
      </c>
      <c r="B3703" s="105">
        <v>44368</v>
      </c>
      <c r="C3703" s="104" t="s">
        <v>6560</v>
      </c>
      <c r="D3703" s="105">
        <v>44368</v>
      </c>
      <c r="E3703" s="104" t="s">
        <v>1643</v>
      </c>
      <c r="F3703" s="104" t="s">
        <v>85</v>
      </c>
      <c r="G3703" s="104" t="s">
        <v>978</v>
      </c>
      <c r="H3703" s="104" t="s">
        <v>1645</v>
      </c>
      <c r="I3703" s="104" t="s">
        <v>1263</v>
      </c>
      <c r="J3703" s="106">
        <v>20</v>
      </c>
      <c r="K3703" s="106">
        <v>1064</v>
      </c>
      <c r="L3703" s="106">
        <v>21280</v>
      </c>
      <c r="M3703" s="106">
        <v>2.66</v>
      </c>
      <c r="N3703" s="106">
        <v>53.2</v>
      </c>
      <c r="O3703" s="106">
        <v>0</v>
      </c>
      <c r="P3703" s="106">
        <v>0</v>
      </c>
      <c r="Q3703" s="106">
        <v>1066.6600000000001</v>
      </c>
      <c r="R3703" s="106">
        <v>21333.200000000001</v>
      </c>
      <c r="S3703" s="104" t="s">
        <v>1646</v>
      </c>
    </row>
    <row r="3704" spans="1:19" ht="25.5">
      <c r="A3704" s="104" t="s">
        <v>6561</v>
      </c>
      <c r="B3704" s="105">
        <v>44368</v>
      </c>
      <c r="C3704" s="104" t="s">
        <v>6562</v>
      </c>
      <c r="D3704" s="105">
        <v>44368</v>
      </c>
      <c r="E3704" s="104" t="s">
        <v>1643</v>
      </c>
      <c r="F3704" s="104" t="s">
        <v>91</v>
      </c>
      <c r="G3704" s="104" t="s">
        <v>978</v>
      </c>
      <c r="H3704" s="104" t="s">
        <v>1645</v>
      </c>
      <c r="I3704" s="104" t="s">
        <v>1263</v>
      </c>
      <c r="J3704" s="106">
        <v>20</v>
      </c>
      <c r="K3704" s="106">
        <v>1064</v>
      </c>
      <c r="L3704" s="106">
        <v>21280</v>
      </c>
      <c r="M3704" s="106">
        <v>2.66</v>
      </c>
      <c r="N3704" s="106">
        <v>53.2</v>
      </c>
      <c r="O3704" s="106">
        <v>0</v>
      </c>
      <c r="P3704" s="106">
        <v>0</v>
      </c>
      <c r="Q3704" s="106">
        <v>1066.6600000000001</v>
      </c>
      <c r="R3704" s="106">
        <v>21333.200000000001</v>
      </c>
      <c r="S3704" s="104" t="s">
        <v>1646</v>
      </c>
    </row>
    <row r="3705" spans="1:19" ht="25.5">
      <c r="A3705" s="104" t="s">
        <v>6561</v>
      </c>
      <c r="B3705" s="105">
        <v>44368</v>
      </c>
      <c r="C3705" s="104" t="s">
        <v>6562</v>
      </c>
      <c r="D3705" s="105">
        <v>44368</v>
      </c>
      <c r="E3705" s="104" t="s">
        <v>1643</v>
      </c>
      <c r="F3705" s="104" t="s">
        <v>91</v>
      </c>
      <c r="G3705" s="104" t="s">
        <v>978</v>
      </c>
      <c r="H3705" s="104" t="s">
        <v>1645</v>
      </c>
      <c r="I3705" s="104" t="s">
        <v>1102</v>
      </c>
      <c r="J3705" s="106">
        <v>20</v>
      </c>
      <c r="K3705" s="106">
        <v>1118</v>
      </c>
      <c r="L3705" s="106">
        <v>22360</v>
      </c>
      <c r="M3705" s="106">
        <v>2.7949999999999999</v>
      </c>
      <c r="N3705" s="106">
        <v>55.9</v>
      </c>
      <c r="O3705" s="106">
        <v>0</v>
      </c>
      <c r="P3705" s="106">
        <v>0</v>
      </c>
      <c r="Q3705" s="106">
        <v>1120.7950000000001</v>
      </c>
      <c r="R3705" s="106">
        <v>22415.9</v>
      </c>
      <c r="S3705" s="104" t="s">
        <v>1646</v>
      </c>
    </row>
    <row r="3706" spans="1:19" ht="25.5">
      <c r="A3706" s="104" t="s">
        <v>6563</v>
      </c>
      <c r="B3706" s="105">
        <v>44368</v>
      </c>
      <c r="C3706" s="104" t="s">
        <v>6564</v>
      </c>
      <c r="D3706" s="105">
        <v>44368</v>
      </c>
      <c r="E3706" s="104" t="s">
        <v>1643</v>
      </c>
      <c r="F3706" s="104" t="s">
        <v>972</v>
      </c>
      <c r="G3706" s="104" t="s">
        <v>977</v>
      </c>
      <c r="H3706" s="104" t="s">
        <v>1645</v>
      </c>
      <c r="I3706" s="104" t="s">
        <v>1264</v>
      </c>
      <c r="J3706" s="106">
        <v>20</v>
      </c>
      <c r="K3706" s="106">
        <v>1205</v>
      </c>
      <c r="L3706" s="106">
        <v>24100</v>
      </c>
      <c r="M3706" s="106">
        <v>3.0125000000000002</v>
      </c>
      <c r="N3706" s="106">
        <v>60.25</v>
      </c>
      <c r="O3706" s="106">
        <v>0</v>
      </c>
      <c r="P3706" s="106">
        <v>0</v>
      </c>
      <c r="Q3706" s="106">
        <v>1208.0125</v>
      </c>
      <c r="R3706" s="106">
        <v>24160.25</v>
      </c>
      <c r="S3706" s="104" t="s">
        <v>1646</v>
      </c>
    </row>
    <row r="3707" spans="1:19" ht="25.5">
      <c r="A3707" s="104" t="s">
        <v>6563</v>
      </c>
      <c r="B3707" s="105">
        <v>44368</v>
      </c>
      <c r="C3707" s="104" t="s">
        <v>6564</v>
      </c>
      <c r="D3707" s="105">
        <v>44368</v>
      </c>
      <c r="E3707" s="104" t="s">
        <v>1643</v>
      </c>
      <c r="F3707" s="104" t="s">
        <v>972</v>
      </c>
      <c r="G3707" s="104" t="s">
        <v>977</v>
      </c>
      <c r="H3707" s="104" t="s">
        <v>1645</v>
      </c>
      <c r="I3707" s="104" t="s">
        <v>1313</v>
      </c>
      <c r="J3707" s="106">
        <v>24</v>
      </c>
      <c r="K3707" s="106">
        <v>1303</v>
      </c>
      <c r="L3707" s="106">
        <v>31272</v>
      </c>
      <c r="M3707" s="106">
        <v>3.2574999999999998</v>
      </c>
      <c r="N3707" s="106">
        <v>78.180000000000007</v>
      </c>
      <c r="O3707" s="106">
        <v>0</v>
      </c>
      <c r="P3707" s="106">
        <v>0</v>
      </c>
      <c r="Q3707" s="106">
        <v>1306.2574999999999</v>
      </c>
      <c r="R3707" s="106">
        <v>31350.18</v>
      </c>
      <c r="S3707" s="104" t="s">
        <v>1646</v>
      </c>
    </row>
    <row r="3708" spans="1:19" ht="25.5">
      <c r="A3708" s="104" t="s">
        <v>6563</v>
      </c>
      <c r="B3708" s="105">
        <v>44368</v>
      </c>
      <c r="C3708" s="104" t="s">
        <v>6564</v>
      </c>
      <c r="D3708" s="105">
        <v>44368</v>
      </c>
      <c r="E3708" s="104" t="s">
        <v>1643</v>
      </c>
      <c r="F3708" s="104" t="s">
        <v>972</v>
      </c>
      <c r="G3708" s="104" t="s">
        <v>977</v>
      </c>
      <c r="H3708" s="104" t="s">
        <v>1645</v>
      </c>
      <c r="I3708" s="104" t="s">
        <v>1209</v>
      </c>
      <c r="J3708" s="106">
        <v>40</v>
      </c>
      <c r="K3708" s="106">
        <v>1099</v>
      </c>
      <c r="L3708" s="106">
        <v>43960</v>
      </c>
      <c r="M3708" s="106">
        <v>2.7475000000000001</v>
      </c>
      <c r="N3708" s="106">
        <v>109.9</v>
      </c>
      <c r="O3708" s="106">
        <v>0</v>
      </c>
      <c r="P3708" s="106">
        <v>0</v>
      </c>
      <c r="Q3708" s="106">
        <v>1101.7474999999999</v>
      </c>
      <c r="R3708" s="106">
        <v>44069.9</v>
      </c>
      <c r="S3708" s="104" t="s">
        <v>1646</v>
      </c>
    </row>
    <row r="3709" spans="1:19" ht="25.5">
      <c r="A3709" s="104" t="s">
        <v>6563</v>
      </c>
      <c r="B3709" s="105">
        <v>44368</v>
      </c>
      <c r="C3709" s="104" t="s">
        <v>6564</v>
      </c>
      <c r="D3709" s="105">
        <v>44368</v>
      </c>
      <c r="E3709" s="104" t="s">
        <v>1643</v>
      </c>
      <c r="F3709" s="104" t="s">
        <v>972</v>
      </c>
      <c r="G3709" s="104" t="s">
        <v>977</v>
      </c>
      <c r="H3709" s="104" t="s">
        <v>1645</v>
      </c>
      <c r="I3709" s="104" t="s">
        <v>1102</v>
      </c>
      <c r="J3709" s="106">
        <v>40</v>
      </c>
      <c r="K3709" s="106">
        <v>1118</v>
      </c>
      <c r="L3709" s="106">
        <v>44720</v>
      </c>
      <c r="M3709" s="106">
        <v>2.7949999999999999</v>
      </c>
      <c r="N3709" s="106">
        <v>111.8</v>
      </c>
      <c r="O3709" s="106">
        <v>0</v>
      </c>
      <c r="P3709" s="106">
        <v>0</v>
      </c>
      <c r="Q3709" s="106">
        <v>1120.7950000000001</v>
      </c>
      <c r="R3709" s="106">
        <v>44831.8</v>
      </c>
      <c r="S3709" s="104" t="s">
        <v>1646</v>
      </c>
    </row>
    <row r="3710" spans="1:19" ht="25.5">
      <c r="A3710" s="104" t="s">
        <v>6563</v>
      </c>
      <c r="B3710" s="105">
        <v>44368</v>
      </c>
      <c r="C3710" s="104" t="s">
        <v>6564</v>
      </c>
      <c r="D3710" s="105">
        <v>44368</v>
      </c>
      <c r="E3710" s="104" t="s">
        <v>1643</v>
      </c>
      <c r="F3710" s="104" t="s">
        <v>972</v>
      </c>
      <c r="G3710" s="104" t="s">
        <v>977</v>
      </c>
      <c r="H3710" s="104" t="s">
        <v>1645</v>
      </c>
      <c r="I3710" s="104" t="s">
        <v>1263</v>
      </c>
      <c r="J3710" s="106">
        <v>100</v>
      </c>
      <c r="K3710" s="106">
        <v>1064</v>
      </c>
      <c r="L3710" s="106">
        <v>106400</v>
      </c>
      <c r="M3710" s="106">
        <v>2.66</v>
      </c>
      <c r="N3710" s="106">
        <v>266</v>
      </c>
      <c r="O3710" s="106">
        <v>0</v>
      </c>
      <c r="P3710" s="106">
        <v>0</v>
      </c>
      <c r="Q3710" s="106">
        <v>1066.6600000000001</v>
      </c>
      <c r="R3710" s="106">
        <v>106666</v>
      </c>
      <c r="S3710" s="104" t="s">
        <v>1646</v>
      </c>
    </row>
    <row r="3711" spans="1:19" ht="25.5">
      <c r="A3711" s="104" t="s">
        <v>6565</v>
      </c>
      <c r="B3711" s="105">
        <v>44368</v>
      </c>
      <c r="C3711" s="104" t="s">
        <v>6566</v>
      </c>
      <c r="D3711" s="105">
        <v>44368</v>
      </c>
      <c r="E3711" s="104" t="s">
        <v>1643</v>
      </c>
      <c r="F3711" s="104" t="s">
        <v>83</v>
      </c>
      <c r="G3711" s="104" t="s">
        <v>1780</v>
      </c>
      <c r="H3711" s="104" t="s">
        <v>1645</v>
      </c>
      <c r="I3711" s="104" t="s">
        <v>1105</v>
      </c>
      <c r="J3711" s="106">
        <v>60</v>
      </c>
      <c r="K3711" s="106">
        <v>1176</v>
      </c>
      <c r="L3711" s="106">
        <v>70560</v>
      </c>
      <c r="M3711" s="106">
        <v>2.94</v>
      </c>
      <c r="N3711" s="106">
        <v>176.4</v>
      </c>
      <c r="O3711" s="106">
        <v>0</v>
      </c>
      <c r="P3711" s="106">
        <v>0</v>
      </c>
      <c r="Q3711" s="106">
        <v>1178.94</v>
      </c>
      <c r="R3711" s="106">
        <v>70736.399999999994</v>
      </c>
      <c r="S3711" s="104" t="s">
        <v>1646</v>
      </c>
    </row>
    <row r="3712" spans="1:19" ht="25.5">
      <c r="A3712" s="104" t="s">
        <v>6567</v>
      </c>
      <c r="B3712" s="105">
        <v>44368</v>
      </c>
      <c r="C3712" s="104" t="s">
        <v>6568</v>
      </c>
      <c r="D3712" s="105">
        <v>44368</v>
      </c>
      <c r="E3712" s="104" t="s">
        <v>1643</v>
      </c>
      <c r="F3712" s="104" t="s">
        <v>86</v>
      </c>
      <c r="G3712" s="104" t="s">
        <v>977</v>
      </c>
      <c r="H3712" s="104" t="s">
        <v>1645</v>
      </c>
      <c r="I3712" s="104" t="s">
        <v>1263</v>
      </c>
      <c r="J3712" s="106">
        <v>20</v>
      </c>
      <c r="K3712" s="106">
        <v>1064</v>
      </c>
      <c r="L3712" s="106">
        <v>21280</v>
      </c>
      <c r="M3712" s="106">
        <v>2.66</v>
      </c>
      <c r="N3712" s="106">
        <v>53.2</v>
      </c>
      <c r="O3712" s="106">
        <v>0</v>
      </c>
      <c r="P3712" s="106">
        <v>0</v>
      </c>
      <c r="Q3712" s="106">
        <v>1066.6600000000001</v>
      </c>
      <c r="R3712" s="106">
        <v>21333.200000000001</v>
      </c>
      <c r="S3712" s="104" t="s">
        <v>1646</v>
      </c>
    </row>
    <row r="3713" spans="1:19" ht="25.5">
      <c r="A3713" s="104" t="s">
        <v>6567</v>
      </c>
      <c r="B3713" s="105">
        <v>44368</v>
      </c>
      <c r="C3713" s="104" t="s">
        <v>6568</v>
      </c>
      <c r="D3713" s="105">
        <v>44368</v>
      </c>
      <c r="E3713" s="104" t="s">
        <v>1643</v>
      </c>
      <c r="F3713" s="104" t="s">
        <v>86</v>
      </c>
      <c r="G3713" s="104" t="s">
        <v>977</v>
      </c>
      <c r="H3713" s="104" t="s">
        <v>1645</v>
      </c>
      <c r="I3713" s="104" t="s">
        <v>1209</v>
      </c>
      <c r="J3713" s="106">
        <v>20</v>
      </c>
      <c r="K3713" s="106">
        <v>1099</v>
      </c>
      <c r="L3713" s="106">
        <v>21980</v>
      </c>
      <c r="M3713" s="106">
        <v>2.7475000000000001</v>
      </c>
      <c r="N3713" s="106">
        <v>54.95</v>
      </c>
      <c r="O3713" s="106">
        <v>0</v>
      </c>
      <c r="P3713" s="106">
        <v>0</v>
      </c>
      <c r="Q3713" s="106">
        <v>1101.7474999999999</v>
      </c>
      <c r="R3713" s="106">
        <v>22034.95</v>
      </c>
      <c r="S3713" s="104" t="s">
        <v>1646</v>
      </c>
    </row>
    <row r="3714" spans="1:19" ht="25.5">
      <c r="A3714" s="104" t="s">
        <v>6569</v>
      </c>
      <c r="B3714" s="105">
        <v>44368</v>
      </c>
      <c r="C3714" s="104" t="s">
        <v>6570</v>
      </c>
      <c r="D3714" s="105">
        <v>44368</v>
      </c>
      <c r="E3714" s="104" t="s">
        <v>1643</v>
      </c>
      <c r="F3714" s="104" t="s">
        <v>71</v>
      </c>
      <c r="G3714" s="104" t="s">
        <v>981</v>
      </c>
      <c r="H3714" s="104" t="s">
        <v>1645</v>
      </c>
      <c r="I3714" s="104" t="s">
        <v>1264</v>
      </c>
      <c r="J3714" s="106">
        <v>34</v>
      </c>
      <c r="K3714" s="106">
        <v>1205</v>
      </c>
      <c r="L3714" s="106">
        <v>40970</v>
      </c>
      <c r="M3714" s="106">
        <v>3.0125000000000002</v>
      </c>
      <c r="N3714" s="106">
        <v>102.425</v>
      </c>
      <c r="O3714" s="106">
        <v>0</v>
      </c>
      <c r="P3714" s="106">
        <v>0</v>
      </c>
      <c r="Q3714" s="106">
        <v>1208.0125</v>
      </c>
      <c r="R3714" s="106">
        <v>41072.425000000003</v>
      </c>
      <c r="S3714" s="104" t="s">
        <v>1646</v>
      </c>
    </row>
    <row r="3715" spans="1:19" ht="25.5">
      <c r="A3715" s="104" t="s">
        <v>6569</v>
      </c>
      <c r="B3715" s="105">
        <v>44368</v>
      </c>
      <c r="C3715" s="104" t="s">
        <v>6570</v>
      </c>
      <c r="D3715" s="105">
        <v>44368</v>
      </c>
      <c r="E3715" s="104" t="s">
        <v>1643</v>
      </c>
      <c r="F3715" s="104" t="s">
        <v>71</v>
      </c>
      <c r="G3715" s="104" t="s">
        <v>981</v>
      </c>
      <c r="H3715" s="104" t="s">
        <v>1645</v>
      </c>
      <c r="I3715" s="104" t="s">
        <v>1105</v>
      </c>
      <c r="J3715" s="106">
        <v>20</v>
      </c>
      <c r="K3715" s="106">
        <v>1176</v>
      </c>
      <c r="L3715" s="106">
        <v>23520</v>
      </c>
      <c r="M3715" s="106">
        <v>2.94</v>
      </c>
      <c r="N3715" s="106">
        <v>58.8</v>
      </c>
      <c r="O3715" s="106">
        <v>0</v>
      </c>
      <c r="P3715" s="106">
        <v>0</v>
      </c>
      <c r="Q3715" s="106">
        <v>1178.94</v>
      </c>
      <c r="R3715" s="106">
        <v>23578.799999999999</v>
      </c>
      <c r="S3715" s="104" t="s">
        <v>1646</v>
      </c>
    </row>
    <row r="3716" spans="1:19" ht="25.5">
      <c r="A3716" s="104" t="s">
        <v>6569</v>
      </c>
      <c r="B3716" s="105">
        <v>44368</v>
      </c>
      <c r="C3716" s="104" t="s">
        <v>6570</v>
      </c>
      <c r="D3716" s="105">
        <v>44368</v>
      </c>
      <c r="E3716" s="104" t="s">
        <v>1643</v>
      </c>
      <c r="F3716" s="104" t="s">
        <v>71</v>
      </c>
      <c r="G3716" s="104" t="s">
        <v>981</v>
      </c>
      <c r="H3716" s="104" t="s">
        <v>1645</v>
      </c>
      <c r="I3716" s="104" t="s">
        <v>1313</v>
      </c>
      <c r="J3716" s="106">
        <v>20</v>
      </c>
      <c r="K3716" s="106">
        <v>1303</v>
      </c>
      <c r="L3716" s="106">
        <v>26060</v>
      </c>
      <c r="M3716" s="106">
        <v>3.2574999999999998</v>
      </c>
      <c r="N3716" s="106">
        <v>65.150000000000006</v>
      </c>
      <c r="O3716" s="106">
        <v>0</v>
      </c>
      <c r="P3716" s="106">
        <v>0</v>
      </c>
      <c r="Q3716" s="106">
        <v>1306.2574999999999</v>
      </c>
      <c r="R3716" s="106">
        <v>26125.15</v>
      </c>
      <c r="S3716" s="104" t="s">
        <v>1646</v>
      </c>
    </row>
    <row r="3717" spans="1:19" ht="25.5">
      <c r="A3717" s="104" t="s">
        <v>6569</v>
      </c>
      <c r="B3717" s="105">
        <v>44368</v>
      </c>
      <c r="C3717" s="104" t="s">
        <v>6570</v>
      </c>
      <c r="D3717" s="105">
        <v>44368</v>
      </c>
      <c r="E3717" s="104" t="s">
        <v>1643</v>
      </c>
      <c r="F3717" s="104" t="s">
        <v>71</v>
      </c>
      <c r="G3717" s="104" t="s">
        <v>981</v>
      </c>
      <c r="H3717" s="104" t="s">
        <v>1645</v>
      </c>
      <c r="I3717" s="104" t="s">
        <v>1102</v>
      </c>
      <c r="J3717" s="106">
        <v>100</v>
      </c>
      <c r="K3717" s="106">
        <v>1118</v>
      </c>
      <c r="L3717" s="106">
        <v>111800</v>
      </c>
      <c r="M3717" s="106">
        <v>2.7949999999999999</v>
      </c>
      <c r="N3717" s="106">
        <v>279.5</v>
      </c>
      <c r="O3717" s="106">
        <v>0</v>
      </c>
      <c r="P3717" s="106">
        <v>0</v>
      </c>
      <c r="Q3717" s="106">
        <v>1120.7950000000001</v>
      </c>
      <c r="R3717" s="106">
        <v>112079.5</v>
      </c>
      <c r="S3717" s="104" t="s">
        <v>1646</v>
      </c>
    </row>
    <row r="3718" spans="1:19" ht="25.5">
      <c r="A3718" s="104" t="s">
        <v>6569</v>
      </c>
      <c r="B3718" s="105">
        <v>44368</v>
      </c>
      <c r="C3718" s="104" t="s">
        <v>6570</v>
      </c>
      <c r="D3718" s="105">
        <v>44368</v>
      </c>
      <c r="E3718" s="104" t="s">
        <v>1643</v>
      </c>
      <c r="F3718" s="104" t="s">
        <v>71</v>
      </c>
      <c r="G3718" s="104" t="s">
        <v>981</v>
      </c>
      <c r="H3718" s="104" t="s">
        <v>1645</v>
      </c>
      <c r="I3718" s="104" t="s">
        <v>1263</v>
      </c>
      <c r="J3718" s="106">
        <v>100</v>
      </c>
      <c r="K3718" s="106">
        <v>1064</v>
      </c>
      <c r="L3718" s="106">
        <v>106400</v>
      </c>
      <c r="M3718" s="106">
        <v>2.66</v>
      </c>
      <c r="N3718" s="106">
        <v>266</v>
      </c>
      <c r="O3718" s="106">
        <v>0</v>
      </c>
      <c r="P3718" s="106">
        <v>0</v>
      </c>
      <c r="Q3718" s="106">
        <v>1066.6600000000001</v>
      </c>
      <c r="R3718" s="106">
        <v>106666</v>
      </c>
      <c r="S3718" s="104" t="s">
        <v>1646</v>
      </c>
    </row>
    <row r="3719" spans="1:19" ht="25.5">
      <c r="A3719" s="104" t="s">
        <v>6569</v>
      </c>
      <c r="B3719" s="105">
        <v>44368</v>
      </c>
      <c r="C3719" s="104" t="s">
        <v>6570</v>
      </c>
      <c r="D3719" s="105">
        <v>44368</v>
      </c>
      <c r="E3719" s="104" t="s">
        <v>1643</v>
      </c>
      <c r="F3719" s="104" t="s">
        <v>71</v>
      </c>
      <c r="G3719" s="104" t="s">
        <v>981</v>
      </c>
      <c r="H3719" s="104" t="s">
        <v>1645</v>
      </c>
      <c r="I3719" s="104" t="s">
        <v>1209</v>
      </c>
      <c r="J3719" s="106">
        <v>70</v>
      </c>
      <c r="K3719" s="106">
        <v>1099</v>
      </c>
      <c r="L3719" s="106">
        <v>76930</v>
      </c>
      <c r="M3719" s="106">
        <v>2.7475000000000001</v>
      </c>
      <c r="N3719" s="106">
        <v>192.32499999999999</v>
      </c>
      <c r="O3719" s="106">
        <v>0</v>
      </c>
      <c r="P3719" s="106">
        <v>0</v>
      </c>
      <c r="Q3719" s="106">
        <v>1101.7474999999999</v>
      </c>
      <c r="R3719" s="106">
        <v>77122.324999999997</v>
      </c>
      <c r="S3719" s="104" t="s">
        <v>1646</v>
      </c>
    </row>
    <row r="3720" spans="1:19" ht="25.5">
      <c r="A3720" s="104" t="s">
        <v>6571</v>
      </c>
      <c r="B3720" s="105">
        <v>44368</v>
      </c>
      <c r="C3720" s="104" t="s">
        <v>6572</v>
      </c>
      <c r="D3720" s="105">
        <v>44368</v>
      </c>
      <c r="E3720" s="104" t="s">
        <v>1643</v>
      </c>
      <c r="F3720" s="104" t="s">
        <v>80</v>
      </c>
      <c r="G3720" s="104" t="s">
        <v>981</v>
      </c>
      <c r="H3720" s="104" t="s">
        <v>1645</v>
      </c>
      <c r="I3720" s="104" t="s">
        <v>1263</v>
      </c>
      <c r="J3720" s="106">
        <v>40</v>
      </c>
      <c r="K3720" s="106">
        <v>1064</v>
      </c>
      <c r="L3720" s="106">
        <v>42560</v>
      </c>
      <c r="M3720" s="106">
        <v>2.66</v>
      </c>
      <c r="N3720" s="106">
        <v>106.4</v>
      </c>
      <c r="O3720" s="106">
        <v>0</v>
      </c>
      <c r="P3720" s="106">
        <v>0</v>
      </c>
      <c r="Q3720" s="106">
        <v>1066.6600000000001</v>
      </c>
      <c r="R3720" s="106">
        <v>42666.400000000001</v>
      </c>
      <c r="S3720" s="104" t="s">
        <v>1646</v>
      </c>
    </row>
    <row r="3721" spans="1:19" ht="25.5">
      <c r="A3721" s="104" t="s">
        <v>6571</v>
      </c>
      <c r="B3721" s="105">
        <v>44368</v>
      </c>
      <c r="C3721" s="104" t="s">
        <v>6572</v>
      </c>
      <c r="D3721" s="105">
        <v>44368</v>
      </c>
      <c r="E3721" s="104" t="s">
        <v>1643</v>
      </c>
      <c r="F3721" s="104" t="s">
        <v>80</v>
      </c>
      <c r="G3721" s="104" t="s">
        <v>981</v>
      </c>
      <c r="H3721" s="104" t="s">
        <v>1645</v>
      </c>
      <c r="I3721" s="104" t="s">
        <v>1102</v>
      </c>
      <c r="J3721" s="106">
        <v>20</v>
      </c>
      <c r="K3721" s="106">
        <v>1118</v>
      </c>
      <c r="L3721" s="106">
        <v>22360</v>
      </c>
      <c r="M3721" s="106">
        <v>2.7949999999999999</v>
      </c>
      <c r="N3721" s="106">
        <v>55.9</v>
      </c>
      <c r="O3721" s="106">
        <v>0</v>
      </c>
      <c r="P3721" s="106">
        <v>0</v>
      </c>
      <c r="Q3721" s="106">
        <v>1120.7950000000001</v>
      </c>
      <c r="R3721" s="106">
        <v>22415.9</v>
      </c>
      <c r="S3721" s="104" t="s">
        <v>1646</v>
      </c>
    </row>
    <row r="3722" spans="1:19" ht="25.5">
      <c r="A3722" s="104" t="s">
        <v>6573</v>
      </c>
      <c r="B3722" s="105">
        <v>44368</v>
      </c>
      <c r="C3722" s="104" t="s">
        <v>6574</v>
      </c>
      <c r="D3722" s="105">
        <v>44368</v>
      </c>
      <c r="E3722" s="104" t="s">
        <v>1643</v>
      </c>
      <c r="F3722" s="104" t="s">
        <v>74</v>
      </c>
      <c r="G3722" s="104" t="s">
        <v>1057</v>
      </c>
      <c r="H3722" s="104" t="s">
        <v>1645</v>
      </c>
      <c r="I3722" s="104" t="s">
        <v>1263</v>
      </c>
      <c r="J3722" s="106">
        <v>200</v>
      </c>
      <c r="K3722" s="106">
        <v>1064</v>
      </c>
      <c r="L3722" s="106">
        <v>212800</v>
      </c>
      <c r="M3722" s="106">
        <v>2.66</v>
      </c>
      <c r="N3722" s="106">
        <v>532</v>
      </c>
      <c r="O3722" s="106">
        <v>0</v>
      </c>
      <c r="P3722" s="106">
        <v>0</v>
      </c>
      <c r="Q3722" s="106">
        <v>1066.6600000000001</v>
      </c>
      <c r="R3722" s="106">
        <v>213332</v>
      </c>
      <c r="S3722" s="104" t="s">
        <v>1646</v>
      </c>
    </row>
    <row r="3723" spans="1:19" ht="25.5">
      <c r="A3723" s="104" t="s">
        <v>6575</v>
      </c>
      <c r="B3723" s="105">
        <v>44368</v>
      </c>
      <c r="C3723" s="104" t="s">
        <v>6576</v>
      </c>
      <c r="D3723" s="105">
        <v>44368</v>
      </c>
      <c r="E3723" s="104" t="s">
        <v>1643</v>
      </c>
      <c r="F3723" s="104" t="s">
        <v>47</v>
      </c>
      <c r="G3723" s="104" t="s">
        <v>1013</v>
      </c>
      <c r="H3723" s="104" t="s">
        <v>12</v>
      </c>
      <c r="I3723" s="104" t="s">
        <v>1264</v>
      </c>
      <c r="J3723" s="106">
        <v>40</v>
      </c>
      <c r="K3723" s="106">
        <v>1205</v>
      </c>
      <c r="L3723" s="106">
        <v>48200</v>
      </c>
      <c r="M3723" s="106">
        <v>3.012</v>
      </c>
      <c r="N3723" s="106">
        <v>120.48</v>
      </c>
      <c r="O3723" s="106">
        <v>0</v>
      </c>
      <c r="P3723" s="106">
        <v>0</v>
      </c>
      <c r="Q3723" s="106">
        <v>1208.0125</v>
      </c>
      <c r="R3723" s="106">
        <v>48320.5</v>
      </c>
      <c r="S3723" s="104" t="s">
        <v>1646</v>
      </c>
    </row>
    <row r="3724" spans="1:19" ht="25.5">
      <c r="A3724" s="104" t="s">
        <v>6577</v>
      </c>
      <c r="B3724" s="105">
        <v>44368</v>
      </c>
      <c r="C3724" s="104" t="s">
        <v>6578</v>
      </c>
      <c r="D3724" s="105">
        <v>44368</v>
      </c>
      <c r="E3724" s="104" t="s">
        <v>1643</v>
      </c>
      <c r="F3724" s="104" t="s">
        <v>40</v>
      </c>
      <c r="G3724" s="104" t="s">
        <v>1971</v>
      </c>
      <c r="H3724" s="104" t="s">
        <v>22</v>
      </c>
      <c r="I3724" s="104" t="s">
        <v>1263</v>
      </c>
      <c r="J3724" s="106">
        <v>100</v>
      </c>
      <c r="K3724" s="106">
        <v>1064</v>
      </c>
      <c r="L3724" s="106">
        <v>106400</v>
      </c>
      <c r="M3724" s="106">
        <v>2.66</v>
      </c>
      <c r="N3724" s="106">
        <v>266</v>
      </c>
      <c r="O3724" s="106">
        <v>0</v>
      </c>
      <c r="P3724" s="106">
        <v>0</v>
      </c>
      <c r="Q3724" s="106">
        <v>1066.6600000000001</v>
      </c>
      <c r="R3724" s="106">
        <v>106666</v>
      </c>
      <c r="S3724" s="104" t="s">
        <v>1646</v>
      </c>
    </row>
    <row r="3725" spans="1:19" ht="25.5">
      <c r="A3725" s="104" t="s">
        <v>6577</v>
      </c>
      <c r="B3725" s="105">
        <v>44368</v>
      </c>
      <c r="C3725" s="104" t="s">
        <v>6578</v>
      </c>
      <c r="D3725" s="105">
        <v>44368</v>
      </c>
      <c r="E3725" s="104" t="s">
        <v>1643</v>
      </c>
      <c r="F3725" s="104" t="s">
        <v>40</v>
      </c>
      <c r="G3725" s="104" t="s">
        <v>1971</v>
      </c>
      <c r="H3725" s="104" t="s">
        <v>22</v>
      </c>
      <c r="I3725" s="104" t="s">
        <v>1105</v>
      </c>
      <c r="J3725" s="106">
        <v>60</v>
      </c>
      <c r="K3725" s="106">
        <v>1176</v>
      </c>
      <c r="L3725" s="106">
        <v>70560</v>
      </c>
      <c r="M3725" s="106">
        <v>2.94</v>
      </c>
      <c r="N3725" s="106">
        <v>176.4</v>
      </c>
      <c r="O3725" s="106">
        <v>0</v>
      </c>
      <c r="P3725" s="106">
        <v>0</v>
      </c>
      <c r="Q3725" s="106">
        <v>1178.94</v>
      </c>
      <c r="R3725" s="106">
        <v>70736.399999999994</v>
      </c>
      <c r="S3725" s="104" t="s">
        <v>1646</v>
      </c>
    </row>
    <row r="3726" spans="1:19" ht="25.5">
      <c r="A3726" s="104" t="s">
        <v>6579</v>
      </c>
      <c r="B3726" s="105">
        <v>44368</v>
      </c>
      <c r="C3726" s="104" t="s">
        <v>6580</v>
      </c>
      <c r="D3726" s="105">
        <v>44368</v>
      </c>
      <c r="E3726" s="104" t="s">
        <v>1643</v>
      </c>
      <c r="F3726" s="104" t="s">
        <v>42</v>
      </c>
      <c r="G3726" s="104" t="s">
        <v>1971</v>
      </c>
      <c r="H3726" s="104" t="s">
        <v>22</v>
      </c>
      <c r="I3726" s="104" t="s">
        <v>1102</v>
      </c>
      <c r="J3726" s="106">
        <v>100</v>
      </c>
      <c r="K3726" s="106">
        <v>1118</v>
      </c>
      <c r="L3726" s="106">
        <v>111800</v>
      </c>
      <c r="M3726" s="106">
        <v>2.7949999999999999</v>
      </c>
      <c r="N3726" s="106">
        <v>279.5</v>
      </c>
      <c r="O3726" s="106">
        <v>0</v>
      </c>
      <c r="P3726" s="106">
        <v>0</v>
      </c>
      <c r="Q3726" s="106">
        <v>1120.7950000000001</v>
      </c>
      <c r="R3726" s="106">
        <v>112079.5</v>
      </c>
      <c r="S3726" s="104" t="s">
        <v>1646</v>
      </c>
    </row>
    <row r="3727" spans="1:19" ht="25.5">
      <c r="A3727" s="104" t="s">
        <v>6579</v>
      </c>
      <c r="B3727" s="105">
        <v>44368</v>
      </c>
      <c r="C3727" s="104" t="s">
        <v>6580</v>
      </c>
      <c r="D3727" s="105">
        <v>44368</v>
      </c>
      <c r="E3727" s="104" t="s">
        <v>1643</v>
      </c>
      <c r="F3727" s="104" t="s">
        <v>42</v>
      </c>
      <c r="G3727" s="104" t="s">
        <v>1971</v>
      </c>
      <c r="H3727" s="104" t="s">
        <v>22</v>
      </c>
      <c r="I3727" s="104" t="s">
        <v>1263</v>
      </c>
      <c r="J3727" s="106">
        <v>200</v>
      </c>
      <c r="K3727" s="106">
        <v>1064</v>
      </c>
      <c r="L3727" s="106">
        <v>212800</v>
      </c>
      <c r="M3727" s="106">
        <v>2.66</v>
      </c>
      <c r="N3727" s="106">
        <v>532</v>
      </c>
      <c r="O3727" s="106">
        <v>0</v>
      </c>
      <c r="P3727" s="106">
        <v>0</v>
      </c>
      <c r="Q3727" s="106">
        <v>1066.6600000000001</v>
      </c>
      <c r="R3727" s="106">
        <v>213332</v>
      </c>
      <c r="S3727" s="104" t="s">
        <v>1646</v>
      </c>
    </row>
    <row r="3728" spans="1:19" ht="25.5">
      <c r="A3728" s="104" t="s">
        <v>6581</v>
      </c>
      <c r="B3728" s="105">
        <v>44368</v>
      </c>
      <c r="C3728" s="104" t="s">
        <v>6582</v>
      </c>
      <c r="D3728" s="105">
        <v>44368</v>
      </c>
      <c r="E3728" s="104" t="s">
        <v>1643</v>
      </c>
      <c r="F3728" s="104" t="s">
        <v>28</v>
      </c>
      <c r="G3728" s="104" t="s">
        <v>23</v>
      </c>
      <c r="H3728" s="104" t="s">
        <v>22</v>
      </c>
      <c r="I3728" s="104" t="s">
        <v>1264</v>
      </c>
      <c r="J3728" s="106">
        <v>40</v>
      </c>
      <c r="K3728" s="106">
        <v>1205</v>
      </c>
      <c r="L3728" s="106">
        <v>48200</v>
      </c>
      <c r="M3728" s="106">
        <v>3.0125000000000002</v>
      </c>
      <c r="N3728" s="106">
        <v>120.5</v>
      </c>
      <c r="O3728" s="106">
        <v>0</v>
      </c>
      <c r="P3728" s="106">
        <v>0</v>
      </c>
      <c r="Q3728" s="106">
        <v>1208.0125</v>
      </c>
      <c r="R3728" s="106">
        <v>48320.5</v>
      </c>
      <c r="S3728" s="104" t="s">
        <v>1646</v>
      </c>
    </row>
    <row r="3729" spans="1:19" ht="25.5">
      <c r="A3729" s="104" t="s">
        <v>6583</v>
      </c>
      <c r="B3729" s="105">
        <v>44368</v>
      </c>
      <c r="C3729" s="104" t="s">
        <v>6584</v>
      </c>
      <c r="D3729" s="105">
        <v>44368</v>
      </c>
      <c r="E3729" s="104" t="s">
        <v>1643</v>
      </c>
      <c r="F3729" s="104" t="s">
        <v>90</v>
      </c>
      <c r="G3729" s="104" t="s">
        <v>1810</v>
      </c>
      <c r="H3729" s="104" t="s">
        <v>1645</v>
      </c>
      <c r="I3729" s="104" t="s">
        <v>1264</v>
      </c>
      <c r="J3729" s="106">
        <v>40</v>
      </c>
      <c r="K3729" s="106">
        <v>1205</v>
      </c>
      <c r="L3729" s="106">
        <v>48200</v>
      </c>
      <c r="M3729" s="106">
        <v>3.0125000000000002</v>
      </c>
      <c r="N3729" s="106">
        <v>120.5</v>
      </c>
      <c r="O3729" s="106">
        <v>0</v>
      </c>
      <c r="P3729" s="106">
        <v>0</v>
      </c>
      <c r="Q3729" s="106">
        <v>1208.0125</v>
      </c>
      <c r="R3729" s="106">
        <v>48320.5</v>
      </c>
      <c r="S3729" s="104" t="s">
        <v>1646</v>
      </c>
    </row>
    <row r="3730" spans="1:19" ht="25.5">
      <c r="A3730" s="104" t="s">
        <v>6583</v>
      </c>
      <c r="B3730" s="105">
        <v>44368</v>
      </c>
      <c r="C3730" s="104" t="s">
        <v>6584</v>
      </c>
      <c r="D3730" s="105">
        <v>44368</v>
      </c>
      <c r="E3730" s="104" t="s">
        <v>1643</v>
      </c>
      <c r="F3730" s="104" t="s">
        <v>90</v>
      </c>
      <c r="G3730" s="104" t="s">
        <v>1810</v>
      </c>
      <c r="H3730" s="104" t="s">
        <v>1645</v>
      </c>
      <c r="I3730" s="104" t="s">
        <v>1209</v>
      </c>
      <c r="J3730" s="106">
        <v>20</v>
      </c>
      <c r="K3730" s="106">
        <v>1099</v>
      </c>
      <c r="L3730" s="106">
        <v>21980</v>
      </c>
      <c r="M3730" s="106">
        <v>2.7475000000000001</v>
      </c>
      <c r="N3730" s="106">
        <v>54.95</v>
      </c>
      <c r="O3730" s="106">
        <v>0</v>
      </c>
      <c r="P3730" s="106">
        <v>0</v>
      </c>
      <c r="Q3730" s="106">
        <v>1101.7474999999999</v>
      </c>
      <c r="R3730" s="106">
        <v>22034.95</v>
      </c>
      <c r="S3730" s="104" t="s">
        <v>1646</v>
      </c>
    </row>
    <row r="3731" spans="1:19" ht="25.5">
      <c r="A3731" s="104" t="s">
        <v>6583</v>
      </c>
      <c r="B3731" s="105">
        <v>44368</v>
      </c>
      <c r="C3731" s="104" t="s">
        <v>6584</v>
      </c>
      <c r="D3731" s="105">
        <v>44368</v>
      </c>
      <c r="E3731" s="104" t="s">
        <v>1643</v>
      </c>
      <c r="F3731" s="104" t="s">
        <v>90</v>
      </c>
      <c r="G3731" s="104" t="s">
        <v>1810</v>
      </c>
      <c r="H3731" s="104" t="s">
        <v>1645</v>
      </c>
      <c r="I3731" s="104" t="s">
        <v>1105</v>
      </c>
      <c r="J3731" s="106">
        <v>30</v>
      </c>
      <c r="K3731" s="106">
        <v>1176</v>
      </c>
      <c r="L3731" s="106">
        <v>35280</v>
      </c>
      <c r="M3731" s="106">
        <v>2.94</v>
      </c>
      <c r="N3731" s="106">
        <v>88.2</v>
      </c>
      <c r="O3731" s="106">
        <v>0</v>
      </c>
      <c r="P3731" s="106">
        <v>0</v>
      </c>
      <c r="Q3731" s="106">
        <v>1178.94</v>
      </c>
      <c r="R3731" s="106">
        <v>35368.199999999997</v>
      </c>
      <c r="S3731" s="104" t="s">
        <v>1646</v>
      </c>
    </row>
    <row r="3732" spans="1:19" ht="25.5">
      <c r="A3732" s="104" t="s">
        <v>6583</v>
      </c>
      <c r="B3732" s="105">
        <v>44368</v>
      </c>
      <c r="C3732" s="104" t="s">
        <v>6584</v>
      </c>
      <c r="D3732" s="105">
        <v>44368</v>
      </c>
      <c r="E3732" s="104" t="s">
        <v>1643</v>
      </c>
      <c r="F3732" s="104" t="s">
        <v>90</v>
      </c>
      <c r="G3732" s="104" t="s">
        <v>1810</v>
      </c>
      <c r="H3732" s="104" t="s">
        <v>1645</v>
      </c>
      <c r="I3732" s="104" t="s">
        <v>1263</v>
      </c>
      <c r="J3732" s="106">
        <v>50</v>
      </c>
      <c r="K3732" s="106">
        <v>1064</v>
      </c>
      <c r="L3732" s="106">
        <v>53200</v>
      </c>
      <c r="M3732" s="106">
        <v>2.66</v>
      </c>
      <c r="N3732" s="106">
        <v>133</v>
      </c>
      <c r="O3732" s="106">
        <v>0</v>
      </c>
      <c r="P3732" s="106">
        <v>0</v>
      </c>
      <c r="Q3732" s="106">
        <v>1066.6600000000001</v>
      </c>
      <c r="R3732" s="106">
        <v>53333</v>
      </c>
      <c r="S3732" s="104" t="s">
        <v>1646</v>
      </c>
    </row>
    <row r="3733" spans="1:19" ht="25.5">
      <c r="A3733" s="104" t="s">
        <v>6585</v>
      </c>
      <c r="B3733" s="105">
        <v>44368</v>
      </c>
      <c r="C3733" s="104" t="s">
        <v>6586</v>
      </c>
      <c r="D3733" s="105">
        <v>44368</v>
      </c>
      <c r="E3733" s="104" t="s">
        <v>1643</v>
      </c>
      <c r="F3733" s="104" t="s">
        <v>93</v>
      </c>
      <c r="G3733" s="104" t="s">
        <v>1649</v>
      </c>
      <c r="H3733" s="104" t="s">
        <v>1645</v>
      </c>
      <c r="I3733" s="104" t="s">
        <v>1263</v>
      </c>
      <c r="J3733" s="106">
        <v>800</v>
      </c>
      <c r="K3733" s="106">
        <v>1064</v>
      </c>
      <c r="L3733" s="106">
        <v>851200</v>
      </c>
      <c r="M3733" s="106">
        <v>2.66</v>
      </c>
      <c r="N3733" s="106">
        <v>2128</v>
      </c>
      <c r="O3733" s="106">
        <v>0</v>
      </c>
      <c r="P3733" s="106">
        <v>0</v>
      </c>
      <c r="Q3733" s="106">
        <v>1066.6600000000001</v>
      </c>
      <c r="R3733" s="106">
        <v>853328</v>
      </c>
      <c r="S3733" s="104" t="s">
        <v>1646</v>
      </c>
    </row>
    <row r="3734" spans="1:19" ht="25.5">
      <c r="A3734" s="104" t="s">
        <v>6585</v>
      </c>
      <c r="B3734" s="105">
        <v>44368</v>
      </c>
      <c r="C3734" s="104" t="s">
        <v>6586</v>
      </c>
      <c r="D3734" s="105">
        <v>44368</v>
      </c>
      <c r="E3734" s="104" t="s">
        <v>1643</v>
      </c>
      <c r="F3734" s="104" t="s">
        <v>93</v>
      </c>
      <c r="G3734" s="104" t="s">
        <v>1649</v>
      </c>
      <c r="H3734" s="104" t="s">
        <v>1645</v>
      </c>
      <c r="I3734" s="104" t="s">
        <v>1264</v>
      </c>
      <c r="J3734" s="106">
        <v>355</v>
      </c>
      <c r="K3734" s="106">
        <v>1205</v>
      </c>
      <c r="L3734" s="106">
        <v>427775</v>
      </c>
      <c r="M3734" s="106">
        <v>3.0125000000000002</v>
      </c>
      <c r="N3734" s="106">
        <v>1069.4375</v>
      </c>
      <c r="O3734" s="106">
        <v>0</v>
      </c>
      <c r="P3734" s="106">
        <v>0</v>
      </c>
      <c r="Q3734" s="106">
        <v>1208.0125</v>
      </c>
      <c r="R3734" s="106">
        <v>428844.4375</v>
      </c>
      <c r="S3734" s="104" t="s">
        <v>1646</v>
      </c>
    </row>
    <row r="3735" spans="1:19" ht="25.5">
      <c r="A3735" s="104" t="s">
        <v>6585</v>
      </c>
      <c r="B3735" s="105">
        <v>44368</v>
      </c>
      <c r="C3735" s="104" t="s">
        <v>6586</v>
      </c>
      <c r="D3735" s="105">
        <v>44368</v>
      </c>
      <c r="E3735" s="104" t="s">
        <v>1643</v>
      </c>
      <c r="F3735" s="104" t="s">
        <v>93</v>
      </c>
      <c r="G3735" s="104" t="s">
        <v>1649</v>
      </c>
      <c r="H3735" s="104" t="s">
        <v>1645</v>
      </c>
      <c r="I3735" s="104" t="s">
        <v>1209</v>
      </c>
      <c r="J3735" s="106">
        <v>140</v>
      </c>
      <c r="K3735" s="106">
        <v>1099</v>
      </c>
      <c r="L3735" s="106">
        <v>153860</v>
      </c>
      <c r="M3735" s="106">
        <v>2.7475000000000001</v>
      </c>
      <c r="N3735" s="106">
        <v>384.65</v>
      </c>
      <c r="O3735" s="106">
        <v>0</v>
      </c>
      <c r="P3735" s="106">
        <v>0</v>
      </c>
      <c r="Q3735" s="106">
        <v>1101.7474999999999</v>
      </c>
      <c r="R3735" s="106">
        <v>154244.65</v>
      </c>
      <c r="S3735" s="104" t="s">
        <v>1646</v>
      </c>
    </row>
    <row r="3736" spans="1:19" ht="25.5">
      <c r="A3736" s="104" t="s">
        <v>6587</v>
      </c>
      <c r="B3736" s="105">
        <v>44368</v>
      </c>
      <c r="C3736" s="104" t="s">
        <v>6588</v>
      </c>
      <c r="D3736" s="105">
        <v>44368</v>
      </c>
      <c r="E3736" s="104" t="s">
        <v>1643</v>
      </c>
      <c r="F3736" s="104" t="s">
        <v>73</v>
      </c>
      <c r="G3736" s="104" t="s">
        <v>1725</v>
      </c>
      <c r="H3736" s="104" t="s">
        <v>1645</v>
      </c>
      <c r="I3736" s="104" t="s">
        <v>1263</v>
      </c>
      <c r="J3736" s="106">
        <v>65</v>
      </c>
      <c r="K3736" s="106">
        <v>1064</v>
      </c>
      <c r="L3736" s="106">
        <v>69160</v>
      </c>
      <c r="M3736" s="106">
        <v>2.66</v>
      </c>
      <c r="N3736" s="106">
        <v>172.9</v>
      </c>
      <c r="O3736" s="106">
        <v>0</v>
      </c>
      <c r="P3736" s="106">
        <v>0</v>
      </c>
      <c r="Q3736" s="106">
        <v>1066.6600000000001</v>
      </c>
      <c r="R3736" s="106">
        <v>69332.899999999994</v>
      </c>
      <c r="S3736" s="104" t="s">
        <v>1646</v>
      </c>
    </row>
    <row r="3737" spans="1:19" ht="25.5">
      <c r="A3737" s="104" t="s">
        <v>6589</v>
      </c>
      <c r="B3737" s="105">
        <v>44368</v>
      </c>
      <c r="C3737" s="104" t="s">
        <v>6590</v>
      </c>
      <c r="D3737" s="105">
        <v>44368</v>
      </c>
      <c r="E3737" s="104" t="s">
        <v>1643</v>
      </c>
      <c r="F3737" s="104" t="s">
        <v>81</v>
      </c>
      <c r="G3737" s="104" t="s">
        <v>978</v>
      </c>
      <c r="H3737" s="104" t="s">
        <v>1645</v>
      </c>
      <c r="I3737" s="104" t="s">
        <v>1102</v>
      </c>
      <c r="J3737" s="106">
        <v>18</v>
      </c>
      <c r="K3737" s="106">
        <v>1118</v>
      </c>
      <c r="L3737" s="106">
        <v>20124</v>
      </c>
      <c r="M3737" s="106">
        <v>2.7949999999999999</v>
      </c>
      <c r="N3737" s="106">
        <v>50.31</v>
      </c>
      <c r="O3737" s="106">
        <v>0</v>
      </c>
      <c r="P3737" s="106">
        <v>0</v>
      </c>
      <c r="Q3737" s="106">
        <v>1120.7950000000001</v>
      </c>
      <c r="R3737" s="106">
        <v>20174.310000000001</v>
      </c>
      <c r="S3737" s="104" t="s">
        <v>1646</v>
      </c>
    </row>
    <row r="3738" spans="1:19" ht="25.5">
      <c r="A3738" s="104" t="s">
        <v>6589</v>
      </c>
      <c r="B3738" s="105">
        <v>44368</v>
      </c>
      <c r="C3738" s="104" t="s">
        <v>6590</v>
      </c>
      <c r="D3738" s="105">
        <v>44368</v>
      </c>
      <c r="E3738" s="104" t="s">
        <v>1643</v>
      </c>
      <c r="F3738" s="104" t="s">
        <v>81</v>
      </c>
      <c r="G3738" s="104" t="s">
        <v>978</v>
      </c>
      <c r="H3738" s="104" t="s">
        <v>1645</v>
      </c>
      <c r="I3738" s="104" t="s">
        <v>1263</v>
      </c>
      <c r="J3738" s="106">
        <v>20</v>
      </c>
      <c r="K3738" s="106">
        <v>1064</v>
      </c>
      <c r="L3738" s="106">
        <v>21280</v>
      </c>
      <c r="M3738" s="106">
        <v>2.66</v>
      </c>
      <c r="N3738" s="106">
        <v>53.2</v>
      </c>
      <c r="O3738" s="106">
        <v>0</v>
      </c>
      <c r="P3738" s="106">
        <v>0</v>
      </c>
      <c r="Q3738" s="106">
        <v>1066.6600000000001</v>
      </c>
      <c r="R3738" s="106">
        <v>21333.200000000001</v>
      </c>
      <c r="S3738" s="104" t="s">
        <v>1646</v>
      </c>
    </row>
    <row r="3739" spans="1:19" ht="25.5">
      <c r="A3739" s="104" t="s">
        <v>6589</v>
      </c>
      <c r="B3739" s="105">
        <v>44368</v>
      </c>
      <c r="C3739" s="104" t="s">
        <v>6590</v>
      </c>
      <c r="D3739" s="105">
        <v>44368</v>
      </c>
      <c r="E3739" s="104" t="s">
        <v>1643</v>
      </c>
      <c r="F3739" s="104" t="s">
        <v>81</v>
      </c>
      <c r="G3739" s="104" t="s">
        <v>978</v>
      </c>
      <c r="H3739" s="104" t="s">
        <v>1645</v>
      </c>
      <c r="I3739" s="104" t="s">
        <v>1209</v>
      </c>
      <c r="J3739" s="106">
        <v>20</v>
      </c>
      <c r="K3739" s="106">
        <v>1099</v>
      </c>
      <c r="L3739" s="106">
        <v>21980</v>
      </c>
      <c r="M3739" s="106">
        <v>2.7475000000000001</v>
      </c>
      <c r="N3739" s="106">
        <v>54.95</v>
      </c>
      <c r="O3739" s="106">
        <v>0</v>
      </c>
      <c r="P3739" s="106">
        <v>0</v>
      </c>
      <c r="Q3739" s="106">
        <v>1101.7474999999999</v>
      </c>
      <c r="R3739" s="106">
        <v>22034.95</v>
      </c>
      <c r="S3739" s="104" t="s">
        <v>1646</v>
      </c>
    </row>
    <row r="3740" spans="1:19" ht="25.5">
      <c r="A3740" s="104" t="s">
        <v>6589</v>
      </c>
      <c r="B3740" s="105">
        <v>44368</v>
      </c>
      <c r="C3740" s="104" t="s">
        <v>6590</v>
      </c>
      <c r="D3740" s="105">
        <v>44368</v>
      </c>
      <c r="E3740" s="104" t="s">
        <v>1643</v>
      </c>
      <c r="F3740" s="104" t="s">
        <v>81</v>
      </c>
      <c r="G3740" s="104" t="s">
        <v>978</v>
      </c>
      <c r="H3740" s="104" t="s">
        <v>1645</v>
      </c>
      <c r="I3740" s="104" t="s">
        <v>1105</v>
      </c>
      <c r="J3740" s="106">
        <v>20</v>
      </c>
      <c r="K3740" s="106">
        <v>1176</v>
      </c>
      <c r="L3740" s="106">
        <v>23520</v>
      </c>
      <c r="M3740" s="106">
        <v>2.94</v>
      </c>
      <c r="N3740" s="106">
        <v>58.8</v>
      </c>
      <c r="O3740" s="106">
        <v>0</v>
      </c>
      <c r="P3740" s="106">
        <v>0</v>
      </c>
      <c r="Q3740" s="106">
        <v>1178.94</v>
      </c>
      <c r="R3740" s="106">
        <v>23578.799999999999</v>
      </c>
      <c r="S3740" s="104" t="s">
        <v>1646</v>
      </c>
    </row>
    <row r="3741" spans="1:19" ht="25.5">
      <c r="A3741" s="104" t="s">
        <v>6591</v>
      </c>
      <c r="B3741" s="105">
        <v>44368</v>
      </c>
      <c r="C3741" s="104" t="s">
        <v>6592</v>
      </c>
      <c r="D3741" s="105">
        <v>44368</v>
      </c>
      <c r="E3741" s="104" t="s">
        <v>1643</v>
      </c>
      <c r="F3741" s="104" t="s">
        <v>777</v>
      </c>
      <c r="G3741" s="104" t="s">
        <v>977</v>
      </c>
      <c r="H3741" s="104" t="s">
        <v>1645</v>
      </c>
      <c r="I3741" s="104" t="s">
        <v>1105</v>
      </c>
      <c r="J3741" s="106">
        <v>28</v>
      </c>
      <c r="K3741" s="106">
        <v>1176</v>
      </c>
      <c r="L3741" s="106">
        <v>32928</v>
      </c>
      <c r="M3741" s="106">
        <v>2.94</v>
      </c>
      <c r="N3741" s="106">
        <v>82.32</v>
      </c>
      <c r="O3741" s="106">
        <v>0</v>
      </c>
      <c r="P3741" s="106">
        <v>0</v>
      </c>
      <c r="Q3741" s="106">
        <v>1178.94</v>
      </c>
      <c r="R3741" s="106">
        <v>33010.32</v>
      </c>
      <c r="S3741" s="104" t="s">
        <v>1646</v>
      </c>
    </row>
    <row r="3742" spans="1:19" ht="25.5">
      <c r="A3742" s="104" t="s">
        <v>6593</v>
      </c>
      <c r="B3742" s="105">
        <v>44368</v>
      </c>
      <c r="C3742" s="104" t="s">
        <v>6594</v>
      </c>
      <c r="D3742" s="105">
        <v>44368</v>
      </c>
      <c r="E3742" s="104" t="s">
        <v>1643</v>
      </c>
      <c r="F3742" s="104" t="s">
        <v>822</v>
      </c>
      <c r="G3742" s="104" t="s">
        <v>976</v>
      </c>
      <c r="H3742" s="104" t="s">
        <v>1645</v>
      </c>
      <c r="I3742" s="104" t="s">
        <v>1209</v>
      </c>
      <c r="J3742" s="106">
        <v>40</v>
      </c>
      <c r="K3742" s="106">
        <v>1099</v>
      </c>
      <c r="L3742" s="106">
        <v>43960</v>
      </c>
      <c r="M3742" s="106">
        <v>2.7475000000000001</v>
      </c>
      <c r="N3742" s="106">
        <v>109.9</v>
      </c>
      <c r="O3742" s="106">
        <v>0</v>
      </c>
      <c r="P3742" s="106">
        <v>0</v>
      </c>
      <c r="Q3742" s="106">
        <v>1101.7474999999999</v>
      </c>
      <c r="R3742" s="106">
        <v>44069.9</v>
      </c>
      <c r="S3742" s="104" t="s">
        <v>1646</v>
      </c>
    </row>
    <row r="3743" spans="1:19" ht="25.5">
      <c r="A3743" s="104" t="s">
        <v>6593</v>
      </c>
      <c r="B3743" s="105">
        <v>44368</v>
      </c>
      <c r="C3743" s="104" t="s">
        <v>6594</v>
      </c>
      <c r="D3743" s="105">
        <v>44368</v>
      </c>
      <c r="E3743" s="104" t="s">
        <v>1643</v>
      </c>
      <c r="F3743" s="104" t="s">
        <v>822</v>
      </c>
      <c r="G3743" s="104" t="s">
        <v>976</v>
      </c>
      <c r="H3743" s="104" t="s">
        <v>1645</v>
      </c>
      <c r="I3743" s="104" t="s">
        <v>1263</v>
      </c>
      <c r="J3743" s="106">
        <v>20</v>
      </c>
      <c r="K3743" s="106">
        <v>1064</v>
      </c>
      <c r="L3743" s="106">
        <v>21280</v>
      </c>
      <c r="M3743" s="106">
        <v>2.66</v>
      </c>
      <c r="N3743" s="106">
        <v>53.2</v>
      </c>
      <c r="O3743" s="106">
        <v>0</v>
      </c>
      <c r="P3743" s="106">
        <v>0</v>
      </c>
      <c r="Q3743" s="106">
        <v>1066.6600000000001</v>
      </c>
      <c r="R3743" s="106">
        <v>21333.200000000001</v>
      </c>
      <c r="S3743" s="104" t="s">
        <v>1646</v>
      </c>
    </row>
    <row r="3744" spans="1:19" ht="25.5">
      <c r="A3744" s="104" t="s">
        <v>6595</v>
      </c>
      <c r="B3744" s="105">
        <v>44368</v>
      </c>
      <c r="C3744" s="104" t="s">
        <v>6596</v>
      </c>
      <c r="D3744" s="105">
        <v>44368</v>
      </c>
      <c r="E3744" s="104" t="s">
        <v>1643</v>
      </c>
      <c r="F3744" s="104" t="s">
        <v>92</v>
      </c>
      <c r="G3744" s="104" t="s">
        <v>976</v>
      </c>
      <c r="H3744" s="104" t="s">
        <v>1645</v>
      </c>
      <c r="I3744" s="104" t="s">
        <v>1209</v>
      </c>
      <c r="J3744" s="106">
        <v>40</v>
      </c>
      <c r="K3744" s="106">
        <v>1099</v>
      </c>
      <c r="L3744" s="106">
        <v>43960</v>
      </c>
      <c r="M3744" s="106">
        <v>2.7475000000000001</v>
      </c>
      <c r="N3744" s="106">
        <v>109.9</v>
      </c>
      <c r="O3744" s="106">
        <v>0</v>
      </c>
      <c r="P3744" s="106">
        <v>0</v>
      </c>
      <c r="Q3744" s="106">
        <v>1101.7474999999999</v>
      </c>
      <c r="R3744" s="106">
        <v>44069.9</v>
      </c>
      <c r="S3744" s="104" t="s">
        <v>1646</v>
      </c>
    </row>
    <row r="3745" spans="1:19" ht="25.5">
      <c r="A3745" s="104" t="s">
        <v>6597</v>
      </c>
      <c r="B3745" s="105">
        <v>44368</v>
      </c>
      <c r="C3745" s="104" t="s">
        <v>6598</v>
      </c>
      <c r="D3745" s="105">
        <v>44368</v>
      </c>
      <c r="E3745" s="104" t="s">
        <v>1643</v>
      </c>
      <c r="F3745" s="104" t="s">
        <v>84</v>
      </c>
      <c r="G3745" s="104" t="s">
        <v>978</v>
      </c>
      <c r="H3745" s="104" t="s">
        <v>1645</v>
      </c>
      <c r="I3745" s="104" t="s">
        <v>1102</v>
      </c>
      <c r="J3745" s="106">
        <v>10</v>
      </c>
      <c r="K3745" s="106">
        <v>1118</v>
      </c>
      <c r="L3745" s="106">
        <v>11180</v>
      </c>
      <c r="M3745" s="106">
        <v>2.7949999999999999</v>
      </c>
      <c r="N3745" s="106">
        <v>27.95</v>
      </c>
      <c r="O3745" s="106">
        <v>0</v>
      </c>
      <c r="P3745" s="106">
        <v>0</v>
      </c>
      <c r="Q3745" s="106">
        <v>1120.7950000000001</v>
      </c>
      <c r="R3745" s="106">
        <v>11207.95</v>
      </c>
      <c r="S3745" s="104" t="s">
        <v>1646</v>
      </c>
    </row>
    <row r="3746" spans="1:19" ht="25.5">
      <c r="A3746" s="104" t="s">
        <v>6597</v>
      </c>
      <c r="B3746" s="105">
        <v>44368</v>
      </c>
      <c r="C3746" s="104" t="s">
        <v>6598</v>
      </c>
      <c r="D3746" s="105">
        <v>44368</v>
      </c>
      <c r="E3746" s="104" t="s">
        <v>1643</v>
      </c>
      <c r="F3746" s="104" t="s">
        <v>84</v>
      </c>
      <c r="G3746" s="104" t="s">
        <v>978</v>
      </c>
      <c r="H3746" s="104" t="s">
        <v>1645</v>
      </c>
      <c r="I3746" s="104" t="s">
        <v>1263</v>
      </c>
      <c r="J3746" s="106">
        <v>10</v>
      </c>
      <c r="K3746" s="106">
        <v>1064</v>
      </c>
      <c r="L3746" s="106">
        <v>10640</v>
      </c>
      <c r="M3746" s="106">
        <v>2.66</v>
      </c>
      <c r="N3746" s="106">
        <v>26.6</v>
      </c>
      <c r="O3746" s="106">
        <v>0</v>
      </c>
      <c r="P3746" s="106">
        <v>0</v>
      </c>
      <c r="Q3746" s="106">
        <v>1066.6600000000001</v>
      </c>
      <c r="R3746" s="106">
        <v>10666.6</v>
      </c>
      <c r="S3746" s="104" t="s">
        <v>1646</v>
      </c>
    </row>
    <row r="3747" spans="1:19" ht="25.5">
      <c r="A3747" s="104" t="s">
        <v>6597</v>
      </c>
      <c r="B3747" s="105">
        <v>44368</v>
      </c>
      <c r="C3747" s="104" t="s">
        <v>6598</v>
      </c>
      <c r="D3747" s="105">
        <v>44368</v>
      </c>
      <c r="E3747" s="104" t="s">
        <v>1643</v>
      </c>
      <c r="F3747" s="104" t="s">
        <v>84</v>
      </c>
      <c r="G3747" s="104" t="s">
        <v>978</v>
      </c>
      <c r="H3747" s="104" t="s">
        <v>1645</v>
      </c>
      <c r="I3747" s="104" t="s">
        <v>1209</v>
      </c>
      <c r="J3747" s="106">
        <v>10</v>
      </c>
      <c r="K3747" s="106">
        <v>1099</v>
      </c>
      <c r="L3747" s="106">
        <v>10990</v>
      </c>
      <c r="M3747" s="106">
        <v>2.7475000000000001</v>
      </c>
      <c r="N3747" s="106">
        <v>27.475000000000001</v>
      </c>
      <c r="O3747" s="106">
        <v>0</v>
      </c>
      <c r="P3747" s="106">
        <v>0</v>
      </c>
      <c r="Q3747" s="106">
        <v>1101.7474999999999</v>
      </c>
      <c r="R3747" s="106">
        <v>11017.475</v>
      </c>
      <c r="S3747" s="104" t="s">
        <v>1646</v>
      </c>
    </row>
    <row r="3748" spans="1:19" ht="25.5">
      <c r="A3748" s="104" t="s">
        <v>6597</v>
      </c>
      <c r="B3748" s="105">
        <v>44368</v>
      </c>
      <c r="C3748" s="104" t="s">
        <v>6598</v>
      </c>
      <c r="D3748" s="105">
        <v>44368</v>
      </c>
      <c r="E3748" s="104" t="s">
        <v>1643</v>
      </c>
      <c r="F3748" s="104" t="s">
        <v>84</v>
      </c>
      <c r="G3748" s="104" t="s">
        <v>978</v>
      </c>
      <c r="H3748" s="104" t="s">
        <v>1645</v>
      </c>
      <c r="I3748" s="104" t="s">
        <v>1264</v>
      </c>
      <c r="J3748" s="106">
        <v>20</v>
      </c>
      <c r="K3748" s="106">
        <v>1205</v>
      </c>
      <c r="L3748" s="106">
        <v>24100</v>
      </c>
      <c r="M3748" s="106">
        <v>3.0125000000000002</v>
      </c>
      <c r="N3748" s="106">
        <v>60.25</v>
      </c>
      <c r="O3748" s="106">
        <v>0</v>
      </c>
      <c r="P3748" s="106">
        <v>0</v>
      </c>
      <c r="Q3748" s="106">
        <v>1208.0125</v>
      </c>
      <c r="R3748" s="106">
        <v>24160.25</v>
      </c>
      <c r="S3748" s="104" t="s">
        <v>1646</v>
      </c>
    </row>
    <row r="3749" spans="1:19" ht="25.5">
      <c r="A3749" s="104" t="s">
        <v>6597</v>
      </c>
      <c r="B3749" s="105">
        <v>44368</v>
      </c>
      <c r="C3749" s="104" t="s">
        <v>6598</v>
      </c>
      <c r="D3749" s="105">
        <v>44368</v>
      </c>
      <c r="E3749" s="104" t="s">
        <v>1643</v>
      </c>
      <c r="F3749" s="104" t="s">
        <v>84</v>
      </c>
      <c r="G3749" s="104" t="s">
        <v>978</v>
      </c>
      <c r="H3749" s="104" t="s">
        <v>1645</v>
      </c>
      <c r="I3749" s="104" t="s">
        <v>1105</v>
      </c>
      <c r="J3749" s="106">
        <v>10</v>
      </c>
      <c r="K3749" s="106">
        <v>1176</v>
      </c>
      <c r="L3749" s="106">
        <v>11760</v>
      </c>
      <c r="M3749" s="106">
        <v>2.94</v>
      </c>
      <c r="N3749" s="106">
        <v>29.4</v>
      </c>
      <c r="O3749" s="106">
        <v>0</v>
      </c>
      <c r="P3749" s="106">
        <v>0</v>
      </c>
      <c r="Q3749" s="106">
        <v>1178.94</v>
      </c>
      <c r="R3749" s="106">
        <v>11789.4</v>
      </c>
      <c r="S3749" s="104" t="s">
        <v>1646</v>
      </c>
    </row>
    <row r="3750" spans="1:19" ht="25.5">
      <c r="A3750" s="104" t="s">
        <v>6599</v>
      </c>
      <c r="B3750" s="105">
        <v>44368</v>
      </c>
      <c r="C3750" s="104" t="s">
        <v>6600</v>
      </c>
      <c r="D3750" s="105">
        <v>44368</v>
      </c>
      <c r="E3750" s="104" t="s">
        <v>1643</v>
      </c>
      <c r="F3750" s="104" t="s">
        <v>87</v>
      </c>
      <c r="G3750" s="104" t="s">
        <v>976</v>
      </c>
      <c r="H3750" s="104" t="s">
        <v>1645</v>
      </c>
      <c r="I3750" s="104" t="s">
        <v>1263</v>
      </c>
      <c r="J3750" s="106">
        <v>60</v>
      </c>
      <c r="K3750" s="106">
        <v>1064</v>
      </c>
      <c r="L3750" s="106">
        <v>63840</v>
      </c>
      <c r="M3750" s="106">
        <v>2.66</v>
      </c>
      <c r="N3750" s="106">
        <v>159.6</v>
      </c>
      <c r="O3750" s="106">
        <v>0</v>
      </c>
      <c r="P3750" s="106">
        <v>0</v>
      </c>
      <c r="Q3750" s="106">
        <v>1066.6600000000001</v>
      </c>
      <c r="R3750" s="106">
        <v>63999.6</v>
      </c>
      <c r="S3750" s="104" t="s">
        <v>1646</v>
      </c>
    </row>
    <row r="3751" spans="1:19" ht="25.5">
      <c r="A3751" s="104" t="s">
        <v>6599</v>
      </c>
      <c r="B3751" s="105">
        <v>44368</v>
      </c>
      <c r="C3751" s="104" t="s">
        <v>6600</v>
      </c>
      <c r="D3751" s="105">
        <v>44368</v>
      </c>
      <c r="E3751" s="104" t="s">
        <v>1643</v>
      </c>
      <c r="F3751" s="104" t="s">
        <v>87</v>
      </c>
      <c r="G3751" s="104" t="s">
        <v>976</v>
      </c>
      <c r="H3751" s="104" t="s">
        <v>1645</v>
      </c>
      <c r="I3751" s="104" t="s">
        <v>1209</v>
      </c>
      <c r="J3751" s="106">
        <v>60</v>
      </c>
      <c r="K3751" s="106">
        <v>1099</v>
      </c>
      <c r="L3751" s="106">
        <v>65940</v>
      </c>
      <c r="M3751" s="106">
        <v>2.7475000000000001</v>
      </c>
      <c r="N3751" s="106">
        <v>164.85</v>
      </c>
      <c r="O3751" s="106">
        <v>0</v>
      </c>
      <c r="P3751" s="106">
        <v>0</v>
      </c>
      <c r="Q3751" s="106">
        <v>1101.7474999999999</v>
      </c>
      <c r="R3751" s="106">
        <v>66104.850000000006</v>
      </c>
      <c r="S3751" s="104" t="s">
        <v>1646</v>
      </c>
    </row>
    <row r="3752" spans="1:19" ht="25.5">
      <c r="A3752" s="104" t="s">
        <v>6601</v>
      </c>
      <c r="B3752" s="105">
        <v>44368</v>
      </c>
      <c r="C3752" s="104" t="s">
        <v>6602</v>
      </c>
      <c r="D3752" s="105">
        <v>44368</v>
      </c>
      <c r="E3752" s="104" t="s">
        <v>1101</v>
      </c>
      <c r="F3752" s="104" t="s">
        <v>1360</v>
      </c>
      <c r="G3752" s="104" t="s">
        <v>1101</v>
      </c>
      <c r="H3752" s="104" t="s">
        <v>1101</v>
      </c>
      <c r="I3752" s="104" t="s">
        <v>1313</v>
      </c>
      <c r="J3752" s="106">
        <v>5</v>
      </c>
      <c r="K3752" s="106">
        <v>1321.5</v>
      </c>
      <c r="L3752" s="106">
        <v>6607.5</v>
      </c>
      <c r="M3752" s="106">
        <v>3.3037999999999998</v>
      </c>
      <c r="N3752" s="106">
        <v>16.518999999999998</v>
      </c>
      <c r="O3752" s="106">
        <v>0</v>
      </c>
      <c r="P3752" s="106">
        <v>0</v>
      </c>
      <c r="Q3752" s="106">
        <v>1324.8037999999999</v>
      </c>
      <c r="R3752" s="106">
        <v>6624.0190000000002</v>
      </c>
      <c r="S3752" s="104" t="s">
        <v>1646</v>
      </c>
    </row>
    <row r="3753" spans="1:19" ht="25.5">
      <c r="A3753" s="104" t="s">
        <v>6603</v>
      </c>
      <c r="B3753" s="105">
        <v>44368</v>
      </c>
      <c r="C3753" s="104" t="s">
        <v>6604</v>
      </c>
      <c r="D3753" s="105">
        <v>44368</v>
      </c>
      <c r="E3753" s="104" t="s">
        <v>1101</v>
      </c>
      <c r="F3753" s="104" t="s">
        <v>1261</v>
      </c>
      <c r="G3753" s="104" t="s">
        <v>1101</v>
      </c>
      <c r="H3753" s="104" t="s">
        <v>1101</v>
      </c>
      <c r="I3753" s="104" t="s">
        <v>1263</v>
      </c>
      <c r="J3753" s="106">
        <v>2</v>
      </c>
      <c r="K3753" s="106">
        <v>1079.5</v>
      </c>
      <c r="L3753" s="106">
        <v>2159</v>
      </c>
      <c r="M3753" s="106">
        <v>2.6987999999999999</v>
      </c>
      <c r="N3753" s="106">
        <v>5.3975999999999997</v>
      </c>
      <c r="O3753" s="106">
        <v>0</v>
      </c>
      <c r="P3753" s="106">
        <v>0</v>
      </c>
      <c r="Q3753" s="106">
        <v>1082.1987999999999</v>
      </c>
      <c r="R3753" s="106">
        <v>2164.3975999999998</v>
      </c>
      <c r="S3753" s="104" t="s">
        <v>1646</v>
      </c>
    </row>
    <row r="3754" spans="1:19" ht="25.5">
      <c r="A3754" s="104" t="s">
        <v>6603</v>
      </c>
      <c r="B3754" s="105">
        <v>44368</v>
      </c>
      <c r="C3754" s="104" t="s">
        <v>6604</v>
      </c>
      <c r="D3754" s="105">
        <v>44368</v>
      </c>
      <c r="E3754" s="104" t="s">
        <v>1101</v>
      </c>
      <c r="F3754" s="104" t="s">
        <v>1261</v>
      </c>
      <c r="G3754" s="104" t="s">
        <v>1101</v>
      </c>
      <c r="H3754" s="104" t="s">
        <v>1101</v>
      </c>
      <c r="I3754" s="104" t="s">
        <v>1264</v>
      </c>
      <c r="J3754" s="106">
        <v>1</v>
      </c>
      <c r="K3754" s="106">
        <v>1222.5</v>
      </c>
      <c r="L3754" s="106">
        <v>1222.5</v>
      </c>
      <c r="M3754" s="106">
        <v>3.0562999999999998</v>
      </c>
      <c r="N3754" s="106">
        <v>3.0562999999999998</v>
      </c>
      <c r="O3754" s="106">
        <v>0</v>
      </c>
      <c r="P3754" s="106">
        <v>0</v>
      </c>
      <c r="Q3754" s="106">
        <v>1225.5563</v>
      </c>
      <c r="R3754" s="106">
        <v>1225.5563</v>
      </c>
      <c r="S3754" s="104" t="s">
        <v>1646</v>
      </c>
    </row>
    <row r="3755" spans="1:19" ht="25.5">
      <c r="A3755" s="104" t="s">
        <v>6605</v>
      </c>
      <c r="B3755" s="105">
        <v>44368</v>
      </c>
      <c r="C3755" s="104" t="s">
        <v>6606</v>
      </c>
      <c r="D3755" s="105">
        <v>44368</v>
      </c>
      <c r="E3755" s="104" t="s">
        <v>1101</v>
      </c>
      <c r="F3755" s="104" t="s">
        <v>1374</v>
      </c>
      <c r="G3755" s="104" t="s">
        <v>1101</v>
      </c>
      <c r="H3755" s="104" t="s">
        <v>1101</v>
      </c>
      <c r="I3755" s="104" t="s">
        <v>1209</v>
      </c>
      <c r="J3755" s="106">
        <v>3</v>
      </c>
      <c r="K3755" s="106">
        <v>1114.5</v>
      </c>
      <c r="L3755" s="106">
        <v>3343.5</v>
      </c>
      <c r="M3755" s="106">
        <v>2.7863000000000002</v>
      </c>
      <c r="N3755" s="106">
        <v>8.3589000000000002</v>
      </c>
      <c r="O3755" s="106">
        <v>0</v>
      </c>
      <c r="P3755" s="106">
        <v>0</v>
      </c>
      <c r="Q3755" s="106">
        <v>1117.2863</v>
      </c>
      <c r="R3755" s="106">
        <v>3351.8589000000002</v>
      </c>
      <c r="S3755" s="104" t="s">
        <v>1646</v>
      </c>
    </row>
    <row r="3756" spans="1:19" ht="25.5">
      <c r="A3756" s="104" t="s">
        <v>6607</v>
      </c>
      <c r="B3756" s="105">
        <v>44368</v>
      </c>
      <c r="C3756" s="104" t="s">
        <v>6608</v>
      </c>
      <c r="D3756" s="105">
        <v>44368</v>
      </c>
      <c r="E3756" s="104" t="s">
        <v>1101</v>
      </c>
      <c r="F3756" s="104" t="s">
        <v>1536</v>
      </c>
      <c r="G3756" s="104" t="s">
        <v>1101</v>
      </c>
      <c r="H3756" s="104" t="s">
        <v>1101</v>
      </c>
      <c r="I3756" s="104" t="s">
        <v>1264</v>
      </c>
      <c r="J3756" s="106">
        <v>5</v>
      </c>
      <c r="K3756" s="106">
        <v>1222.5</v>
      </c>
      <c r="L3756" s="106">
        <v>6112.5</v>
      </c>
      <c r="M3756" s="106">
        <v>3.0562999999999998</v>
      </c>
      <c r="N3756" s="106">
        <v>15.281499999999999</v>
      </c>
      <c r="O3756" s="106">
        <v>0</v>
      </c>
      <c r="P3756" s="106">
        <v>0</v>
      </c>
      <c r="Q3756" s="106">
        <v>1225.5563</v>
      </c>
      <c r="R3756" s="106">
        <v>6127.7815000000001</v>
      </c>
      <c r="S3756" s="104" t="s">
        <v>1646</v>
      </c>
    </row>
    <row r="3757" spans="1:19" ht="25.5">
      <c r="A3757" s="104" t="s">
        <v>6609</v>
      </c>
      <c r="B3757" s="105">
        <v>44368</v>
      </c>
      <c r="C3757" s="104" t="s">
        <v>6610</v>
      </c>
      <c r="D3757" s="105">
        <v>44368</v>
      </c>
      <c r="E3757" s="104" t="s">
        <v>1101</v>
      </c>
      <c r="F3757" s="104" t="s">
        <v>1108</v>
      </c>
      <c r="G3757" s="104" t="s">
        <v>1101</v>
      </c>
      <c r="H3757" s="104" t="s">
        <v>1101</v>
      </c>
      <c r="I3757" s="104" t="s">
        <v>1102</v>
      </c>
      <c r="J3757" s="106">
        <v>10</v>
      </c>
      <c r="K3757" s="106">
        <v>1134</v>
      </c>
      <c r="L3757" s="106">
        <v>11340</v>
      </c>
      <c r="M3757" s="106">
        <v>2.835</v>
      </c>
      <c r="N3757" s="106">
        <v>28.35</v>
      </c>
      <c r="O3757" s="106">
        <v>0</v>
      </c>
      <c r="P3757" s="106">
        <v>0</v>
      </c>
      <c r="Q3757" s="106">
        <v>1136.835</v>
      </c>
      <c r="R3757" s="106">
        <v>11368.35</v>
      </c>
      <c r="S3757" s="104" t="s">
        <v>1646</v>
      </c>
    </row>
    <row r="3758" spans="1:19" ht="25.5">
      <c r="A3758" s="104" t="s">
        <v>6609</v>
      </c>
      <c r="B3758" s="105">
        <v>44368</v>
      </c>
      <c r="C3758" s="104" t="s">
        <v>6610</v>
      </c>
      <c r="D3758" s="105">
        <v>44368</v>
      </c>
      <c r="E3758" s="104" t="s">
        <v>1101</v>
      </c>
      <c r="F3758" s="104" t="s">
        <v>1108</v>
      </c>
      <c r="G3758" s="104" t="s">
        <v>1101</v>
      </c>
      <c r="H3758" s="104" t="s">
        <v>1101</v>
      </c>
      <c r="I3758" s="104" t="s">
        <v>1263</v>
      </c>
      <c r="J3758" s="106">
        <v>10</v>
      </c>
      <c r="K3758" s="106">
        <v>1079.5</v>
      </c>
      <c r="L3758" s="106">
        <v>10795</v>
      </c>
      <c r="M3758" s="106">
        <v>2.6987999999999999</v>
      </c>
      <c r="N3758" s="106">
        <v>26.988</v>
      </c>
      <c r="O3758" s="106">
        <v>0</v>
      </c>
      <c r="P3758" s="106">
        <v>0</v>
      </c>
      <c r="Q3758" s="106">
        <v>1082.1987999999999</v>
      </c>
      <c r="R3758" s="106">
        <v>10821.987999999999</v>
      </c>
      <c r="S3758" s="104" t="s">
        <v>1646</v>
      </c>
    </row>
    <row r="3759" spans="1:19" ht="25.5">
      <c r="A3759" s="104" t="s">
        <v>6611</v>
      </c>
      <c r="B3759" s="105">
        <v>44368</v>
      </c>
      <c r="C3759" s="104" t="s">
        <v>6612</v>
      </c>
      <c r="D3759" s="105">
        <v>44368</v>
      </c>
      <c r="E3759" s="104" t="s">
        <v>1101</v>
      </c>
      <c r="F3759" s="104" t="s">
        <v>1362</v>
      </c>
      <c r="G3759" s="104" t="s">
        <v>1101</v>
      </c>
      <c r="H3759" s="104" t="s">
        <v>1101</v>
      </c>
      <c r="I3759" s="104" t="s">
        <v>1263</v>
      </c>
      <c r="J3759" s="106">
        <v>5</v>
      </c>
      <c r="K3759" s="106">
        <v>1079.5</v>
      </c>
      <c r="L3759" s="106">
        <v>5397.5</v>
      </c>
      <c r="M3759" s="106">
        <v>2.6987999999999999</v>
      </c>
      <c r="N3759" s="106">
        <v>13.494</v>
      </c>
      <c r="O3759" s="106">
        <v>0</v>
      </c>
      <c r="P3759" s="106">
        <v>0</v>
      </c>
      <c r="Q3759" s="106">
        <v>1082.1987999999999</v>
      </c>
      <c r="R3759" s="106">
        <v>5410.9939999999997</v>
      </c>
      <c r="S3759" s="104" t="s">
        <v>1646</v>
      </c>
    </row>
    <row r="3760" spans="1:19" ht="25.5">
      <c r="A3760" s="104" t="s">
        <v>6818</v>
      </c>
      <c r="B3760" s="105">
        <v>44369</v>
      </c>
      <c r="C3760" s="104" t="s">
        <v>6819</v>
      </c>
      <c r="D3760" s="105">
        <v>44369</v>
      </c>
      <c r="E3760" s="104" t="s">
        <v>1643</v>
      </c>
      <c r="F3760" s="104" t="s">
        <v>47</v>
      </c>
      <c r="G3760" s="104" t="s">
        <v>1013</v>
      </c>
      <c r="H3760" s="104" t="s">
        <v>12</v>
      </c>
      <c r="I3760" s="104" t="s">
        <v>1264</v>
      </c>
      <c r="J3760" s="106">
        <v>80</v>
      </c>
      <c r="K3760" s="106">
        <v>1205</v>
      </c>
      <c r="L3760" s="106">
        <v>96400</v>
      </c>
      <c r="M3760" s="106">
        <v>3.012</v>
      </c>
      <c r="N3760" s="106">
        <v>240.96</v>
      </c>
      <c r="O3760" s="106">
        <v>0</v>
      </c>
      <c r="P3760" s="106">
        <v>0</v>
      </c>
      <c r="Q3760" s="106">
        <v>1208.0125</v>
      </c>
      <c r="R3760" s="106">
        <v>96641</v>
      </c>
      <c r="S3760" s="104" t="s">
        <v>1646</v>
      </c>
    </row>
    <row r="3761" spans="1:19" ht="25.5">
      <c r="A3761" s="104" t="s">
        <v>6818</v>
      </c>
      <c r="B3761" s="105">
        <v>44369</v>
      </c>
      <c r="C3761" s="104" t="s">
        <v>6819</v>
      </c>
      <c r="D3761" s="105">
        <v>44369</v>
      </c>
      <c r="E3761" s="104" t="s">
        <v>1643</v>
      </c>
      <c r="F3761" s="104" t="s">
        <v>47</v>
      </c>
      <c r="G3761" s="104" t="s">
        <v>1013</v>
      </c>
      <c r="H3761" s="104" t="s">
        <v>12</v>
      </c>
      <c r="I3761" s="104" t="s">
        <v>1102</v>
      </c>
      <c r="J3761" s="106">
        <v>200</v>
      </c>
      <c r="K3761" s="106">
        <v>1118</v>
      </c>
      <c r="L3761" s="106">
        <v>223600</v>
      </c>
      <c r="M3761" s="106">
        <v>2.7949999999999999</v>
      </c>
      <c r="N3761" s="106">
        <v>559</v>
      </c>
      <c r="O3761" s="106">
        <v>0</v>
      </c>
      <c r="P3761" s="106">
        <v>0</v>
      </c>
      <c r="Q3761" s="106">
        <v>1120.7950000000001</v>
      </c>
      <c r="R3761" s="106">
        <v>224159</v>
      </c>
      <c r="S3761" s="104" t="s">
        <v>1646</v>
      </c>
    </row>
    <row r="3762" spans="1:19" ht="25.5">
      <c r="A3762" s="104" t="s">
        <v>6818</v>
      </c>
      <c r="B3762" s="105">
        <v>44369</v>
      </c>
      <c r="C3762" s="104" t="s">
        <v>6819</v>
      </c>
      <c r="D3762" s="105">
        <v>44369</v>
      </c>
      <c r="E3762" s="104" t="s">
        <v>1643</v>
      </c>
      <c r="F3762" s="104" t="s">
        <v>47</v>
      </c>
      <c r="G3762" s="104" t="s">
        <v>1013</v>
      </c>
      <c r="H3762" s="104" t="s">
        <v>12</v>
      </c>
      <c r="I3762" s="104" t="s">
        <v>1263</v>
      </c>
      <c r="J3762" s="106">
        <v>200</v>
      </c>
      <c r="K3762" s="106">
        <v>1064</v>
      </c>
      <c r="L3762" s="106">
        <v>212800</v>
      </c>
      <c r="M3762" s="106">
        <v>2.66</v>
      </c>
      <c r="N3762" s="106">
        <v>532</v>
      </c>
      <c r="O3762" s="106">
        <v>0</v>
      </c>
      <c r="P3762" s="106">
        <v>0</v>
      </c>
      <c r="Q3762" s="106">
        <v>1066.6600000000001</v>
      </c>
      <c r="R3762" s="106">
        <v>213332</v>
      </c>
      <c r="S3762" s="104" t="s">
        <v>1646</v>
      </c>
    </row>
    <row r="3763" spans="1:19" ht="25.5">
      <c r="A3763" s="104" t="s">
        <v>6820</v>
      </c>
      <c r="B3763" s="105">
        <v>44369</v>
      </c>
      <c r="C3763" s="104" t="s">
        <v>6821</v>
      </c>
      <c r="D3763" s="105">
        <v>44369</v>
      </c>
      <c r="E3763" s="104" t="s">
        <v>1643</v>
      </c>
      <c r="F3763" s="104" t="s">
        <v>19</v>
      </c>
      <c r="G3763" s="104" t="s">
        <v>17</v>
      </c>
      <c r="H3763" s="104" t="s">
        <v>12</v>
      </c>
      <c r="I3763" s="104" t="s">
        <v>1102</v>
      </c>
      <c r="J3763" s="106">
        <v>50</v>
      </c>
      <c r="K3763" s="106">
        <v>1118</v>
      </c>
      <c r="L3763" s="106">
        <v>55900</v>
      </c>
      <c r="M3763" s="106">
        <v>2.7949999999999999</v>
      </c>
      <c r="N3763" s="106">
        <v>139.75</v>
      </c>
      <c r="O3763" s="106">
        <v>0</v>
      </c>
      <c r="P3763" s="106">
        <v>0</v>
      </c>
      <c r="Q3763" s="106">
        <v>1120.7950000000001</v>
      </c>
      <c r="R3763" s="106">
        <v>56039.75</v>
      </c>
      <c r="S3763" s="104" t="s">
        <v>1646</v>
      </c>
    </row>
    <row r="3764" spans="1:19" ht="25.5">
      <c r="A3764" s="104" t="s">
        <v>6822</v>
      </c>
      <c r="B3764" s="105">
        <v>44369</v>
      </c>
      <c r="C3764" s="104" t="s">
        <v>6823</v>
      </c>
      <c r="D3764" s="105">
        <v>44369</v>
      </c>
      <c r="E3764" s="104" t="s">
        <v>1643</v>
      </c>
      <c r="F3764" s="104" t="s">
        <v>34</v>
      </c>
      <c r="G3764" s="104" t="s">
        <v>33</v>
      </c>
      <c r="H3764" s="104" t="s">
        <v>12</v>
      </c>
      <c r="I3764" s="104" t="s">
        <v>1263</v>
      </c>
      <c r="J3764" s="106">
        <v>500</v>
      </c>
      <c r="K3764" s="106">
        <v>1064</v>
      </c>
      <c r="L3764" s="106">
        <v>532000</v>
      </c>
      <c r="M3764" s="106">
        <v>2.66</v>
      </c>
      <c r="N3764" s="106">
        <v>1330</v>
      </c>
      <c r="O3764" s="106">
        <v>0</v>
      </c>
      <c r="P3764" s="106">
        <v>0</v>
      </c>
      <c r="Q3764" s="106">
        <v>1066.6600000000001</v>
      </c>
      <c r="R3764" s="106">
        <v>533330</v>
      </c>
      <c r="S3764" s="104" t="s">
        <v>1646</v>
      </c>
    </row>
    <row r="3765" spans="1:19" ht="25.5">
      <c r="A3765" s="104" t="s">
        <v>6824</v>
      </c>
      <c r="B3765" s="105">
        <v>44369</v>
      </c>
      <c r="C3765" s="104" t="s">
        <v>6825</v>
      </c>
      <c r="D3765" s="105">
        <v>44369</v>
      </c>
      <c r="E3765" s="104" t="s">
        <v>1643</v>
      </c>
      <c r="F3765" s="104" t="s">
        <v>45</v>
      </c>
      <c r="G3765" s="104" t="s">
        <v>1701</v>
      </c>
      <c r="H3765" s="104" t="s">
        <v>12</v>
      </c>
      <c r="I3765" s="104" t="s">
        <v>1313</v>
      </c>
      <c r="J3765" s="106">
        <v>36</v>
      </c>
      <c r="K3765" s="106">
        <v>1303</v>
      </c>
      <c r="L3765" s="106">
        <v>46908</v>
      </c>
      <c r="M3765" s="106">
        <v>3.258</v>
      </c>
      <c r="N3765" s="106">
        <v>117.288</v>
      </c>
      <c r="O3765" s="106">
        <v>0</v>
      </c>
      <c r="P3765" s="106">
        <v>0</v>
      </c>
      <c r="Q3765" s="106">
        <v>1306.2574999999999</v>
      </c>
      <c r="R3765" s="106">
        <v>47025.27</v>
      </c>
      <c r="S3765" s="104" t="s">
        <v>1646</v>
      </c>
    </row>
    <row r="3766" spans="1:19" ht="25.5">
      <c r="A3766" s="104" t="s">
        <v>6826</v>
      </c>
      <c r="B3766" s="105">
        <v>44369</v>
      </c>
      <c r="C3766" s="104" t="s">
        <v>6827</v>
      </c>
      <c r="D3766" s="105">
        <v>44369</v>
      </c>
      <c r="E3766" s="104" t="s">
        <v>1643</v>
      </c>
      <c r="F3766" s="104" t="s">
        <v>38</v>
      </c>
      <c r="G3766" s="104" t="s">
        <v>37</v>
      </c>
      <c r="H3766" s="104" t="s">
        <v>12</v>
      </c>
      <c r="I3766" s="104" t="s">
        <v>1102</v>
      </c>
      <c r="J3766" s="106">
        <v>155</v>
      </c>
      <c r="K3766" s="106">
        <v>1118</v>
      </c>
      <c r="L3766" s="106">
        <v>173290</v>
      </c>
      <c r="M3766" s="106">
        <v>2.7949999999999999</v>
      </c>
      <c r="N3766" s="106">
        <v>433.22500000000002</v>
      </c>
      <c r="O3766" s="106">
        <v>0</v>
      </c>
      <c r="P3766" s="106">
        <v>0</v>
      </c>
      <c r="Q3766" s="106">
        <v>1120.7950000000001</v>
      </c>
      <c r="R3766" s="106">
        <v>173723.22500000001</v>
      </c>
      <c r="S3766" s="104" t="s">
        <v>1646</v>
      </c>
    </row>
    <row r="3767" spans="1:19" ht="25.5">
      <c r="A3767" s="104" t="s">
        <v>6828</v>
      </c>
      <c r="B3767" s="105">
        <v>44369</v>
      </c>
      <c r="C3767" s="104" t="s">
        <v>6829</v>
      </c>
      <c r="D3767" s="105">
        <v>44369</v>
      </c>
      <c r="E3767" s="104" t="s">
        <v>1643</v>
      </c>
      <c r="F3767" s="104" t="s">
        <v>15</v>
      </c>
      <c r="G3767" s="104" t="s">
        <v>1009</v>
      </c>
      <c r="H3767" s="104" t="s">
        <v>12</v>
      </c>
      <c r="I3767" s="104" t="s">
        <v>1264</v>
      </c>
      <c r="J3767" s="106">
        <v>120</v>
      </c>
      <c r="K3767" s="106">
        <v>1205</v>
      </c>
      <c r="L3767" s="106">
        <v>144600</v>
      </c>
      <c r="M3767" s="106">
        <v>3.012</v>
      </c>
      <c r="N3767" s="106">
        <v>361.44</v>
      </c>
      <c r="O3767" s="106">
        <v>0</v>
      </c>
      <c r="P3767" s="106">
        <v>0</v>
      </c>
      <c r="Q3767" s="106">
        <v>1208.0125</v>
      </c>
      <c r="R3767" s="106">
        <v>144961.5</v>
      </c>
      <c r="S3767" s="104" t="s">
        <v>1646</v>
      </c>
    </row>
    <row r="3768" spans="1:19" ht="25.5">
      <c r="A3768" s="104" t="s">
        <v>6828</v>
      </c>
      <c r="B3768" s="105">
        <v>44369</v>
      </c>
      <c r="C3768" s="104" t="s">
        <v>6829</v>
      </c>
      <c r="D3768" s="105">
        <v>44369</v>
      </c>
      <c r="E3768" s="104" t="s">
        <v>1643</v>
      </c>
      <c r="F3768" s="104" t="s">
        <v>15</v>
      </c>
      <c r="G3768" s="104" t="s">
        <v>1009</v>
      </c>
      <c r="H3768" s="104" t="s">
        <v>12</v>
      </c>
      <c r="I3768" s="104" t="s">
        <v>1263</v>
      </c>
      <c r="J3768" s="106">
        <v>160</v>
      </c>
      <c r="K3768" s="106">
        <v>1064</v>
      </c>
      <c r="L3768" s="106">
        <v>170240</v>
      </c>
      <c r="M3768" s="106">
        <v>2.66</v>
      </c>
      <c r="N3768" s="106">
        <v>425.6</v>
      </c>
      <c r="O3768" s="106">
        <v>0</v>
      </c>
      <c r="P3768" s="106">
        <v>0</v>
      </c>
      <c r="Q3768" s="106">
        <v>1066.6600000000001</v>
      </c>
      <c r="R3768" s="106">
        <v>170665.60000000001</v>
      </c>
      <c r="S3768" s="104" t="s">
        <v>1646</v>
      </c>
    </row>
    <row r="3769" spans="1:19" ht="25.5">
      <c r="A3769" s="104" t="s">
        <v>6830</v>
      </c>
      <c r="B3769" s="105">
        <v>44369</v>
      </c>
      <c r="C3769" s="104" t="s">
        <v>6831</v>
      </c>
      <c r="D3769" s="105">
        <v>44369</v>
      </c>
      <c r="E3769" s="104" t="s">
        <v>1643</v>
      </c>
      <c r="F3769" s="104" t="s">
        <v>13</v>
      </c>
      <c r="G3769" s="104" t="s">
        <v>1920</v>
      </c>
      <c r="H3769" s="104" t="s">
        <v>12</v>
      </c>
      <c r="I3769" s="104" t="s">
        <v>1102</v>
      </c>
      <c r="J3769" s="106">
        <v>20</v>
      </c>
      <c r="K3769" s="106">
        <v>1118</v>
      </c>
      <c r="L3769" s="106">
        <v>22360</v>
      </c>
      <c r="M3769" s="106">
        <v>2.7949999999999999</v>
      </c>
      <c r="N3769" s="106">
        <v>55.9</v>
      </c>
      <c r="O3769" s="106">
        <v>0</v>
      </c>
      <c r="P3769" s="106">
        <v>0</v>
      </c>
      <c r="Q3769" s="106">
        <v>1120.7950000000001</v>
      </c>
      <c r="R3769" s="106">
        <v>22415.9</v>
      </c>
      <c r="S3769" s="104" t="s">
        <v>1646</v>
      </c>
    </row>
    <row r="3770" spans="1:19" ht="25.5">
      <c r="A3770" s="104" t="s">
        <v>6830</v>
      </c>
      <c r="B3770" s="105">
        <v>44369</v>
      </c>
      <c r="C3770" s="104" t="s">
        <v>6831</v>
      </c>
      <c r="D3770" s="105">
        <v>44369</v>
      </c>
      <c r="E3770" s="104" t="s">
        <v>1643</v>
      </c>
      <c r="F3770" s="104" t="s">
        <v>13</v>
      </c>
      <c r="G3770" s="104" t="s">
        <v>1920</v>
      </c>
      <c r="H3770" s="104" t="s">
        <v>12</v>
      </c>
      <c r="I3770" s="104" t="s">
        <v>1263</v>
      </c>
      <c r="J3770" s="106">
        <v>50</v>
      </c>
      <c r="K3770" s="106">
        <v>1064</v>
      </c>
      <c r="L3770" s="106">
        <v>53200</v>
      </c>
      <c r="M3770" s="106">
        <v>2.66</v>
      </c>
      <c r="N3770" s="106">
        <v>133</v>
      </c>
      <c r="O3770" s="106">
        <v>0</v>
      </c>
      <c r="P3770" s="106">
        <v>0</v>
      </c>
      <c r="Q3770" s="106">
        <v>1066.6600000000001</v>
      </c>
      <c r="R3770" s="106">
        <v>53333</v>
      </c>
      <c r="S3770" s="104" t="s">
        <v>1646</v>
      </c>
    </row>
    <row r="3771" spans="1:19" ht="25.5">
      <c r="A3771" s="104" t="s">
        <v>6832</v>
      </c>
      <c r="B3771" s="105">
        <v>44369</v>
      </c>
      <c r="C3771" s="104" t="s">
        <v>6833</v>
      </c>
      <c r="D3771" s="105">
        <v>44369</v>
      </c>
      <c r="E3771" s="104" t="s">
        <v>1643</v>
      </c>
      <c r="F3771" s="104" t="s">
        <v>1919</v>
      </c>
      <c r="G3771" s="104" t="s">
        <v>1920</v>
      </c>
      <c r="H3771" s="104" t="s">
        <v>12</v>
      </c>
      <c r="I3771" s="104" t="s">
        <v>1264</v>
      </c>
      <c r="J3771" s="106">
        <v>20</v>
      </c>
      <c r="K3771" s="106">
        <v>1205</v>
      </c>
      <c r="L3771" s="106">
        <v>24100</v>
      </c>
      <c r="M3771" s="106">
        <v>3.012</v>
      </c>
      <c r="N3771" s="106">
        <v>60.24</v>
      </c>
      <c r="O3771" s="106">
        <v>0</v>
      </c>
      <c r="P3771" s="106">
        <v>0</v>
      </c>
      <c r="Q3771" s="106">
        <v>1208.0125</v>
      </c>
      <c r="R3771" s="106">
        <v>24160.25</v>
      </c>
      <c r="S3771" s="104" t="s">
        <v>1646</v>
      </c>
    </row>
    <row r="3772" spans="1:19" ht="25.5">
      <c r="A3772" s="104" t="s">
        <v>6832</v>
      </c>
      <c r="B3772" s="105">
        <v>44369</v>
      </c>
      <c r="C3772" s="104" t="s">
        <v>6833</v>
      </c>
      <c r="D3772" s="105">
        <v>44369</v>
      </c>
      <c r="E3772" s="104" t="s">
        <v>1643</v>
      </c>
      <c r="F3772" s="104" t="s">
        <v>1919</v>
      </c>
      <c r="G3772" s="104" t="s">
        <v>1920</v>
      </c>
      <c r="H3772" s="104" t="s">
        <v>12</v>
      </c>
      <c r="I3772" s="104" t="s">
        <v>1102</v>
      </c>
      <c r="J3772" s="106">
        <v>20</v>
      </c>
      <c r="K3772" s="106">
        <v>1118</v>
      </c>
      <c r="L3772" s="106">
        <v>22360</v>
      </c>
      <c r="M3772" s="106">
        <v>2.7949999999999999</v>
      </c>
      <c r="N3772" s="106">
        <v>55.9</v>
      </c>
      <c r="O3772" s="106">
        <v>0</v>
      </c>
      <c r="P3772" s="106">
        <v>0</v>
      </c>
      <c r="Q3772" s="106">
        <v>1120.7950000000001</v>
      </c>
      <c r="R3772" s="106">
        <v>22415.9</v>
      </c>
      <c r="S3772" s="104" t="s">
        <v>1646</v>
      </c>
    </row>
    <row r="3773" spans="1:19" ht="25.5">
      <c r="A3773" s="104" t="s">
        <v>6832</v>
      </c>
      <c r="B3773" s="105">
        <v>44369</v>
      </c>
      <c r="C3773" s="104" t="s">
        <v>6833</v>
      </c>
      <c r="D3773" s="105">
        <v>44369</v>
      </c>
      <c r="E3773" s="104" t="s">
        <v>1643</v>
      </c>
      <c r="F3773" s="104" t="s">
        <v>1919</v>
      </c>
      <c r="G3773" s="104" t="s">
        <v>1920</v>
      </c>
      <c r="H3773" s="104" t="s">
        <v>12</v>
      </c>
      <c r="I3773" s="104" t="s">
        <v>1105</v>
      </c>
      <c r="J3773" s="106">
        <v>25</v>
      </c>
      <c r="K3773" s="106">
        <v>1176</v>
      </c>
      <c r="L3773" s="106">
        <v>29400</v>
      </c>
      <c r="M3773" s="106">
        <v>2.94</v>
      </c>
      <c r="N3773" s="106">
        <v>73.5</v>
      </c>
      <c r="O3773" s="106">
        <v>0</v>
      </c>
      <c r="P3773" s="106">
        <v>0</v>
      </c>
      <c r="Q3773" s="106">
        <v>1178.94</v>
      </c>
      <c r="R3773" s="106">
        <v>29473.5</v>
      </c>
      <c r="S3773" s="104" t="s">
        <v>1646</v>
      </c>
    </row>
    <row r="3774" spans="1:19" ht="25.5">
      <c r="A3774" s="104" t="s">
        <v>6834</v>
      </c>
      <c r="B3774" s="105">
        <v>44369</v>
      </c>
      <c r="C3774" s="104" t="s">
        <v>6835</v>
      </c>
      <c r="D3774" s="105">
        <v>44369</v>
      </c>
      <c r="E3774" s="104" t="s">
        <v>1643</v>
      </c>
      <c r="F3774" s="104" t="s">
        <v>74</v>
      </c>
      <c r="G3774" s="104" t="s">
        <v>1057</v>
      </c>
      <c r="H3774" s="104" t="s">
        <v>1645</v>
      </c>
      <c r="I3774" s="104" t="s">
        <v>1313</v>
      </c>
      <c r="J3774" s="106">
        <v>20</v>
      </c>
      <c r="K3774" s="106">
        <v>1303</v>
      </c>
      <c r="L3774" s="106">
        <v>26060</v>
      </c>
      <c r="M3774" s="106">
        <v>3.2574999999999998</v>
      </c>
      <c r="N3774" s="106">
        <v>65.150000000000006</v>
      </c>
      <c r="O3774" s="106">
        <v>0</v>
      </c>
      <c r="P3774" s="106">
        <v>0</v>
      </c>
      <c r="Q3774" s="106">
        <v>1306.2574999999999</v>
      </c>
      <c r="R3774" s="106">
        <v>26125.15</v>
      </c>
      <c r="S3774" s="104" t="s">
        <v>1646</v>
      </c>
    </row>
    <row r="3775" spans="1:19" ht="25.5">
      <c r="A3775" s="104" t="s">
        <v>6836</v>
      </c>
      <c r="B3775" s="105">
        <v>44369</v>
      </c>
      <c r="C3775" s="104" t="s">
        <v>6837</v>
      </c>
      <c r="D3775" s="105">
        <v>44369</v>
      </c>
      <c r="E3775" s="104" t="s">
        <v>1643</v>
      </c>
      <c r="F3775" s="104" t="s">
        <v>85</v>
      </c>
      <c r="G3775" s="104" t="s">
        <v>978</v>
      </c>
      <c r="H3775" s="104" t="s">
        <v>1645</v>
      </c>
      <c r="I3775" s="104" t="s">
        <v>1313</v>
      </c>
      <c r="J3775" s="106">
        <v>10</v>
      </c>
      <c r="K3775" s="106">
        <v>1303</v>
      </c>
      <c r="L3775" s="106">
        <v>13030</v>
      </c>
      <c r="M3775" s="106">
        <v>3.2574999999999998</v>
      </c>
      <c r="N3775" s="106">
        <v>32.575000000000003</v>
      </c>
      <c r="O3775" s="106">
        <v>0</v>
      </c>
      <c r="P3775" s="106">
        <v>0</v>
      </c>
      <c r="Q3775" s="106">
        <v>1306.2574999999999</v>
      </c>
      <c r="R3775" s="106">
        <v>13062.575000000001</v>
      </c>
      <c r="S3775" s="104" t="s">
        <v>1646</v>
      </c>
    </row>
    <row r="3776" spans="1:19" ht="25.5">
      <c r="A3776" s="104" t="s">
        <v>6836</v>
      </c>
      <c r="B3776" s="105">
        <v>44369</v>
      </c>
      <c r="C3776" s="104" t="s">
        <v>6837</v>
      </c>
      <c r="D3776" s="105">
        <v>44369</v>
      </c>
      <c r="E3776" s="104" t="s">
        <v>1643</v>
      </c>
      <c r="F3776" s="104" t="s">
        <v>85</v>
      </c>
      <c r="G3776" s="104" t="s">
        <v>978</v>
      </c>
      <c r="H3776" s="104" t="s">
        <v>1645</v>
      </c>
      <c r="I3776" s="104" t="s">
        <v>1105</v>
      </c>
      <c r="J3776" s="106">
        <v>20</v>
      </c>
      <c r="K3776" s="106">
        <v>1176</v>
      </c>
      <c r="L3776" s="106">
        <v>23520</v>
      </c>
      <c r="M3776" s="106">
        <v>2.94</v>
      </c>
      <c r="N3776" s="106">
        <v>58.8</v>
      </c>
      <c r="O3776" s="106">
        <v>0</v>
      </c>
      <c r="P3776" s="106">
        <v>0</v>
      </c>
      <c r="Q3776" s="106">
        <v>1178.94</v>
      </c>
      <c r="R3776" s="106">
        <v>23578.799999999999</v>
      </c>
      <c r="S3776" s="104" t="s">
        <v>1646</v>
      </c>
    </row>
    <row r="3777" spans="1:19" ht="25.5">
      <c r="A3777" s="104" t="s">
        <v>6838</v>
      </c>
      <c r="B3777" s="105">
        <v>44369</v>
      </c>
      <c r="C3777" s="104" t="s">
        <v>6839</v>
      </c>
      <c r="D3777" s="105">
        <v>44369</v>
      </c>
      <c r="E3777" s="104" t="s">
        <v>1643</v>
      </c>
      <c r="F3777" s="104" t="s">
        <v>75</v>
      </c>
      <c r="G3777" s="104" t="s">
        <v>2569</v>
      </c>
      <c r="H3777" s="104" t="s">
        <v>1645</v>
      </c>
      <c r="I3777" s="104" t="s">
        <v>1313</v>
      </c>
      <c r="J3777" s="106">
        <v>20</v>
      </c>
      <c r="K3777" s="106">
        <v>1303</v>
      </c>
      <c r="L3777" s="106">
        <v>26060</v>
      </c>
      <c r="M3777" s="106">
        <v>3.2574999999999998</v>
      </c>
      <c r="N3777" s="106">
        <v>65.150000000000006</v>
      </c>
      <c r="O3777" s="106">
        <v>0</v>
      </c>
      <c r="P3777" s="106">
        <v>0</v>
      </c>
      <c r="Q3777" s="106">
        <v>1306.2574999999999</v>
      </c>
      <c r="R3777" s="106">
        <v>26125.15</v>
      </c>
      <c r="S3777" s="104" t="s">
        <v>1646</v>
      </c>
    </row>
    <row r="3778" spans="1:19" ht="25.5">
      <c r="A3778" s="104" t="s">
        <v>6840</v>
      </c>
      <c r="B3778" s="105">
        <v>44369</v>
      </c>
      <c r="C3778" s="104" t="s">
        <v>6841</v>
      </c>
      <c r="D3778" s="105">
        <v>44369</v>
      </c>
      <c r="E3778" s="104" t="s">
        <v>1643</v>
      </c>
      <c r="F3778" s="104" t="s">
        <v>79</v>
      </c>
      <c r="G3778" s="104" t="s">
        <v>69</v>
      </c>
      <c r="H3778" s="104" t="s">
        <v>1645</v>
      </c>
      <c r="I3778" s="104" t="s">
        <v>1100</v>
      </c>
      <c r="J3778" s="106">
        <v>50</v>
      </c>
      <c r="K3778" s="106">
        <v>1030</v>
      </c>
      <c r="L3778" s="106">
        <v>51500</v>
      </c>
      <c r="M3778" s="106">
        <v>2.5750000000000002</v>
      </c>
      <c r="N3778" s="106">
        <v>128.75</v>
      </c>
      <c r="O3778" s="106">
        <v>0</v>
      </c>
      <c r="P3778" s="106">
        <v>0</v>
      </c>
      <c r="Q3778" s="106">
        <v>1032.575</v>
      </c>
      <c r="R3778" s="106">
        <v>51628.75</v>
      </c>
      <c r="S3778" s="104" t="s">
        <v>1646</v>
      </c>
    </row>
    <row r="3779" spans="1:19" ht="25.5">
      <c r="A3779" s="104" t="s">
        <v>6842</v>
      </c>
      <c r="B3779" s="105">
        <v>44369</v>
      </c>
      <c r="C3779" s="104" t="s">
        <v>6843</v>
      </c>
      <c r="D3779" s="105">
        <v>44369</v>
      </c>
      <c r="E3779" s="104" t="s">
        <v>1643</v>
      </c>
      <c r="F3779" s="104" t="s">
        <v>90</v>
      </c>
      <c r="G3779" s="104" t="s">
        <v>1810</v>
      </c>
      <c r="H3779" s="104" t="s">
        <v>1645</v>
      </c>
      <c r="I3779" s="104" t="s">
        <v>1264</v>
      </c>
      <c r="J3779" s="106">
        <v>20</v>
      </c>
      <c r="K3779" s="106">
        <v>1205</v>
      </c>
      <c r="L3779" s="106">
        <v>24100</v>
      </c>
      <c r="M3779" s="106">
        <v>3.0125000000000002</v>
      </c>
      <c r="N3779" s="106">
        <v>60.25</v>
      </c>
      <c r="O3779" s="106">
        <v>0</v>
      </c>
      <c r="P3779" s="106">
        <v>0</v>
      </c>
      <c r="Q3779" s="106">
        <v>1208.0125</v>
      </c>
      <c r="R3779" s="106">
        <v>24160.25</v>
      </c>
      <c r="S3779" s="104" t="s">
        <v>1646</v>
      </c>
    </row>
    <row r="3780" spans="1:19" ht="25.5">
      <c r="A3780" s="104" t="s">
        <v>6844</v>
      </c>
      <c r="B3780" s="105">
        <v>44369</v>
      </c>
      <c r="C3780" s="104" t="s">
        <v>6845</v>
      </c>
      <c r="D3780" s="105">
        <v>44369</v>
      </c>
      <c r="E3780" s="104" t="s">
        <v>1643</v>
      </c>
      <c r="F3780" s="104" t="s">
        <v>972</v>
      </c>
      <c r="G3780" s="104" t="s">
        <v>977</v>
      </c>
      <c r="H3780" s="104" t="s">
        <v>1645</v>
      </c>
      <c r="I3780" s="104" t="s">
        <v>1313</v>
      </c>
      <c r="J3780" s="106">
        <v>40</v>
      </c>
      <c r="K3780" s="106">
        <v>1303</v>
      </c>
      <c r="L3780" s="106">
        <v>52120</v>
      </c>
      <c r="M3780" s="106">
        <v>3.2574999999999998</v>
      </c>
      <c r="N3780" s="106">
        <v>130.30000000000001</v>
      </c>
      <c r="O3780" s="106">
        <v>0</v>
      </c>
      <c r="P3780" s="106">
        <v>0</v>
      </c>
      <c r="Q3780" s="106">
        <v>1306.2574999999999</v>
      </c>
      <c r="R3780" s="106">
        <v>52250.3</v>
      </c>
      <c r="S3780" s="104" t="s">
        <v>1646</v>
      </c>
    </row>
    <row r="3781" spans="1:19" ht="25.5">
      <c r="A3781" s="104" t="s">
        <v>6846</v>
      </c>
      <c r="B3781" s="105">
        <v>44369</v>
      </c>
      <c r="C3781" s="104" t="s">
        <v>6847</v>
      </c>
      <c r="D3781" s="105">
        <v>44369</v>
      </c>
      <c r="E3781" s="104" t="s">
        <v>1643</v>
      </c>
      <c r="F3781" s="104" t="s">
        <v>83</v>
      </c>
      <c r="G3781" s="104" t="s">
        <v>1780</v>
      </c>
      <c r="H3781" s="104" t="s">
        <v>1645</v>
      </c>
      <c r="I3781" s="104" t="s">
        <v>1264</v>
      </c>
      <c r="J3781" s="106">
        <v>20</v>
      </c>
      <c r="K3781" s="106">
        <v>1205</v>
      </c>
      <c r="L3781" s="106">
        <v>24100</v>
      </c>
      <c r="M3781" s="106">
        <v>3.0125000000000002</v>
      </c>
      <c r="N3781" s="106">
        <v>60.25</v>
      </c>
      <c r="O3781" s="106">
        <v>0</v>
      </c>
      <c r="P3781" s="106">
        <v>0</v>
      </c>
      <c r="Q3781" s="106">
        <v>1208.0125</v>
      </c>
      <c r="R3781" s="106">
        <v>24160.25</v>
      </c>
      <c r="S3781" s="104" t="s">
        <v>1646</v>
      </c>
    </row>
    <row r="3782" spans="1:19" ht="25.5">
      <c r="A3782" s="104" t="s">
        <v>6846</v>
      </c>
      <c r="B3782" s="105">
        <v>44369</v>
      </c>
      <c r="C3782" s="104" t="s">
        <v>6847</v>
      </c>
      <c r="D3782" s="105">
        <v>44369</v>
      </c>
      <c r="E3782" s="104" t="s">
        <v>1643</v>
      </c>
      <c r="F3782" s="104" t="s">
        <v>83</v>
      </c>
      <c r="G3782" s="104" t="s">
        <v>1780</v>
      </c>
      <c r="H3782" s="104" t="s">
        <v>1645</v>
      </c>
      <c r="I3782" s="104" t="s">
        <v>1313</v>
      </c>
      <c r="J3782" s="106">
        <v>40</v>
      </c>
      <c r="K3782" s="106">
        <v>1303</v>
      </c>
      <c r="L3782" s="106">
        <v>52120</v>
      </c>
      <c r="M3782" s="106">
        <v>3.2574999999999998</v>
      </c>
      <c r="N3782" s="106">
        <v>130.30000000000001</v>
      </c>
      <c r="O3782" s="106">
        <v>0</v>
      </c>
      <c r="P3782" s="106">
        <v>0</v>
      </c>
      <c r="Q3782" s="106">
        <v>1306.2574999999999</v>
      </c>
      <c r="R3782" s="106">
        <v>52250.3</v>
      </c>
      <c r="S3782" s="104" t="s">
        <v>1646</v>
      </c>
    </row>
    <row r="3783" spans="1:19" ht="25.5">
      <c r="A3783" s="104" t="s">
        <v>6848</v>
      </c>
      <c r="B3783" s="105">
        <v>44369</v>
      </c>
      <c r="C3783" s="104" t="s">
        <v>6849</v>
      </c>
      <c r="D3783" s="105">
        <v>44369</v>
      </c>
      <c r="E3783" s="104" t="s">
        <v>1643</v>
      </c>
      <c r="F3783" s="104" t="s">
        <v>88</v>
      </c>
      <c r="G3783" s="104" t="s">
        <v>1810</v>
      </c>
      <c r="H3783" s="104" t="s">
        <v>1645</v>
      </c>
      <c r="I3783" s="104" t="s">
        <v>1102</v>
      </c>
      <c r="J3783" s="106">
        <v>20</v>
      </c>
      <c r="K3783" s="106">
        <v>1118</v>
      </c>
      <c r="L3783" s="106">
        <v>22360</v>
      </c>
      <c r="M3783" s="106">
        <v>2.7949999999999999</v>
      </c>
      <c r="N3783" s="106">
        <v>55.9</v>
      </c>
      <c r="O3783" s="106">
        <v>0</v>
      </c>
      <c r="P3783" s="106">
        <v>0</v>
      </c>
      <c r="Q3783" s="106">
        <v>1120.7950000000001</v>
      </c>
      <c r="R3783" s="106">
        <v>22415.9</v>
      </c>
      <c r="S3783" s="104" t="s">
        <v>1646</v>
      </c>
    </row>
    <row r="3784" spans="1:19" ht="25.5">
      <c r="A3784" s="104" t="s">
        <v>6850</v>
      </c>
      <c r="B3784" s="105">
        <v>44369</v>
      </c>
      <c r="C3784" s="104" t="s">
        <v>6851</v>
      </c>
      <c r="D3784" s="105">
        <v>44369</v>
      </c>
      <c r="E3784" s="104" t="s">
        <v>1643</v>
      </c>
      <c r="F3784" s="104" t="s">
        <v>76</v>
      </c>
      <c r="G3784" s="104" t="s">
        <v>69</v>
      </c>
      <c r="H3784" s="104" t="s">
        <v>1645</v>
      </c>
      <c r="I3784" s="104" t="s">
        <v>1264</v>
      </c>
      <c r="J3784" s="106">
        <v>20</v>
      </c>
      <c r="K3784" s="106">
        <v>1205</v>
      </c>
      <c r="L3784" s="106">
        <v>24100</v>
      </c>
      <c r="M3784" s="106">
        <v>3.0125000000000002</v>
      </c>
      <c r="N3784" s="106">
        <v>60.25</v>
      </c>
      <c r="O3784" s="106">
        <v>0</v>
      </c>
      <c r="P3784" s="106">
        <v>0</v>
      </c>
      <c r="Q3784" s="106">
        <v>1208.0125</v>
      </c>
      <c r="R3784" s="106">
        <v>24160.25</v>
      </c>
      <c r="S3784" s="104" t="s">
        <v>1646</v>
      </c>
    </row>
    <row r="3785" spans="1:19" ht="25.5">
      <c r="A3785" s="104" t="s">
        <v>6850</v>
      </c>
      <c r="B3785" s="105">
        <v>44369</v>
      </c>
      <c r="C3785" s="104" t="s">
        <v>6851</v>
      </c>
      <c r="D3785" s="105">
        <v>44369</v>
      </c>
      <c r="E3785" s="104" t="s">
        <v>1643</v>
      </c>
      <c r="F3785" s="104" t="s">
        <v>76</v>
      </c>
      <c r="G3785" s="104" t="s">
        <v>69</v>
      </c>
      <c r="H3785" s="104" t="s">
        <v>1645</v>
      </c>
      <c r="I3785" s="104" t="s">
        <v>1100</v>
      </c>
      <c r="J3785" s="106">
        <v>150</v>
      </c>
      <c r="K3785" s="106">
        <v>1030</v>
      </c>
      <c r="L3785" s="106">
        <v>154500</v>
      </c>
      <c r="M3785" s="106">
        <v>2.5750000000000002</v>
      </c>
      <c r="N3785" s="106">
        <v>386.25</v>
      </c>
      <c r="O3785" s="106">
        <v>0</v>
      </c>
      <c r="P3785" s="106">
        <v>0</v>
      </c>
      <c r="Q3785" s="106">
        <v>1032.575</v>
      </c>
      <c r="R3785" s="106">
        <v>154886.25</v>
      </c>
      <c r="S3785" s="104" t="s">
        <v>1646</v>
      </c>
    </row>
    <row r="3786" spans="1:19" ht="25.5">
      <c r="A3786" s="104" t="s">
        <v>6852</v>
      </c>
      <c r="B3786" s="105">
        <v>44369</v>
      </c>
      <c r="C3786" s="104" t="s">
        <v>6853</v>
      </c>
      <c r="D3786" s="105">
        <v>44369</v>
      </c>
      <c r="E3786" s="104" t="s">
        <v>1643</v>
      </c>
      <c r="F3786" s="104" t="s">
        <v>94</v>
      </c>
      <c r="G3786" s="104" t="s">
        <v>1644</v>
      </c>
      <c r="H3786" s="104" t="s">
        <v>1645</v>
      </c>
      <c r="I3786" s="104" t="s">
        <v>1102</v>
      </c>
      <c r="J3786" s="106">
        <v>200</v>
      </c>
      <c r="K3786" s="106">
        <v>1118</v>
      </c>
      <c r="L3786" s="106">
        <v>223600</v>
      </c>
      <c r="M3786" s="106">
        <v>2.7949999999999999</v>
      </c>
      <c r="N3786" s="106">
        <v>559</v>
      </c>
      <c r="O3786" s="106">
        <v>0</v>
      </c>
      <c r="P3786" s="106">
        <v>0</v>
      </c>
      <c r="Q3786" s="106">
        <v>1120.7950000000001</v>
      </c>
      <c r="R3786" s="106">
        <v>224159</v>
      </c>
      <c r="S3786" s="104" t="s">
        <v>1646</v>
      </c>
    </row>
    <row r="3787" spans="1:19" ht="25.5">
      <c r="A3787" s="104" t="s">
        <v>6852</v>
      </c>
      <c r="B3787" s="105">
        <v>44369</v>
      </c>
      <c r="C3787" s="104" t="s">
        <v>6853</v>
      </c>
      <c r="D3787" s="105">
        <v>44369</v>
      </c>
      <c r="E3787" s="104" t="s">
        <v>1643</v>
      </c>
      <c r="F3787" s="104" t="s">
        <v>94</v>
      </c>
      <c r="G3787" s="104" t="s">
        <v>1644</v>
      </c>
      <c r="H3787" s="104" t="s">
        <v>1645</v>
      </c>
      <c r="I3787" s="104" t="s">
        <v>1105</v>
      </c>
      <c r="J3787" s="106">
        <v>60</v>
      </c>
      <c r="K3787" s="106">
        <v>1176</v>
      </c>
      <c r="L3787" s="106">
        <v>70560</v>
      </c>
      <c r="M3787" s="106">
        <v>2.94</v>
      </c>
      <c r="N3787" s="106">
        <v>176.4</v>
      </c>
      <c r="O3787" s="106">
        <v>0</v>
      </c>
      <c r="P3787" s="106">
        <v>0</v>
      </c>
      <c r="Q3787" s="106">
        <v>1178.94</v>
      </c>
      <c r="R3787" s="106">
        <v>70736.399999999994</v>
      </c>
      <c r="S3787" s="104" t="s">
        <v>1646</v>
      </c>
    </row>
    <row r="3788" spans="1:19" ht="25.5">
      <c r="A3788" s="104" t="s">
        <v>6854</v>
      </c>
      <c r="B3788" s="105">
        <v>44369</v>
      </c>
      <c r="C3788" s="104" t="s">
        <v>6855</v>
      </c>
      <c r="D3788" s="105">
        <v>44369</v>
      </c>
      <c r="E3788" s="104" t="s">
        <v>1643</v>
      </c>
      <c r="F3788" s="104" t="s">
        <v>86</v>
      </c>
      <c r="G3788" s="104" t="s">
        <v>977</v>
      </c>
      <c r="H3788" s="104" t="s">
        <v>1645</v>
      </c>
      <c r="I3788" s="104" t="s">
        <v>1313</v>
      </c>
      <c r="J3788" s="106">
        <v>10</v>
      </c>
      <c r="K3788" s="106">
        <v>1303</v>
      </c>
      <c r="L3788" s="106">
        <v>13030</v>
      </c>
      <c r="M3788" s="106">
        <v>3.2574999999999998</v>
      </c>
      <c r="N3788" s="106">
        <v>32.575000000000003</v>
      </c>
      <c r="O3788" s="106">
        <v>0</v>
      </c>
      <c r="P3788" s="106">
        <v>0</v>
      </c>
      <c r="Q3788" s="106">
        <v>1306.2574999999999</v>
      </c>
      <c r="R3788" s="106">
        <v>13062.575000000001</v>
      </c>
      <c r="S3788" s="104" t="s">
        <v>1646</v>
      </c>
    </row>
    <row r="3789" spans="1:19" ht="25.5">
      <c r="A3789" s="104" t="s">
        <v>6854</v>
      </c>
      <c r="B3789" s="105">
        <v>44369</v>
      </c>
      <c r="C3789" s="104" t="s">
        <v>6855</v>
      </c>
      <c r="D3789" s="105">
        <v>44369</v>
      </c>
      <c r="E3789" s="104" t="s">
        <v>1643</v>
      </c>
      <c r="F3789" s="104" t="s">
        <v>86</v>
      </c>
      <c r="G3789" s="104" t="s">
        <v>977</v>
      </c>
      <c r="H3789" s="104" t="s">
        <v>1645</v>
      </c>
      <c r="I3789" s="104" t="s">
        <v>1264</v>
      </c>
      <c r="J3789" s="106">
        <v>10</v>
      </c>
      <c r="K3789" s="106">
        <v>1205</v>
      </c>
      <c r="L3789" s="106">
        <v>12050</v>
      </c>
      <c r="M3789" s="106">
        <v>3.0125000000000002</v>
      </c>
      <c r="N3789" s="106">
        <v>30.125</v>
      </c>
      <c r="O3789" s="106">
        <v>0</v>
      </c>
      <c r="P3789" s="106">
        <v>0</v>
      </c>
      <c r="Q3789" s="106">
        <v>1208.0125</v>
      </c>
      <c r="R3789" s="106">
        <v>12080.125</v>
      </c>
      <c r="S3789" s="104" t="s">
        <v>1646</v>
      </c>
    </row>
    <row r="3790" spans="1:19" ht="25.5">
      <c r="A3790" s="104" t="s">
        <v>6856</v>
      </c>
      <c r="B3790" s="105">
        <v>44369</v>
      </c>
      <c r="C3790" s="104" t="s">
        <v>6857</v>
      </c>
      <c r="D3790" s="105">
        <v>44369</v>
      </c>
      <c r="E3790" s="104" t="s">
        <v>1643</v>
      </c>
      <c r="F3790" s="104" t="s">
        <v>1322</v>
      </c>
      <c r="G3790" s="104" t="s">
        <v>52</v>
      </c>
      <c r="H3790" s="104" t="s">
        <v>49</v>
      </c>
      <c r="I3790" s="104" t="s">
        <v>1264</v>
      </c>
      <c r="J3790" s="106">
        <v>56</v>
      </c>
      <c r="K3790" s="106">
        <v>1205</v>
      </c>
      <c r="L3790" s="106">
        <v>67480</v>
      </c>
      <c r="M3790" s="106">
        <v>3.0125000000000002</v>
      </c>
      <c r="N3790" s="106">
        <v>168.7</v>
      </c>
      <c r="O3790" s="106">
        <v>0</v>
      </c>
      <c r="P3790" s="106">
        <v>0</v>
      </c>
      <c r="Q3790" s="106">
        <v>1208.0125</v>
      </c>
      <c r="R3790" s="106">
        <v>67648.7</v>
      </c>
      <c r="S3790" s="104" t="s">
        <v>1646</v>
      </c>
    </row>
    <row r="3791" spans="1:19" ht="25.5">
      <c r="A3791" s="104" t="s">
        <v>6858</v>
      </c>
      <c r="B3791" s="105">
        <v>44369</v>
      </c>
      <c r="C3791" s="104" t="s">
        <v>6859</v>
      </c>
      <c r="D3791" s="105">
        <v>44369</v>
      </c>
      <c r="E3791" s="104" t="s">
        <v>1643</v>
      </c>
      <c r="F3791" s="104" t="s">
        <v>1708</v>
      </c>
      <c r="G3791" s="104" t="s">
        <v>1709</v>
      </c>
      <c r="H3791" s="104" t="s">
        <v>49</v>
      </c>
      <c r="I3791" s="104" t="s">
        <v>1105</v>
      </c>
      <c r="J3791" s="106">
        <v>65</v>
      </c>
      <c r="K3791" s="106">
        <v>1176</v>
      </c>
      <c r="L3791" s="106">
        <v>76440</v>
      </c>
      <c r="M3791" s="106">
        <v>2.94</v>
      </c>
      <c r="N3791" s="106">
        <v>191.1</v>
      </c>
      <c r="O3791" s="106">
        <v>0</v>
      </c>
      <c r="P3791" s="106">
        <v>0</v>
      </c>
      <c r="Q3791" s="106">
        <v>1178.94</v>
      </c>
      <c r="R3791" s="106">
        <v>76631.100000000006</v>
      </c>
      <c r="S3791" s="104" t="s">
        <v>1646</v>
      </c>
    </row>
    <row r="3792" spans="1:19" ht="25.5">
      <c r="A3792" s="104" t="s">
        <v>6858</v>
      </c>
      <c r="B3792" s="105">
        <v>44369</v>
      </c>
      <c r="C3792" s="104" t="s">
        <v>6859</v>
      </c>
      <c r="D3792" s="105">
        <v>44369</v>
      </c>
      <c r="E3792" s="104" t="s">
        <v>1643</v>
      </c>
      <c r="F3792" s="104" t="s">
        <v>1708</v>
      </c>
      <c r="G3792" s="104" t="s">
        <v>1709</v>
      </c>
      <c r="H3792" s="104" t="s">
        <v>49</v>
      </c>
      <c r="I3792" s="104" t="s">
        <v>1313</v>
      </c>
      <c r="J3792" s="106">
        <v>40</v>
      </c>
      <c r="K3792" s="106">
        <v>1303</v>
      </c>
      <c r="L3792" s="106">
        <v>52120</v>
      </c>
      <c r="M3792" s="106">
        <v>3.2574999999999998</v>
      </c>
      <c r="N3792" s="106">
        <v>130.30000000000001</v>
      </c>
      <c r="O3792" s="106">
        <v>0</v>
      </c>
      <c r="P3792" s="106">
        <v>0</v>
      </c>
      <c r="Q3792" s="106">
        <v>1306.2574999999999</v>
      </c>
      <c r="R3792" s="106">
        <v>52250.3</v>
      </c>
      <c r="S3792" s="104" t="s">
        <v>1646</v>
      </c>
    </row>
    <row r="3793" spans="1:19" ht="25.5">
      <c r="A3793" s="104" t="s">
        <v>6860</v>
      </c>
      <c r="B3793" s="105">
        <v>44369</v>
      </c>
      <c r="C3793" s="104" t="s">
        <v>6861</v>
      </c>
      <c r="D3793" s="105">
        <v>44369</v>
      </c>
      <c r="E3793" s="104" t="s">
        <v>1643</v>
      </c>
      <c r="F3793" s="104" t="s">
        <v>56</v>
      </c>
      <c r="G3793" s="104" t="s">
        <v>1709</v>
      </c>
      <c r="H3793" s="104" t="s">
        <v>49</v>
      </c>
      <c r="I3793" s="104" t="s">
        <v>1313</v>
      </c>
      <c r="J3793" s="106">
        <v>60</v>
      </c>
      <c r="K3793" s="106">
        <v>1303</v>
      </c>
      <c r="L3793" s="106">
        <v>78180</v>
      </c>
      <c r="M3793" s="106">
        <v>3.2574999999999998</v>
      </c>
      <c r="N3793" s="106">
        <v>195.45</v>
      </c>
      <c r="O3793" s="106">
        <v>0</v>
      </c>
      <c r="P3793" s="106">
        <v>0</v>
      </c>
      <c r="Q3793" s="106">
        <v>1306.2574999999999</v>
      </c>
      <c r="R3793" s="106">
        <v>78375.45</v>
      </c>
      <c r="S3793" s="104" t="s">
        <v>1646</v>
      </c>
    </row>
    <row r="3794" spans="1:19" ht="25.5">
      <c r="A3794" s="104" t="s">
        <v>6862</v>
      </c>
      <c r="B3794" s="105">
        <v>44369</v>
      </c>
      <c r="C3794" s="104" t="s">
        <v>6863</v>
      </c>
      <c r="D3794" s="105">
        <v>44369</v>
      </c>
      <c r="E3794" s="104" t="s">
        <v>1643</v>
      </c>
      <c r="F3794" s="104" t="s">
        <v>6</v>
      </c>
      <c r="G3794" s="104" t="s">
        <v>1742</v>
      </c>
      <c r="H3794" s="104" t="s">
        <v>107</v>
      </c>
      <c r="I3794" s="104" t="s">
        <v>1263</v>
      </c>
      <c r="J3794" s="106">
        <v>53</v>
      </c>
      <c r="K3794" s="106">
        <v>1064</v>
      </c>
      <c r="L3794" s="106">
        <v>56392</v>
      </c>
      <c r="M3794" s="106">
        <v>2.66</v>
      </c>
      <c r="N3794" s="106">
        <v>140.97999999999999</v>
      </c>
      <c r="O3794" s="106">
        <v>0</v>
      </c>
      <c r="P3794" s="106">
        <v>0</v>
      </c>
      <c r="Q3794" s="106">
        <v>1066.6600000000001</v>
      </c>
      <c r="R3794" s="106">
        <v>56532.98</v>
      </c>
      <c r="S3794" s="104" t="s">
        <v>1646</v>
      </c>
    </row>
    <row r="3795" spans="1:19" ht="25.5">
      <c r="A3795" s="104" t="s">
        <v>6864</v>
      </c>
      <c r="B3795" s="105">
        <v>44369</v>
      </c>
      <c r="C3795" s="104" t="s">
        <v>6865</v>
      </c>
      <c r="D3795" s="105">
        <v>44369</v>
      </c>
      <c r="E3795" s="104" t="s">
        <v>1643</v>
      </c>
      <c r="F3795" s="104" t="s">
        <v>57</v>
      </c>
      <c r="G3795" s="104" t="s">
        <v>980</v>
      </c>
      <c r="H3795" s="104" t="s">
        <v>49</v>
      </c>
      <c r="I3795" s="104" t="s">
        <v>1209</v>
      </c>
      <c r="J3795" s="106">
        <v>100</v>
      </c>
      <c r="K3795" s="106">
        <v>1099</v>
      </c>
      <c r="L3795" s="106">
        <v>109900</v>
      </c>
      <c r="M3795" s="106">
        <v>2.7475000000000001</v>
      </c>
      <c r="N3795" s="106">
        <v>274.75</v>
      </c>
      <c r="O3795" s="106">
        <v>0</v>
      </c>
      <c r="P3795" s="106">
        <v>0</v>
      </c>
      <c r="Q3795" s="106">
        <v>1101.7474999999999</v>
      </c>
      <c r="R3795" s="106">
        <v>110174.75</v>
      </c>
      <c r="S3795" s="104" t="s">
        <v>1646</v>
      </c>
    </row>
    <row r="3796" spans="1:19" ht="25.5">
      <c r="A3796" s="104" t="s">
        <v>6864</v>
      </c>
      <c r="B3796" s="105">
        <v>44369</v>
      </c>
      <c r="C3796" s="104" t="s">
        <v>6865</v>
      </c>
      <c r="D3796" s="105">
        <v>44369</v>
      </c>
      <c r="E3796" s="104" t="s">
        <v>1643</v>
      </c>
      <c r="F3796" s="104" t="s">
        <v>57</v>
      </c>
      <c r="G3796" s="104" t="s">
        <v>980</v>
      </c>
      <c r="H3796" s="104" t="s">
        <v>49</v>
      </c>
      <c r="I3796" s="104" t="s">
        <v>1105</v>
      </c>
      <c r="J3796" s="106">
        <v>200</v>
      </c>
      <c r="K3796" s="106">
        <v>1176</v>
      </c>
      <c r="L3796" s="106">
        <v>235200</v>
      </c>
      <c r="M3796" s="106">
        <v>2.94</v>
      </c>
      <c r="N3796" s="106">
        <v>588</v>
      </c>
      <c r="O3796" s="106">
        <v>0</v>
      </c>
      <c r="P3796" s="106">
        <v>0</v>
      </c>
      <c r="Q3796" s="106">
        <v>1178.94</v>
      </c>
      <c r="R3796" s="106">
        <v>235788</v>
      </c>
      <c r="S3796" s="104" t="s">
        <v>1646</v>
      </c>
    </row>
    <row r="3797" spans="1:19" ht="25.5">
      <c r="A3797" s="104" t="s">
        <v>6866</v>
      </c>
      <c r="B3797" s="105">
        <v>44369</v>
      </c>
      <c r="C3797" s="104" t="s">
        <v>6867</v>
      </c>
      <c r="D3797" s="105">
        <v>44369</v>
      </c>
      <c r="E3797" s="104" t="s">
        <v>1643</v>
      </c>
      <c r="F3797" s="104" t="s">
        <v>64</v>
      </c>
      <c r="G3797" s="104" t="s">
        <v>2007</v>
      </c>
      <c r="H3797" s="104" t="s">
        <v>49</v>
      </c>
      <c r="I3797" s="104" t="s">
        <v>1105</v>
      </c>
      <c r="J3797" s="106">
        <v>40</v>
      </c>
      <c r="K3797" s="106">
        <v>1176</v>
      </c>
      <c r="L3797" s="106">
        <v>47040</v>
      </c>
      <c r="M3797" s="106">
        <v>2.94</v>
      </c>
      <c r="N3797" s="106">
        <v>117.6</v>
      </c>
      <c r="O3797" s="106">
        <v>0</v>
      </c>
      <c r="P3797" s="106">
        <v>0</v>
      </c>
      <c r="Q3797" s="106">
        <v>1178.94</v>
      </c>
      <c r="R3797" s="106">
        <v>47157.599999999999</v>
      </c>
      <c r="S3797" s="104" t="s">
        <v>1646</v>
      </c>
    </row>
    <row r="3798" spans="1:19" ht="25.5">
      <c r="A3798" s="104" t="s">
        <v>6868</v>
      </c>
      <c r="B3798" s="105">
        <v>44369</v>
      </c>
      <c r="C3798" s="104" t="s">
        <v>6869</v>
      </c>
      <c r="D3798" s="105">
        <v>44369</v>
      </c>
      <c r="E3798" s="104" t="s">
        <v>1643</v>
      </c>
      <c r="F3798" s="104" t="s">
        <v>58</v>
      </c>
      <c r="G3798" s="104" t="s">
        <v>59</v>
      </c>
      <c r="H3798" s="104" t="s">
        <v>49</v>
      </c>
      <c r="I3798" s="104" t="s">
        <v>1209</v>
      </c>
      <c r="J3798" s="106">
        <v>40</v>
      </c>
      <c r="K3798" s="106">
        <v>1099</v>
      </c>
      <c r="L3798" s="106">
        <v>43960</v>
      </c>
      <c r="M3798" s="106">
        <v>2.7475000000000001</v>
      </c>
      <c r="N3798" s="106">
        <v>109.9</v>
      </c>
      <c r="O3798" s="106">
        <v>0</v>
      </c>
      <c r="P3798" s="106">
        <v>0</v>
      </c>
      <c r="Q3798" s="106">
        <v>1101.7474999999999</v>
      </c>
      <c r="R3798" s="106">
        <v>44069.9</v>
      </c>
      <c r="S3798" s="104" t="s">
        <v>1646</v>
      </c>
    </row>
    <row r="3799" spans="1:19" ht="25.5">
      <c r="A3799" s="104" t="s">
        <v>6868</v>
      </c>
      <c r="B3799" s="105">
        <v>44369</v>
      </c>
      <c r="C3799" s="104" t="s">
        <v>6869</v>
      </c>
      <c r="D3799" s="105">
        <v>44369</v>
      </c>
      <c r="E3799" s="104" t="s">
        <v>1643</v>
      </c>
      <c r="F3799" s="104" t="s">
        <v>58</v>
      </c>
      <c r="G3799" s="104" t="s">
        <v>59</v>
      </c>
      <c r="H3799" s="104" t="s">
        <v>49</v>
      </c>
      <c r="I3799" s="104" t="s">
        <v>1105</v>
      </c>
      <c r="J3799" s="106">
        <v>40</v>
      </c>
      <c r="K3799" s="106">
        <v>1176</v>
      </c>
      <c r="L3799" s="106">
        <v>47040</v>
      </c>
      <c r="M3799" s="106">
        <v>2.94</v>
      </c>
      <c r="N3799" s="106">
        <v>117.6</v>
      </c>
      <c r="O3799" s="106">
        <v>0</v>
      </c>
      <c r="P3799" s="106">
        <v>0</v>
      </c>
      <c r="Q3799" s="106">
        <v>1178.94</v>
      </c>
      <c r="R3799" s="106">
        <v>47157.599999999999</v>
      </c>
      <c r="S3799" s="104" t="s">
        <v>1646</v>
      </c>
    </row>
    <row r="3800" spans="1:19" ht="25.5">
      <c r="A3800" s="104" t="s">
        <v>6870</v>
      </c>
      <c r="B3800" s="105">
        <v>44369</v>
      </c>
      <c r="C3800" s="104" t="s">
        <v>6871</v>
      </c>
      <c r="D3800" s="105">
        <v>44369</v>
      </c>
      <c r="E3800" s="104" t="s">
        <v>1643</v>
      </c>
      <c r="F3800" s="104" t="s">
        <v>106</v>
      </c>
      <c r="G3800" s="104" t="s">
        <v>980</v>
      </c>
      <c r="H3800" s="104" t="s">
        <v>49</v>
      </c>
      <c r="I3800" s="104" t="s">
        <v>1105</v>
      </c>
      <c r="J3800" s="106">
        <v>40</v>
      </c>
      <c r="K3800" s="106">
        <v>1176</v>
      </c>
      <c r="L3800" s="106">
        <v>47040</v>
      </c>
      <c r="M3800" s="106">
        <v>2.94</v>
      </c>
      <c r="N3800" s="106">
        <v>117.6</v>
      </c>
      <c r="O3800" s="106">
        <v>0</v>
      </c>
      <c r="P3800" s="106">
        <v>0</v>
      </c>
      <c r="Q3800" s="106">
        <v>1178.94</v>
      </c>
      <c r="R3800" s="106">
        <v>47157.599999999999</v>
      </c>
      <c r="S3800" s="104" t="s">
        <v>1646</v>
      </c>
    </row>
    <row r="3801" spans="1:19" ht="25.5">
      <c r="A3801" s="104" t="s">
        <v>6870</v>
      </c>
      <c r="B3801" s="105">
        <v>44369</v>
      </c>
      <c r="C3801" s="104" t="s">
        <v>6871</v>
      </c>
      <c r="D3801" s="105">
        <v>44369</v>
      </c>
      <c r="E3801" s="104" t="s">
        <v>1643</v>
      </c>
      <c r="F3801" s="104" t="s">
        <v>106</v>
      </c>
      <c r="G3801" s="104" t="s">
        <v>980</v>
      </c>
      <c r="H3801" s="104" t="s">
        <v>49</v>
      </c>
      <c r="I3801" s="104" t="s">
        <v>1313</v>
      </c>
      <c r="J3801" s="106">
        <v>20</v>
      </c>
      <c r="K3801" s="106">
        <v>1303</v>
      </c>
      <c r="L3801" s="106">
        <v>26060</v>
      </c>
      <c r="M3801" s="106">
        <v>3.2574999999999998</v>
      </c>
      <c r="N3801" s="106">
        <v>65.150000000000006</v>
      </c>
      <c r="O3801" s="106">
        <v>0</v>
      </c>
      <c r="P3801" s="106">
        <v>0</v>
      </c>
      <c r="Q3801" s="106">
        <v>1306.2574999999999</v>
      </c>
      <c r="R3801" s="106">
        <v>26125.15</v>
      </c>
      <c r="S3801" s="104" t="s">
        <v>1646</v>
      </c>
    </row>
    <row r="3802" spans="1:19" ht="25.5">
      <c r="A3802" s="104" t="s">
        <v>6872</v>
      </c>
      <c r="B3802" s="105">
        <v>44369</v>
      </c>
      <c r="C3802" s="104" t="s">
        <v>6873</v>
      </c>
      <c r="D3802" s="105">
        <v>44369</v>
      </c>
      <c r="E3802" s="104" t="s">
        <v>1643</v>
      </c>
      <c r="F3802" s="104" t="s">
        <v>104</v>
      </c>
      <c r="G3802" s="104" t="s">
        <v>1689</v>
      </c>
      <c r="H3802" s="104" t="s">
        <v>107</v>
      </c>
      <c r="I3802" s="104" t="s">
        <v>1102</v>
      </c>
      <c r="J3802" s="106">
        <v>40</v>
      </c>
      <c r="K3802" s="106">
        <v>1118</v>
      </c>
      <c r="L3802" s="106">
        <v>44720</v>
      </c>
      <c r="M3802" s="106">
        <v>2.7949999999999999</v>
      </c>
      <c r="N3802" s="106">
        <v>111.8</v>
      </c>
      <c r="O3802" s="106">
        <v>0</v>
      </c>
      <c r="P3802" s="106">
        <v>0</v>
      </c>
      <c r="Q3802" s="106">
        <v>1120.7950000000001</v>
      </c>
      <c r="R3802" s="106">
        <v>44831.8</v>
      </c>
      <c r="S3802" s="104" t="s">
        <v>1646</v>
      </c>
    </row>
    <row r="3803" spans="1:19" ht="25.5">
      <c r="A3803" s="104" t="s">
        <v>6872</v>
      </c>
      <c r="B3803" s="105">
        <v>44369</v>
      </c>
      <c r="C3803" s="104" t="s">
        <v>6873</v>
      </c>
      <c r="D3803" s="105">
        <v>44369</v>
      </c>
      <c r="E3803" s="104" t="s">
        <v>1643</v>
      </c>
      <c r="F3803" s="104" t="s">
        <v>104</v>
      </c>
      <c r="G3803" s="104" t="s">
        <v>1689</v>
      </c>
      <c r="H3803" s="104" t="s">
        <v>107</v>
      </c>
      <c r="I3803" s="104" t="s">
        <v>1264</v>
      </c>
      <c r="J3803" s="106">
        <v>100</v>
      </c>
      <c r="K3803" s="106">
        <v>1205</v>
      </c>
      <c r="L3803" s="106">
        <v>120500</v>
      </c>
      <c r="M3803" s="106">
        <v>3.0125000000000002</v>
      </c>
      <c r="N3803" s="106">
        <v>301.25</v>
      </c>
      <c r="O3803" s="106">
        <v>0</v>
      </c>
      <c r="P3803" s="106">
        <v>0</v>
      </c>
      <c r="Q3803" s="106">
        <v>1208.0125</v>
      </c>
      <c r="R3803" s="106">
        <v>120801.25</v>
      </c>
      <c r="S3803" s="104" t="s">
        <v>1646</v>
      </c>
    </row>
    <row r="3804" spans="1:19" ht="25.5">
      <c r="A3804" s="104" t="s">
        <v>6872</v>
      </c>
      <c r="B3804" s="105">
        <v>44369</v>
      </c>
      <c r="C3804" s="104" t="s">
        <v>6873</v>
      </c>
      <c r="D3804" s="105">
        <v>44369</v>
      </c>
      <c r="E3804" s="104" t="s">
        <v>1643</v>
      </c>
      <c r="F3804" s="104" t="s">
        <v>104</v>
      </c>
      <c r="G3804" s="104" t="s">
        <v>1689</v>
      </c>
      <c r="H3804" s="104" t="s">
        <v>107</v>
      </c>
      <c r="I3804" s="104" t="s">
        <v>1263</v>
      </c>
      <c r="J3804" s="106">
        <v>100</v>
      </c>
      <c r="K3804" s="106">
        <v>1064</v>
      </c>
      <c r="L3804" s="106">
        <v>106400</v>
      </c>
      <c r="M3804" s="106">
        <v>2.66</v>
      </c>
      <c r="N3804" s="106">
        <v>266</v>
      </c>
      <c r="O3804" s="106">
        <v>0</v>
      </c>
      <c r="P3804" s="106">
        <v>0</v>
      </c>
      <c r="Q3804" s="106">
        <v>1066.6600000000001</v>
      </c>
      <c r="R3804" s="106">
        <v>106666</v>
      </c>
      <c r="S3804" s="104" t="s">
        <v>1646</v>
      </c>
    </row>
    <row r="3805" spans="1:19" ht="25.5">
      <c r="A3805" s="104" t="s">
        <v>6874</v>
      </c>
      <c r="B3805" s="105">
        <v>44369</v>
      </c>
      <c r="C3805" s="104" t="s">
        <v>6875</v>
      </c>
      <c r="D3805" s="105">
        <v>44369</v>
      </c>
      <c r="E3805" s="104" t="s">
        <v>1643</v>
      </c>
      <c r="F3805" s="104" t="s">
        <v>97</v>
      </c>
      <c r="G3805" s="104" t="s">
        <v>1055</v>
      </c>
      <c r="H3805" s="104" t="s">
        <v>107</v>
      </c>
      <c r="I3805" s="104" t="s">
        <v>1313</v>
      </c>
      <c r="J3805" s="106">
        <v>120</v>
      </c>
      <c r="K3805" s="106">
        <v>1303</v>
      </c>
      <c r="L3805" s="106">
        <v>156360</v>
      </c>
      <c r="M3805" s="106">
        <v>3.2574999999999998</v>
      </c>
      <c r="N3805" s="106">
        <v>390.9</v>
      </c>
      <c r="O3805" s="106">
        <v>0</v>
      </c>
      <c r="P3805" s="106">
        <v>0</v>
      </c>
      <c r="Q3805" s="106">
        <v>1306.2574999999999</v>
      </c>
      <c r="R3805" s="106">
        <v>156750.9</v>
      </c>
      <c r="S3805" s="104" t="s">
        <v>1646</v>
      </c>
    </row>
    <row r="3806" spans="1:19" ht="25.5">
      <c r="A3806" s="104" t="s">
        <v>6876</v>
      </c>
      <c r="B3806" s="105">
        <v>44369</v>
      </c>
      <c r="C3806" s="104" t="s">
        <v>6877</v>
      </c>
      <c r="D3806" s="105">
        <v>44369</v>
      </c>
      <c r="E3806" s="104" t="s">
        <v>1643</v>
      </c>
      <c r="F3806" s="104" t="s">
        <v>927</v>
      </c>
      <c r="G3806" s="104" t="s">
        <v>1684</v>
      </c>
      <c r="H3806" s="104" t="s">
        <v>49</v>
      </c>
      <c r="I3806" s="104" t="s">
        <v>1263</v>
      </c>
      <c r="J3806" s="106">
        <v>80</v>
      </c>
      <c r="K3806" s="106">
        <v>1064</v>
      </c>
      <c r="L3806" s="106">
        <v>85120</v>
      </c>
      <c r="M3806" s="106">
        <v>2.66</v>
      </c>
      <c r="N3806" s="106">
        <v>212.8</v>
      </c>
      <c r="O3806" s="106">
        <v>0</v>
      </c>
      <c r="P3806" s="106">
        <v>0</v>
      </c>
      <c r="Q3806" s="106">
        <v>1066.6600000000001</v>
      </c>
      <c r="R3806" s="106">
        <v>85332.800000000003</v>
      </c>
      <c r="S3806" s="104" t="s">
        <v>1646</v>
      </c>
    </row>
    <row r="3807" spans="1:19" ht="25.5">
      <c r="A3807" s="104" t="s">
        <v>6876</v>
      </c>
      <c r="B3807" s="105">
        <v>44369</v>
      </c>
      <c r="C3807" s="104" t="s">
        <v>6877</v>
      </c>
      <c r="D3807" s="105">
        <v>44369</v>
      </c>
      <c r="E3807" s="104" t="s">
        <v>1643</v>
      </c>
      <c r="F3807" s="104" t="s">
        <v>927</v>
      </c>
      <c r="G3807" s="104" t="s">
        <v>1684</v>
      </c>
      <c r="H3807" s="104" t="s">
        <v>49</v>
      </c>
      <c r="I3807" s="104" t="s">
        <v>1313</v>
      </c>
      <c r="J3807" s="106">
        <v>80</v>
      </c>
      <c r="K3807" s="106">
        <v>1303</v>
      </c>
      <c r="L3807" s="106">
        <v>104240</v>
      </c>
      <c r="M3807" s="106">
        <v>3.2574999999999998</v>
      </c>
      <c r="N3807" s="106">
        <v>260.60000000000002</v>
      </c>
      <c r="O3807" s="106">
        <v>0</v>
      </c>
      <c r="P3807" s="106">
        <v>0</v>
      </c>
      <c r="Q3807" s="106">
        <v>1306.2574999999999</v>
      </c>
      <c r="R3807" s="106">
        <v>104500.6</v>
      </c>
      <c r="S3807" s="104" t="s">
        <v>1646</v>
      </c>
    </row>
    <row r="3808" spans="1:19" ht="25.5">
      <c r="A3808" s="104" t="s">
        <v>6876</v>
      </c>
      <c r="B3808" s="105">
        <v>44369</v>
      </c>
      <c r="C3808" s="104" t="s">
        <v>6877</v>
      </c>
      <c r="D3808" s="105">
        <v>44369</v>
      </c>
      <c r="E3808" s="104" t="s">
        <v>1643</v>
      </c>
      <c r="F3808" s="104" t="s">
        <v>927</v>
      </c>
      <c r="G3808" s="104" t="s">
        <v>1684</v>
      </c>
      <c r="H3808" s="104" t="s">
        <v>49</v>
      </c>
      <c r="I3808" s="104" t="s">
        <v>1105</v>
      </c>
      <c r="J3808" s="106">
        <v>140</v>
      </c>
      <c r="K3808" s="106">
        <v>1176</v>
      </c>
      <c r="L3808" s="106">
        <v>164640</v>
      </c>
      <c r="M3808" s="106">
        <v>2.94</v>
      </c>
      <c r="N3808" s="106">
        <v>411.6</v>
      </c>
      <c r="O3808" s="106">
        <v>0</v>
      </c>
      <c r="P3808" s="106">
        <v>0</v>
      </c>
      <c r="Q3808" s="106">
        <v>1178.94</v>
      </c>
      <c r="R3808" s="106">
        <v>165051.6</v>
      </c>
      <c r="S3808" s="104" t="s">
        <v>1646</v>
      </c>
    </row>
    <row r="3809" spans="1:19" ht="25.5">
      <c r="A3809" s="104" t="s">
        <v>6876</v>
      </c>
      <c r="B3809" s="105">
        <v>44369</v>
      </c>
      <c r="C3809" s="104" t="s">
        <v>6877</v>
      </c>
      <c r="D3809" s="105">
        <v>44369</v>
      </c>
      <c r="E3809" s="104" t="s">
        <v>1643</v>
      </c>
      <c r="F3809" s="104" t="s">
        <v>927</v>
      </c>
      <c r="G3809" s="104" t="s">
        <v>1684</v>
      </c>
      <c r="H3809" s="104" t="s">
        <v>49</v>
      </c>
      <c r="I3809" s="104" t="s">
        <v>1209</v>
      </c>
      <c r="J3809" s="106">
        <v>100</v>
      </c>
      <c r="K3809" s="106">
        <v>1099</v>
      </c>
      <c r="L3809" s="106">
        <v>109900</v>
      </c>
      <c r="M3809" s="106">
        <v>2.7475000000000001</v>
      </c>
      <c r="N3809" s="106">
        <v>274.75</v>
      </c>
      <c r="O3809" s="106">
        <v>0</v>
      </c>
      <c r="P3809" s="106">
        <v>0</v>
      </c>
      <c r="Q3809" s="106">
        <v>1101.7474999999999</v>
      </c>
      <c r="R3809" s="106">
        <v>110174.75</v>
      </c>
      <c r="S3809" s="104" t="s">
        <v>1646</v>
      </c>
    </row>
    <row r="3810" spans="1:19" ht="25.5">
      <c r="A3810" s="104" t="s">
        <v>6876</v>
      </c>
      <c r="B3810" s="105">
        <v>44369</v>
      </c>
      <c r="C3810" s="104" t="s">
        <v>6877</v>
      </c>
      <c r="D3810" s="105">
        <v>44369</v>
      </c>
      <c r="E3810" s="104" t="s">
        <v>1643</v>
      </c>
      <c r="F3810" s="104" t="s">
        <v>927</v>
      </c>
      <c r="G3810" s="104" t="s">
        <v>1684</v>
      </c>
      <c r="H3810" s="104" t="s">
        <v>49</v>
      </c>
      <c r="I3810" s="104" t="s">
        <v>1264</v>
      </c>
      <c r="J3810" s="106">
        <v>40</v>
      </c>
      <c r="K3810" s="106">
        <v>1205</v>
      </c>
      <c r="L3810" s="106">
        <v>48200</v>
      </c>
      <c r="M3810" s="106">
        <v>3.0125000000000002</v>
      </c>
      <c r="N3810" s="106">
        <v>120.5</v>
      </c>
      <c r="O3810" s="106">
        <v>0</v>
      </c>
      <c r="P3810" s="106">
        <v>0</v>
      </c>
      <c r="Q3810" s="106">
        <v>1208.0125</v>
      </c>
      <c r="R3810" s="106">
        <v>48320.5</v>
      </c>
      <c r="S3810" s="104" t="s">
        <v>1646</v>
      </c>
    </row>
    <row r="3811" spans="1:19" ht="25.5">
      <c r="A3811" s="104" t="s">
        <v>6878</v>
      </c>
      <c r="B3811" s="105">
        <v>44369</v>
      </c>
      <c r="C3811" s="104" t="s">
        <v>6879</v>
      </c>
      <c r="D3811" s="105">
        <v>44369</v>
      </c>
      <c r="E3811" s="104" t="s">
        <v>1643</v>
      </c>
      <c r="F3811" s="104" t="s">
        <v>60</v>
      </c>
      <c r="G3811" s="104" t="s">
        <v>59</v>
      </c>
      <c r="H3811" s="104" t="s">
        <v>49</v>
      </c>
      <c r="I3811" s="104" t="s">
        <v>1264</v>
      </c>
      <c r="J3811" s="106">
        <v>20</v>
      </c>
      <c r="K3811" s="106">
        <v>1205</v>
      </c>
      <c r="L3811" s="106">
        <v>24100</v>
      </c>
      <c r="M3811" s="106">
        <v>3.0125000000000002</v>
      </c>
      <c r="N3811" s="106">
        <v>60.25</v>
      </c>
      <c r="O3811" s="106">
        <v>0</v>
      </c>
      <c r="P3811" s="106">
        <v>0</v>
      </c>
      <c r="Q3811" s="106">
        <v>1208.0125</v>
      </c>
      <c r="R3811" s="106">
        <v>24160.25</v>
      </c>
      <c r="S3811" s="104" t="s">
        <v>1646</v>
      </c>
    </row>
    <row r="3812" spans="1:19" ht="25.5">
      <c r="A3812" s="104" t="s">
        <v>6878</v>
      </c>
      <c r="B3812" s="105">
        <v>44369</v>
      </c>
      <c r="C3812" s="104" t="s">
        <v>6879</v>
      </c>
      <c r="D3812" s="105">
        <v>44369</v>
      </c>
      <c r="E3812" s="104" t="s">
        <v>1643</v>
      </c>
      <c r="F3812" s="104" t="s">
        <v>60</v>
      </c>
      <c r="G3812" s="104" t="s">
        <v>59</v>
      </c>
      <c r="H3812" s="104" t="s">
        <v>49</v>
      </c>
      <c r="I3812" s="104" t="s">
        <v>1313</v>
      </c>
      <c r="J3812" s="106">
        <v>20</v>
      </c>
      <c r="K3812" s="106">
        <v>1303</v>
      </c>
      <c r="L3812" s="106">
        <v>26060</v>
      </c>
      <c r="M3812" s="106">
        <v>3.2574999999999998</v>
      </c>
      <c r="N3812" s="106">
        <v>65.150000000000006</v>
      </c>
      <c r="O3812" s="106">
        <v>0</v>
      </c>
      <c r="P3812" s="106">
        <v>0</v>
      </c>
      <c r="Q3812" s="106">
        <v>1306.2574999999999</v>
      </c>
      <c r="R3812" s="106">
        <v>26125.15</v>
      </c>
      <c r="S3812" s="104" t="s">
        <v>1646</v>
      </c>
    </row>
    <row r="3813" spans="1:19" ht="25.5">
      <c r="A3813" s="104" t="s">
        <v>6878</v>
      </c>
      <c r="B3813" s="105">
        <v>44369</v>
      </c>
      <c r="C3813" s="104" t="s">
        <v>6879</v>
      </c>
      <c r="D3813" s="105">
        <v>44369</v>
      </c>
      <c r="E3813" s="104" t="s">
        <v>1643</v>
      </c>
      <c r="F3813" s="104" t="s">
        <v>60</v>
      </c>
      <c r="G3813" s="104" t="s">
        <v>59</v>
      </c>
      <c r="H3813" s="104" t="s">
        <v>49</v>
      </c>
      <c r="I3813" s="104" t="s">
        <v>1105</v>
      </c>
      <c r="J3813" s="106">
        <v>40</v>
      </c>
      <c r="K3813" s="106">
        <v>1176</v>
      </c>
      <c r="L3813" s="106">
        <v>47040</v>
      </c>
      <c r="M3813" s="106">
        <v>2.94</v>
      </c>
      <c r="N3813" s="106">
        <v>117.6</v>
      </c>
      <c r="O3813" s="106">
        <v>0</v>
      </c>
      <c r="P3813" s="106">
        <v>0</v>
      </c>
      <c r="Q3813" s="106">
        <v>1178.94</v>
      </c>
      <c r="R3813" s="106">
        <v>47157.599999999999</v>
      </c>
      <c r="S3813" s="104" t="s">
        <v>1646</v>
      </c>
    </row>
    <row r="3814" spans="1:19" ht="25.5">
      <c r="A3814" s="104" t="s">
        <v>6880</v>
      </c>
      <c r="B3814" s="105">
        <v>44369</v>
      </c>
      <c r="C3814" s="104" t="s">
        <v>6881</v>
      </c>
      <c r="D3814" s="105">
        <v>44369</v>
      </c>
      <c r="E3814" s="104" t="s">
        <v>1643</v>
      </c>
      <c r="F3814" s="104" t="s">
        <v>65</v>
      </c>
      <c r="G3814" s="104" t="s">
        <v>1015</v>
      </c>
      <c r="H3814" s="104" t="s">
        <v>49</v>
      </c>
      <c r="I3814" s="104" t="s">
        <v>1313</v>
      </c>
      <c r="J3814" s="106">
        <v>10</v>
      </c>
      <c r="K3814" s="106">
        <v>1303</v>
      </c>
      <c r="L3814" s="106">
        <v>13030</v>
      </c>
      <c r="M3814" s="106">
        <v>3.2574999999999998</v>
      </c>
      <c r="N3814" s="106">
        <v>32.575000000000003</v>
      </c>
      <c r="O3814" s="106">
        <v>0</v>
      </c>
      <c r="P3814" s="106">
        <v>0</v>
      </c>
      <c r="Q3814" s="106">
        <v>1306.2574999999999</v>
      </c>
      <c r="R3814" s="106">
        <v>13062.575000000001</v>
      </c>
      <c r="S3814" s="104" t="s">
        <v>1646</v>
      </c>
    </row>
    <row r="3815" spans="1:19" ht="25.5">
      <c r="A3815" s="104" t="s">
        <v>6880</v>
      </c>
      <c r="B3815" s="105">
        <v>44369</v>
      </c>
      <c r="C3815" s="104" t="s">
        <v>6881</v>
      </c>
      <c r="D3815" s="105">
        <v>44369</v>
      </c>
      <c r="E3815" s="104" t="s">
        <v>1643</v>
      </c>
      <c r="F3815" s="104" t="s">
        <v>65</v>
      </c>
      <c r="G3815" s="104" t="s">
        <v>1015</v>
      </c>
      <c r="H3815" s="104" t="s">
        <v>49</v>
      </c>
      <c r="I3815" s="104" t="s">
        <v>1263</v>
      </c>
      <c r="J3815" s="106">
        <v>20</v>
      </c>
      <c r="K3815" s="106">
        <v>1064</v>
      </c>
      <c r="L3815" s="106">
        <v>21280</v>
      </c>
      <c r="M3815" s="106">
        <v>2.66</v>
      </c>
      <c r="N3815" s="106">
        <v>53.2</v>
      </c>
      <c r="O3815" s="106">
        <v>0</v>
      </c>
      <c r="P3815" s="106">
        <v>0</v>
      </c>
      <c r="Q3815" s="106">
        <v>1066.6600000000001</v>
      </c>
      <c r="R3815" s="106">
        <v>21333.200000000001</v>
      </c>
      <c r="S3815" s="104" t="s">
        <v>1646</v>
      </c>
    </row>
    <row r="3816" spans="1:19" ht="25.5">
      <c r="A3816" s="104" t="s">
        <v>6882</v>
      </c>
      <c r="B3816" s="105">
        <v>44369</v>
      </c>
      <c r="C3816" s="104" t="s">
        <v>6883</v>
      </c>
      <c r="D3816" s="105">
        <v>44369</v>
      </c>
      <c r="E3816" s="104" t="s">
        <v>1643</v>
      </c>
      <c r="F3816" s="104" t="s">
        <v>62</v>
      </c>
      <c r="G3816" s="104" t="s">
        <v>67</v>
      </c>
      <c r="H3816" s="104" t="s">
        <v>49</v>
      </c>
      <c r="I3816" s="104" t="s">
        <v>1263</v>
      </c>
      <c r="J3816" s="106">
        <v>100</v>
      </c>
      <c r="K3816" s="106">
        <v>1064</v>
      </c>
      <c r="L3816" s="106">
        <v>106400</v>
      </c>
      <c r="M3816" s="106">
        <v>2.66</v>
      </c>
      <c r="N3816" s="106">
        <v>266</v>
      </c>
      <c r="O3816" s="106">
        <v>0</v>
      </c>
      <c r="P3816" s="106">
        <v>0</v>
      </c>
      <c r="Q3816" s="106">
        <v>1066.6600000000001</v>
      </c>
      <c r="R3816" s="106">
        <v>106666</v>
      </c>
      <c r="S3816" s="104" t="s">
        <v>1646</v>
      </c>
    </row>
    <row r="3817" spans="1:19" ht="25.5">
      <c r="A3817" s="104" t="s">
        <v>6884</v>
      </c>
      <c r="B3817" s="105">
        <v>44369</v>
      </c>
      <c r="C3817" s="104" t="s">
        <v>6885</v>
      </c>
      <c r="D3817" s="105">
        <v>44369</v>
      </c>
      <c r="E3817" s="104" t="s">
        <v>1643</v>
      </c>
      <c r="F3817" s="104" t="s">
        <v>50</v>
      </c>
      <c r="G3817" s="104" t="s">
        <v>1014</v>
      </c>
      <c r="H3817" s="104" t="s">
        <v>49</v>
      </c>
      <c r="I3817" s="104" t="s">
        <v>1105</v>
      </c>
      <c r="J3817" s="106">
        <v>40</v>
      </c>
      <c r="K3817" s="106">
        <v>1176</v>
      </c>
      <c r="L3817" s="106">
        <v>47040</v>
      </c>
      <c r="M3817" s="106">
        <v>2.94</v>
      </c>
      <c r="N3817" s="106">
        <v>117.6</v>
      </c>
      <c r="O3817" s="106">
        <v>0</v>
      </c>
      <c r="P3817" s="106">
        <v>0</v>
      </c>
      <c r="Q3817" s="106">
        <v>1178.94</v>
      </c>
      <c r="R3817" s="106">
        <v>47157.599999999999</v>
      </c>
      <c r="S3817" s="104" t="s">
        <v>1646</v>
      </c>
    </row>
    <row r="3818" spans="1:19" ht="25.5">
      <c r="A3818" s="104" t="s">
        <v>6886</v>
      </c>
      <c r="B3818" s="105">
        <v>44369</v>
      </c>
      <c r="C3818" s="104" t="s">
        <v>6887</v>
      </c>
      <c r="D3818" s="105">
        <v>44369</v>
      </c>
      <c r="E3818" s="104" t="s">
        <v>1643</v>
      </c>
      <c r="F3818" s="104" t="s">
        <v>53</v>
      </c>
      <c r="G3818" s="104" t="s">
        <v>49</v>
      </c>
      <c r="H3818" s="104" t="s">
        <v>49</v>
      </c>
      <c r="I3818" s="104" t="s">
        <v>1105</v>
      </c>
      <c r="J3818" s="106">
        <v>40</v>
      </c>
      <c r="K3818" s="106">
        <v>1176</v>
      </c>
      <c r="L3818" s="106">
        <v>47040</v>
      </c>
      <c r="M3818" s="106">
        <v>2.94</v>
      </c>
      <c r="N3818" s="106">
        <v>117.6</v>
      </c>
      <c r="O3818" s="106">
        <v>0</v>
      </c>
      <c r="P3818" s="106">
        <v>0</v>
      </c>
      <c r="Q3818" s="106">
        <v>1178.94</v>
      </c>
      <c r="R3818" s="106">
        <v>47157.599999999999</v>
      </c>
      <c r="S3818" s="104" t="s">
        <v>1646</v>
      </c>
    </row>
    <row r="3819" spans="1:19" ht="25.5">
      <c r="A3819" s="104" t="s">
        <v>6886</v>
      </c>
      <c r="B3819" s="105">
        <v>44369</v>
      </c>
      <c r="C3819" s="104" t="s">
        <v>6887</v>
      </c>
      <c r="D3819" s="105">
        <v>44369</v>
      </c>
      <c r="E3819" s="104" t="s">
        <v>1643</v>
      </c>
      <c r="F3819" s="104" t="s">
        <v>53</v>
      </c>
      <c r="G3819" s="104" t="s">
        <v>49</v>
      </c>
      <c r="H3819" s="104" t="s">
        <v>49</v>
      </c>
      <c r="I3819" s="104" t="s">
        <v>1263</v>
      </c>
      <c r="J3819" s="106">
        <v>40</v>
      </c>
      <c r="K3819" s="106">
        <v>1064</v>
      </c>
      <c r="L3819" s="106">
        <v>42560</v>
      </c>
      <c r="M3819" s="106">
        <v>2.66</v>
      </c>
      <c r="N3819" s="106">
        <v>106.4</v>
      </c>
      <c r="O3819" s="106">
        <v>0</v>
      </c>
      <c r="P3819" s="106">
        <v>0</v>
      </c>
      <c r="Q3819" s="106">
        <v>1066.6600000000001</v>
      </c>
      <c r="R3819" s="106">
        <v>42666.400000000001</v>
      </c>
      <c r="S3819" s="104" t="s">
        <v>1646</v>
      </c>
    </row>
    <row r="3820" spans="1:19" ht="25.5">
      <c r="A3820" s="104" t="s">
        <v>6886</v>
      </c>
      <c r="B3820" s="105">
        <v>44369</v>
      </c>
      <c r="C3820" s="104" t="s">
        <v>6887</v>
      </c>
      <c r="D3820" s="105">
        <v>44369</v>
      </c>
      <c r="E3820" s="104" t="s">
        <v>1643</v>
      </c>
      <c r="F3820" s="104" t="s">
        <v>53</v>
      </c>
      <c r="G3820" s="104" t="s">
        <v>49</v>
      </c>
      <c r="H3820" s="104" t="s">
        <v>49</v>
      </c>
      <c r="I3820" s="104" t="s">
        <v>1313</v>
      </c>
      <c r="J3820" s="106">
        <v>40</v>
      </c>
      <c r="K3820" s="106">
        <v>1303</v>
      </c>
      <c r="L3820" s="106">
        <v>52120</v>
      </c>
      <c r="M3820" s="106">
        <v>3.2574999999999998</v>
      </c>
      <c r="N3820" s="106">
        <v>130.30000000000001</v>
      </c>
      <c r="O3820" s="106">
        <v>0</v>
      </c>
      <c r="P3820" s="106">
        <v>0</v>
      </c>
      <c r="Q3820" s="106">
        <v>1306.2574999999999</v>
      </c>
      <c r="R3820" s="106">
        <v>52250.3</v>
      </c>
      <c r="S3820" s="104" t="s">
        <v>1646</v>
      </c>
    </row>
    <row r="3821" spans="1:19" ht="25.5">
      <c r="A3821" s="104" t="s">
        <v>6888</v>
      </c>
      <c r="B3821" s="105">
        <v>44369</v>
      </c>
      <c r="C3821" s="104" t="s">
        <v>6889</v>
      </c>
      <c r="D3821" s="105">
        <v>44369</v>
      </c>
      <c r="E3821" s="104" t="s">
        <v>1643</v>
      </c>
      <c r="F3821" s="104" t="s">
        <v>89</v>
      </c>
      <c r="G3821" s="104" t="s">
        <v>1810</v>
      </c>
      <c r="H3821" s="104" t="s">
        <v>1645</v>
      </c>
      <c r="I3821" s="104" t="s">
        <v>1105</v>
      </c>
      <c r="J3821" s="106">
        <v>40</v>
      </c>
      <c r="K3821" s="106">
        <v>1176</v>
      </c>
      <c r="L3821" s="106">
        <v>47040</v>
      </c>
      <c r="M3821" s="106">
        <v>2.94</v>
      </c>
      <c r="N3821" s="106">
        <v>117.6</v>
      </c>
      <c r="O3821" s="106">
        <v>0</v>
      </c>
      <c r="P3821" s="106">
        <v>0</v>
      </c>
      <c r="Q3821" s="106">
        <v>1178.94</v>
      </c>
      <c r="R3821" s="106">
        <v>47157.599999999999</v>
      </c>
      <c r="S3821" s="104" t="s">
        <v>1646</v>
      </c>
    </row>
    <row r="3822" spans="1:19" ht="25.5">
      <c r="A3822" s="104" t="s">
        <v>6888</v>
      </c>
      <c r="B3822" s="105">
        <v>44369</v>
      </c>
      <c r="C3822" s="104" t="s">
        <v>6889</v>
      </c>
      <c r="D3822" s="105">
        <v>44369</v>
      </c>
      <c r="E3822" s="104" t="s">
        <v>1643</v>
      </c>
      <c r="F3822" s="104" t="s">
        <v>89</v>
      </c>
      <c r="G3822" s="104" t="s">
        <v>1810</v>
      </c>
      <c r="H3822" s="104" t="s">
        <v>1645</v>
      </c>
      <c r="I3822" s="104" t="s">
        <v>1264</v>
      </c>
      <c r="J3822" s="106">
        <v>20</v>
      </c>
      <c r="K3822" s="106">
        <v>1205</v>
      </c>
      <c r="L3822" s="106">
        <v>24100</v>
      </c>
      <c r="M3822" s="106">
        <v>3.012</v>
      </c>
      <c r="N3822" s="106">
        <v>60.24</v>
      </c>
      <c r="O3822" s="106">
        <v>0</v>
      </c>
      <c r="P3822" s="106">
        <v>0</v>
      </c>
      <c r="Q3822" s="106">
        <v>1208.0125</v>
      </c>
      <c r="R3822" s="106">
        <v>24160.25</v>
      </c>
      <c r="S3822" s="104" t="s">
        <v>1646</v>
      </c>
    </row>
    <row r="3823" spans="1:19" ht="25.5">
      <c r="A3823" s="104" t="s">
        <v>6890</v>
      </c>
      <c r="B3823" s="105">
        <v>44369</v>
      </c>
      <c r="C3823" s="104" t="s">
        <v>6891</v>
      </c>
      <c r="D3823" s="105">
        <v>44369</v>
      </c>
      <c r="E3823" s="104" t="s">
        <v>1643</v>
      </c>
      <c r="F3823" s="104" t="s">
        <v>982</v>
      </c>
      <c r="G3823" s="104" t="s">
        <v>1652</v>
      </c>
      <c r="H3823" s="104" t="s">
        <v>49</v>
      </c>
      <c r="I3823" s="104" t="s">
        <v>1313</v>
      </c>
      <c r="J3823" s="106">
        <v>100</v>
      </c>
      <c r="K3823" s="106">
        <v>1303</v>
      </c>
      <c r="L3823" s="106">
        <v>130300</v>
      </c>
      <c r="M3823" s="106">
        <v>3.2574999999999998</v>
      </c>
      <c r="N3823" s="106">
        <v>325.75</v>
      </c>
      <c r="O3823" s="106">
        <v>0</v>
      </c>
      <c r="P3823" s="106">
        <v>0</v>
      </c>
      <c r="Q3823" s="106">
        <v>1306.2574999999999</v>
      </c>
      <c r="R3823" s="106">
        <v>130625.75</v>
      </c>
      <c r="S3823" s="104" t="s">
        <v>1646</v>
      </c>
    </row>
    <row r="3824" spans="1:19" ht="25.5">
      <c r="A3824" s="104" t="s">
        <v>6890</v>
      </c>
      <c r="B3824" s="105">
        <v>44369</v>
      </c>
      <c r="C3824" s="104" t="s">
        <v>6891</v>
      </c>
      <c r="D3824" s="105">
        <v>44369</v>
      </c>
      <c r="E3824" s="104" t="s">
        <v>1643</v>
      </c>
      <c r="F3824" s="104" t="s">
        <v>982</v>
      </c>
      <c r="G3824" s="104" t="s">
        <v>1652</v>
      </c>
      <c r="H3824" s="104" t="s">
        <v>49</v>
      </c>
      <c r="I3824" s="104" t="s">
        <v>1264</v>
      </c>
      <c r="J3824" s="106">
        <v>100</v>
      </c>
      <c r="K3824" s="106">
        <v>1205</v>
      </c>
      <c r="L3824" s="106">
        <v>120500</v>
      </c>
      <c r="M3824" s="106">
        <v>3.0125000000000002</v>
      </c>
      <c r="N3824" s="106">
        <v>301.25</v>
      </c>
      <c r="O3824" s="106">
        <v>0</v>
      </c>
      <c r="P3824" s="106">
        <v>0</v>
      </c>
      <c r="Q3824" s="106">
        <v>1208.0125</v>
      </c>
      <c r="R3824" s="106">
        <v>120801.25</v>
      </c>
      <c r="S3824" s="104" t="s">
        <v>1646</v>
      </c>
    </row>
    <row r="3825" spans="1:19" ht="25.5">
      <c r="A3825" s="104" t="s">
        <v>6892</v>
      </c>
      <c r="B3825" s="105">
        <v>44369</v>
      </c>
      <c r="C3825" s="104" t="s">
        <v>6893</v>
      </c>
      <c r="D3825" s="105">
        <v>44369</v>
      </c>
      <c r="E3825" s="104" t="s">
        <v>1643</v>
      </c>
      <c r="F3825" s="104" t="s">
        <v>81</v>
      </c>
      <c r="G3825" s="104" t="s">
        <v>978</v>
      </c>
      <c r="H3825" s="104" t="s">
        <v>1645</v>
      </c>
      <c r="I3825" s="104" t="s">
        <v>1105</v>
      </c>
      <c r="J3825" s="106">
        <v>40</v>
      </c>
      <c r="K3825" s="106">
        <v>1176</v>
      </c>
      <c r="L3825" s="106">
        <v>47040</v>
      </c>
      <c r="M3825" s="106">
        <v>2.94</v>
      </c>
      <c r="N3825" s="106">
        <v>117.6</v>
      </c>
      <c r="O3825" s="106">
        <v>0</v>
      </c>
      <c r="P3825" s="106">
        <v>0</v>
      </c>
      <c r="Q3825" s="106">
        <v>1178.94</v>
      </c>
      <c r="R3825" s="106">
        <v>47157.599999999999</v>
      </c>
      <c r="S3825" s="104" t="s">
        <v>1646</v>
      </c>
    </row>
    <row r="3826" spans="1:19" ht="25.5">
      <c r="A3826" s="104" t="s">
        <v>6894</v>
      </c>
      <c r="B3826" s="105">
        <v>44369</v>
      </c>
      <c r="C3826" s="104" t="s">
        <v>6895</v>
      </c>
      <c r="D3826" s="105">
        <v>44369</v>
      </c>
      <c r="E3826" s="104" t="s">
        <v>1643</v>
      </c>
      <c r="F3826" s="104" t="s">
        <v>91</v>
      </c>
      <c r="G3826" s="104" t="s">
        <v>978</v>
      </c>
      <c r="H3826" s="104" t="s">
        <v>1645</v>
      </c>
      <c r="I3826" s="104" t="s">
        <v>1313</v>
      </c>
      <c r="J3826" s="106">
        <v>20</v>
      </c>
      <c r="K3826" s="106">
        <v>1303</v>
      </c>
      <c r="L3826" s="106">
        <v>26060</v>
      </c>
      <c r="M3826" s="106">
        <v>3.2574999999999998</v>
      </c>
      <c r="N3826" s="106">
        <v>65.150000000000006</v>
      </c>
      <c r="O3826" s="106">
        <v>0</v>
      </c>
      <c r="P3826" s="106">
        <v>0</v>
      </c>
      <c r="Q3826" s="106">
        <v>1306.2574999999999</v>
      </c>
      <c r="R3826" s="106">
        <v>26125.15</v>
      </c>
      <c r="S3826" s="104" t="s">
        <v>1646</v>
      </c>
    </row>
    <row r="3827" spans="1:19" ht="25.5">
      <c r="A3827" s="104" t="s">
        <v>6896</v>
      </c>
      <c r="B3827" s="105">
        <v>44369</v>
      </c>
      <c r="C3827" s="104" t="s">
        <v>6897</v>
      </c>
      <c r="D3827" s="105">
        <v>44369</v>
      </c>
      <c r="E3827" s="104" t="s">
        <v>1643</v>
      </c>
      <c r="F3827" s="104" t="s">
        <v>68</v>
      </c>
      <c r="G3827" s="104" t="s">
        <v>981</v>
      </c>
      <c r="H3827" s="104" t="s">
        <v>1645</v>
      </c>
      <c r="I3827" s="104" t="s">
        <v>1102</v>
      </c>
      <c r="J3827" s="106">
        <v>40</v>
      </c>
      <c r="K3827" s="106">
        <v>1118</v>
      </c>
      <c r="L3827" s="106">
        <v>44720</v>
      </c>
      <c r="M3827" s="106">
        <v>2.7949999999999999</v>
      </c>
      <c r="N3827" s="106">
        <v>111.8</v>
      </c>
      <c r="O3827" s="106">
        <v>0</v>
      </c>
      <c r="P3827" s="106">
        <v>0</v>
      </c>
      <c r="Q3827" s="106">
        <v>1120.7950000000001</v>
      </c>
      <c r="R3827" s="106">
        <v>44831.8</v>
      </c>
      <c r="S3827" s="104" t="s">
        <v>1646</v>
      </c>
    </row>
    <row r="3828" spans="1:19" ht="25.5">
      <c r="A3828" s="104" t="s">
        <v>6898</v>
      </c>
      <c r="B3828" s="105">
        <v>44369</v>
      </c>
      <c r="C3828" s="104" t="s">
        <v>6899</v>
      </c>
      <c r="D3828" s="105">
        <v>44369</v>
      </c>
      <c r="E3828" s="104" t="s">
        <v>1643</v>
      </c>
      <c r="F3828" s="104" t="s">
        <v>80</v>
      </c>
      <c r="G3828" s="104" t="s">
        <v>981</v>
      </c>
      <c r="H3828" s="104" t="s">
        <v>1645</v>
      </c>
      <c r="I3828" s="104" t="s">
        <v>1102</v>
      </c>
      <c r="J3828" s="106">
        <v>80</v>
      </c>
      <c r="K3828" s="106">
        <v>1118</v>
      </c>
      <c r="L3828" s="106">
        <v>89440</v>
      </c>
      <c r="M3828" s="106">
        <v>2.7949999999999999</v>
      </c>
      <c r="N3828" s="106">
        <v>223.6</v>
      </c>
      <c r="O3828" s="106">
        <v>0</v>
      </c>
      <c r="P3828" s="106">
        <v>0</v>
      </c>
      <c r="Q3828" s="106">
        <v>1120.7950000000001</v>
      </c>
      <c r="R3828" s="106">
        <v>89663.6</v>
      </c>
      <c r="S3828" s="104" t="s">
        <v>1646</v>
      </c>
    </row>
    <row r="3829" spans="1:19" ht="25.5">
      <c r="A3829" s="104" t="s">
        <v>6900</v>
      </c>
      <c r="B3829" s="105">
        <v>44369</v>
      </c>
      <c r="C3829" s="104" t="s">
        <v>6901</v>
      </c>
      <c r="D3829" s="105">
        <v>44369</v>
      </c>
      <c r="E3829" s="104" t="s">
        <v>1643</v>
      </c>
      <c r="F3829" s="104" t="s">
        <v>51</v>
      </c>
      <c r="G3829" s="104" t="s">
        <v>52</v>
      </c>
      <c r="H3829" s="104" t="s">
        <v>49</v>
      </c>
      <c r="I3829" s="104" t="s">
        <v>1105</v>
      </c>
      <c r="J3829" s="106">
        <v>40</v>
      </c>
      <c r="K3829" s="106">
        <v>1176</v>
      </c>
      <c r="L3829" s="106">
        <v>47040</v>
      </c>
      <c r="M3829" s="106">
        <v>2.94</v>
      </c>
      <c r="N3829" s="106">
        <v>117.6</v>
      </c>
      <c r="O3829" s="106">
        <v>0</v>
      </c>
      <c r="P3829" s="106">
        <v>0</v>
      </c>
      <c r="Q3829" s="106">
        <v>1178.94</v>
      </c>
      <c r="R3829" s="106">
        <v>47157.599999999999</v>
      </c>
      <c r="S3829" s="104" t="s">
        <v>1646</v>
      </c>
    </row>
    <row r="3830" spans="1:19" ht="25.5">
      <c r="A3830" s="104" t="s">
        <v>6902</v>
      </c>
      <c r="B3830" s="105">
        <v>44369</v>
      </c>
      <c r="C3830" s="104" t="s">
        <v>6903</v>
      </c>
      <c r="D3830" s="105">
        <v>44369</v>
      </c>
      <c r="E3830" s="104" t="s">
        <v>1643</v>
      </c>
      <c r="F3830" s="104" t="s">
        <v>9</v>
      </c>
      <c r="G3830" s="104" t="s">
        <v>1007</v>
      </c>
      <c r="H3830" s="104" t="s">
        <v>22</v>
      </c>
      <c r="I3830" s="104" t="s">
        <v>1313</v>
      </c>
      <c r="J3830" s="106">
        <v>16</v>
      </c>
      <c r="K3830" s="106">
        <v>1303</v>
      </c>
      <c r="L3830" s="106">
        <v>20848</v>
      </c>
      <c r="M3830" s="106">
        <v>3.2574999999999998</v>
      </c>
      <c r="N3830" s="106">
        <v>52.12</v>
      </c>
      <c r="O3830" s="106">
        <v>0</v>
      </c>
      <c r="P3830" s="106">
        <v>0</v>
      </c>
      <c r="Q3830" s="106">
        <v>1306.2574999999999</v>
      </c>
      <c r="R3830" s="106">
        <v>20900.12</v>
      </c>
      <c r="S3830" s="104" t="s">
        <v>1646</v>
      </c>
    </row>
    <row r="3831" spans="1:19" ht="25.5">
      <c r="A3831" s="104" t="s">
        <v>6904</v>
      </c>
      <c r="B3831" s="105">
        <v>44369</v>
      </c>
      <c r="C3831" s="104" t="s">
        <v>6905</v>
      </c>
      <c r="D3831" s="105">
        <v>44369</v>
      </c>
      <c r="E3831" s="104" t="s">
        <v>1643</v>
      </c>
      <c r="F3831" s="104" t="s">
        <v>39</v>
      </c>
      <c r="G3831" s="104" t="s">
        <v>1722</v>
      </c>
      <c r="H3831" s="104" t="s">
        <v>22</v>
      </c>
      <c r="I3831" s="104" t="s">
        <v>1105</v>
      </c>
      <c r="J3831" s="106">
        <v>20</v>
      </c>
      <c r="K3831" s="106">
        <v>1176</v>
      </c>
      <c r="L3831" s="106">
        <v>23520</v>
      </c>
      <c r="M3831" s="106">
        <v>2.94</v>
      </c>
      <c r="N3831" s="106">
        <v>58.8</v>
      </c>
      <c r="O3831" s="106">
        <v>0</v>
      </c>
      <c r="P3831" s="106">
        <v>0</v>
      </c>
      <c r="Q3831" s="106">
        <v>1178.94</v>
      </c>
      <c r="R3831" s="106">
        <v>23578.799999999999</v>
      </c>
      <c r="S3831" s="104" t="s">
        <v>1646</v>
      </c>
    </row>
    <row r="3832" spans="1:19" ht="25.5">
      <c r="A3832" s="104" t="s">
        <v>6904</v>
      </c>
      <c r="B3832" s="105">
        <v>44369</v>
      </c>
      <c r="C3832" s="104" t="s">
        <v>6905</v>
      </c>
      <c r="D3832" s="105">
        <v>44369</v>
      </c>
      <c r="E3832" s="104" t="s">
        <v>1643</v>
      </c>
      <c r="F3832" s="104" t="s">
        <v>39</v>
      </c>
      <c r="G3832" s="104" t="s">
        <v>1722</v>
      </c>
      <c r="H3832" s="104" t="s">
        <v>22</v>
      </c>
      <c r="I3832" s="104" t="s">
        <v>1313</v>
      </c>
      <c r="J3832" s="106">
        <v>20</v>
      </c>
      <c r="K3832" s="106">
        <v>1303</v>
      </c>
      <c r="L3832" s="106">
        <v>26060</v>
      </c>
      <c r="M3832" s="106">
        <v>3.2574999999999998</v>
      </c>
      <c r="N3832" s="106">
        <v>65.150000000000006</v>
      </c>
      <c r="O3832" s="106">
        <v>0</v>
      </c>
      <c r="P3832" s="106">
        <v>0</v>
      </c>
      <c r="Q3832" s="106">
        <v>1306.2574999999999</v>
      </c>
      <c r="R3832" s="106">
        <v>26125.15</v>
      </c>
      <c r="S3832" s="104" t="s">
        <v>1646</v>
      </c>
    </row>
    <row r="3833" spans="1:19" ht="25.5">
      <c r="A3833" s="104" t="s">
        <v>6904</v>
      </c>
      <c r="B3833" s="105">
        <v>44369</v>
      </c>
      <c r="C3833" s="104" t="s">
        <v>6905</v>
      </c>
      <c r="D3833" s="105">
        <v>44369</v>
      </c>
      <c r="E3833" s="104" t="s">
        <v>1643</v>
      </c>
      <c r="F3833" s="104" t="s">
        <v>39</v>
      </c>
      <c r="G3833" s="104" t="s">
        <v>1722</v>
      </c>
      <c r="H3833" s="104" t="s">
        <v>22</v>
      </c>
      <c r="I3833" s="104" t="s">
        <v>1264</v>
      </c>
      <c r="J3833" s="106">
        <v>20</v>
      </c>
      <c r="K3833" s="106">
        <v>1205</v>
      </c>
      <c r="L3833" s="106">
        <v>24100</v>
      </c>
      <c r="M3833" s="106">
        <v>3.0125000000000002</v>
      </c>
      <c r="N3833" s="106">
        <v>60.25</v>
      </c>
      <c r="O3833" s="106">
        <v>0</v>
      </c>
      <c r="P3833" s="106">
        <v>0</v>
      </c>
      <c r="Q3833" s="106">
        <v>1208.0125</v>
      </c>
      <c r="R3833" s="106">
        <v>24160.25</v>
      </c>
      <c r="S3833" s="104" t="s">
        <v>1646</v>
      </c>
    </row>
    <row r="3834" spans="1:19" ht="25.5">
      <c r="A3834" s="104" t="s">
        <v>6906</v>
      </c>
      <c r="B3834" s="105">
        <v>44369</v>
      </c>
      <c r="C3834" s="104" t="s">
        <v>6907</v>
      </c>
      <c r="D3834" s="105">
        <v>44369</v>
      </c>
      <c r="E3834" s="104" t="s">
        <v>1643</v>
      </c>
      <c r="F3834" s="104" t="s">
        <v>21</v>
      </c>
      <c r="G3834" s="104" t="s">
        <v>1992</v>
      </c>
      <c r="H3834" s="104" t="s">
        <v>22</v>
      </c>
      <c r="I3834" s="104" t="s">
        <v>1102</v>
      </c>
      <c r="J3834" s="106">
        <v>20</v>
      </c>
      <c r="K3834" s="106">
        <v>1118</v>
      </c>
      <c r="L3834" s="106">
        <v>22360</v>
      </c>
      <c r="M3834" s="106">
        <v>2.7949999999999999</v>
      </c>
      <c r="N3834" s="106">
        <v>55.9</v>
      </c>
      <c r="O3834" s="106">
        <v>0</v>
      </c>
      <c r="P3834" s="106">
        <v>0</v>
      </c>
      <c r="Q3834" s="106">
        <v>1120.7950000000001</v>
      </c>
      <c r="R3834" s="106">
        <v>22415.9</v>
      </c>
      <c r="S3834" s="104" t="s">
        <v>1646</v>
      </c>
    </row>
    <row r="3835" spans="1:19" ht="25.5">
      <c r="A3835" s="104" t="s">
        <v>6906</v>
      </c>
      <c r="B3835" s="105">
        <v>44369</v>
      </c>
      <c r="C3835" s="104" t="s">
        <v>6907</v>
      </c>
      <c r="D3835" s="105">
        <v>44369</v>
      </c>
      <c r="E3835" s="104" t="s">
        <v>1643</v>
      </c>
      <c r="F3835" s="104" t="s">
        <v>21</v>
      </c>
      <c r="G3835" s="104" t="s">
        <v>1992</v>
      </c>
      <c r="H3835" s="104" t="s">
        <v>22</v>
      </c>
      <c r="I3835" s="104" t="s">
        <v>1264</v>
      </c>
      <c r="J3835" s="106">
        <v>20</v>
      </c>
      <c r="K3835" s="106">
        <v>1205</v>
      </c>
      <c r="L3835" s="106">
        <v>24100</v>
      </c>
      <c r="M3835" s="106">
        <v>3.0125000000000002</v>
      </c>
      <c r="N3835" s="106">
        <v>60.25</v>
      </c>
      <c r="O3835" s="106">
        <v>0</v>
      </c>
      <c r="P3835" s="106">
        <v>0</v>
      </c>
      <c r="Q3835" s="106">
        <v>1208.0125</v>
      </c>
      <c r="R3835" s="106">
        <v>24160.25</v>
      </c>
      <c r="S3835" s="104" t="s">
        <v>1646</v>
      </c>
    </row>
    <row r="3836" spans="1:19" ht="25.5">
      <c r="A3836" s="104" t="s">
        <v>6908</v>
      </c>
      <c r="B3836" s="105">
        <v>44369</v>
      </c>
      <c r="C3836" s="104" t="s">
        <v>6909</v>
      </c>
      <c r="D3836" s="105">
        <v>44369</v>
      </c>
      <c r="E3836" s="104" t="s">
        <v>1643</v>
      </c>
      <c r="F3836" s="104" t="s">
        <v>2582</v>
      </c>
      <c r="G3836" s="104" t="s">
        <v>1662</v>
      </c>
      <c r="H3836" s="104" t="s">
        <v>22</v>
      </c>
      <c r="I3836" s="104" t="s">
        <v>1313</v>
      </c>
      <c r="J3836" s="106">
        <v>20</v>
      </c>
      <c r="K3836" s="106">
        <v>1303</v>
      </c>
      <c r="L3836" s="106">
        <v>26060</v>
      </c>
      <c r="M3836" s="106">
        <v>3.2574999999999998</v>
      </c>
      <c r="N3836" s="106">
        <v>65.150000000000006</v>
      </c>
      <c r="O3836" s="106">
        <v>0</v>
      </c>
      <c r="P3836" s="106">
        <v>0</v>
      </c>
      <c r="Q3836" s="106">
        <v>1306.2574999999999</v>
      </c>
      <c r="R3836" s="106">
        <v>26125.15</v>
      </c>
      <c r="S3836" s="104" t="s">
        <v>1646</v>
      </c>
    </row>
    <row r="3837" spans="1:19" ht="25.5">
      <c r="A3837" s="104" t="s">
        <v>6908</v>
      </c>
      <c r="B3837" s="105">
        <v>44369</v>
      </c>
      <c r="C3837" s="104" t="s">
        <v>6909</v>
      </c>
      <c r="D3837" s="105">
        <v>44369</v>
      </c>
      <c r="E3837" s="104" t="s">
        <v>1643</v>
      </c>
      <c r="F3837" s="104" t="s">
        <v>2582</v>
      </c>
      <c r="G3837" s="104" t="s">
        <v>1662</v>
      </c>
      <c r="H3837" s="104" t="s">
        <v>22</v>
      </c>
      <c r="I3837" s="104" t="s">
        <v>1263</v>
      </c>
      <c r="J3837" s="106">
        <v>30</v>
      </c>
      <c r="K3837" s="106">
        <v>1064</v>
      </c>
      <c r="L3837" s="106">
        <v>31920</v>
      </c>
      <c r="M3837" s="106">
        <v>2.66</v>
      </c>
      <c r="N3837" s="106">
        <v>79.8</v>
      </c>
      <c r="O3837" s="106">
        <v>0</v>
      </c>
      <c r="P3837" s="106">
        <v>0</v>
      </c>
      <c r="Q3837" s="106">
        <v>1066.6600000000001</v>
      </c>
      <c r="R3837" s="106">
        <v>31999.8</v>
      </c>
      <c r="S3837" s="104" t="s">
        <v>1646</v>
      </c>
    </row>
    <row r="3838" spans="1:19" ht="25.5">
      <c r="A3838" s="104" t="s">
        <v>6908</v>
      </c>
      <c r="B3838" s="105">
        <v>44369</v>
      </c>
      <c r="C3838" s="104" t="s">
        <v>6909</v>
      </c>
      <c r="D3838" s="105">
        <v>44369</v>
      </c>
      <c r="E3838" s="104" t="s">
        <v>1643</v>
      </c>
      <c r="F3838" s="104" t="s">
        <v>2582</v>
      </c>
      <c r="G3838" s="104" t="s">
        <v>1662</v>
      </c>
      <c r="H3838" s="104" t="s">
        <v>22</v>
      </c>
      <c r="I3838" s="104" t="s">
        <v>1105</v>
      </c>
      <c r="J3838" s="106">
        <v>28</v>
      </c>
      <c r="K3838" s="106">
        <v>1176</v>
      </c>
      <c r="L3838" s="106">
        <v>32928</v>
      </c>
      <c r="M3838" s="106">
        <v>2.94</v>
      </c>
      <c r="N3838" s="106">
        <v>82.32</v>
      </c>
      <c r="O3838" s="106">
        <v>0</v>
      </c>
      <c r="P3838" s="106">
        <v>0</v>
      </c>
      <c r="Q3838" s="106">
        <v>1178.94</v>
      </c>
      <c r="R3838" s="106">
        <v>33010.32</v>
      </c>
      <c r="S3838" s="104" t="s">
        <v>1646</v>
      </c>
    </row>
    <row r="3839" spans="1:19" ht="25.5">
      <c r="A3839" s="104" t="s">
        <v>6910</v>
      </c>
      <c r="B3839" s="105">
        <v>44369</v>
      </c>
      <c r="C3839" s="104" t="s">
        <v>6911</v>
      </c>
      <c r="D3839" s="105">
        <v>44369</v>
      </c>
      <c r="E3839" s="104" t="s">
        <v>1643</v>
      </c>
      <c r="F3839" s="104" t="s">
        <v>27</v>
      </c>
      <c r="G3839" s="104" t="s">
        <v>1012</v>
      </c>
      <c r="H3839" s="104" t="s">
        <v>22</v>
      </c>
      <c r="I3839" s="104" t="s">
        <v>1102</v>
      </c>
      <c r="J3839" s="106">
        <v>100</v>
      </c>
      <c r="K3839" s="106">
        <v>1118</v>
      </c>
      <c r="L3839" s="106">
        <v>111800</v>
      </c>
      <c r="M3839" s="106">
        <v>2.7949999999999999</v>
      </c>
      <c r="N3839" s="106">
        <v>279.5</v>
      </c>
      <c r="O3839" s="106">
        <v>0</v>
      </c>
      <c r="P3839" s="106">
        <v>0</v>
      </c>
      <c r="Q3839" s="106">
        <v>1120.7950000000001</v>
      </c>
      <c r="R3839" s="106">
        <v>112079.5</v>
      </c>
      <c r="S3839" s="104" t="s">
        <v>1646</v>
      </c>
    </row>
    <row r="3840" spans="1:19" ht="25.5">
      <c r="A3840" s="104" t="s">
        <v>6912</v>
      </c>
      <c r="B3840" s="105">
        <v>44369</v>
      </c>
      <c r="C3840" s="104" t="s">
        <v>6913</v>
      </c>
      <c r="D3840" s="105">
        <v>44369</v>
      </c>
      <c r="E3840" s="104" t="s">
        <v>1643</v>
      </c>
      <c r="F3840" s="104" t="s">
        <v>924</v>
      </c>
      <c r="G3840" s="104" t="s">
        <v>1662</v>
      </c>
      <c r="H3840" s="104" t="s">
        <v>22</v>
      </c>
      <c r="I3840" s="104" t="s">
        <v>1102</v>
      </c>
      <c r="J3840" s="106">
        <v>10</v>
      </c>
      <c r="K3840" s="106">
        <v>1118</v>
      </c>
      <c r="L3840" s="106">
        <v>11180</v>
      </c>
      <c r="M3840" s="106">
        <v>2.7949999999999999</v>
      </c>
      <c r="N3840" s="106">
        <v>27.95</v>
      </c>
      <c r="O3840" s="106">
        <v>0</v>
      </c>
      <c r="P3840" s="106">
        <v>0</v>
      </c>
      <c r="Q3840" s="106">
        <v>1120.7950000000001</v>
      </c>
      <c r="R3840" s="106">
        <v>11207.95</v>
      </c>
      <c r="S3840" s="104" t="s">
        <v>1646</v>
      </c>
    </row>
    <row r="3841" spans="1:19" ht="25.5">
      <c r="A3841" s="104" t="s">
        <v>6912</v>
      </c>
      <c r="B3841" s="105">
        <v>44369</v>
      </c>
      <c r="C3841" s="104" t="s">
        <v>6913</v>
      </c>
      <c r="D3841" s="105">
        <v>44369</v>
      </c>
      <c r="E3841" s="104" t="s">
        <v>1643</v>
      </c>
      <c r="F3841" s="104" t="s">
        <v>924</v>
      </c>
      <c r="G3841" s="104" t="s">
        <v>1662</v>
      </c>
      <c r="H3841" s="104" t="s">
        <v>22</v>
      </c>
      <c r="I3841" s="104" t="s">
        <v>1263</v>
      </c>
      <c r="J3841" s="106">
        <v>30</v>
      </c>
      <c r="K3841" s="106">
        <v>1064</v>
      </c>
      <c r="L3841" s="106">
        <v>31920</v>
      </c>
      <c r="M3841" s="106">
        <v>2.66</v>
      </c>
      <c r="N3841" s="106">
        <v>79.8</v>
      </c>
      <c r="O3841" s="106">
        <v>0</v>
      </c>
      <c r="P3841" s="106">
        <v>0</v>
      </c>
      <c r="Q3841" s="106">
        <v>1066.6600000000001</v>
      </c>
      <c r="R3841" s="106">
        <v>31999.8</v>
      </c>
      <c r="S3841" s="104" t="s">
        <v>1646</v>
      </c>
    </row>
    <row r="3842" spans="1:19" ht="25.5">
      <c r="A3842" s="104" t="s">
        <v>6912</v>
      </c>
      <c r="B3842" s="105">
        <v>44369</v>
      </c>
      <c r="C3842" s="104" t="s">
        <v>6913</v>
      </c>
      <c r="D3842" s="105">
        <v>44369</v>
      </c>
      <c r="E3842" s="104" t="s">
        <v>1643</v>
      </c>
      <c r="F3842" s="104" t="s">
        <v>924</v>
      </c>
      <c r="G3842" s="104" t="s">
        <v>1662</v>
      </c>
      <c r="H3842" s="104" t="s">
        <v>22</v>
      </c>
      <c r="I3842" s="104" t="s">
        <v>1105</v>
      </c>
      <c r="J3842" s="106">
        <v>15</v>
      </c>
      <c r="K3842" s="106">
        <v>1176</v>
      </c>
      <c r="L3842" s="106">
        <v>17640</v>
      </c>
      <c r="M3842" s="106">
        <v>2.94</v>
      </c>
      <c r="N3842" s="106">
        <v>44.1</v>
      </c>
      <c r="O3842" s="106">
        <v>0</v>
      </c>
      <c r="P3842" s="106">
        <v>0</v>
      </c>
      <c r="Q3842" s="106">
        <v>1178.94</v>
      </c>
      <c r="R3842" s="106">
        <v>17684.099999999999</v>
      </c>
      <c r="S3842" s="104" t="s">
        <v>1646</v>
      </c>
    </row>
    <row r="3843" spans="1:19" ht="25.5">
      <c r="A3843" s="104" t="s">
        <v>6912</v>
      </c>
      <c r="B3843" s="105">
        <v>44369</v>
      </c>
      <c r="C3843" s="104" t="s">
        <v>6913</v>
      </c>
      <c r="D3843" s="105">
        <v>44369</v>
      </c>
      <c r="E3843" s="104" t="s">
        <v>1643</v>
      </c>
      <c r="F3843" s="104" t="s">
        <v>924</v>
      </c>
      <c r="G3843" s="104" t="s">
        <v>1662</v>
      </c>
      <c r="H3843" s="104" t="s">
        <v>22</v>
      </c>
      <c r="I3843" s="104" t="s">
        <v>1313</v>
      </c>
      <c r="J3843" s="106">
        <v>20</v>
      </c>
      <c r="K3843" s="106">
        <v>1303</v>
      </c>
      <c r="L3843" s="106">
        <v>26060</v>
      </c>
      <c r="M3843" s="106">
        <v>3.2574999999999998</v>
      </c>
      <c r="N3843" s="106">
        <v>65.150000000000006</v>
      </c>
      <c r="O3843" s="106">
        <v>0</v>
      </c>
      <c r="P3843" s="106">
        <v>0</v>
      </c>
      <c r="Q3843" s="106">
        <v>1306.2574999999999</v>
      </c>
      <c r="R3843" s="106">
        <v>26125.15</v>
      </c>
      <c r="S3843" s="104" t="s">
        <v>1646</v>
      </c>
    </row>
    <row r="3844" spans="1:19" ht="25.5">
      <c r="A3844" s="104" t="s">
        <v>6914</v>
      </c>
      <c r="B3844" s="105">
        <v>44369</v>
      </c>
      <c r="C3844" s="104" t="s">
        <v>6915</v>
      </c>
      <c r="D3844" s="105">
        <v>44369</v>
      </c>
      <c r="E3844" s="104" t="s">
        <v>1643</v>
      </c>
      <c r="F3844" s="104" t="s">
        <v>14</v>
      </c>
      <c r="G3844" s="104" t="s">
        <v>1011</v>
      </c>
      <c r="H3844" s="104" t="s">
        <v>22</v>
      </c>
      <c r="I3844" s="104" t="s">
        <v>1102</v>
      </c>
      <c r="J3844" s="106">
        <v>60</v>
      </c>
      <c r="K3844" s="106">
        <v>1118</v>
      </c>
      <c r="L3844" s="106">
        <v>67080</v>
      </c>
      <c r="M3844" s="106">
        <v>2.7949999999999999</v>
      </c>
      <c r="N3844" s="106">
        <v>167.7</v>
      </c>
      <c r="O3844" s="106">
        <v>0</v>
      </c>
      <c r="P3844" s="106">
        <v>0</v>
      </c>
      <c r="Q3844" s="106">
        <v>1120.7950000000001</v>
      </c>
      <c r="R3844" s="106">
        <v>67247.7</v>
      </c>
      <c r="S3844" s="104" t="s">
        <v>1646</v>
      </c>
    </row>
    <row r="3845" spans="1:19" ht="25.5">
      <c r="A3845" s="104" t="s">
        <v>6914</v>
      </c>
      <c r="B3845" s="105">
        <v>44369</v>
      </c>
      <c r="C3845" s="104" t="s">
        <v>6915</v>
      </c>
      <c r="D3845" s="105">
        <v>44369</v>
      </c>
      <c r="E3845" s="104" t="s">
        <v>1643</v>
      </c>
      <c r="F3845" s="104" t="s">
        <v>14</v>
      </c>
      <c r="G3845" s="104" t="s">
        <v>1011</v>
      </c>
      <c r="H3845" s="104" t="s">
        <v>22</v>
      </c>
      <c r="I3845" s="104" t="s">
        <v>1264</v>
      </c>
      <c r="J3845" s="106">
        <v>60</v>
      </c>
      <c r="K3845" s="106">
        <v>1205</v>
      </c>
      <c r="L3845" s="106">
        <v>72300</v>
      </c>
      <c r="M3845" s="106">
        <v>3.0125000000000002</v>
      </c>
      <c r="N3845" s="106">
        <v>180.75</v>
      </c>
      <c r="O3845" s="106">
        <v>0</v>
      </c>
      <c r="P3845" s="106">
        <v>0</v>
      </c>
      <c r="Q3845" s="106">
        <v>1208.0125</v>
      </c>
      <c r="R3845" s="106">
        <v>72480.75</v>
      </c>
      <c r="S3845" s="104" t="s">
        <v>1646</v>
      </c>
    </row>
    <row r="3846" spans="1:19" ht="25.5">
      <c r="A3846" s="104" t="s">
        <v>6916</v>
      </c>
      <c r="B3846" s="105">
        <v>44369</v>
      </c>
      <c r="C3846" s="104" t="s">
        <v>6917</v>
      </c>
      <c r="D3846" s="105">
        <v>44369</v>
      </c>
      <c r="E3846" s="104" t="s">
        <v>1643</v>
      </c>
      <c r="F3846" s="104" t="s">
        <v>16</v>
      </c>
      <c r="G3846" s="104" t="s">
        <v>17</v>
      </c>
      <c r="H3846" s="104" t="s">
        <v>12</v>
      </c>
      <c r="I3846" s="104" t="s">
        <v>1264</v>
      </c>
      <c r="J3846" s="106">
        <v>20</v>
      </c>
      <c r="K3846" s="106">
        <v>1205</v>
      </c>
      <c r="L3846" s="106">
        <v>24100</v>
      </c>
      <c r="M3846" s="106">
        <v>3.012</v>
      </c>
      <c r="N3846" s="106">
        <v>60.24</v>
      </c>
      <c r="O3846" s="106">
        <v>0</v>
      </c>
      <c r="P3846" s="106">
        <v>0</v>
      </c>
      <c r="Q3846" s="106">
        <v>1208.0125</v>
      </c>
      <c r="R3846" s="106">
        <v>24160.25</v>
      </c>
      <c r="S3846" s="104" t="s">
        <v>1646</v>
      </c>
    </row>
    <row r="3847" spans="1:19" ht="25.5">
      <c r="A3847" s="104" t="s">
        <v>6916</v>
      </c>
      <c r="B3847" s="105">
        <v>44369</v>
      </c>
      <c r="C3847" s="104" t="s">
        <v>6917</v>
      </c>
      <c r="D3847" s="105">
        <v>44369</v>
      </c>
      <c r="E3847" s="104" t="s">
        <v>1643</v>
      </c>
      <c r="F3847" s="104" t="s">
        <v>16</v>
      </c>
      <c r="G3847" s="104" t="s">
        <v>17</v>
      </c>
      <c r="H3847" s="104" t="s">
        <v>12</v>
      </c>
      <c r="I3847" s="104" t="s">
        <v>1313</v>
      </c>
      <c r="J3847" s="106">
        <v>20</v>
      </c>
      <c r="K3847" s="106">
        <v>1303</v>
      </c>
      <c r="L3847" s="106">
        <v>26060</v>
      </c>
      <c r="M3847" s="106">
        <v>3.258</v>
      </c>
      <c r="N3847" s="106">
        <v>65.16</v>
      </c>
      <c r="O3847" s="106">
        <v>0</v>
      </c>
      <c r="P3847" s="106">
        <v>0</v>
      </c>
      <c r="Q3847" s="106">
        <v>1306.2574999999999</v>
      </c>
      <c r="R3847" s="106">
        <v>26125.15</v>
      </c>
      <c r="S3847" s="104" t="s">
        <v>1646</v>
      </c>
    </row>
    <row r="3848" spans="1:19" ht="25.5">
      <c r="A3848" s="104" t="s">
        <v>6918</v>
      </c>
      <c r="B3848" s="105">
        <v>44369</v>
      </c>
      <c r="C3848" s="104" t="s">
        <v>6919</v>
      </c>
      <c r="D3848" s="105">
        <v>44369</v>
      </c>
      <c r="E3848" s="104" t="s">
        <v>1643</v>
      </c>
      <c r="F3848" s="104" t="s">
        <v>4</v>
      </c>
      <c r="G3848" s="104" t="s">
        <v>1742</v>
      </c>
      <c r="H3848" s="104" t="s">
        <v>22</v>
      </c>
      <c r="I3848" s="104" t="s">
        <v>1264</v>
      </c>
      <c r="J3848" s="106">
        <v>65</v>
      </c>
      <c r="K3848" s="106">
        <v>1205</v>
      </c>
      <c r="L3848" s="106">
        <v>78325</v>
      </c>
      <c r="M3848" s="106">
        <v>3.0125000000000002</v>
      </c>
      <c r="N3848" s="106">
        <v>195.8125</v>
      </c>
      <c r="O3848" s="106">
        <v>0</v>
      </c>
      <c r="P3848" s="106">
        <v>0</v>
      </c>
      <c r="Q3848" s="106">
        <v>1208.0125</v>
      </c>
      <c r="R3848" s="106">
        <v>78520.8125</v>
      </c>
      <c r="S3848" s="104" t="s">
        <v>1646</v>
      </c>
    </row>
    <row r="3849" spans="1:19" ht="25.5">
      <c r="A3849" s="104" t="s">
        <v>6920</v>
      </c>
      <c r="B3849" s="105">
        <v>44369</v>
      </c>
      <c r="C3849" s="104" t="s">
        <v>6921</v>
      </c>
      <c r="D3849" s="105">
        <v>44369</v>
      </c>
      <c r="E3849" s="104" t="s">
        <v>1643</v>
      </c>
      <c r="F3849" s="104" t="s">
        <v>92</v>
      </c>
      <c r="G3849" s="104" t="s">
        <v>976</v>
      </c>
      <c r="H3849" s="104" t="s">
        <v>1645</v>
      </c>
      <c r="I3849" s="104" t="s">
        <v>1264</v>
      </c>
      <c r="J3849" s="106">
        <v>40</v>
      </c>
      <c r="K3849" s="106">
        <v>1205</v>
      </c>
      <c r="L3849" s="106">
        <v>48200</v>
      </c>
      <c r="M3849" s="106">
        <v>3.0125000000000002</v>
      </c>
      <c r="N3849" s="106">
        <v>120.5</v>
      </c>
      <c r="O3849" s="106">
        <v>0</v>
      </c>
      <c r="P3849" s="106">
        <v>0</v>
      </c>
      <c r="Q3849" s="106">
        <v>1208.0125</v>
      </c>
      <c r="R3849" s="106">
        <v>48320.5</v>
      </c>
      <c r="S3849" s="104" t="s">
        <v>1646</v>
      </c>
    </row>
    <row r="3850" spans="1:19" ht="25.5">
      <c r="A3850" s="104" t="s">
        <v>6922</v>
      </c>
      <c r="B3850" s="105">
        <v>44369</v>
      </c>
      <c r="C3850" s="104" t="s">
        <v>6923</v>
      </c>
      <c r="D3850" s="105">
        <v>44369</v>
      </c>
      <c r="E3850" s="104" t="s">
        <v>1643</v>
      </c>
      <c r="F3850" s="104" t="s">
        <v>46</v>
      </c>
      <c r="G3850" s="104" t="s">
        <v>1013</v>
      </c>
      <c r="H3850" s="104" t="s">
        <v>12</v>
      </c>
      <c r="I3850" s="104" t="s">
        <v>1102</v>
      </c>
      <c r="J3850" s="106">
        <v>100</v>
      </c>
      <c r="K3850" s="106">
        <v>1118</v>
      </c>
      <c r="L3850" s="106">
        <v>111800</v>
      </c>
      <c r="M3850" s="106">
        <v>2.7949999999999999</v>
      </c>
      <c r="N3850" s="106">
        <v>279.5</v>
      </c>
      <c r="O3850" s="106">
        <v>0</v>
      </c>
      <c r="P3850" s="106">
        <v>0</v>
      </c>
      <c r="Q3850" s="106">
        <v>1120.7950000000001</v>
      </c>
      <c r="R3850" s="106">
        <v>112079.5</v>
      </c>
      <c r="S3850" s="104" t="s">
        <v>1646</v>
      </c>
    </row>
    <row r="3851" spans="1:19" ht="25.5">
      <c r="A3851" s="104" t="s">
        <v>6922</v>
      </c>
      <c r="B3851" s="105">
        <v>44369</v>
      </c>
      <c r="C3851" s="104" t="s">
        <v>6923</v>
      </c>
      <c r="D3851" s="105">
        <v>44369</v>
      </c>
      <c r="E3851" s="104" t="s">
        <v>1643</v>
      </c>
      <c r="F3851" s="104" t="s">
        <v>46</v>
      </c>
      <c r="G3851" s="104" t="s">
        <v>1013</v>
      </c>
      <c r="H3851" s="104" t="s">
        <v>12</v>
      </c>
      <c r="I3851" s="104" t="s">
        <v>1263</v>
      </c>
      <c r="J3851" s="106">
        <v>40</v>
      </c>
      <c r="K3851" s="106">
        <v>1064</v>
      </c>
      <c r="L3851" s="106">
        <v>42560</v>
      </c>
      <c r="M3851" s="106">
        <v>2.66</v>
      </c>
      <c r="N3851" s="106">
        <v>106.4</v>
      </c>
      <c r="O3851" s="106">
        <v>0</v>
      </c>
      <c r="P3851" s="106">
        <v>0</v>
      </c>
      <c r="Q3851" s="106">
        <v>1066.6600000000001</v>
      </c>
      <c r="R3851" s="106">
        <v>42666.400000000001</v>
      </c>
      <c r="S3851" s="104" t="s">
        <v>1646</v>
      </c>
    </row>
    <row r="3852" spans="1:19" ht="25.5">
      <c r="A3852" s="104" t="s">
        <v>6924</v>
      </c>
      <c r="B3852" s="105">
        <v>44369</v>
      </c>
      <c r="C3852" s="104" t="s">
        <v>6925</v>
      </c>
      <c r="D3852" s="105">
        <v>44369</v>
      </c>
      <c r="E3852" s="104" t="s">
        <v>1643</v>
      </c>
      <c r="F3852" s="104" t="s">
        <v>84</v>
      </c>
      <c r="G3852" s="104" t="s">
        <v>978</v>
      </c>
      <c r="H3852" s="104" t="s">
        <v>1645</v>
      </c>
      <c r="I3852" s="104" t="s">
        <v>1264</v>
      </c>
      <c r="J3852" s="106">
        <v>10</v>
      </c>
      <c r="K3852" s="106">
        <v>1205</v>
      </c>
      <c r="L3852" s="106">
        <v>12050</v>
      </c>
      <c r="M3852" s="106">
        <v>3.0125000000000002</v>
      </c>
      <c r="N3852" s="106">
        <v>30.125</v>
      </c>
      <c r="O3852" s="106">
        <v>0</v>
      </c>
      <c r="P3852" s="106">
        <v>0</v>
      </c>
      <c r="Q3852" s="106">
        <v>1208.0125</v>
      </c>
      <c r="R3852" s="106">
        <v>12080.125</v>
      </c>
      <c r="S3852" s="104" t="s">
        <v>1646</v>
      </c>
    </row>
    <row r="3853" spans="1:19" ht="25.5">
      <c r="A3853" s="104" t="s">
        <v>6924</v>
      </c>
      <c r="B3853" s="105">
        <v>44369</v>
      </c>
      <c r="C3853" s="104" t="s">
        <v>6925</v>
      </c>
      <c r="D3853" s="105">
        <v>44369</v>
      </c>
      <c r="E3853" s="104" t="s">
        <v>1643</v>
      </c>
      <c r="F3853" s="104" t="s">
        <v>84</v>
      </c>
      <c r="G3853" s="104" t="s">
        <v>978</v>
      </c>
      <c r="H3853" s="104" t="s">
        <v>1645</v>
      </c>
      <c r="I3853" s="104" t="s">
        <v>1313</v>
      </c>
      <c r="J3853" s="106">
        <v>20</v>
      </c>
      <c r="K3853" s="106">
        <v>1303</v>
      </c>
      <c r="L3853" s="106">
        <v>26060</v>
      </c>
      <c r="M3853" s="106">
        <v>3.2574999999999998</v>
      </c>
      <c r="N3853" s="106">
        <v>65.150000000000006</v>
      </c>
      <c r="O3853" s="106">
        <v>0</v>
      </c>
      <c r="P3853" s="106">
        <v>0</v>
      </c>
      <c r="Q3853" s="106">
        <v>1306.2574999999999</v>
      </c>
      <c r="R3853" s="106">
        <v>26125.15</v>
      </c>
      <c r="S3853" s="104" t="s">
        <v>1646</v>
      </c>
    </row>
    <row r="3854" spans="1:19" ht="25.5">
      <c r="A3854" s="104" t="s">
        <v>6926</v>
      </c>
      <c r="B3854" s="105">
        <v>44369</v>
      </c>
      <c r="C3854" s="104" t="s">
        <v>6927</v>
      </c>
      <c r="D3854" s="105">
        <v>44369</v>
      </c>
      <c r="E3854" s="104" t="s">
        <v>1643</v>
      </c>
      <c r="F3854" s="104" t="s">
        <v>897</v>
      </c>
      <c r="G3854" s="104" t="s">
        <v>978</v>
      </c>
      <c r="H3854" s="104" t="s">
        <v>1645</v>
      </c>
      <c r="I3854" s="104" t="s">
        <v>1100</v>
      </c>
      <c r="J3854" s="106">
        <v>300</v>
      </c>
      <c r="K3854" s="106">
        <v>1030</v>
      </c>
      <c r="L3854" s="106">
        <v>309000</v>
      </c>
      <c r="M3854" s="106">
        <v>2.5750000000000002</v>
      </c>
      <c r="N3854" s="106">
        <v>772.5</v>
      </c>
      <c r="O3854" s="106">
        <v>0</v>
      </c>
      <c r="P3854" s="106">
        <v>0</v>
      </c>
      <c r="Q3854" s="106">
        <v>1032.575</v>
      </c>
      <c r="R3854" s="106">
        <v>309772.5</v>
      </c>
      <c r="S3854" s="104" t="s">
        <v>1646</v>
      </c>
    </row>
    <row r="3855" spans="1:19" ht="25.5">
      <c r="A3855" s="104" t="s">
        <v>6926</v>
      </c>
      <c r="B3855" s="105">
        <v>44369</v>
      </c>
      <c r="C3855" s="104" t="s">
        <v>6927</v>
      </c>
      <c r="D3855" s="105">
        <v>44369</v>
      </c>
      <c r="E3855" s="104" t="s">
        <v>1643</v>
      </c>
      <c r="F3855" s="104" t="s">
        <v>897</v>
      </c>
      <c r="G3855" s="104" t="s">
        <v>978</v>
      </c>
      <c r="H3855" s="104" t="s">
        <v>1645</v>
      </c>
      <c r="I3855" s="104" t="s">
        <v>1105</v>
      </c>
      <c r="J3855" s="106">
        <v>40</v>
      </c>
      <c r="K3855" s="106">
        <v>1176</v>
      </c>
      <c r="L3855" s="106">
        <v>47040</v>
      </c>
      <c r="M3855" s="106">
        <v>2.94</v>
      </c>
      <c r="N3855" s="106">
        <v>117.6</v>
      </c>
      <c r="O3855" s="106">
        <v>0</v>
      </c>
      <c r="P3855" s="106">
        <v>0</v>
      </c>
      <c r="Q3855" s="106">
        <v>1178.94</v>
      </c>
      <c r="R3855" s="106">
        <v>47157.599999999999</v>
      </c>
      <c r="S3855" s="104" t="s">
        <v>1646</v>
      </c>
    </row>
    <row r="3856" spans="1:19" ht="25.5">
      <c r="A3856" s="104" t="s">
        <v>6926</v>
      </c>
      <c r="B3856" s="105">
        <v>44369</v>
      </c>
      <c r="C3856" s="104" t="s">
        <v>6927</v>
      </c>
      <c r="D3856" s="105">
        <v>44369</v>
      </c>
      <c r="E3856" s="104" t="s">
        <v>1643</v>
      </c>
      <c r="F3856" s="104" t="s">
        <v>897</v>
      </c>
      <c r="G3856" s="104" t="s">
        <v>978</v>
      </c>
      <c r="H3856" s="104" t="s">
        <v>1645</v>
      </c>
      <c r="I3856" s="104" t="s">
        <v>1313</v>
      </c>
      <c r="J3856" s="106">
        <v>40</v>
      </c>
      <c r="K3856" s="106">
        <v>1303</v>
      </c>
      <c r="L3856" s="106">
        <v>52120</v>
      </c>
      <c r="M3856" s="106">
        <v>3.2574999999999998</v>
      </c>
      <c r="N3856" s="106">
        <v>130.30000000000001</v>
      </c>
      <c r="O3856" s="106">
        <v>0</v>
      </c>
      <c r="P3856" s="106">
        <v>0</v>
      </c>
      <c r="Q3856" s="106">
        <v>1306.2574999999999</v>
      </c>
      <c r="R3856" s="106">
        <v>52250.3</v>
      </c>
      <c r="S3856" s="104" t="s">
        <v>1646</v>
      </c>
    </row>
    <row r="3857" spans="1:19" ht="25.5">
      <c r="A3857" s="104" t="s">
        <v>6926</v>
      </c>
      <c r="B3857" s="105">
        <v>44369</v>
      </c>
      <c r="C3857" s="104" t="s">
        <v>6927</v>
      </c>
      <c r="D3857" s="105">
        <v>44369</v>
      </c>
      <c r="E3857" s="104" t="s">
        <v>1643</v>
      </c>
      <c r="F3857" s="104" t="s">
        <v>897</v>
      </c>
      <c r="G3857" s="104" t="s">
        <v>978</v>
      </c>
      <c r="H3857" s="104" t="s">
        <v>1645</v>
      </c>
      <c r="I3857" s="104" t="s">
        <v>1264</v>
      </c>
      <c r="J3857" s="106">
        <v>40</v>
      </c>
      <c r="K3857" s="106">
        <v>1205</v>
      </c>
      <c r="L3857" s="106">
        <v>48200</v>
      </c>
      <c r="M3857" s="106">
        <v>3.0125000000000002</v>
      </c>
      <c r="N3857" s="106">
        <v>120.5</v>
      </c>
      <c r="O3857" s="106">
        <v>0</v>
      </c>
      <c r="P3857" s="106">
        <v>0</v>
      </c>
      <c r="Q3857" s="106">
        <v>1208.0125</v>
      </c>
      <c r="R3857" s="106">
        <v>48320.5</v>
      </c>
      <c r="S3857" s="104" t="s">
        <v>1646</v>
      </c>
    </row>
    <row r="3858" spans="1:19" ht="25.5">
      <c r="A3858" s="104" t="s">
        <v>6928</v>
      </c>
      <c r="B3858" s="105">
        <v>44369</v>
      </c>
      <c r="C3858" s="104" t="s">
        <v>6929</v>
      </c>
      <c r="D3858" s="105">
        <v>44369</v>
      </c>
      <c r="E3858" s="104" t="s">
        <v>1643</v>
      </c>
      <c r="F3858" s="104" t="s">
        <v>43</v>
      </c>
      <c r="G3858" s="104" t="s">
        <v>1971</v>
      </c>
      <c r="H3858" s="104" t="s">
        <v>22</v>
      </c>
      <c r="I3858" s="104" t="s">
        <v>1102</v>
      </c>
      <c r="J3858" s="106">
        <v>100</v>
      </c>
      <c r="K3858" s="106">
        <v>1118</v>
      </c>
      <c r="L3858" s="106">
        <v>111800</v>
      </c>
      <c r="M3858" s="106">
        <v>2.7949999999999999</v>
      </c>
      <c r="N3858" s="106">
        <v>279.5</v>
      </c>
      <c r="O3858" s="106">
        <v>0</v>
      </c>
      <c r="P3858" s="106">
        <v>0</v>
      </c>
      <c r="Q3858" s="106">
        <v>1120.7950000000001</v>
      </c>
      <c r="R3858" s="106">
        <v>112079.5</v>
      </c>
      <c r="S3858" s="104" t="s">
        <v>1646</v>
      </c>
    </row>
    <row r="3859" spans="1:19" ht="25.5">
      <c r="A3859" s="104" t="s">
        <v>6928</v>
      </c>
      <c r="B3859" s="105">
        <v>44369</v>
      </c>
      <c r="C3859" s="104" t="s">
        <v>6929</v>
      </c>
      <c r="D3859" s="105">
        <v>44369</v>
      </c>
      <c r="E3859" s="104" t="s">
        <v>1643</v>
      </c>
      <c r="F3859" s="104" t="s">
        <v>43</v>
      </c>
      <c r="G3859" s="104" t="s">
        <v>1971</v>
      </c>
      <c r="H3859" s="104" t="s">
        <v>22</v>
      </c>
      <c r="I3859" s="104" t="s">
        <v>1105</v>
      </c>
      <c r="J3859" s="106">
        <v>100</v>
      </c>
      <c r="K3859" s="106">
        <v>1176</v>
      </c>
      <c r="L3859" s="106">
        <v>117600</v>
      </c>
      <c r="M3859" s="106">
        <v>2.94</v>
      </c>
      <c r="N3859" s="106">
        <v>294</v>
      </c>
      <c r="O3859" s="106">
        <v>0</v>
      </c>
      <c r="P3859" s="106">
        <v>0</v>
      </c>
      <c r="Q3859" s="106">
        <v>1178.94</v>
      </c>
      <c r="R3859" s="106">
        <v>117894</v>
      </c>
      <c r="S3859" s="104" t="s">
        <v>1646</v>
      </c>
    </row>
    <row r="3860" spans="1:19" ht="25.5">
      <c r="A3860" s="104" t="s">
        <v>6928</v>
      </c>
      <c r="B3860" s="105">
        <v>44369</v>
      </c>
      <c r="C3860" s="104" t="s">
        <v>6929</v>
      </c>
      <c r="D3860" s="105">
        <v>44369</v>
      </c>
      <c r="E3860" s="104" t="s">
        <v>1643</v>
      </c>
      <c r="F3860" s="104" t="s">
        <v>43</v>
      </c>
      <c r="G3860" s="104" t="s">
        <v>1971</v>
      </c>
      <c r="H3860" s="104" t="s">
        <v>22</v>
      </c>
      <c r="I3860" s="104" t="s">
        <v>1263</v>
      </c>
      <c r="J3860" s="106">
        <v>300</v>
      </c>
      <c r="K3860" s="106">
        <v>1064</v>
      </c>
      <c r="L3860" s="106">
        <v>319200</v>
      </c>
      <c r="M3860" s="106">
        <v>2.66</v>
      </c>
      <c r="N3860" s="106">
        <v>798</v>
      </c>
      <c r="O3860" s="106">
        <v>0</v>
      </c>
      <c r="P3860" s="106">
        <v>0</v>
      </c>
      <c r="Q3860" s="106">
        <v>1066.6600000000001</v>
      </c>
      <c r="R3860" s="106">
        <v>319998</v>
      </c>
      <c r="S3860" s="104" t="s">
        <v>1646</v>
      </c>
    </row>
    <row r="3861" spans="1:19" ht="25.5">
      <c r="A3861" s="104" t="s">
        <v>6930</v>
      </c>
      <c r="B3861" s="105">
        <v>44369</v>
      </c>
      <c r="C3861" s="104" t="s">
        <v>6931</v>
      </c>
      <c r="D3861" s="105">
        <v>44369</v>
      </c>
      <c r="E3861" s="104" t="s">
        <v>1643</v>
      </c>
      <c r="F3861" s="104" t="s">
        <v>40</v>
      </c>
      <c r="G3861" s="104" t="s">
        <v>1971</v>
      </c>
      <c r="H3861" s="104" t="s">
        <v>22</v>
      </c>
      <c r="I3861" s="104" t="s">
        <v>1263</v>
      </c>
      <c r="J3861" s="106">
        <v>320</v>
      </c>
      <c r="K3861" s="106">
        <v>1064</v>
      </c>
      <c r="L3861" s="106">
        <v>340480</v>
      </c>
      <c r="M3861" s="106">
        <v>2.66</v>
      </c>
      <c r="N3861" s="106">
        <v>851.2</v>
      </c>
      <c r="O3861" s="106">
        <v>0</v>
      </c>
      <c r="P3861" s="106">
        <v>0</v>
      </c>
      <c r="Q3861" s="106">
        <v>1066.6600000000001</v>
      </c>
      <c r="R3861" s="106">
        <v>341331.20000000001</v>
      </c>
      <c r="S3861" s="104" t="s">
        <v>1646</v>
      </c>
    </row>
    <row r="3862" spans="1:19" ht="25.5">
      <c r="A3862" s="104" t="s">
        <v>6930</v>
      </c>
      <c r="B3862" s="105">
        <v>44369</v>
      </c>
      <c r="C3862" s="104" t="s">
        <v>6931</v>
      </c>
      <c r="D3862" s="105">
        <v>44369</v>
      </c>
      <c r="E3862" s="104" t="s">
        <v>1643</v>
      </c>
      <c r="F3862" s="104" t="s">
        <v>40</v>
      </c>
      <c r="G3862" s="104" t="s">
        <v>1971</v>
      </c>
      <c r="H3862" s="104" t="s">
        <v>22</v>
      </c>
      <c r="I3862" s="104" t="s">
        <v>1102</v>
      </c>
      <c r="J3862" s="106">
        <v>300</v>
      </c>
      <c r="K3862" s="106">
        <v>1118</v>
      </c>
      <c r="L3862" s="106">
        <v>335400</v>
      </c>
      <c r="M3862" s="106">
        <v>2.7949999999999999</v>
      </c>
      <c r="N3862" s="106">
        <v>838.5</v>
      </c>
      <c r="O3862" s="106">
        <v>0</v>
      </c>
      <c r="P3862" s="106">
        <v>0</v>
      </c>
      <c r="Q3862" s="106">
        <v>1120.7950000000001</v>
      </c>
      <c r="R3862" s="106">
        <v>336238.5</v>
      </c>
      <c r="S3862" s="104" t="s">
        <v>1646</v>
      </c>
    </row>
    <row r="3863" spans="1:19" ht="25.5">
      <c r="A3863" s="104" t="s">
        <v>6932</v>
      </c>
      <c r="B3863" s="105">
        <v>44369</v>
      </c>
      <c r="C3863" s="104" t="s">
        <v>6933</v>
      </c>
      <c r="D3863" s="105">
        <v>44369</v>
      </c>
      <c r="E3863" s="104" t="s">
        <v>1643</v>
      </c>
      <c r="F3863" s="104" t="s">
        <v>5</v>
      </c>
      <c r="G3863" s="104" t="s">
        <v>1742</v>
      </c>
      <c r="H3863" s="104" t="s">
        <v>107</v>
      </c>
      <c r="I3863" s="104" t="s">
        <v>1263</v>
      </c>
      <c r="J3863" s="106">
        <v>20</v>
      </c>
      <c r="K3863" s="106">
        <v>1064</v>
      </c>
      <c r="L3863" s="106">
        <v>21280</v>
      </c>
      <c r="M3863" s="106">
        <v>2.66</v>
      </c>
      <c r="N3863" s="106">
        <v>53.2</v>
      </c>
      <c r="O3863" s="106">
        <v>0</v>
      </c>
      <c r="P3863" s="106">
        <v>0</v>
      </c>
      <c r="Q3863" s="106">
        <v>1066.6600000000001</v>
      </c>
      <c r="R3863" s="106">
        <v>21333.200000000001</v>
      </c>
      <c r="S3863" s="104" t="s">
        <v>1646</v>
      </c>
    </row>
    <row r="3864" spans="1:19" ht="25.5">
      <c r="A3864" s="104" t="s">
        <v>6934</v>
      </c>
      <c r="B3864" s="105">
        <v>44369</v>
      </c>
      <c r="C3864" s="104" t="s">
        <v>6935</v>
      </c>
      <c r="D3864" s="105">
        <v>44369</v>
      </c>
      <c r="E3864" s="104" t="s">
        <v>1101</v>
      </c>
      <c r="F3864" s="104" t="s">
        <v>1260</v>
      </c>
      <c r="G3864" s="104" t="s">
        <v>1101</v>
      </c>
      <c r="H3864" s="104" t="s">
        <v>1101</v>
      </c>
      <c r="I3864" s="104" t="s">
        <v>1263</v>
      </c>
      <c r="J3864" s="106">
        <v>4</v>
      </c>
      <c r="K3864" s="106">
        <v>1079.5</v>
      </c>
      <c r="L3864" s="106">
        <v>4318</v>
      </c>
      <c r="M3864" s="106">
        <v>2.6987999999999999</v>
      </c>
      <c r="N3864" s="106">
        <v>10.795199999999999</v>
      </c>
      <c r="O3864" s="106">
        <v>0</v>
      </c>
      <c r="P3864" s="106">
        <v>0</v>
      </c>
      <c r="Q3864" s="106">
        <v>1082.1987999999999</v>
      </c>
      <c r="R3864" s="106">
        <v>4328.7951999999996</v>
      </c>
      <c r="S3864" s="104" t="s">
        <v>1646</v>
      </c>
    </row>
    <row r="3865" spans="1:19" ht="25.5">
      <c r="A3865" s="104" t="s">
        <v>6934</v>
      </c>
      <c r="B3865" s="105">
        <v>44369</v>
      </c>
      <c r="C3865" s="104" t="s">
        <v>6935</v>
      </c>
      <c r="D3865" s="105">
        <v>44369</v>
      </c>
      <c r="E3865" s="104" t="s">
        <v>1101</v>
      </c>
      <c r="F3865" s="104" t="s">
        <v>1260</v>
      </c>
      <c r="G3865" s="104" t="s">
        <v>1101</v>
      </c>
      <c r="H3865" s="104" t="s">
        <v>1101</v>
      </c>
      <c r="I3865" s="104" t="s">
        <v>1209</v>
      </c>
      <c r="J3865" s="106">
        <v>3</v>
      </c>
      <c r="K3865" s="106">
        <v>1114.5</v>
      </c>
      <c r="L3865" s="106">
        <v>3343.5</v>
      </c>
      <c r="M3865" s="106">
        <v>2.7863000000000002</v>
      </c>
      <c r="N3865" s="106">
        <v>8.3589000000000002</v>
      </c>
      <c r="O3865" s="106">
        <v>0</v>
      </c>
      <c r="P3865" s="106">
        <v>0</v>
      </c>
      <c r="Q3865" s="106">
        <v>1117.2863</v>
      </c>
      <c r="R3865" s="106">
        <v>3351.8589000000002</v>
      </c>
      <c r="S3865" s="104" t="s">
        <v>1646</v>
      </c>
    </row>
    <row r="3866" spans="1:19" ht="25.5">
      <c r="A3866" s="104" t="s">
        <v>6936</v>
      </c>
      <c r="B3866" s="105">
        <v>44369</v>
      </c>
      <c r="C3866" s="104" t="s">
        <v>6937</v>
      </c>
      <c r="D3866" s="105">
        <v>44369</v>
      </c>
      <c r="E3866" s="104" t="s">
        <v>1643</v>
      </c>
      <c r="F3866" s="104" t="s">
        <v>61</v>
      </c>
      <c r="G3866" s="104" t="s">
        <v>1652</v>
      </c>
      <c r="H3866" s="104" t="s">
        <v>49</v>
      </c>
      <c r="I3866" s="104" t="s">
        <v>1105</v>
      </c>
      <c r="J3866" s="106">
        <v>120</v>
      </c>
      <c r="K3866" s="106">
        <v>1176</v>
      </c>
      <c r="L3866" s="106">
        <v>141120</v>
      </c>
      <c r="M3866" s="106">
        <v>2.94</v>
      </c>
      <c r="N3866" s="106">
        <v>352.8</v>
      </c>
      <c r="O3866" s="106">
        <v>0</v>
      </c>
      <c r="P3866" s="106">
        <v>0</v>
      </c>
      <c r="Q3866" s="106">
        <v>1178.94</v>
      </c>
      <c r="R3866" s="106">
        <v>141472.79999999999</v>
      </c>
      <c r="S3866" s="104" t="s">
        <v>1646</v>
      </c>
    </row>
    <row r="3867" spans="1:19" ht="25.5">
      <c r="A3867" s="104" t="s">
        <v>6936</v>
      </c>
      <c r="B3867" s="105">
        <v>44369</v>
      </c>
      <c r="C3867" s="104" t="s">
        <v>6937</v>
      </c>
      <c r="D3867" s="105">
        <v>44369</v>
      </c>
      <c r="E3867" s="104" t="s">
        <v>1643</v>
      </c>
      <c r="F3867" s="104" t="s">
        <v>61</v>
      </c>
      <c r="G3867" s="104" t="s">
        <v>1652</v>
      </c>
      <c r="H3867" s="104" t="s">
        <v>49</v>
      </c>
      <c r="I3867" s="104" t="s">
        <v>1209</v>
      </c>
      <c r="J3867" s="106">
        <v>60</v>
      </c>
      <c r="K3867" s="106">
        <v>1099</v>
      </c>
      <c r="L3867" s="106">
        <v>65940</v>
      </c>
      <c r="M3867" s="106">
        <v>2.7475000000000001</v>
      </c>
      <c r="N3867" s="106">
        <v>164.85</v>
      </c>
      <c r="O3867" s="106">
        <v>0</v>
      </c>
      <c r="P3867" s="106">
        <v>0</v>
      </c>
      <c r="Q3867" s="106">
        <v>1101.7474999999999</v>
      </c>
      <c r="R3867" s="106">
        <v>66104.850000000006</v>
      </c>
      <c r="S3867" s="104" t="s">
        <v>1646</v>
      </c>
    </row>
    <row r="3868" spans="1:19" ht="25.5">
      <c r="A3868" s="104" t="s">
        <v>6938</v>
      </c>
      <c r="B3868" s="105">
        <v>44369</v>
      </c>
      <c r="C3868" s="104" t="s">
        <v>6939</v>
      </c>
      <c r="D3868" s="105">
        <v>44369</v>
      </c>
      <c r="E3868" s="104" t="s">
        <v>1643</v>
      </c>
      <c r="F3868" s="104" t="s">
        <v>48</v>
      </c>
      <c r="G3868" s="104" t="s">
        <v>1014</v>
      </c>
      <c r="H3868" s="104" t="s">
        <v>49</v>
      </c>
      <c r="I3868" s="104" t="s">
        <v>1264</v>
      </c>
      <c r="J3868" s="106">
        <v>20</v>
      </c>
      <c r="K3868" s="106">
        <v>1205</v>
      </c>
      <c r="L3868" s="106">
        <v>24100</v>
      </c>
      <c r="M3868" s="106">
        <v>3.0125000000000002</v>
      </c>
      <c r="N3868" s="106">
        <v>60.25</v>
      </c>
      <c r="O3868" s="106">
        <v>0</v>
      </c>
      <c r="P3868" s="106">
        <v>0</v>
      </c>
      <c r="Q3868" s="106">
        <v>1208.0125</v>
      </c>
      <c r="R3868" s="106">
        <v>24160.25</v>
      </c>
      <c r="S3868" s="104" t="s">
        <v>1646</v>
      </c>
    </row>
    <row r="3869" spans="1:19" ht="25.5">
      <c r="A3869" s="104" t="s">
        <v>6938</v>
      </c>
      <c r="B3869" s="105">
        <v>44369</v>
      </c>
      <c r="C3869" s="104" t="s">
        <v>6939</v>
      </c>
      <c r="D3869" s="105">
        <v>44369</v>
      </c>
      <c r="E3869" s="104" t="s">
        <v>1643</v>
      </c>
      <c r="F3869" s="104" t="s">
        <v>48</v>
      </c>
      <c r="G3869" s="104" t="s">
        <v>1014</v>
      </c>
      <c r="H3869" s="104" t="s">
        <v>49</v>
      </c>
      <c r="I3869" s="104" t="s">
        <v>1105</v>
      </c>
      <c r="J3869" s="106">
        <v>20</v>
      </c>
      <c r="K3869" s="106">
        <v>1176</v>
      </c>
      <c r="L3869" s="106">
        <v>23520</v>
      </c>
      <c r="M3869" s="106">
        <v>2.94</v>
      </c>
      <c r="N3869" s="106">
        <v>58.8</v>
      </c>
      <c r="O3869" s="106">
        <v>0</v>
      </c>
      <c r="P3869" s="106">
        <v>0</v>
      </c>
      <c r="Q3869" s="106">
        <v>1178.94</v>
      </c>
      <c r="R3869" s="106">
        <v>23578.799999999999</v>
      </c>
      <c r="S3869" s="104" t="s">
        <v>1646</v>
      </c>
    </row>
    <row r="3870" spans="1:19" ht="25.5">
      <c r="A3870" s="104" t="s">
        <v>6940</v>
      </c>
      <c r="B3870" s="105">
        <v>44369</v>
      </c>
      <c r="C3870" s="104" t="s">
        <v>6941</v>
      </c>
      <c r="D3870" s="105">
        <v>44369</v>
      </c>
      <c r="E3870" s="104" t="s">
        <v>1643</v>
      </c>
      <c r="F3870" s="104" t="s">
        <v>105</v>
      </c>
      <c r="G3870" s="104" t="s">
        <v>1689</v>
      </c>
      <c r="H3870" s="104" t="s">
        <v>107</v>
      </c>
      <c r="I3870" s="104" t="s">
        <v>1105</v>
      </c>
      <c r="J3870" s="106">
        <v>120</v>
      </c>
      <c r="K3870" s="106">
        <v>1176</v>
      </c>
      <c r="L3870" s="106">
        <v>141120</v>
      </c>
      <c r="M3870" s="106">
        <v>2.94</v>
      </c>
      <c r="N3870" s="106">
        <v>352.8</v>
      </c>
      <c r="O3870" s="106">
        <v>0</v>
      </c>
      <c r="P3870" s="106">
        <v>0</v>
      </c>
      <c r="Q3870" s="106">
        <v>1178.94</v>
      </c>
      <c r="R3870" s="106">
        <v>141472.79999999999</v>
      </c>
      <c r="S3870" s="104" t="s">
        <v>1646</v>
      </c>
    </row>
    <row r="3871" spans="1:19" ht="25.5">
      <c r="A3871" s="104" t="s">
        <v>6942</v>
      </c>
      <c r="B3871" s="105">
        <v>44369</v>
      </c>
      <c r="C3871" s="104" t="s">
        <v>6943</v>
      </c>
      <c r="D3871" s="105">
        <v>44369</v>
      </c>
      <c r="E3871" s="104" t="s">
        <v>1643</v>
      </c>
      <c r="F3871" s="104" t="s">
        <v>42</v>
      </c>
      <c r="G3871" s="104" t="s">
        <v>1971</v>
      </c>
      <c r="H3871" s="104" t="s">
        <v>22</v>
      </c>
      <c r="I3871" s="104" t="s">
        <v>1313</v>
      </c>
      <c r="J3871" s="106">
        <v>60</v>
      </c>
      <c r="K3871" s="106">
        <v>1303</v>
      </c>
      <c r="L3871" s="106">
        <v>78180</v>
      </c>
      <c r="M3871" s="106">
        <v>3.2574999999999998</v>
      </c>
      <c r="N3871" s="106">
        <v>195.45</v>
      </c>
      <c r="O3871" s="106">
        <v>0</v>
      </c>
      <c r="P3871" s="106">
        <v>0</v>
      </c>
      <c r="Q3871" s="106">
        <v>1306.2574999999999</v>
      </c>
      <c r="R3871" s="106">
        <v>78375.45</v>
      </c>
      <c r="S3871" s="104" t="s">
        <v>1646</v>
      </c>
    </row>
    <row r="3872" spans="1:19" ht="25.5">
      <c r="A3872" s="104" t="s">
        <v>6942</v>
      </c>
      <c r="B3872" s="105">
        <v>44369</v>
      </c>
      <c r="C3872" s="104" t="s">
        <v>6943</v>
      </c>
      <c r="D3872" s="105">
        <v>44369</v>
      </c>
      <c r="E3872" s="104" t="s">
        <v>1643</v>
      </c>
      <c r="F3872" s="104" t="s">
        <v>42</v>
      </c>
      <c r="G3872" s="104" t="s">
        <v>1971</v>
      </c>
      <c r="H3872" s="104" t="s">
        <v>22</v>
      </c>
      <c r="I3872" s="104" t="s">
        <v>1102</v>
      </c>
      <c r="J3872" s="106">
        <v>80</v>
      </c>
      <c r="K3872" s="106">
        <v>1118</v>
      </c>
      <c r="L3872" s="106">
        <v>89440</v>
      </c>
      <c r="M3872" s="106">
        <v>2.7949999999999999</v>
      </c>
      <c r="N3872" s="106">
        <v>223.6</v>
      </c>
      <c r="O3872" s="106">
        <v>0</v>
      </c>
      <c r="P3872" s="106">
        <v>0</v>
      </c>
      <c r="Q3872" s="106">
        <v>1120.7950000000001</v>
      </c>
      <c r="R3872" s="106">
        <v>89663.6</v>
      </c>
      <c r="S3872" s="104" t="s">
        <v>1646</v>
      </c>
    </row>
    <row r="3873" spans="1:19" ht="25.5">
      <c r="A3873" s="104" t="s">
        <v>6942</v>
      </c>
      <c r="B3873" s="105">
        <v>44369</v>
      </c>
      <c r="C3873" s="104" t="s">
        <v>6943</v>
      </c>
      <c r="D3873" s="105">
        <v>44369</v>
      </c>
      <c r="E3873" s="104" t="s">
        <v>1643</v>
      </c>
      <c r="F3873" s="104" t="s">
        <v>42</v>
      </c>
      <c r="G3873" s="104" t="s">
        <v>1971</v>
      </c>
      <c r="H3873" s="104" t="s">
        <v>22</v>
      </c>
      <c r="I3873" s="104" t="s">
        <v>1263</v>
      </c>
      <c r="J3873" s="106">
        <v>100</v>
      </c>
      <c r="K3873" s="106">
        <v>1064</v>
      </c>
      <c r="L3873" s="106">
        <v>106400</v>
      </c>
      <c r="M3873" s="106">
        <v>2.66</v>
      </c>
      <c r="N3873" s="106">
        <v>266</v>
      </c>
      <c r="O3873" s="106">
        <v>0</v>
      </c>
      <c r="P3873" s="106">
        <v>0</v>
      </c>
      <c r="Q3873" s="106">
        <v>1066.6600000000001</v>
      </c>
      <c r="R3873" s="106">
        <v>106666</v>
      </c>
      <c r="S3873" s="104" t="s">
        <v>1646</v>
      </c>
    </row>
    <row r="3874" spans="1:19">
      <c r="A3874" s="104" t="s">
        <v>4115</v>
      </c>
      <c r="B3874" s="105">
        <v>44348</v>
      </c>
      <c r="C3874" s="104" t="s">
        <v>4116</v>
      </c>
      <c r="D3874" s="105">
        <v>44348</v>
      </c>
      <c r="E3874" s="104" t="s">
        <v>1643</v>
      </c>
      <c r="F3874" s="104" t="s">
        <v>94</v>
      </c>
      <c r="G3874" s="104" t="s">
        <v>1644</v>
      </c>
      <c r="H3874" s="104" t="s">
        <v>1645</v>
      </c>
      <c r="I3874" s="104" t="s">
        <v>1371</v>
      </c>
      <c r="J3874" s="106">
        <v>100</v>
      </c>
      <c r="K3874" s="106">
        <v>1176</v>
      </c>
      <c r="L3874" s="106">
        <v>117600</v>
      </c>
      <c r="M3874" s="106">
        <v>2.8</v>
      </c>
      <c r="N3874" s="106">
        <v>280</v>
      </c>
      <c r="O3874" s="106">
        <v>0</v>
      </c>
      <c r="P3874" s="106">
        <v>0</v>
      </c>
      <c r="Q3874" s="106">
        <v>1178.8</v>
      </c>
      <c r="R3874" s="106">
        <v>117880</v>
      </c>
      <c r="S3874" s="104" t="s">
        <v>1646</v>
      </c>
    </row>
    <row r="3875" spans="1:19">
      <c r="A3875" s="104" t="s">
        <v>4115</v>
      </c>
      <c r="B3875" s="105">
        <v>44348</v>
      </c>
      <c r="C3875" s="104" t="s">
        <v>4116</v>
      </c>
      <c r="D3875" s="105">
        <v>44348</v>
      </c>
      <c r="E3875" s="104" t="s">
        <v>1643</v>
      </c>
      <c r="F3875" s="104" t="s">
        <v>94</v>
      </c>
      <c r="G3875" s="104" t="s">
        <v>1644</v>
      </c>
      <c r="H3875" s="104" t="s">
        <v>1645</v>
      </c>
      <c r="I3875" s="104" t="s">
        <v>1312</v>
      </c>
      <c r="J3875" s="106">
        <v>40</v>
      </c>
      <c r="K3875" s="106">
        <v>1400</v>
      </c>
      <c r="L3875" s="106">
        <v>56000</v>
      </c>
      <c r="M3875" s="106">
        <v>3.3330000000000002</v>
      </c>
      <c r="N3875" s="106">
        <v>133.32</v>
      </c>
      <c r="O3875" s="106">
        <v>0</v>
      </c>
      <c r="P3875" s="106">
        <v>0</v>
      </c>
      <c r="Q3875" s="106">
        <v>1403.3333</v>
      </c>
      <c r="R3875" s="106">
        <v>56133.332000000002</v>
      </c>
      <c r="S3875" s="104" t="s">
        <v>1646</v>
      </c>
    </row>
    <row r="3876" spans="1:19">
      <c r="A3876" s="104" t="s">
        <v>4115</v>
      </c>
      <c r="B3876" s="105">
        <v>44348</v>
      </c>
      <c r="C3876" s="104" t="s">
        <v>4116</v>
      </c>
      <c r="D3876" s="105">
        <v>44348</v>
      </c>
      <c r="E3876" s="104" t="s">
        <v>1643</v>
      </c>
      <c r="F3876" s="104" t="s">
        <v>94</v>
      </c>
      <c r="G3876" s="104" t="s">
        <v>1644</v>
      </c>
      <c r="H3876" s="104" t="s">
        <v>1645</v>
      </c>
      <c r="I3876" s="104" t="s">
        <v>1287</v>
      </c>
      <c r="J3876" s="106">
        <v>20</v>
      </c>
      <c r="K3876" s="106">
        <v>9850</v>
      </c>
      <c r="L3876" s="106">
        <v>197000</v>
      </c>
      <c r="M3876" s="106">
        <v>23.452000000000002</v>
      </c>
      <c r="N3876" s="106">
        <v>469.04</v>
      </c>
      <c r="O3876" s="106">
        <v>0</v>
      </c>
      <c r="P3876" s="106">
        <v>0</v>
      </c>
      <c r="Q3876" s="106">
        <v>9873.4524000000001</v>
      </c>
      <c r="R3876" s="106">
        <v>197469.04800000001</v>
      </c>
      <c r="S3876" s="104" t="s">
        <v>1646</v>
      </c>
    </row>
    <row r="3877" spans="1:19">
      <c r="A3877" s="104" t="s">
        <v>4115</v>
      </c>
      <c r="B3877" s="105">
        <v>44348</v>
      </c>
      <c r="C3877" s="104" t="s">
        <v>4116</v>
      </c>
      <c r="D3877" s="105">
        <v>44348</v>
      </c>
      <c r="E3877" s="104" t="s">
        <v>1643</v>
      </c>
      <c r="F3877" s="104" t="s">
        <v>94</v>
      </c>
      <c r="G3877" s="104" t="s">
        <v>1644</v>
      </c>
      <c r="H3877" s="104" t="s">
        <v>1645</v>
      </c>
      <c r="I3877" s="104" t="s">
        <v>1112</v>
      </c>
      <c r="J3877" s="106">
        <v>100</v>
      </c>
      <c r="K3877" s="106">
        <v>1419</v>
      </c>
      <c r="L3877" s="106">
        <v>141900</v>
      </c>
      <c r="M3877" s="106">
        <v>3.379</v>
      </c>
      <c r="N3877" s="106">
        <v>337.9</v>
      </c>
      <c r="O3877" s="106">
        <v>0</v>
      </c>
      <c r="P3877" s="106">
        <v>0</v>
      </c>
      <c r="Q3877" s="106">
        <v>1422.3786</v>
      </c>
      <c r="R3877" s="106">
        <v>142237.85999999999</v>
      </c>
      <c r="S3877" s="104" t="s">
        <v>1646</v>
      </c>
    </row>
    <row r="3878" spans="1:19">
      <c r="A3878" s="104" t="s">
        <v>4117</v>
      </c>
      <c r="B3878" s="105">
        <v>44348</v>
      </c>
      <c r="C3878" s="104" t="s">
        <v>4118</v>
      </c>
      <c r="D3878" s="105">
        <v>44348</v>
      </c>
      <c r="E3878" s="104" t="s">
        <v>1643</v>
      </c>
      <c r="F3878" s="104" t="s">
        <v>93</v>
      </c>
      <c r="G3878" s="104" t="s">
        <v>1649</v>
      </c>
      <c r="H3878" s="104" t="s">
        <v>1645</v>
      </c>
      <c r="I3878" s="104" t="s">
        <v>1265</v>
      </c>
      <c r="J3878" s="106">
        <v>60</v>
      </c>
      <c r="K3878" s="106">
        <v>1361</v>
      </c>
      <c r="L3878" s="106">
        <v>81660</v>
      </c>
      <c r="M3878" s="106">
        <v>3.24</v>
      </c>
      <c r="N3878" s="106">
        <v>194.4</v>
      </c>
      <c r="O3878" s="106">
        <v>0</v>
      </c>
      <c r="P3878" s="106">
        <v>0</v>
      </c>
      <c r="Q3878" s="106">
        <v>1364.2405000000001</v>
      </c>
      <c r="R3878" s="106">
        <v>81854.429999999993</v>
      </c>
      <c r="S3878" s="104" t="s">
        <v>1646</v>
      </c>
    </row>
    <row r="3879" spans="1:19">
      <c r="A3879" s="104" t="s">
        <v>4117</v>
      </c>
      <c r="B3879" s="105">
        <v>44348</v>
      </c>
      <c r="C3879" s="104" t="s">
        <v>4118</v>
      </c>
      <c r="D3879" s="105">
        <v>44348</v>
      </c>
      <c r="E3879" s="104" t="s">
        <v>1643</v>
      </c>
      <c r="F3879" s="104" t="s">
        <v>93</v>
      </c>
      <c r="G3879" s="104" t="s">
        <v>1649</v>
      </c>
      <c r="H3879" s="104" t="s">
        <v>1645</v>
      </c>
      <c r="I3879" s="104" t="s">
        <v>1336</v>
      </c>
      <c r="J3879" s="106">
        <v>30</v>
      </c>
      <c r="K3879" s="106">
        <v>5590</v>
      </c>
      <c r="L3879" s="106">
        <v>167700</v>
      </c>
      <c r="M3879" s="106">
        <v>13.31</v>
      </c>
      <c r="N3879" s="106">
        <v>399.3</v>
      </c>
      <c r="O3879" s="106">
        <v>0</v>
      </c>
      <c r="P3879" s="106">
        <v>0</v>
      </c>
      <c r="Q3879" s="106">
        <v>5603.3095000000003</v>
      </c>
      <c r="R3879" s="106">
        <v>168099.285</v>
      </c>
      <c r="S3879" s="104" t="s">
        <v>1646</v>
      </c>
    </row>
    <row r="3880" spans="1:19">
      <c r="A3880" s="104" t="s">
        <v>4117</v>
      </c>
      <c r="B3880" s="105">
        <v>44348</v>
      </c>
      <c r="C3880" s="104" t="s">
        <v>4118</v>
      </c>
      <c r="D3880" s="105">
        <v>44348</v>
      </c>
      <c r="E3880" s="104" t="s">
        <v>1643</v>
      </c>
      <c r="F3880" s="104" t="s">
        <v>93</v>
      </c>
      <c r="G3880" s="104" t="s">
        <v>1649</v>
      </c>
      <c r="H3880" s="104" t="s">
        <v>1645</v>
      </c>
      <c r="I3880" s="104" t="s">
        <v>1337</v>
      </c>
      <c r="J3880" s="106">
        <v>50</v>
      </c>
      <c r="K3880" s="106">
        <v>7760</v>
      </c>
      <c r="L3880" s="106">
        <v>388000</v>
      </c>
      <c r="M3880" s="106">
        <v>18.475999999999999</v>
      </c>
      <c r="N3880" s="106">
        <v>923.8</v>
      </c>
      <c r="O3880" s="106">
        <v>0</v>
      </c>
      <c r="P3880" s="106">
        <v>0</v>
      </c>
      <c r="Q3880" s="106">
        <v>7778.4762000000001</v>
      </c>
      <c r="R3880" s="106">
        <v>388923.81</v>
      </c>
      <c r="S3880" s="104" t="s">
        <v>1646</v>
      </c>
    </row>
    <row r="3881" spans="1:19">
      <c r="A3881" s="104" t="s">
        <v>4117</v>
      </c>
      <c r="B3881" s="105">
        <v>44348</v>
      </c>
      <c r="C3881" s="104" t="s">
        <v>4118</v>
      </c>
      <c r="D3881" s="105">
        <v>44348</v>
      </c>
      <c r="E3881" s="104" t="s">
        <v>1643</v>
      </c>
      <c r="F3881" s="104" t="s">
        <v>93</v>
      </c>
      <c r="G3881" s="104" t="s">
        <v>1649</v>
      </c>
      <c r="H3881" s="104" t="s">
        <v>1645</v>
      </c>
      <c r="I3881" s="104" t="s">
        <v>1262</v>
      </c>
      <c r="J3881" s="106">
        <v>60</v>
      </c>
      <c r="K3881" s="106">
        <v>1244</v>
      </c>
      <c r="L3881" s="106">
        <v>74640</v>
      </c>
      <c r="M3881" s="106">
        <v>2.9620000000000002</v>
      </c>
      <c r="N3881" s="106">
        <v>177.72</v>
      </c>
      <c r="O3881" s="106">
        <v>0</v>
      </c>
      <c r="P3881" s="106">
        <v>0</v>
      </c>
      <c r="Q3881" s="106">
        <v>1246.9619</v>
      </c>
      <c r="R3881" s="106">
        <v>74817.714000000007</v>
      </c>
      <c r="S3881" s="104" t="s">
        <v>1646</v>
      </c>
    </row>
    <row r="3882" spans="1:19">
      <c r="A3882" s="104" t="s">
        <v>4117</v>
      </c>
      <c r="B3882" s="105">
        <v>44348</v>
      </c>
      <c r="C3882" s="104" t="s">
        <v>4118</v>
      </c>
      <c r="D3882" s="105">
        <v>44348</v>
      </c>
      <c r="E3882" s="104" t="s">
        <v>1643</v>
      </c>
      <c r="F3882" s="104" t="s">
        <v>93</v>
      </c>
      <c r="G3882" s="104" t="s">
        <v>1649</v>
      </c>
      <c r="H3882" s="104" t="s">
        <v>1645</v>
      </c>
      <c r="I3882" s="104" t="s">
        <v>1371</v>
      </c>
      <c r="J3882" s="106">
        <v>200</v>
      </c>
      <c r="K3882" s="106">
        <v>1176</v>
      </c>
      <c r="L3882" s="106">
        <v>235200</v>
      </c>
      <c r="M3882" s="106">
        <v>2.8</v>
      </c>
      <c r="N3882" s="106">
        <v>560</v>
      </c>
      <c r="O3882" s="106">
        <v>0</v>
      </c>
      <c r="P3882" s="106">
        <v>0</v>
      </c>
      <c r="Q3882" s="106">
        <v>1178.8</v>
      </c>
      <c r="R3882" s="106">
        <v>235760</v>
      </c>
      <c r="S3882" s="104" t="s">
        <v>1646</v>
      </c>
    </row>
    <row r="3883" spans="1:19">
      <c r="A3883" s="104" t="s">
        <v>4119</v>
      </c>
      <c r="B3883" s="105">
        <v>44348</v>
      </c>
      <c r="C3883" s="104" t="s">
        <v>4120</v>
      </c>
      <c r="D3883" s="105">
        <v>44348</v>
      </c>
      <c r="E3883" s="104" t="s">
        <v>1643</v>
      </c>
      <c r="F3883" s="104" t="s">
        <v>48</v>
      </c>
      <c r="G3883" s="104" t="s">
        <v>1014</v>
      </c>
      <c r="H3883" s="104" t="s">
        <v>49</v>
      </c>
      <c r="I3883" s="104" t="s">
        <v>1371</v>
      </c>
      <c r="J3883" s="106">
        <v>90</v>
      </c>
      <c r="K3883" s="106">
        <v>1176</v>
      </c>
      <c r="L3883" s="106">
        <v>105840</v>
      </c>
      <c r="M3883" s="106">
        <v>2.8</v>
      </c>
      <c r="N3883" s="106">
        <v>252</v>
      </c>
      <c r="O3883" s="106">
        <v>0</v>
      </c>
      <c r="P3883" s="106">
        <v>0</v>
      </c>
      <c r="Q3883" s="106">
        <v>1178.8</v>
      </c>
      <c r="R3883" s="106">
        <v>106092</v>
      </c>
      <c r="S3883" s="104" t="s">
        <v>1646</v>
      </c>
    </row>
    <row r="3884" spans="1:19">
      <c r="A3884" s="104" t="s">
        <v>4121</v>
      </c>
      <c r="B3884" s="105">
        <v>44348</v>
      </c>
      <c r="C3884" s="104" t="s">
        <v>4122</v>
      </c>
      <c r="D3884" s="105">
        <v>44348</v>
      </c>
      <c r="E3884" s="104" t="s">
        <v>1643</v>
      </c>
      <c r="F3884" s="104" t="s">
        <v>982</v>
      </c>
      <c r="G3884" s="104" t="s">
        <v>1652</v>
      </c>
      <c r="H3884" s="104" t="s">
        <v>49</v>
      </c>
      <c r="I3884" s="104" t="s">
        <v>1371</v>
      </c>
      <c r="J3884" s="106">
        <v>100</v>
      </c>
      <c r="K3884" s="106">
        <v>1176</v>
      </c>
      <c r="L3884" s="106">
        <v>117600</v>
      </c>
      <c r="M3884" s="106">
        <v>2.8</v>
      </c>
      <c r="N3884" s="106">
        <v>280</v>
      </c>
      <c r="O3884" s="106">
        <v>0</v>
      </c>
      <c r="P3884" s="106">
        <v>0</v>
      </c>
      <c r="Q3884" s="106">
        <v>1178.8</v>
      </c>
      <c r="R3884" s="106">
        <v>117880</v>
      </c>
      <c r="S3884" s="104" t="s">
        <v>1646</v>
      </c>
    </row>
    <row r="3885" spans="1:19">
      <c r="A3885" s="104" t="s">
        <v>4121</v>
      </c>
      <c r="B3885" s="105">
        <v>44348</v>
      </c>
      <c r="C3885" s="104" t="s">
        <v>4122</v>
      </c>
      <c r="D3885" s="105">
        <v>44348</v>
      </c>
      <c r="E3885" s="104" t="s">
        <v>1643</v>
      </c>
      <c r="F3885" s="104" t="s">
        <v>982</v>
      </c>
      <c r="G3885" s="104" t="s">
        <v>1652</v>
      </c>
      <c r="H3885" s="104" t="s">
        <v>49</v>
      </c>
      <c r="I3885" s="104" t="s">
        <v>1336</v>
      </c>
      <c r="J3885" s="106">
        <v>5</v>
      </c>
      <c r="K3885" s="106">
        <v>5590</v>
      </c>
      <c r="L3885" s="106">
        <v>27950</v>
      </c>
      <c r="M3885" s="106">
        <v>13.3095</v>
      </c>
      <c r="N3885" s="106">
        <v>66.547499999999999</v>
      </c>
      <c r="O3885" s="106">
        <v>0</v>
      </c>
      <c r="P3885" s="106">
        <v>0</v>
      </c>
      <c r="Q3885" s="106">
        <v>5603.3095000000003</v>
      </c>
      <c r="R3885" s="106">
        <v>28016.547500000001</v>
      </c>
      <c r="S3885" s="104" t="s">
        <v>1646</v>
      </c>
    </row>
    <row r="3886" spans="1:19">
      <c r="A3886" s="104" t="s">
        <v>4123</v>
      </c>
      <c r="B3886" s="105">
        <v>44348</v>
      </c>
      <c r="C3886" s="104" t="s">
        <v>4124</v>
      </c>
      <c r="D3886" s="105">
        <v>44348</v>
      </c>
      <c r="E3886" s="104" t="s">
        <v>1643</v>
      </c>
      <c r="F3886" s="104" t="s">
        <v>8</v>
      </c>
      <c r="G3886" s="104" t="s">
        <v>1008</v>
      </c>
      <c r="H3886" s="104" t="s">
        <v>107</v>
      </c>
      <c r="I3886" s="104" t="s">
        <v>1111</v>
      </c>
      <c r="J3886" s="106">
        <v>5</v>
      </c>
      <c r="K3886" s="106">
        <v>9045</v>
      </c>
      <c r="L3886" s="106">
        <v>45225</v>
      </c>
      <c r="M3886" s="106">
        <v>21.535699999999999</v>
      </c>
      <c r="N3886" s="106">
        <v>107.6785</v>
      </c>
      <c r="O3886" s="106">
        <v>0</v>
      </c>
      <c r="P3886" s="106">
        <v>0</v>
      </c>
      <c r="Q3886" s="106">
        <v>9066.5357000000004</v>
      </c>
      <c r="R3886" s="106">
        <v>45332.678500000002</v>
      </c>
      <c r="S3886" s="104" t="s">
        <v>1646</v>
      </c>
    </row>
    <row r="3887" spans="1:19" ht="25.5">
      <c r="A3887" s="104" t="s">
        <v>4123</v>
      </c>
      <c r="B3887" s="105">
        <v>44348</v>
      </c>
      <c r="C3887" s="104" t="s">
        <v>4124</v>
      </c>
      <c r="D3887" s="105">
        <v>44348</v>
      </c>
      <c r="E3887" s="104" t="s">
        <v>1643</v>
      </c>
      <c r="F3887" s="104" t="s">
        <v>8</v>
      </c>
      <c r="G3887" s="104" t="s">
        <v>1008</v>
      </c>
      <c r="H3887" s="104" t="s">
        <v>107</v>
      </c>
      <c r="I3887" s="104" t="s">
        <v>1349</v>
      </c>
      <c r="J3887" s="106">
        <v>10</v>
      </c>
      <c r="K3887" s="106">
        <v>9035</v>
      </c>
      <c r="L3887" s="106">
        <v>90350</v>
      </c>
      <c r="M3887" s="106">
        <v>21.511900000000001</v>
      </c>
      <c r="N3887" s="106">
        <v>215.119</v>
      </c>
      <c r="O3887" s="106">
        <v>0</v>
      </c>
      <c r="P3887" s="106">
        <v>0</v>
      </c>
      <c r="Q3887" s="106">
        <v>9056.5118999999995</v>
      </c>
      <c r="R3887" s="106">
        <v>90565.119000000006</v>
      </c>
      <c r="S3887" s="104" t="s">
        <v>1646</v>
      </c>
    </row>
    <row r="3888" spans="1:19">
      <c r="A3888" s="104" t="s">
        <v>4123</v>
      </c>
      <c r="B3888" s="105">
        <v>44348</v>
      </c>
      <c r="C3888" s="104" t="s">
        <v>4124</v>
      </c>
      <c r="D3888" s="105">
        <v>44348</v>
      </c>
      <c r="E3888" s="104" t="s">
        <v>1643</v>
      </c>
      <c r="F3888" s="104" t="s">
        <v>8</v>
      </c>
      <c r="G3888" s="104" t="s">
        <v>1008</v>
      </c>
      <c r="H3888" s="104" t="s">
        <v>107</v>
      </c>
      <c r="I3888" s="104" t="s">
        <v>1337</v>
      </c>
      <c r="J3888" s="106">
        <v>40</v>
      </c>
      <c r="K3888" s="106">
        <v>7760</v>
      </c>
      <c r="L3888" s="106">
        <v>310400</v>
      </c>
      <c r="M3888" s="106">
        <v>18.476199999999999</v>
      </c>
      <c r="N3888" s="106">
        <v>739.048</v>
      </c>
      <c r="O3888" s="106">
        <v>0</v>
      </c>
      <c r="P3888" s="106">
        <v>0</v>
      </c>
      <c r="Q3888" s="106">
        <v>7778.4762000000001</v>
      </c>
      <c r="R3888" s="106">
        <v>311139.04800000001</v>
      </c>
      <c r="S3888" s="104" t="s">
        <v>1646</v>
      </c>
    </row>
    <row r="3889" spans="1:19">
      <c r="A3889" s="104" t="s">
        <v>4125</v>
      </c>
      <c r="B3889" s="105">
        <v>44348</v>
      </c>
      <c r="C3889" s="104" t="s">
        <v>4126</v>
      </c>
      <c r="D3889" s="105">
        <v>44348</v>
      </c>
      <c r="E3889" s="104" t="s">
        <v>1643</v>
      </c>
      <c r="F3889" s="104" t="s">
        <v>9</v>
      </c>
      <c r="G3889" s="104" t="s">
        <v>1007</v>
      </c>
      <c r="H3889" s="104" t="s">
        <v>22</v>
      </c>
      <c r="I3889" s="104" t="s">
        <v>1112</v>
      </c>
      <c r="J3889" s="106">
        <v>10</v>
      </c>
      <c r="K3889" s="106">
        <v>1419</v>
      </c>
      <c r="L3889" s="106">
        <v>14190</v>
      </c>
      <c r="M3889" s="106">
        <v>3.3786</v>
      </c>
      <c r="N3889" s="106">
        <v>33.786000000000001</v>
      </c>
      <c r="O3889" s="106">
        <v>0</v>
      </c>
      <c r="P3889" s="106">
        <v>0</v>
      </c>
      <c r="Q3889" s="106">
        <v>1422.3786</v>
      </c>
      <c r="R3889" s="106">
        <v>14223.786</v>
      </c>
      <c r="S3889" s="104" t="s">
        <v>1646</v>
      </c>
    </row>
    <row r="3890" spans="1:19">
      <c r="A3890" s="104" t="s">
        <v>4127</v>
      </c>
      <c r="B3890" s="105">
        <v>44348</v>
      </c>
      <c r="C3890" s="104" t="s">
        <v>4128</v>
      </c>
      <c r="D3890" s="105">
        <v>44348</v>
      </c>
      <c r="E3890" s="104" t="s">
        <v>1643</v>
      </c>
      <c r="F3890" s="104" t="s">
        <v>95</v>
      </c>
      <c r="G3890" s="104" t="s">
        <v>1657</v>
      </c>
      <c r="H3890" s="104" t="s">
        <v>107</v>
      </c>
      <c r="I3890" s="104" t="s">
        <v>1262</v>
      </c>
      <c r="J3890" s="106">
        <v>20</v>
      </c>
      <c r="K3890" s="106">
        <v>1244</v>
      </c>
      <c r="L3890" s="106">
        <v>24880</v>
      </c>
      <c r="M3890" s="106">
        <v>2.9619</v>
      </c>
      <c r="N3890" s="106">
        <v>59.238</v>
      </c>
      <c r="O3890" s="106">
        <v>0</v>
      </c>
      <c r="P3890" s="106">
        <v>0</v>
      </c>
      <c r="Q3890" s="106">
        <v>1246.9619</v>
      </c>
      <c r="R3890" s="106">
        <v>24939.238000000001</v>
      </c>
      <c r="S3890" s="104" t="s">
        <v>1646</v>
      </c>
    </row>
    <row r="3891" spans="1:19" ht="25.5">
      <c r="A3891" s="104" t="s">
        <v>4127</v>
      </c>
      <c r="B3891" s="105">
        <v>44348</v>
      </c>
      <c r="C3891" s="104" t="s">
        <v>4128</v>
      </c>
      <c r="D3891" s="105">
        <v>44348</v>
      </c>
      <c r="E3891" s="104" t="s">
        <v>1643</v>
      </c>
      <c r="F3891" s="104" t="s">
        <v>95</v>
      </c>
      <c r="G3891" s="104" t="s">
        <v>1657</v>
      </c>
      <c r="H3891" s="104" t="s">
        <v>107</v>
      </c>
      <c r="I3891" s="104" t="s">
        <v>1349</v>
      </c>
      <c r="J3891" s="106">
        <v>5</v>
      </c>
      <c r="K3891" s="106">
        <v>9035</v>
      </c>
      <c r="L3891" s="106">
        <v>45175</v>
      </c>
      <c r="M3891" s="106">
        <v>21.511900000000001</v>
      </c>
      <c r="N3891" s="106">
        <v>107.5595</v>
      </c>
      <c r="O3891" s="106">
        <v>0</v>
      </c>
      <c r="P3891" s="106">
        <v>0</v>
      </c>
      <c r="Q3891" s="106">
        <v>9056.5118999999995</v>
      </c>
      <c r="R3891" s="106">
        <v>45282.559500000003</v>
      </c>
      <c r="S3891" s="104" t="s">
        <v>1646</v>
      </c>
    </row>
    <row r="3892" spans="1:19">
      <c r="A3892" s="104" t="s">
        <v>4127</v>
      </c>
      <c r="B3892" s="105">
        <v>44348</v>
      </c>
      <c r="C3892" s="104" t="s">
        <v>4128</v>
      </c>
      <c r="D3892" s="105">
        <v>44348</v>
      </c>
      <c r="E3892" s="104" t="s">
        <v>1643</v>
      </c>
      <c r="F3892" s="104" t="s">
        <v>95</v>
      </c>
      <c r="G3892" s="104" t="s">
        <v>1657</v>
      </c>
      <c r="H3892" s="104" t="s">
        <v>107</v>
      </c>
      <c r="I3892" s="104" t="s">
        <v>1316</v>
      </c>
      <c r="J3892" s="106">
        <v>20</v>
      </c>
      <c r="K3892" s="106">
        <v>1186</v>
      </c>
      <c r="L3892" s="106">
        <v>23720</v>
      </c>
      <c r="M3892" s="106">
        <v>2.8237999999999999</v>
      </c>
      <c r="N3892" s="106">
        <v>56.475999999999999</v>
      </c>
      <c r="O3892" s="106">
        <v>0</v>
      </c>
      <c r="P3892" s="106">
        <v>0</v>
      </c>
      <c r="Q3892" s="106">
        <v>1188.8237999999999</v>
      </c>
      <c r="R3892" s="106">
        <v>23776.475999999999</v>
      </c>
      <c r="S3892" s="104" t="s">
        <v>1646</v>
      </c>
    </row>
    <row r="3893" spans="1:19" ht="25.5">
      <c r="A3893" s="104" t="s">
        <v>4127</v>
      </c>
      <c r="B3893" s="105">
        <v>44348</v>
      </c>
      <c r="C3893" s="104" t="s">
        <v>4128</v>
      </c>
      <c r="D3893" s="105">
        <v>44348</v>
      </c>
      <c r="E3893" s="104" t="s">
        <v>1643</v>
      </c>
      <c r="F3893" s="104" t="s">
        <v>95</v>
      </c>
      <c r="G3893" s="104" t="s">
        <v>1657</v>
      </c>
      <c r="H3893" s="104" t="s">
        <v>107</v>
      </c>
      <c r="I3893" s="104" t="s">
        <v>1364</v>
      </c>
      <c r="J3893" s="106">
        <v>5</v>
      </c>
      <c r="K3893" s="106">
        <v>9035</v>
      </c>
      <c r="L3893" s="106">
        <v>45175</v>
      </c>
      <c r="M3893" s="106">
        <v>21.511900000000001</v>
      </c>
      <c r="N3893" s="106">
        <v>107.5595</v>
      </c>
      <c r="O3893" s="106">
        <v>0</v>
      </c>
      <c r="P3893" s="106">
        <v>0</v>
      </c>
      <c r="Q3893" s="106">
        <v>9056.5118999999995</v>
      </c>
      <c r="R3893" s="106">
        <v>45282.559500000003</v>
      </c>
      <c r="S3893" s="104" t="s">
        <v>1646</v>
      </c>
    </row>
    <row r="3894" spans="1:19">
      <c r="A3894" s="104" t="s">
        <v>4127</v>
      </c>
      <c r="B3894" s="105">
        <v>44348</v>
      </c>
      <c r="C3894" s="104" t="s">
        <v>4128</v>
      </c>
      <c r="D3894" s="105">
        <v>44348</v>
      </c>
      <c r="E3894" s="104" t="s">
        <v>1643</v>
      </c>
      <c r="F3894" s="104" t="s">
        <v>95</v>
      </c>
      <c r="G3894" s="104" t="s">
        <v>1657</v>
      </c>
      <c r="H3894" s="104" t="s">
        <v>107</v>
      </c>
      <c r="I3894" s="104" t="s">
        <v>1265</v>
      </c>
      <c r="J3894" s="106">
        <v>20</v>
      </c>
      <c r="K3894" s="106">
        <v>1361</v>
      </c>
      <c r="L3894" s="106">
        <v>27220</v>
      </c>
      <c r="M3894" s="106">
        <v>3.2404999999999999</v>
      </c>
      <c r="N3894" s="106">
        <v>64.81</v>
      </c>
      <c r="O3894" s="106">
        <v>0</v>
      </c>
      <c r="P3894" s="106">
        <v>0</v>
      </c>
      <c r="Q3894" s="106">
        <v>1364.2405000000001</v>
      </c>
      <c r="R3894" s="106">
        <v>27284.81</v>
      </c>
      <c r="S3894" s="104" t="s">
        <v>1646</v>
      </c>
    </row>
    <row r="3895" spans="1:19">
      <c r="A3895" s="104" t="s">
        <v>4129</v>
      </c>
      <c r="B3895" s="105">
        <v>44348</v>
      </c>
      <c r="C3895" s="104" t="s">
        <v>4130</v>
      </c>
      <c r="D3895" s="105">
        <v>44348</v>
      </c>
      <c r="E3895" s="104" t="s">
        <v>1643</v>
      </c>
      <c r="F3895" s="104" t="s">
        <v>26</v>
      </c>
      <c r="G3895" s="104" t="s">
        <v>1051</v>
      </c>
      <c r="H3895" s="104" t="s">
        <v>22</v>
      </c>
      <c r="I3895" s="104" t="s">
        <v>1371</v>
      </c>
      <c r="J3895" s="106">
        <v>15</v>
      </c>
      <c r="K3895" s="106">
        <v>1176</v>
      </c>
      <c r="L3895" s="106">
        <v>17640</v>
      </c>
      <c r="M3895" s="106">
        <v>2.8</v>
      </c>
      <c r="N3895" s="106">
        <v>42</v>
      </c>
      <c r="O3895" s="106">
        <v>0</v>
      </c>
      <c r="P3895" s="106">
        <v>0</v>
      </c>
      <c r="Q3895" s="106">
        <v>1178.8</v>
      </c>
      <c r="R3895" s="106">
        <v>17682</v>
      </c>
      <c r="S3895" s="104" t="s">
        <v>1646</v>
      </c>
    </row>
    <row r="3896" spans="1:19">
      <c r="A3896" s="104" t="s">
        <v>4131</v>
      </c>
      <c r="B3896" s="105">
        <v>44348</v>
      </c>
      <c r="C3896" s="104" t="s">
        <v>4132</v>
      </c>
      <c r="D3896" s="105">
        <v>44348</v>
      </c>
      <c r="E3896" s="104" t="s">
        <v>1643</v>
      </c>
      <c r="F3896" s="104" t="s">
        <v>79</v>
      </c>
      <c r="G3896" s="104" t="s">
        <v>2569</v>
      </c>
      <c r="H3896" s="104" t="s">
        <v>1645</v>
      </c>
      <c r="I3896" s="104" t="s">
        <v>1371</v>
      </c>
      <c r="J3896" s="106">
        <v>18</v>
      </c>
      <c r="K3896" s="106">
        <v>1176</v>
      </c>
      <c r="L3896" s="106">
        <v>21168</v>
      </c>
      <c r="M3896" s="106">
        <v>2.8</v>
      </c>
      <c r="N3896" s="106">
        <v>50.4</v>
      </c>
      <c r="O3896" s="106">
        <v>0</v>
      </c>
      <c r="P3896" s="106">
        <v>0</v>
      </c>
      <c r="Q3896" s="106">
        <v>1178.8</v>
      </c>
      <c r="R3896" s="106">
        <v>21218.400000000001</v>
      </c>
      <c r="S3896" s="104" t="s">
        <v>1646</v>
      </c>
    </row>
    <row r="3897" spans="1:19">
      <c r="A3897" s="104" t="s">
        <v>4133</v>
      </c>
      <c r="B3897" s="105">
        <v>44348</v>
      </c>
      <c r="C3897" s="104" t="s">
        <v>4134</v>
      </c>
      <c r="D3897" s="105">
        <v>44348</v>
      </c>
      <c r="E3897" s="104" t="s">
        <v>1643</v>
      </c>
      <c r="F3897" s="104" t="s">
        <v>75</v>
      </c>
      <c r="G3897" s="104" t="s">
        <v>2569</v>
      </c>
      <c r="H3897" s="104" t="s">
        <v>1645</v>
      </c>
      <c r="I3897" s="104" t="s">
        <v>1371</v>
      </c>
      <c r="J3897" s="106">
        <v>100</v>
      </c>
      <c r="K3897" s="106">
        <v>1176</v>
      </c>
      <c r="L3897" s="106">
        <v>117600</v>
      </c>
      <c r="M3897" s="106">
        <v>2.8</v>
      </c>
      <c r="N3897" s="106">
        <v>280</v>
      </c>
      <c r="O3897" s="106">
        <v>0</v>
      </c>
      <c r="P3897" s="106">
        <v>0</v>
      </c>
      <c r="Q3897" s="106">
        <v>1178.8</v>
      </c>
      <c r="R3897" s="106">
        <v>117880</v>
      </c>
      <c r="S3897" s="104" t="s">
        <v>1646</v>
      </c>
    </row>
    <row r="3898" spans="1:19">
      <c r="A3898" s="104" t="s">
        <v>4135</v>
      </c>
      <c r="B3898" s="105">
        <v>44348</v>
      </c>
      <c r="C3898" s="104" t="s">
        <v>4136</v>
      </c>
      <c r="D3898" s="105">
        <v>44348</v>
      </c>
      <c r="E3898" s="104" t="s">
        <v>1643</v>
      </c>
      <c r="F3898" s="104" t="s">
        <v>924</v>
      </c>
      <c r="G3898" s="104" t="s">
        <v>1662</v>
      </c>
      <c r="H3898" s="104" t="s">
        <v>22</v>
      </c>
      <c r="I3898" s="104" t="s">
        <v>1336</v>
      </c>
      <c r="J3898" s="106">
        <v>5</v>
      </c>
      <c r="K3898" s="106">
        <v>5590</v>
      </c>
      <c r="L3898" s="106">
        <v>27950</v>
      </c>
      <c r="M3898" s="106">
        <v>13.3095</v>
      </c>
      <c r="N3898" s="106">
        <v>66.547499999999999</v>
      </c>
      <c r="O3898" s="106">
        <v>0</v>
      </c>
      <c r="P3898" s="106">
        <v>0</v>
      </c>
      <c r="Q3898" s="106">
        <v>5603.3095000000003</v>
      </c>
      <c r="R3898" s="106">
        <v>28016.547500000001</v>
      </c>
      <c r="S3898" s="104" t="s">
        <v>1646</v>
      </c>
    </row>
    <row r="3899" spans="1:19">
      <c r="A3899" s="104" t="s">
        <v>4135</v>
      </c>
      <c r="B3899" s="105">
        <v>44348</v>
      </c>
      <c r="C3899" s="104" t="s">
        <v>4136</v>
      </c>
      <c r="D3899" s="105">
        <v>44348</v>
      </c>
      <c r="E3899" s="104" t="s">
        <v>1643</v>
      </c>
      <c r="F3899" s="104" t="s">
        <v>924</v>
      </c>
      <c r="G3899" s="104" t="s">
        <v>1662</v>
      </c>
      <c r="H3899" s="104" t="s">
        <v>22</v>
      </c>
      <c r="I3899" s="104" t="s">
        <v>1371</v>
      </c>
      <c r="J3899" s="106">
        <v>60</v>
      </c>
      <c r="K3899" s="106">
        <v>1176</v>
      </c>
      <c r="L3899" s="106">
        <v>70560</v>
      </c>
      <c r="M3899" s="106">
        <v>2.8</v>
      </c>
      <c r="N3899" s="106">
        <v>168</v>
      </c>
      <c r="O3899" s="106">
        <v>0</v>
      </c>
      <c r="P3899" s="106">
        <v>0</v>
      </c>
      <c r="Q3899" s="106">
        <v>1178.8</v>
      </c>
      <c r="R3899" s="106">
        <v>70728</v>
      </c>
      <c r="S3899" s="104" t="s">
        <v>1646</v>
      </c>
    </row>
    <row r="3900" spans="1:19">
      <c r="A3900" s="104" t="s">
        <v>4137</v>
      </c>
      <c r="B3900" s="105">
        <v>44348</v>
      </c>
      <c r="C3900" s="104" t="s">
        <v>4138</v>
      </c>
      <c r="D3900" s="105">
        <v>44348</v>
      </c>
      <c r="E3900" s="104" t="s">
        <v>1643</v>
      </c>
      <c r="F3900" s="104" t="s">
        <v>55</v>
      </c>
      <c r="G3900" s="104" t="s">
        <v>49</v>
      </c>
      <c r="H3900" s="104" t="s">
        <v>49</v>
      </c>
      <c r="I3900" s="104" t="s">
        <v>1262</v>
      </c>
      <c r="J3900" s="106">
        <v>20</v>
      </c>
      <c r="K3900" s="106">
        <v>1244</v>
      </c>
      <c r="L3900" s="106">
        <v>24880</v>
      </c>
      <c r="M3900" s="106">
        <v>2.9619</v>
      </c>
      <c r="N3900" s="106">
        <v>59.238</v>
      </c>
      <c r="O3900" s="106">
        <v>0</v>
      </c>
      <c r="P3900" s="106">
        <v>0</v>
      </c>
      <c r="Q3900" s="106">
        <v>1246.9619</v>
      </c>
      <c r="R3900" s="106">
        <v>24939.238000000001</v>
      </c>
      <c r="S3900" s="104" t="s">
        <v>1646</v>
      </c>
    </row>
    <row r="3901" spans="1:19">
      <c r="A3901" s="104" t="s">
        <v>4137</v>
      </c>
      <c r="B3901" s="105">
        <v>44348</v>
      </c>
      <c r="C3901" s="104" t="s">
        <v>4138</v>
      </c>
      <c r="D3901" s="105">
        <v>44348</v>
      </c>
      <c r="E3901" s="104" t="s">
        <v>1643</v>
      </c>
      <c r="F3901" s="104" t="s">
        <v>55</v>
      </c>
      <c r="G3901" s="104" t="s">
        <v>49</v>
      </c>
      <c r="H3901" s="104" t="s">
        <v>49</v>
      </c>
      <c r="I3901" s="104" t="s">
        <v>1316</v>
      </c>
      <c r="J3901" s="106">
        <v>20</v>
      </c>
      <c r="K3901" s="106">
        <v>1186</v>
      </c>
      <c r="L3901" s="106">
        <v>23720</v>
      </c>
      <c r="M3901" s="106">
        <v>2.8237999999999999</v>
      </c>
      <c r="N3901" s="106">
        <v>56.475999999999999</v>
      </c>
      <c r="O3901" s="106">
        <v>0</v>
      </c>
      <c r="P3901" s="106">
        <v>0</v>
      </c>
      <c r="Q3901" s="106">
        <v>1188.8237999999999</v>
      </c>
      <c r="R3901" s="106">
        <v>23776.475999999999</v>
      </c>
      <c r="S3901" s="104" t="s">
        <v>1646</v>
      </c>
    </row>
    <row r="3902" spans="1:19">
      <c r="A3902" s="104" t="s">
        <v>4137</v>
      </c>
      <c r="B3902" s="105">
        <v>44348</v>
      </c>
      <c r="C3902" s="104" t="s">
        <v>4138</v>
      </c>
      <c r="D3902" s="105">
        <v>44348</v>
      </c>
      <c r="E3902" s="104" t="s">
        <v>1643</v>
      </c>
      <c r="F3902" s="104" t="s">
        <v>55</v>
      </c>
      <c r="G3902" s="104" t="s">
        <v>49</v>
      </c>
      <c r="H3902" s="104" t="s">
        <v>49</v>
      </c>
      <c r="I3902" s="104" t="s">
        <v>1337</v>
      </c>
      <c r="J3902" s="106">
        <v>2</v>
      </c>
      <c r="K3902" s="106">
        <v>7760</v>
      </c>
      <c r="L3902" s="106">
        <v>15520</v>
      </c>
      <c r="M3902" s="106">
        <v>18.476199999999999</v>
      </c>
      <c r="N3902" s="106">
        <v>36.952399999999997</v>
      </c>
      <c r="O3902" s="106">
        <v>0</v>
      </c>
      <c r="P3902" s="106">
        <v>0</v>
      </c>
      <c r="Q3902" s="106">
        <v>7778.4762000000001</v>
      </c>
      <c r="R3902" s="106">
        <v>15556.9524</v>
      </c>
      <c r="S3902" s="104" t="s">
        <v>1646</v>
      </c>
    </row>
    <row r="3903" spans="1:19">
      <c r="A3903" s="104" t="s">
        <v>4139</v>
      </c>
      <c r="B3903" s="105">
        <v>44348</v>
      </c>
      <c r="C3903" s="104" t="s">
        <v>4140</v>
      </c>
      <c r="D3903" s="105">
        <v>44348</v>
      </c>
      <c r="E3903" s="104" t="s">
        <v>1643</v>
      </c>
      <c r="F3903" s="104" t="s">
        <v>104</v>
      </c>
      <c r="G3903" s="104" t="s">
        <v>1689</v>
      </c>
      <c r="H3903" s="104" t="s">
        <v>107</v>
      </c>
      <c r="I3903" s="104" t="s">
        <v>1336</v>
      </c>
      <c r="J3903" s="106">
        <v>26</v>
      </c>
      <c r="K3903" s="106">
        <v>5590</v>
      </c>
      <c r="L3903" s="106">
        <v>145340</v>
      </c>
      <c r="M3903" s="106">
        <v>13.3095</v>
      </c>
      <c r="N3903" s="106">
        <v>346.04700000000003</v>
      </c>
      <c r="O3903" s="106">
        <v>0</v>
      </c>
      <c r="P3903" s="106">
        <v>0</v>
      </c>
      <c r="Q3903" s="106">
        <v>5603.3095000000003</v>
      </c>
      <c r="R3903" s="106">
        <v>145686.04699999999</v>
      </c>
      <c r="S3903" s="104" t="s">
        <v>1646</v>
      </c>
    </row>
    <row r="3904" spans="1:19">
      <c r="A3904" s="104" t="s">
        <v>4141</v>
      </c>
      <c r="B3904" s="105">
        <v>44348</v>
      </c>
      <c r="C3904" s="104" t="s">
        <v>4142</v>
      </c>
      <c r="D3904" s="105">
        <v>44348</v>
      </c>
      <c r="E3904" s="104" t="s">
        <v>1643</v>
      </c>
      <c r="F3904" s="104" t="s">
        <v>1403</v>
      </c>
      <c r="G3904" s="104" t="s">
        <v>59</v>
      </c>
      <c r="H3904" s="104" t="s">
        <v>49</v>
      </c>
      <c r="I3904" s="104" t="s">
        <v>1336</v>
      </c>
      <c r="J3904" s="106">
        <v>30</v>
      </c>
      <c r="K3904" s="106">
        <v>5590</v>
      </c>
      <c r="L3904" s="106">
        <v>167700</v>
      </c>
      <c r="M3904" s="106">
        <v>13.3095</v>
      </c>
      <c r="N3904" s="106">
        <v>399.28500000000003</v>
      </c>
      <c r="O3904" s="106">
        <v>0</v>
      </c>
      <c r="P3904" s="106">
        <v>0</v>
      </c>
      <c r="Q3904" s="106">
        <v>5603.3095000000003</v>
      </c>
      <c r="R3904" s="106">
        <v>168099.285</v>
      </c>
      <c r="S3904" s="104" t="s">
        <v>1646</v>
      </c>
    </row>
    <row r="3905" spans="1:19">
      <c r="A3905" s="104" t="s">
        <v>4141</v>
      </c>
      <c r="B3905" s="105">
        <v>44348</v>
      </c>
      <c r="C3905" s="104" t="s">
        <v>4142</v>
      </c>
      <c r="D3905" s="105">
        <v>44348</v>
      </c>
      <c r="E3905" s="104" t="s">
        <v>1643</v>
      </c>
      <c r="F3905" s="104" t="s">
        <v>1403</v>
      </c>
      <c r="G3905" s="104" t="s">
        <v>59</v>
      </c>
      <c r="H3905" s="104" t="s">
        <v>49</v>
      </c>
      <c r="I3905" s="104" t="s">
        <v>1371</v>
      </c>
      <c r="J3905" s="106">
        <v>200</v>
      </c>
      <c r="K3905" s="106">
        <v>1176</v>
      </c>
      <c r="L3905" s="106">
        <v>235200</v>
      </c>
      <c r="M3905" s="106">
        <v>2.8</v>
      </c>
      <c r="N3905" s="106">
        <v>560</v>
      </c>
      <c r="O3905" s="106">
        <v>0</v>
      </c>
      <c r="P3905" s="106">
        <v>0</v>
      </c>
      <c r="Q3905" s="106">
        <v>1178.8</v>
      </c>
      <c r="R3905" s="106">
        <v>235760</v>
      </c>
      <c r="S3905" s="104" t="s">
        <v>1646</v>
      </c>
    </row>
    <row r="3906" spans="1:19">
      <c r="A3906" s="104" t="s">
        <v>4143</v>
      </c>
      <c r="B3906" s="105">
        <v>44348</v>
      </c>
      <c r="C3906" s="104" t="s">
        <v>1456</v>
      </c>
      <c r="D3906" s="105">
        <v>44348</v>
      </c>
      <c r="E3906" s="104" t="s">
        <v>1101</v>
      </c>
      <c r="F3906" s="104" t="s">
        <v>1361</v>
      </c>
      <c r="G3906" s="104" t="s">
        <v>1101</v>
      </c>
      <c r="H3906" s="104" t="s">
        <v>1101</v>
      </c>
      <c r="I3906" s="104" t="s">
        <v>1312</v>
      </c>
      <c r="J3906" s="106">
        <v>3</v>
      </c>
      <c r="K3906" s="106">
        <v>1420</v>
      </c>
      <c r="L3906" s="106">
        <v>4260</v>
      </c>
      <c r="M3906" s="106">
        <v>3.3809999999999998</v>
      </c>
      <c r="N3906" s="106">
        <v>10.143000000000001</v>
      </c>
      <c r="O3906" s="106">
        <v>0</v>
      </c>
      <c r="P3906" s="106">
        <v>0</v>
      </c>
      <c r="Q3906" s="106">
        <v>1423.3810000000001</v>
      </c>
      <c r="R3906" s="106">
        <v>4270.143</v>
      </c>
      <c r="S3906" s="104" t="s">
        <v>1646</v>
      </c>
    </row>
    <row r="3907" spans="1:19">
      <c r="A3907" s="104" t="s">
        <v>4144</v>
      </c>
      <c r="B3907" s="105">
        <v>44348</v>
      </c>
      <c r="C3907" s="104" t="s">
        <v>1457</v>
      </c>
      <c r="D3907" s="105">
        <v>44348</v>
      </c>
      <c r="E3907" s="104" t="s">
        <v>1101</v>
      </c>
      <c r="F3907" s="104" t="s">
        <v>1362</v>
      </c>
      <c r="G3907" s="104" t="s">
        <v>1101</v>
      </c>
      <c r="H3907" s="104" t="s">
        <v>1101</v>
      </c>
      <c r="I3907" s="104" t="s">
        <v>1112</v>
      </c>
      <c r="J3907" s="106">
        <v>2</v>
      </c>
      <c r="K3907" s="106">
        <v>1439.5</v>
      </c>
      <c r="L3907" s="106">
        <v>2879</v>
      </c>
      <c r="M3907" s="106">
        <v>3.4274</v>
      </c>
      <c r="N3907" s="106">
        <v>6.8548</v>
      </c>
      <c r="O3907" s="106">
        <v>0</v>
      </c>
      <c r="P3907" s="106">
        <v>0</v>
      </c>
      <c r="Q3907" s="106">
        <v>1442.9274</v>
      </c>
      <c r="R3907" s="106">
        <v>2885.8548000000001</v>
      </c>
      <c r="S3907" s="104" t="s">
        <v>1646</v>
      </c>
    </row>
    <row r="3908" spans="1:19">
      <c r="A3908" s="104" t="s">
        <v>4144</v>
      </c>
      <c r="B3908" s="105">
        <v>44348</v>
      </c>
      <c r="C3908" s="104" t="s">
        <v>1457</v>
      </c>
      <c r="D3908" s="105">
        <v>44348</v>
      </c>
      <c r="E3908" s="104" t="s">
        <v>1101</v>
      </c>
      <c r="F3908" s="104" t="s">
        <v>1362</v>
      </c>
      <c r="G3908" s="104" t="s">
        <v>1101</v>
      </c>
      <c r="H3908" s="104" t="s">
        <v>1101</v>
      </c>
      <c r="I3908" s="104" t="s">
        <v>1371</v>
      </c>
      <c r="J3908" s="106">
        <v>5</v>
      </c>
      <c r="K3908" s="106">
        <v>1193</v>
      </c>
      <c r="L3908" s="106">
        <v>5965</v>
      </c>
      <c r="M3908" s="106">
        <v>2.8405</v>
      </c>
      <c r="N3908" s="106">
        <v>14.202500000000001</v>
      </c>
      <c r="O3908" s="106">
        <v>0</v>
      </c>
      <c r="P3908" s="106">
        <v>0</v>
      </c>
      <c r="Q3908" s="106">
        <v>1195.8405</v>
      </c>
      <c r="R3908" s="106">
        <v>5979.2025000000003</v>
      </c>
      <c r="S3908" s="104" t="s">
        <v>1646</v>
      </c>
    </row>
    <row r="3909" spans="1:19">
      <c r="A3909" s="104" t="s">
        <v>4144</v>
      </c>
      <c r="B3909" s="105">
        <v>44348</v>
      </c>
      <c r="C3909" s="104" t="s">
        <v>1457</v>
      </c>
      <c r="D3909" s="105">
        <v>44348</v>
      </c>
      <c r="E3909" s="104" t="s">
        <v>1101</v>
      </c>
      <c r="F3909" s="104" t="s">
        <v>1362</v>
      </c>
      <c r="G3909" s="104" t="s">
        <v>1101</v>
      </c>
      <c r="H3909" s="104" t="s">
        <v>1101</v>
      </c>
      <c r="I3909" s="104" t="s">
        <v>1312</v>
      </c>
      <c r="J3909" s="106">
        <v>5</v>
      </c>
      <c r="K3909" s="106">
        <v>1420</v>
      </c>
      <c r="L3909" s="106">
        <v>7100</v>
      </c>
      <c r="M3909" s="106">
        <v>3.3809999999999998</v>
      </c>
      <c r="N3909" s="106">
        <v>16.905000000000001</v>
      </c>
      <c r="O3909" s="106">
        <v>0</v>
      </c>
      <c r="P3909" s="106">
        <v>0</v>
      </c>
      <c r="Q3909" s="106">
        <v>1423.3810000000001</v>
      </c>
      <c r="R3909" s="106">
        <v>7116.9049999999997</v>
      </c>
      <c r="S3909" s="104" t="s">
        <v>1646</v>
      </c>
    </row>
    <row r="3910" spans="1:19">
      <c r="A3910" s="104" t="s">
        <v>4145</v>
      </c>
      <c r="B3910" s="105">
        <v>44348</v>
      </c>
      <c r="C3910" s="104" t="s">
        <v>4146</v>
      </c>
      <c r="D3910" s="105">
        <v>44348</v>
      </c>
      <c r="E3910" s="104" t="s">
        <v>1643</v>
      </c>
      <c r="F3910" s="104" t="s">
        <v>39</v>
      </c>
      <c r="G3910" s="104" t="s">
        <v>1722</v>
      </c>
      <c r="H3910" s="104" t="s">
        <v>22</v>
      </c>
      <c r="I3910" s="104" t="s">
        <v>1371</v>
      </c>
      <c r="J3910" s="106">
        <v>60</v>
      </c>
      <c r="K3910" s="106">
        <v>1176</v>
      </c>
      <c r="L3910" s="106">
        <v>70560</v>
      </c>
      <c r="M3910" s="106">
        <v>2.8</v>
      </c>
      <c r="N3910" s="106">
        <v>168</v>
      </c>
      <c r="O3910" s="106">
        <v>0</v>
      </c>
      <c r="P3910" s="106">
        <v>0</v>
      </c>
      <c r="Q3910" s="106">
        <v>1178.8</v>
      </c>
      <c r="R3910" s="106">
        <v>70728</v>
      </c>
      <c r="S3910" s="104" t="s">
        <v>1646</v>
      </c>
    </row>
    <row r="3911" spans="1:19">
      <c r="A3911" s="104" t="s">
        <v>4147</v>
      </c>
      <c r="B3911" s="105">
        <v>44348</v>
      </c>
      <c r="C3911" s="104" t="s">
        <v>4148</v>
      </c>
      <c r="D3911" s="105">
        <v>44348</v>
      </c>
      <c r="E3911" s="104" t="s">
        <v>1643</v>
      </c>
      <c r="F3911" s="104" t="s">
        <v>78</v>
      </c>
      <c r="G3911" s="104" t="s">
        <v>1722</v>
      </c>
      <c r="H3911" s="104" t="s">
        <v>22</v>
      </c>
      <c r="I3911" s="104" t="s">
        <v>1371</v>
      </c>
      <c r="J3911" s="106">
        <v>120</v>
      </c>
      <c r="K3911" s="106">
        <v>1176</v>
      </c>
      <c r="L3911" s="106">
        <v>141120</v>
      </c>
      <c r="M3911" s="106">
        <v>2.8</v>
      </c>
      <c r="N3911" s="106">
        <v>336</v>
      </c>
      <c r="O3911" s="106">
        <v>0</v>
      </c>
      <c r="P3911" s="106">
        <v>0</v>
      </c>
      <c r="Q3911" s="106">
        <v>1178.8</v>
      </c>
      <c r="R3911" s="106">
        <v>141456</v>
      </c>
      <c r="S3911" s="104" t="s">
        <v>1646</v>
      </c>
    </row>
    <row r="3912" spans="1:19">
      <c r="A3912" s="104" t="s">
        <v>4149</v>
      </c>
      <c r="B3912" s="105">
        <v>44348</v>
      </c>
      <c r="C3912" s="104" t="s">
        <v>4150</v>
      </c>
      <c r="D3912" s="105">
        <v>44348</v>
      </c>
      <c r="E3912" s="104" t="s">
        <v>1643</v>
      </c>
      <c r="F3912" s="104" t="s">
        <v>1</v>
      </c>
      <c r="G3912" s="104" t="s">
        <v>1008</v>
      </c>
      <c r="H3912" s="104" t="s">
        <v>107</v>
      </c>
      <c r="I3912" s="104" t="s">
        <v>1112</v>
      </c>
      <c r="J3912" s="106">
        <v>40</v>
      </c>
      <c r="K3912" s="106">
        <v>1419</v>
      </c>
      <c r="L3912" s="106">
        <v>56760</v>
      </c>
      <c r="M3912" s="106">
        <v>3.3786</v>
      </c>
      <c r="N3912" s="106">
        <v>135.14400000000001</v>
      </c>
      <c r="O3912" s="106">
        <v>0</v>
      </c>
      <c r="P3912" s="106">
        <v>0</v>
      </c>
      <c r="Q3912" s="106">
        <v>1422.3786</v>
      </c>
      <c r="R3912" s="106">
        <v>56895.144</v>
      </c>
      <c r="S3912" s="104" t="s">
        <v>1646</v>
      </c>
    </row>
    <row r="3913" spans="1:19">
      <c r="A3913" s="104" t="s">
        <v>4149</v>
      </c>
      <c r="B3913" s="105">
        <v>44348</v>
      </c>
      <c r="C3913" s="104" t="s">
        <v>4150</v>
      </c>
      <c r="D3913" s="105">
        <v>44348</v>
      </c>
      <c r="E3913" s="104" t="s">
        <v>1643</v>
      </c>
      <c r="F3913" s="104" t="s">
        <v>1</v>
      </c>
      <c r="G3913" s="104" t="s">
        <v>1008</v>
      </c>
      <c r="H3913" s="104" t="s">
        <v>107</v>
      </c>
      <c r="I3913" s="104" t="s">
        <v>1371</v>
      </c>
      <c r="J3913" s="106">
        <v>45</v>
      </c>
      <c r="K3913" s="106">
        <v>1176</v>
      </c>
      <c r="L3913" s="106">
        <v>52920</v>
      </c>
      <c r="M3913" s="106">
        <v>2.8</v>
      </c>
      <c r="N3913" s="106">
        <v>126</v>
      </c>
      <c r="O3913" s="106">
        <v>0</v>
      </c>
      <c r="P3913" s="106">
        <v>0</v>
      </c>
      <c r="Q3913" s="106">
        <v>1178.8</v>
      </c>
      <c r="R3913" s="106">
        <v>53046</v>
      </c>
      <c r="S3913" s="104" t="s">
        <v>1646</v>
      </c>
    </row>
    <row r="3914" spans="1:19" ht="25.5">
      <c r="A3914" s="104" t="s">
        <v>4151</v>
      </c>
      <c r="B3914" s="105">
        <v>44349</v>
      </c>
      <c r="C3914" s="104" t="s">
        <v>4152</v>
      </c>
      <c r="D3914" s="105">
        <v>44349</v>
      </c>
      <c r="E3914" s="104" t="s">
        <v>1643</v>
      </c>
      <c r="F3914" s="104" t="s">
        <v>1322</v>
      </c>
      <c r="G3914" s="104" t="s">
        <v>52</v>
      </c>
      <c r="H3914" s="104" t="s">
        <v>49</v>
      </c>
      <c r="I3914" s="104" t="s">
        <v>1364</v>
      </c>
      <c r="J3914" s="106">
        <v>5</v>
      </c>
      <c r="K3914" s="106">
        <v>9035</v>
      </c>
      <c r="L3914" s="106">
        <v>45175</v>
      </c>
      <c r="M3914" s="106">
        <v>21.511900000000001</v>
      </c>
      <c r="N3914" s="106">
        <v>107.5595</v>
      </c>
      <c r="O3914" s="106">
        <v>0</v>
      </c>
      <c r="P3914" s="106">
        <v>0</v>
      </c>
      <c r="Q3914" s="106">
        <v>9056.5118999999995</v>
      </c>
      <c r="R3914" s="106">
        <v>45282.559500000003</v>
      </c>
      <c r="S3914" s="104" t="s">
        <v>1646</v>
      </c>
    </row>
    <row r="3915" spans="1:19">
      <c r="A3915" s="104" t="s">
        <v>4151</v>
      </c>
      <c r="B3915" s="105">
        <v>44349</v>
      </c>
      <c r="C3915" s="104" t="s">
        <v>4152</v>
      </c>
      <c r="D3915" s="105">
        <v>44349</v>
      </c>
      <c r="E3915" s="104" t="s">
        <v>1643</v>
      </c>
      <c r="F3915" s="104" t="s">
        <v>1322</v>
      </c>
      <c r="G3915" s="104" t="s">
        <v>52</v>
      </c>
      <c r="H3915" s="104" t="s">
        <v>49</v>
      </c>
      <c r="I3915" s="104" t="s">
        <v>1287</v>
      </c>
      <c r="J3915" s="106">
        <v>5</v>
      </c>
      <c r="K3915" s="106">
        <v>9850</v>
      </c>
      <c r="L3915" s="106">
        <v>49250</v>
      </c>
      <c r="M3915" s="106">
        <v>23.452400000000001</v>
      </c>
      <c r="N3915" s="106">
        <v>117.262</v>
      </c>
      <c r="O3915" s="106">
        <v>0</v>
      </c>
      <c r="P3915" s="106">
        <v>0</v>
      </c>
      <c r="Q3915" s="106">
        <v>9873.4524000000001</v>
      </c>
      <c r="R3915" s="106">
        <v>49367.262000000002</v>
      </c>
      <c r="S3915" s="104" t="s">
        <v>1646</v>
      </c>
    </row>
    <row r="3916" spans="1:19">
      <c r="A3916" s="104" t="s">
        <v>4153</v>
      </c>
      <c r="B3916" s="105">
        <v>44349</v>
      </c>
      <c r="C3916" s="104" t="s">
        <v>4154</v>
      </c>
      <c r="D3916" s="105">
        <v>44349</v>
      </c>
      <c r="E3916" s="104" t="s">
        <v>1643</v>
      </c>
      <c r="F3916" s="104" t="s">
        <v>62</v>
      </c>
      <c r="G3916" s="104" t="s">
        <v>4155</v>
      </c>
      <c r="H3916" s="104" t="s">
        <v>49</v>
      </c>
      <c r="I3916" s="104" t="s">
        <v>1265</v>
      </c>
      <c r="J3916" s="106">
        <v>40</v>
      </c>
      <c r="K3916" s="106">
        <v>1361</v>
      </c>
      <c r="L3916" s="106">
        <v>54440</v>
      </c>
      <c r="M3916" s="106">
        <v>3.2404999999999999</v>
      </c>
      <c r="N3916" s="106">
        <v>129.62</v>
      </c>
      <c r="O3916" s="106">
        <v>0</v>
      </c>
      <c r="P3916" s="106">
        <v>0</v>
      </c>
      <c r="Q3916" s="106">
        <v>1364.2405000000001</v>
      </c>
      <c r="R3916" s="106">
        <v>54569.62</v>
      </c>
      <c r="S3916" s="104" t="s">
        <v>1646</v>
      </c>
    </row>
    <row r="3917" spans="1:19">
      <c r="A3917" s="104" t="s">
        <v>4153</v>
      </c>
      <c r="B3917" s="105">
        <v>44349</v>
      </c>
      <c r="C3917" s="104" t="s">
        <v>4154</v>
      </c>
      <c r="D3917" s="105">
        <v>44349</v>
      </c>
      <c r="E3917" s="104" t="s">
        <v>1643</v>
      </c>
      <c r="F3917" s="104" t="s">
        <v>62</v>
      </c>
      <c r="G3917" s="104" t="s">
        <v>4155</v>
      </c>
      <c r="H3917" s="104" t="s">
        <v>49</v>
      </c>
      <c r="I3917" s="104" t="s">
        <v>1371</v>
      </c>
      <c r="J3917" s="106">
        <v>200</v>
      </c>
      <c r="K3917" s="106">
        <v>1176</v>
      </c>
      <c r="L3917" s="106">
        <v>235200</v>
      </c>
      <c r="M3917" s="106">
        <v>2.8</v>
      </c>
      <c r="N3917" s="106">
        <v>560</v>
      </c>
      <c r="O3917" s="106">
        <v>0</v>
      </c>
      <c r="P3917" s="106">
        <v>0</v>
      </c>
      <c r="Q3917" s="106">
        <v>1178.8</v>
      </c>
      <c r="R3917" s="106">
        <v>235760</v>
      </c>
      <c r="S3917" s="104" t="s">
        <v>1646</v>
      </c>
    </row>
    <row r="3918" spans="1:19">
      <c r="A3918" s="104" t="s">
        <v>4153</v>
      </c>
      <c r="B3918" s="105">
        <v>44349</v>
      </c>
      <c r="C3918" s="104" t="s">
        <v>4154</v>
      </c>
      <c r="D3918" s="105">
        <v>44349</v>
      </c>
      <c r="E3918" s="104" t="s">
        <v>1643</v>
      </c>
      <c r="F3918" s="104" t="s">
        <v>62</v>
      </c>
      <c r="G3918" s="104" t="s">
        <v>4155</v>
      </c>
      <c r="H3918" s="104" t="s">
        <v>49</v>
      </c>
      <c r="I3918" s="104" t="s">
        <v>1316</v>
      </c>
      <c r="J3918" s="106">
        <v>60</v>
      </c>
      <c r="K3918" s="106">
        <v>1186</v>
      </c>
      <c r="L3918" s="106">
        <v>71160</v>
      </c>
      <c r="M3918" s="106">
        <v>2.8237999999999999</v>
      </c>
      <c r="N3918" s="106">
        <v>169.428</v>
      </c>
      <c r="O3918" s="106">
        <v>0</v>
      </c>
      <c r="P3918" s="106">
        <v>0</v>
      </c>
      <c r="Q3918" s="106">
        <v>1188.8237999999999</v>
      </c>
      <c r="R3918" s="106">
        <v>71329.428</v>
      </c>
      <c r="S3918" s="104" t="s">
        <v>1646</v>
      </c>
    </row>
    <row r="3919" spans="1:19">
      <c r="A3919" s="104" t="s">
        <v>4156</v>
      </c>
      <c r="B3919" s="105">
        <v>44349</v>
      </c>
      <c r="C3919" s="104" t="s">
        <v>4157</v>
      </c>
      <c r="D3919" s="105">
        <v>44349</v>
      </c>
      <c r="E3919" s="104" t="s">
        <v>1643</v>
      </c>
      <c r="F3919" s="104" t="s">
        <v>92</v>
      </c>
      <c r="G3919" s="104" t="s">
        <v>976</v>
      </c>
      <c r="H3919" s="104" t="s">
        <v>1645</v>
      </c>
      <c r="I3919" s="104" t="s">
        <v>1312</v>
      </c>
      <c r="J3919" s="106">
        <v>40</v>
      </c>
      <c r="K3919" s="106">
        <v>1400</v>
      </c>
      <c r="L3919" s="106">
        <v>56000</v>
      </c>
      <c r="M3919" s="106">
        <v>3.3330000000000002</v>
      </c>
      <c r="N3919" s="106">
        <v>133.32</v>
      </c>
      <c r="O3919" s="106">
        <v>0</v>
      </c>
      <c r="P3919" s="106">
        <v>0</v>
      </c>
      <c r="Q3919" s="106">
        <v>1403.3333</v>
      </c>
      <c r="R3919" s="106">
        <v>56133.332000000002</v>
      </c>
      <c r="S3919" s="104" t="s">
        <v>1646</v>
      </c>
    </row>
    <row r="3920" spans="1:19">
      <c r="A3920" s="104" t="s">
        <v>4158</v>
      </c>
      <c r="B3920" s="105">
        <v>44349</v>
      </c>
      <c r="C3920" s="104" t="s">
        <v>4159</v>
      </c>
      <c r="D3920" s="105">
        <v>44349</v>
      </c>
      <c r="E3920" s="104" t="s">
        <v>1643</v>
      </c>
      <c r="F3920" s="104" t="s">
        <v>3</v>
      </c>
      <c r="G3920" s="104" t="s">
        <v>1007</v>
      </c>
      <c r="H3920" s="104" t="s">
        <v>22</v>
      </c>
      <c r="I3920" s="104" t="s">
        <v>1316</v>
      </c>
      <c r="J3920" s="106">
        <v>22</v>
      </c>
      <c r="K3920" s="106">
        <v>1186</v>
      </c>
      <c r="L3920" s="106">
        <v>26092</v>
      </c>
      <c r="M3920" s="106">
        <v>2.8237999999999999</v>
      </c>
      <c r="N3920" s="106">
        <v>62.123600000000003</v>
      </c>
      <c r="O3920" s="106">
        <v>0</v>
      </c>
      <c r="P3920" s="106">
        <v>0</v>
      </c>
      <c r="Q3920" s="106">
        <v>1188.8237999999999</v>
      </c>
      <c r="R3920" s="106">
        <v>26154.123599999999</v>
      </c>
      <c r="S3920" s="104" t="s">
        <v>1646</v>
      </c>
    </row>
    <row r="3921" spans="1:19">
      <c r="A3921" s="104" t="s">
        <v>4160</v>
      </c>
      <c r="B3921" s="105">
        <v>44349</v>
      </c>
      <c r="C3921" s="104" t="s">
        <v>4161</v>
      </c>
      <c r="D3921" s="105">
        <v>44349</v>
      </c>
      <c r="E3921" s="104" t="s">
        <v>1643</v>
      </c>
      <c r="F3921" s="104" t="s">
        <v>9</v>
      </c>
      <c r="G3921" s="104" t="s">
        <v>1007</v>
      </c>
      <c r="H3921" s="104" t="s">
        <v>22</v>
      </c>
      <c r="I3921" s="104" t="s">
        <v>1316</v>
      </c>
      <c r="J3921" s="106">
        <v>10</v>
      </c>
      <c r="K3921" s="106">
        <v>1186</v>
      </c>
      <c r="L3921" s="106">
        <v>11860</v>
      </c>
      <c r="M3921" s="106">
        <v>2.8237999999999999</v>
      </c>
      <c r="N3921" s="106">
        <v>28.238</v>
      </c>
      <c r="O3921" s="106">
        <v>0</v>
      </c>
      <c r="P3921" s="106">
        <v>0</v>
      </c>
      <c r="Q3921" s="106">
        <v>1188.8237999999999</v>
      </c>
      <c r="R3921" s="106">
        <v>11888.237999999999</v>
      </c>
      <c r="S3921" s="104" t="s">
        <v>1646</v>
      </c>
    </row>
    <row r="3922" spans="1:19">
      <c r="A3922" s="104" t="s">
        <v>4162</v>
      </c>
      <c r="B3922" s="105">
        <v>44349</v>
      </c>
      <c r="C3922" s="104" t="s">
        <v>4163</v>
      </c>
      <c r="D3922" s="105">
        <v>44349</v>
      </c>
      <c r="E3922" s="104" t="s">
        <v>1643</v>
      </c>
      <c r="F3922" s="104" t="s">
        <v>8</v>
      </c>
      <c r="G3922" s="104" t="s">
        <v>1008</v>
      </c>
      <c r="H3922" s="104" t="s">
        <v>107</v>
      </c>
      <c r="I3922" s="104" t="s">
        <v>1371</v>
      </c>
      <c r="J3922" s="106">
        <v>55</v>
      </c>
      <c r="K3922" s="106">
        <v>1176</v>
      </c>
      <c r="L3922" s="106">
        <v>64680</v>
      </c>
      <c r="M3922" s="106">
        <v>2.8</v>
      </c>
      <c r="N3922" s="106">
        <v>154</v>
      </c>
      <c r="O3922" s="106">
        <v>0</v>
      </c>
      <c r="P3922" s="106">
        <v>0</v>
      </c>
      <c r="Q3922" s="106">
        <v>1178.8</v>
      </c>
      <c r="R3922" s="106">
        <v>64834</v>
      </c>
      <c r="S3922" s="104" t="s">
        <v>1646</v>
      </c>
    </row>
    <row r="3923" spans="1:19">
      <c r="A3923" s="104" t="s">
        <v>4162</v>
      </c>
      <c r="B3923" s="105">
        <v>44349</v>
      </c>
      <c r="C3923" s="104" t="s">
        <v>4163</v>
      </c>
      <c r="D3923" s="105">
        <v>44349</v>
      </c>
      <c r="E3923" s="104" t="s">
        <v>1643</v>
      </c>
      <c r="F3923" s="104" t="s">
        <v>8</v>
      </c>
      <c r="G3923" s="104" t="s">
        <v>1008</v>
      </c>
      <c r="H3923" s="104" t="s">
        <v>107</v>
      </c>
      <c r="I3923" s="104" t="s">
        <v>1287</v>
      </c>
      <c r="J3923" s="106">
        <v>5</v>
      </c>
      <c r="K3923" s="106">
        <v>9850</v>
      </c>
      <c r="L3923" s="106">
        <v>49250</v>
      </c>
      <c r="M3923" s="106">
        <v>23.452400000000001</v>
      </c>
      <c r="N3923" s="106">
        <v>117.262</v>
      </c>
      <c r="O3923" s="106">
        <v>0</v>
      </c>
      <c r="P3923" s="106">
        <v>0</v>
      </c>
      <c r="Q3923" s="106">
        <v>9873.4524000000001</v>
      </c>
      <c r="R3923" s="106">
        <v>49367.262000000002</v>
      </c>
      <c r="S3923" s="104" t="s">
        <v>1646</v>
      </c>
    </row>
    <row r="3924" spans="1:19">
      <c r="A3924" s="104" t="s">
        <v>4164</v>
      </c>
      <c r="B3924" s="105">
        <v>44349</v>
      </c>
      <c r="C3924" s="104" t="s">
        <v>4165</v>
      </c>
      <c r="D3924" s="105">
        <v>44349</v>
      </c>
      <c r="E3924" s="104" t="s">
        <v>1643</v>
      </c>
      <c r="F3924" s="104" t="s">
        <v>943</v>
      </c>
      <c r="G3924" s="104" t="s">
        <v>67</v>
      </c>
      <c r="H3924" s="104" t="s">
        <v>49</v>
      </c>
      <c r="I3924" s="104" t="s">
        <v>1312</v>
      </c>
      <c r="J3924" s="106">
        <v>40</v>
      </c>
      <c r="K3924" s="106">
        <v>1400</v>
      </c>
      <c r="L3924" s="106">
        <v>56000</v>
      </c>
      <c r="M3924" s="106">
        <v>3.3332999999999999</v>
      </c>
      <c r="N3924" s="106">
        <v>133.33199999999999</v>
      </c>
      <c r="O3924" s="106">
        <v>0</v>
      </c>
      <c r="P3924" s="106">
        <v>0</v>
      </c>
      <c r="Q3924" s="106">
        <v>1403.3333</v>
      </c>
      <c r="R3924" s="106">
        <v>56133.332000000002</v>
      </c>
      <c r="S3924" s="104" t="s">
        <v>1646</v>
      </c>
    </row>
    <row r="3925" spans="1:19">
      <c r="A3925" s="104" t="s">
        <v>4164</v>
      </c>
      <c r="B3925" s="105">
        <v>44349</v>
      </c>
      <c r="C3925" s="104" t="s">
        <v>4165</v>
      </c>
      <c r="D3925" s="105">
        <v>44349</v>
      </c>
      <c r="E3925" s="104" t="s">
        <v>1643</v>
      </c>
      <c r="F3925" s="104" t="s">
        <v>943</v>
      </c>
      <c r="G3925" s="104" t="s">
        <v>67</v>
      </c>
      <c r="H3925" s="104" t="s">
        <v>49</v>
      </c>
      <c r="I3925" s="104" t="s">
        <v>1112</v>
      </c>
      <c r="J3925" s="106">
        <v>40</v>
      </c>
      <c r="K3925" s="106">
        <v>1419</v>
      </c>
      <c r="L3925" s="106">
        <v>56760</v>
      </c>
      <c r="M3925" s="106">
        <v>3.3786</v>
      </c>
      <c r="N3925" s="106">
        <v>135.14400000000001</v>
      </c>
      <c r="O3925" s="106">
        <v>0</v>
      </c>
      <c r="P3925" s="106">
        <v>0</v>
      </c>
      <c r="Q3925" s="106">
        <v>1422.3786</v>
      </c>
      <c r="R3925" s="106">
        <v>56895.144</v>
      </c>
      <c r="S3925" s="104" t="s">
        <v>1646</v>
      </c>
    </row>
    <row r="3926" spans="1:19">
      <c r="A3926" s="104" t="s">
        <v>4164</v>
      </c>
      <c r="B3926" s="105">
        <v>44349</v>
      </c>
      <c r="C3926" s="104" t="s">
        <v>4165</v>
      </c>
      <c r="D3926" s="105">
        <v>44349</v>
      </c>
      <c r="E3926" s="104" t="s">
        <v>1643</v>
      </c>
      <c r="F3926" s="104" t="s">
        <v>943</v>
      </c>
      <c r="G3926" s="104" t="s">
        <v>67</v>
      </c>
      <c r="H3926" s="104" t="s">
        <v>49</v>
      </c>
      <c r="I3926" s="104" t="s">
        <v>1337</v>
      </c>
      <c r="J3926" s="106">
        <v>30</v>
      </c>
      <c r="K3926" s="106">
        <v>7760</v>
      </c>
      <c r="L3926" s="106">
        <v>232800</v>
      </c>
      <c r="M3926" s="106">
        <v>18.476199999999999</v>
      </c>
      <c r="N3926" s="106">
        <v>554.28599999999994</v>
      </c>
      <c r="O3926" s="106">
        <v>0</v>
      </c>
      <c r="P3926" s="106">
        <v>0</v>
      </c>
      <c r="Q3926" s="106">
        <v>7778.4762000000001</v>
      </c>
      <c r="R3926" s="106">
        <v>233354.28599999999</v>
      </c>
      <c r="S3926" s="104" t="s">
        <v>1646</v>
      </c>
    </row>
    <row r="3927" spans="1:19" ht="25.5">
      <c r="A3927" s="104" t="s">
        <v>4164</v>
      </c>
      <c r="B3927" s="105">
        <v>44349</v>
      </c>
      <c r="C3927" s="104" t="s">
        <v>4165</v>
      </c>
      <c r="D3927" s="105">
        <v>44349</v>
      </c>
      <c r="E3927" s="104" t="s">
        <v>1643</v>
      </c>
      <c r="F3927" s="104" t="s">
        <v>943</v>
      </c>
      <c r="G3927" s="104" t="s">
        <v>67</v>
      </c>
      <c r="H3927" s="104" t="s">
        <v>49</v>
      </c>
      <c r="I3927" s="104" t="s">
        <v>1364</v>
      </c>
      <c r="J3927" s="106">
        <v>10</v>
      </c>
      <c r="K3927" s="106">
        <v>9035</v>
      </c>
      <c r="L3927" s="106">
        <v>90350</v>
      </c>
      <c r="M3927" s="106">
        <v>21.511900000000001</v>
      </c>
      <c r="N3927" s="106">
        <v>215.119</v>
      </c>
      <c r="O3927" s="106">
        <v>0</v>
      </c>
      <c r="P3927" s="106">
        <v>0</v>
      </c>
      <c r="Q3927" s="106">
        <v>9056.5118999999995</v>
      </c>
      <c r="R3927" s="106">
        <v>90565.119000000006</v>
      </c>
      <c r="S3927" s="104" t="s">
        <v>1646</v>
      </c>
    </row>
    <row r="3928" spans="1:19" ht="25.5">
      <c r="A3928" s="104" t="s">
        <v>4164</v>
      </c>
      <c r="B3928" s="105">
        <v>44349</v>
      </c>
      <c r="C3928" s="104" t="s">
        <v>4165</v>
      </c>
      <c r="D3928" s="105">
        <v>44349</v>
      </c>
      <c r="E3928" s="104" t="s">
        <v>1643</v>
      </c>
      <c r="F3928" s="104" t="s">
        <v>943</v>
      </c>
      <c r="G3928" s="104" t="s">
        <v>67</v>
      </c>
      <c r="H3928" s="104" t="s">
        <v>49</v>
      </c>
      <c r="I3928" s="104" t="s">
        <v>1349</v>
      </c>
      <c r="J3928" s="106">
        <v>10</v>
      </c>
      <c r="K3928" s="106">
        <v>9035</v>
      </c>
      <c r="L3928" s="106">
        <v>90350</v>
      </c>
      <c r="M3928" s="106">
        <v>21.511900000000001</v>
      </c>
      <c r="N3928" s="106">
        <v>215.119</v>
      </c>
      <c r="O3928" s="106">
        <v>0</v>
      </c>
      <c r="P3928" s="106">
        <v>0</v>
      </c>
      <c r="Q3928" s="106">
        <v>9056.5118999999995</v>
      </c>
      <c r="R3928" s="106">
        <v>90565.119000000006</v>
      </c>
      <c r="S3928" s="104" t="s">
        <v>1646</v>
      </c>
    </row>
    <row r="3929" spans="1:19">
      <c r="A3929" s="104" t="s">
        <v>4166</v>
      </c>
      <c r="B3929" s="105">
        <v>44349</v>
      </c>
      <c r="C3929" s="104" t="s">
        <v>4167</v>
      </c>
      <c r="D3929" s="105">
        <v>44349</v>
      </c>
      <c r="E3929" s="104" t="s">
        <v>1643</v>
      </c>
      <c r="F3929" s="104" t="s">
        <v>56</v>
      </c>
      <c r="G3929" s="104" t="s">
        <v>1709</v>
      </c>
      <c r="H3929" s="104" t="s">
        <v>49</v>
      </c>
      <c r="I3929" s="104" t="s">
        <v>1337</v>
      </c>
      <c r="J3929" s="106">
        <v>20</v>
      </c>
      <c r="K3929" s="106">
        <v>7760</v>
      </c>
      <c r="L3929" s="106">
        <v>155200</v>
      </c>
      <c r="M3929" s="106">
        <v>18.476199999999999</v>
      </c>
      <c r="N3929" s="106">
        <v>369.524</v>
      </c>
      <c r="O3929" s="106">
        <v>0</v>
      </c>
      <c r="P3929" s="106">
        <v>0</v>
      </c>
      <c r="Q3929" s="106">
        <v>7778.4762000000001</v>
      </c>
      <c r="R3929" s="106">
        <v>155569.524</v>
      </c>
      <c r="S3929" s="104" t="s">
        <v>1646</v>
      </c>
    </row>
    <row r="3930" spans="1:19">
      <c r="A3930" s="104" t="s">
        <v>4168</v>
      </c>
      <c r="B3930" s="105">
        <v>44349</v>
      </c>
      <c r="C3930" s="104" t="s">
        <v>4169</v>
      </c>
      <c r="D3930" s="105">
        <v>44349</v>
      </c>
      <c r="E3930" s="104" t="s">
        <v>1643</v>
      </c>
      <c r="F3930" s="104" t="s">
        <v>1708</v>
      </c>
      <c r="G3930" s="104" t="s">
        <v>1709</v>
      </c>
      <c r="H3930" s="104" t="s">
        <v>49</v>
      </c>
      <c r="I3930" s="104" t="s">
        <v>1316</v>
      </c>
      <c r="J3930" s="106">
        <v>40</v>
      </c>
      <c r="K3930" s="106">
        <v>1186</v>
      </c>
      <c r="L3930" s="106">
        <v>47440</v>
      </c>
      <c r="M3930" s="106">
        <v>2.8237999999999999</v>
      </c>
      <c r="N3930" s="106">
        <v>112.952</v>
      </c>
      <c r="O3930" s="106">
        <v>0</v>
      </c>
      <c r="P3930" s="106">
        <v>0</v>
      </c>
      <c r="Q3930" s="106">
        <v>1188.8237999999999</v>
      </c>
      <c r="R3930" s="106">
        <v>47552.951999999997</v>
      </c>
      <c r="S3930" s="104" t="s">
        <v>1646</v>
      </c>
    </row>
    <row r="3931" spans="1:19">
      <c r="A3931" s="104" t="s">
        <v>4168</v>
      </c>
      <c r="B3931" s="105">
        <v>44349</v>
      </c>
      <c r="C3931" s="104" t="s">
        <v>4169</v>
      </c>
      <c r="D3931" s="105">
        <v>44349</v>
      </c>
      <c r="E3931" s="104" t="s">
        <v>1643</v>
      </c>
      <c r="F3931" s="104" t="s">
        <v>1708</v>
      </c>
      <c r="G3931" s="104" t="s">
        <v>1709</v>
      </c>
      <c r="H3931" s="104" t="s">
        <v>49</v>
      </c>
      <c r="I3931" s="104" t="s">
        <v>1371</v>
      </c>
      <c r="J3931" s="106">
        <v>60</v>
      </c>
      <c r="K3931" s="106">
        <v>1176</v>
      </c>
      <c r="L3931" s="106">
        <v>70560</v>
      </c>
      <c r="M3931" s="106">
        <v>2.8</v>
      </c>
      <c r="N3931" s="106">
        <v>168</v>
      </c>
      <c r="O3931" s="106">
        <v>0</v>
      </c>
      <c r="P3931" s="106">
        <v>0</v>
      </c>
      <c r="Q3931" s="106">
        <v>1178.8</v>
      </c>
      <c r="R3931" s="106">
        <v>70728</v>
      </c>
      <c r="S3931" s="104" t="s">
        <v>1646</v>
      </c>
    </row>
    <row r="3932" spans="1:19">
      <c r="A3932" s="104" t="s">
        <v>4170</v>
      </c>
      <c r="B3932" s="105">
        <v>44349</v>
      </c>
      <c r="C3932" s="104" t="s">
        <v>4171</v>
      </c>
      <c r="D3932" s="105">
        <v>44349</v>
      </c>
      <c r="E3932" s="104" t="s">
        <v>1643</v>
      </c>
      <c r="F3932" s="104" t="s">
        <v>106</v>
      </c>
      <c r="G3932" s="104" t="s">
        <v>980</v>
      </c>
      <c r="H3932" s="104" t="s">
        <v>49</v>
      </c>
      <c r="I3932" s="104" t="s">
        <v>1265</v>
      </c>
      <c r="J3932" s="106">
        <v>10</v>
      </c>
      <c r="K3932" s="106">
        <v>1361</v>
      </c>
      <c r="L3932" s="106">
        <v>13610</v>
      </c>
      <c r="M3932" s="106">
        <v>3.2404999999999999</v>
      </c>
      <c r="N3932" s="106">
        <v>32.405000000000001</v>
      </c>
      <c r="O3932" s="106">
        <v>0</v>
      </c>
      <c r="P3932" s="106">
        <v>0</v>
      </c>
      <c r="Q3932" s="106">
        <v>1364.2405000000001</v>
      </c>
      <c r="R3932" s="106">
        <v>13642.405000000001</v>
      </c>
      <c r="S3932" s="104" t="s">
        <v>1646</v>
      </c>
    </row>
    <row r="3933" spans="1:19">
      <c r="A3933" s="104" t="s">
        <v>4170</v>
      </c>
      <c r="B3933" s="105">
        <v>44349</v>
      </c>
      <c r="C3933" s="104" t="s">
        <v>4171</v>
      </c>
      <c r="D3933" s="105">
        <v>44349</v>
      </c>
      <c r="E3933" s="104" t="s">
        <v>1643</v>
      </c>
      <c r="F3933" s="104" t="s">
        <v>106</v>
      </c>
      <c r="G3933" s="104" t="s">
        <v>980</v>
      </c>
      <c r="H3933" s="104" t="s">
        <v>49</v>
      </c>
      <c r="I3933" s="104" t="s">
        <v>1312</v>
      </c>
      <c r="J3933" s="106">
        <v>10</v>
      </c>
      <c r="K3933" s="106">
        <v>1400</v>
      </c>
      <c r="L3933" s="106">
        <v>14000</v>
      </c>
      <c r="M3933" s="106">
        <v>3.3332999999999999</v>
      </c>
      <c r="N3933" s="106">
        <v>33.332999999999998</v>
      </c>
      <c r="O3933" s="106">
        <v>0</v>
      </c>
      <c r="P3933" s="106">
        <v>0</v>
      </c>
      <c r="Q3933" s="106">
        <v>1403.3333</v>
      </c>
      <c r="R3933" s="106">
        <v>14033.333000000001</v>
      </c>
      <c r="S3933" s="104" t="s">
        <v>1646</v>
      </c>
    </row>
    <row r="3934" spans="1:19">
      <c r="A3934" s="104" t="s">
        <v>4170</v>
      </c>
      <c r="B3934" s="105">
        <v>44349</v>
      </c>
      <c r="C3934" s="104" t="s">
        <v>4171</v>
      </c>
      <c r="D3934" s="105">
        <v>44349</v>
      </c>
      <c r="E3934" s="104" t="s">
        <v>1643</v>
      </c>
      <c r="F3934" s="104" t="s">
        <v>106</v>
      </c>
      <c r="G3934" s="104" t="s">
        <v>980</v>
      </c>
      <c r="H3934" s="104" t="s">
        <v>49</v>
      </c>
      <c r="I3934" s="104" t="s">
        <v>1316</v>
      </c>
      <c r="J3934" s="106">
        <v>20</v>
      </c>
      <c r="K3934" s="106">
        <v>1186</v>
      </c>
      <c r="L3934" s="106">
        <v>23720</v>
      </c>
      <c r="M3934" s="106">
        <v>2.8237999999999999</v>
      </c>
      <c r="N3934" s="106">
        <v>56.475999999999999</v>
      </c>
      <c r="O3934" s="106">
        <v>0</v>
      </c>
      <c r="P3934" s="106">
        <v>0</v>
      </c>
      <c r="Q3934" s="106">
        <v>1188.8237999999999</v>
      </c>
      <c r="R3934" s="106">
        <v>23776.475999999999</v>
      </c>
      <c r="S3934" s="104" t="s">
        <v>1646</v>
      </c>
    </row>
    <row r="3935" spans="1:19" ht="25.5">
      <c r="A3935" s="104" t="s">
        <v>4170</v>
      </c>
      <c r="B3935" s="105">
        <v>44349</v>
      </c>
      <c r="C3935" s="104" t="s">
        <v>4171</v>
      </c>
      <c r="D3935" s="105">
        <v>44349</v>
      </c>
      <c r="E3935" s="104" t="s">
        <v>1643</v>
      </c>
      <c r="F3935" s="104" t="s">
        <v>106</v>
      </c>
      <c r="G3935" s="104" t="s">
        <v>980</v>
      </c>
      <c r="H3935" s="104" t="s">
        <v>49</v>
      </c>
      <c r="I3935" s="104" t="s">
        <v>1349</v>
      </c>
      <c r="J3935" s="106">
        <v>5</v>
      </c>
      <c r="K3935" s="106">
        <v>9035</v>
      </c>
      <c r="L3935" s="106">
        <v>45175</v>
      </c>
      <c r="M3935" s="106">
        <v>21.511900000000001</v>
      </c>
      <c r="N3935" s="106">
        <v>107.5595</v>
      </c>
      <c r="O3935" s="106">
        <v>0</v>
      </c>
      <c r="P3935" s="106">
        <v>0</v>
      </c>
      <c r="Q3935" s="106">
        <v>9056.5118999999995</v>
      </c>
      <c r="R3935" s="106">
        <v>45282.559500000003</v>
      </c>
      <c r="S3935" s="104" t="s">
        <v>1646</v>
      </c>
    </row>
    <row r="3936" spans="1:19" ht="25.5">
      <c r="A3936" s="104" t="s">
        <v>4170</v>
      </c>
      <c r="B3936" s="105">
        <v>44349</v>
      </c>
      <c r="C3936" s="104" t="s">
        <v>4171</v>
      </c>
      <c r="D3936" s="105">
        <v>44349</v>
      </c>
      <c r="E3936" s="104" t="s">
        <v>1643</v>
      </c>
      <c r="F3936" s="104" t="s">
        <v>106</v>
      </c>
      <c r="G3936" s="104" t="s">
        <v>980</v>
      </c>
      <c r="H3936" s="104" t="s">
        <v>49</v>
      </c>
      <c r="I3936" s="104" t="s">
        <v>1364</v>
      </c>
      <c r="J3936" s="106">
        <v>5</v>
      </c>
      <c r="K3936" s="106">
        <v>9035</v>
      </c>
      <c r="L3936" s="106">
        <v>45175</v>
      </c>
      <c r="M3936" s="106">
        <v>21.511900000000001</v>
      </c>
      <c r="N3936" s="106">
        <v>107.5595</v>
      </c>
      <c r="O3936" s="106">
        <v>0</v>
      </c>
      <c r="P3936" s="106">
        <v>0</v>
      </c>
      <c r="Q3936" s="106">
        <v>9056.5118999999995</v>
      </c>
      <c r="R3936" s="106">
        <v>45282.559500000003</v>
      </c>
      <c r="S3936" s="104" t="s">
        <v>1646</v>
      </c>
    </row>
    <row r="3937" spans="1:19">
      <c r="A3937" s="104" t="s">
        <v>4172</v>
      </c>
      <c r="B3937" s="105">
        <v>44349</v>
      </c>
      <c r="C3937" s="104" t="s">
        <v>4173</v>
      </c>
      <c r="D3937" s="105">
        <v>44349</v>
      </c>
      <c r="E3937" s="104" t="s">
        <v>1643</v>
      </c>
      <c r="F3937" s="104" t="s">
        <v>48</v>
      </c>
      <c r="G3937" s="104" t="s">
        <v>1014</v>
      </c>
      <c r="H3937" s="104" t="s">
        <v>49</v>
      </c>
      <c r="I3937" s="104" t="s">
        <v>1337</v>
      </c>
      <c r="J3937" s="106">
        <v>13</v>
      </c>
      <c r="K3937" s="106">
        <v>7760</v>
      </c>
      <c r="L3937" s="106">
        <v>100880</v>
      </c>
      <c r="M3937" s="106">
        <v>18.476199999999999</v>
      </c>
      <c r="N3937" s="106">
        <v>240.19059999999999</v>
      </c>
      <c r="O3937" s="106">
        <v>0</v>
      </c>
      <c r="P3937" s="106">
        <v>0</v>
      </c>
      <c r="Q3937" s="106">
        <v>7778.4762000000001</v>
      </c>
      <c r="R3937" s="106">
        <v>101120.1906</v>
      </c>
      <c r="S3937" s="104" t="s">
        <v>1646</v>
      </c>
    </row>
    <row r="3938" spans="1:19">
      <c r="A3938" s="104" t="s">
        <v>4174</v>
      </c>
      <c r="B3938" s="105">
        <v>44349</v>
      </c>
      <c r="C3938" s="104" t="s">
        <v>4175</v>
      </c>
      <c r="D3938" s="105">
        <v>44349</v>
      </c>
      <c r="E3938" s="104" t="s">
        <v>1643</v>
      </c>
      <c r="F3938" s="104" t="s">
        <v>36</v>
      </c>
      <c r="G3938" s="104" t="s">
        <v>37</v>
      </c>
      <c r="H3938" s="104" t="s">
        <v>12</v>
      </c>
      <c r="I3938" s="104" t="s">
        <v>1312</v>
      </c>
      <c r="J3938" s="106">
        <v>40</v>
      </c>
      <c r="K3938" s="106">
        <v>1400</v>
      </c>
      <c r="L3938" s="106">
        <v>56000</v>
      </c>
      <c r="M3938" s="106">
        <v>3.3330000000000002</v>
      </c>
      <c r="N3938" s="106">
        <v>133.32</v>
      </c>
      <c r="O3938" s="106">
        <v>0</v>
      </c>
      <c r="P3938" s="106">
        <v>0</v>
      </c>
      <c r="Q3938" s="106">
        <v>1403.3333</v>
      </c>
      <c r="R3938" s="106">
        <v>56133.332000000002</v>
      </c>
      <c r="S3938" s="104" t="s">
        <v>1646</v>
      </c>
    </row>
    <row r="3939" spans="1:19">
      <c r="A3939" s="104" t="s">
        <v>4174</v>
      </c>
      <c r="B3939" s="105">
        <v>44349</v>
      </c>
      <c r="C3939" s="104" t="s">
        <v>4175</v>
      </c>
      <c r="D3939" s="105">
        <v>44349</v>
      </c>
      <c r="E3939" s="104" t="s">
        <v>1643</v>
      </c>
      <c r="F3939" s="104" t="s">
        <v>36</v>
      </c>
      <c r="G3939" s="104" t="s">
        <v>37</v>
      </c>
      <c r="H3939" s="104" t="s">
        <v>12</v>
      </c>
      <c r="I3939" s="104" t="s">
        <v>1265</v>
      </c>
      <c r="J3939" s="106">
        <v>40</v>
      </c>
      <c r="K3939" s="106">
        <v>1361</v>
      </c>
      <c r="L3939" s="106">
        <v>54440</v>
      </c>
      <c r="M3939" s="106">
        <v>3.24</v>
      </c>
      <c r="N3939" s="106">
        <v>129.6</v>
      </c>
      <c r="O3939" s="106">
        <v>0</v>
      </c>
      <c r="P3939" s="106">
        <v>0</v>
      </c>
      <c r="Q3939" s="106">
        <v>1364.2405000000001</v>
      </c>
      <c r="R3939" s="106">
        <v>54569.62</v>
      </c>
      <c r="S3939" s="104" t="s">
        <v>1646</v>
      </c>
    </row>
    <row r="3940" spans="1:19">
      <c r="A3940" s="104" t="s">
        <v>4174</v>
      </c>
      <c r="B3940" s="105">
        <v>44349</v>
      </c>
      <c r="C3940" s="104" t="s">
        <v>4175</v>
      </c>
      <c r="D3940" s="105">
        <v>44349</v>
      </c>
      <c r="E3940" s="104" t="s">
        <v>1643</v>
      </c>
      <c r="F3940" s="104" t="s">
        <v>36</v>
      </c>
      <c r="G3940" s="104" t="s">
        <v>37</v>
      </c>
      <c r="H3940" s="104" t="s">
        <v>12</v>
      </c>
      <c r="I3940" s="104" t="s">
        <v>1112</v>
      </c>
      <c r="J3940" s="106">
        <v>100</v>
      </c>
      <c r="K3940" s="106">
        <v>1419</v>
      </c>
      <c r="L3940" s="106">
        <v>141900</v>
      </c>
      <c r="M3940" s="106">
        <v>3.379</v>
      </c>
      <c r="N3940" s="106">
        <v>337.9</v>
      </c>
      <c r="O3940" s="106">
        <v>0</v>
      </c>
      <c r="P3940" s="106">
        <v>0</v>
      </c>
      <c r="Q3940" s="106">
        <v>1422.3786</v>
      </c>
      <c r="R3940" s="106">
        <v>142237.85999999999</v>
      </c>
      <c r="S3940" s="104" t="s">
        <v>1646</v>
      </c>
    </row>
    <row r="3941" spans="1:19">
      <c r="A3941" s="104" t="s">
        <v>4174</v>
      </c>
      <c r="B3941" s="105">
        <v>44349</v>
      </c>
      <c r="C3941" s="104" t="s">
        <v>4175</v>
      </c>
      <c r="D3941" s="105">
        <v>44349</v>
      </c>
      <c r="E3941" s="104" t="s">
        <v>1643</v>
      </c>
      <c r="F3941" s="104" t="s">
        <v>36</v>
      </c>
      <c r="G3941" s="104" t="s">
        <v>37</v>
      </c>
      <c r="H3941" s="104" t="s">
        <v>12</v>
      </c>
      <c r="I3941" s="104" t="s">
        <v>1337</v>
      </c>
      <c r="J3941" s="106">
        <v>30</v>
      </c>
      <c r="K3941" s="106">
        <v>7760</v>
      </c>
      <c r="L3941" s="106">
        <v>232800</v>
      </c>
      <c r="M3941" s="106">
        <v>18.475999999999999</v>
      </c>
      <c r="N3941" s="106">
        <v>554.28</v>
      </c>
      <c r="O3941" s="106">
        <v>0</v>
      </c>
      <c r="P3941" s="106">
        <v>0</v>
      </c>
      <c r="Q3941" s="106">
        <v>7778.4762000000001</v>
      </c>
      <c r="R3941" s="106">
        <v>233354.28599999999</v>
      </c>
      <c r="S3941" s="104" t="s">
        <v>1646</v>
      </c>
    </row>
    <row r="3942" spans="1:19">
      <c r="A3942" s="104" t="s">
        <v>4176</v>
      </c>
      <c r="B3942" s="105">
        <v>44349</v>
      </c>
      <c r="C3942" s="104" t="s">
        <v>4177</v>
      </c>
      <c r="D3942" s="105">
        <v>44349</v>
      </c>
      <c r="E3942" s="104" t="s">
        <v>1643</v>
      </c>
      <c r="F3942" s="104" t="s">
        <v>45</v>
      </c>
      <c r="G3942" s="104" t="s">
        <v>1701</v>
      </c>
      <c r="H3942" s="104" t="s">
        <v>12</v>
      </c>
      <c r="I3942" s="104" t="s">
        <v>1287</v>
      </c>
      <c r="J3942" s="106">
        <v>5</v>
      </c>
      <c r="K3942" s="106">
        <v>9850</v>
      </c>
      <c r="L3942" s="106">
        <v>49250</v>
      </c>
      <c r="M3942" s="106">
        <v>23.452000000000002</v>
      </c>
      <c r="N3942" s="106">
        <v>117.26</v>
      </c>
      <c r="O3942" s="106">
        <v>0</v>
      </c>
      <c r="P3942" s="106">
        <v>0</v>
      </c>
      <c r="Q3942" s="106">
        <v>9873.4524000000001</v>
      </c>
      <c r="R3942" s="106">
        <v>49367.262000000002</v>
      </c>
      <c r="S3942" s="104" t="s">
        <v>1646</v>
      </c>
    </row>
    <row r="3943" spans="1:19">
      <c r="A3943" s="104" t="s">
        <v>4178</v>
      </c>
      <c r="B3943" s="105">
        <v>44349</v>
      </c>
      <c r="C3943" s="104" t="s">
        <v>4179</v>
      </c>
      <c r="D3943" s="105">
        <v>44349</v>
      </c>
      <c r="E3943" s="104" t="s">
        <v>1643</v>
      </c>
      <c r="F3943" s="104" t="s">
        <v>55</v>
      </c>
      <c r="G3943" s="104" t="s">
        <v>49</v>
      </c>
      <c r="H3943" s="104" t="s">
        <v>49</v>
      </c>
      <c r="I3943" s="104" t="s">
        <v>1262</v>
      </c>
      <c r="J3943" s="106">
        <v>20</v>
      </c>
      <c r="K3943" s="106">
        <v>1244</v>
      </c>
      <c r="L3943" s="106">
        <v>24880</v>
      </c>
      <c r="M3943" s="106">
        <v>2.9619</v>
      </c>
      <c r="N3943" s="106">
        <v>59.238</v>
      </c>
      <c r="O3943" s="106">
        <v>0</v>
      </c>
      <c r="P3943" s="106">
        <v>0</v>
      </c>
      <c r="Q3943" s="106">
        <v>1246.9619</v>
      </c>
      <c r="R3943" s="106">
        <v>24939.238000000001</v>
      </c>
      <c r="S3943" s="104" t="s">
        <v>1646</v>
      </c>
    </row>
    <row r="3944" spans="1:19">
      <c r="A3944" s="104" t="s">
        <v>4180</v>
      </c>
      <c r="B3944" s="105">
        <v>44349</v>
      </c>
      <c r="C3944" s="104" t="s">
        <v>4181</v>
      </c>
      <c r="D3944" s="105">
        <v>44349</v>
      </c>
      <c r="E3944" s="104" t="s">
        <v>1643</v>
      </c>
      <c r="F3944" s="104" t="s">
        <v>68</v>
      </c>
      <c r="G3944" s="104" t="s">
        <v>981</v>
      </c>
      <c r="H3944" s="104" t="s">
        <v>1645</v>
      </c>
      <c r="I3944" s="104" t="s">
        <v>1316</v>
      </c>
      <c r="J3944" s="106">
        <v>20</v>
      </c>
      <c r="K3944" s="106">
        <v>1186</v>
      </c>
      <c r="L3944" s="106">
        <v>23720</v>
      </c>
      <c r="M3944" s="106">
        <v>2.8239999999999998</v>
      </c>
      <c r="N3944" s="106">
        <v>56.48</v>
      </c>
      <c r="O3944" s="106">
        <v>0</v>
      </c>
      <c r="P3944" s="106">
        <v>0</v>
      </c>
      <c r="Q3944" s="106">
        <v>1188.8237999999999</v>
      </c>
      <c r="R3944" s="106">
        <v>23776.475999999999</v>
      </c>
      <c r="S3944" s="104" t="s">
        <v>1646</v>
      </c>
    </row>
    <row r="3945" spans="1:19">
      <c r="A3945" s="104" t="s">
        <v>4182</v>
      </c>
      <c r="B3945" s="105">
        <v>44349</v>
      </c>
      <c r="C3945" s="104" t="s">
        <v>4183</v>
      </c>
      <c r="D3945" s="105">
        <v>44349</v>
      </c>
      <c r="E3945" s="104" t="s">
        <v>1643</v>
      </c>
      <c r="F3945" s="104" t="s">
        <v>78</v>
      </c>
      <c r="G3945" s="104" t="s">
        <v>1722</v>
      </c>
      <c r="H3945" s="104" t="s">
        <v>22</v>
      </c>
      <c r="I3945" s="104" t="s">
        <v>1312</v>
      </c>
      <c r="J3945" s="106">
        <v>40</v>
      </c>
      <c r="K3945" s="106">
        <v>1400</v>
      </c>
      <c r="L3945" s="106">
        <v>56000</v>
      </c>
      <c r="M3945" s="106">
        <v>3.3332999999999999</v>
      </c>
      <c r="N3945" s="106">
        <v>133.33199999999999</v>
      </c>
      <c r="O3945" s="106">
        <v>0</v>
      </c>
      <c r="P3945" s="106">
        <v>0</v>
      </c>
      <c r="Q3945" s="106">
        <v>1403.3333</v>
      </c>
      <c r="R3945" s="106">
        <v>56133.332000000002</v>
      </c>
      <c r="S3945" s="104" t="s">
        <v>1646</v>
      </c>
    </row>
    <row r="3946" spans="1:19">
      <c r="A3946" s="104" t="s">
        <v>4182</v>
      </c>
      <c r="B3946" s="105">
        <v>44349</v>
      </c>
      <c r="C3946" s="104" t="s">
        <v>4183</v>
      </c>
      <c r="D3946" s="105">
        <v>44349</v>
      </c>
      <c r="E3946" s="104" t="s">
        <v>1643</v>
      </c>
      <c r="F3946" s="104" t="s">
        <v>78</v>
      </c>
      <c r="G3946" s="104" t="s">
        <v>1722</v>
      </c>
      <c r="H3946" s="104" t="s">
        <v>22</v>
      </c>
      <c r="I3946" s="104" t="s">
        <v>1316</v>
      </c>
      <c r="J3946" s="106">
        <v>40</v>
      </c>
      <c r="K3946" s="106">
        <v>1186</v>
      </c>
      <c r="L3946" s="106">
        <v>47440</v>
      </c>
      <c r="M3946" s="106">
        <v>2.8237999999999999</v>
      </c>
      <c r="N3946" s="106">
        <v>112.952</v>
      </c>
      <c r="O3946" s="106">
        <v>0</v>
      </c>
      <c r="P3946" s="106">
        <v>0</v>
      </c>
      <c r="Q3946" s="106">
        <v>1188.8237999999999</v>
      </c>
      <c r="R3946" s="106">
        <v>47552.951999999997</v>
      </c>
      <c r="S3946" s="104" t="s">
        <v>1646</v>
      </c>
    </row>
    <row r="3947" spans="1:19">
      <c r="A3947" s="104" t="s">
        <v>4184</v>
      </c>
      <c r="B3947" s="105">
        <v>44349</v>
      </c>
      <c r="C3947" s="104" t="s">
        <v>4185</v>
      </c>
      <c r="D3947" s="105">
        <v>44349</v>
      </c>
      <c r="E3947" s="104" t="s">
        <v>1643</v>
      </c>
      <c r="F3947" s="104" t="s">
        <v>73</v>
      </c>
      <c r="G3947" s="104" t="s">
        <v>981</v>
      </c>
      <c r="H3947" s="104" t="s">
        <v>1645</v>
      </c>
      <c r="I3947" s="104" t="s">
        <v>1371</v>
      </c>
      <c r="J3947" s="106">
        <v>20</v>
      </c>
      <c r="K3947" s="106">
        <v>1176</v>
      </c>
      <c r="L3947" s="106">
        <v>23520</v>
      </c>
      <c r="M3947" s="106">
        <v>2.8</v>
      </c>
      <c r="N3947" s="106">
        <v>56</v>
      </c>
      <c r="O3947" s="106">
        <v>0</v>
      </c>
      <c r="P3947" s="106">
        <v>0</v>
      </c>
      <c r="Q3947" s="106">
        <v>1178.8</v>
      </c>
      <c r="R3947" s="106">
        <v>23576</v>
      </c>
      <c r="S3947" s="104" t="s">
        <v>1646</v>
      </c>
    </row>
    <row r="3948" spans="1:19">
      <c r="A3948" s="104" t="s">
        <v>4184</v>
      </c>
      <c r="B3948" s="105">
        <v>44349</v>
      </c>
      <c r="C3948" s="104" t="s">
        <v>4185</v>
      </c>
      <c r="D3948" s="105">
        <v>44349</v>
      </c>
      <c r="E3948" s="104" t="s">
        <v>1643</v>
      </c>
      <c r="F3948" s="104" t="s">
        <v>73</v>
      </c>
      <c r="G3948" s="104" t="s">
        <v>981</v>
      </c>
      <c r="H3948" s="104" t="s">
        <v>1645</v>
      </c>
      <c r="I3948" s="104" t="s">
        <v>1336</v>
      </c>
      <c r="J3948" s="106">
        <v>5</v>
      </c>
      <c r="K3948" s="106">
        <v>5590</v>
      </c>
      <c r="L3948" s="106">
        <v>27950</v>
      </c>
      <c r="M3948" s="106">
        <v>13.3095</v>
      </c>
      <c r="N3948" s="106">
        <v>66.547499999999999</v>
      </c>
      <c r="O3948" s="106">
        <v>0</v>
      </c>
      <c r="P3948" s="106">
        <v>0</v>
      </c>
      <c r="Q3948" s="106">
        <v>5603.3095000000003</v>
      </c>
      <c r="R3948" s="106">
        <v>28016.547500000001</v>
      </c>
      <c r="S3948" s="104" t="s">
        <v>1646</v>
      </c>
    </row>
    <row r="3949" spans="1:19">
      <c r="A3949" s="104" t="s">
        <v>4184</v>
      </c>
      <c r="B3949" s="105">
        <v>44349</v>
      </c>
      <c r="C3949" s="104" t="s">
        <v>4185</v>
      </c>
      <c r="D3949" s="105">
        <v>44349</v>
      </c>
      <c r="E3949" s="104" t="s">
        <v>1643</v>
      </c>
      <c r="F3949" s="104" t="s">
        <v>73</v>
      </c>
      <c r="G3949" s="104" t="s">
        <v>981</v>
      </c>
      <c r="H3949" s="104" t="s">
        <v>1645</v>
      </c>
      <c r="I3949" s="104" t="s">
        <v>1337</v>
      </c>
      <c r="J3949" s="106">
        <v>10</v>
      </c>
      <c r="K3949" s="106">
        <v>7760</v>
      </c>
      <c r="L3949" s="106">
        <v>77600</v>
      </c>
      <c r="M3949" s="106">
        <v>18.476199999999999</v>
      </c>
      <c r="N3949" s="106">
        <v>184.762</v>
      </c>
      <c r="O3949" s="106">
        <v>0</v>
      </c>
      <c r="P3949" s="106">
        <v>0</v>
      </c>
      <c r="Q3949" s="106">
        <v>7778.4762000000001</v>
      </c>
      <c r="R3949" s="106">
        <v>77784.762000000002</v>
      </c>
      <c r="S3949" s="104" t="s">
        <v>1646</v>
      </c>
    </row>
    <row r="3950" spans="1:19">
      <c r="A3950" s="104" t="s">
        <v>4186</v>
      </c>
      <c r="B3950" s="105">
        <v>44349</v>
      </c>
      <c r="C3950" s="104" t="s">
        <v>4187</v>
      </c>
      <c r="D3950" s="105">
        <v>44349</v>
      </c>
      <c r="E3950" s="104" t="s">
        <v>1643</v>
      </c>
      <c r="F3950" s="104" t="s">
        <v>7</v>
      </c>
      <c r="G3950" s="104" t="s">
        <v>1742</v>
      </c>
      <c r="H3950" s="104" t="s">
        <v>107</v>
      </c>
      <c r="I3950" s="104" t="s">
        <v>1287</v>
      </c>
      <c r="J3950" s="106">
        <v>4</v>
      </c>
      <c r="K3950" s="106">
        <v>9850</v>
      </c>
      <c r="L3950" s="106">
        <v>39400</v>
      </c>
      <c r="M3950" s="106">
        <v>23.452400000000001</v>
      </c>
      <c r="N3950" s="106">
        <v>93.809600000000003</v>
      </c>
      <c r="O3950" s="106">
        <v>0</v>
      </c>
      <c r="P3950" s="106">
        <v>0</v>
      </c>
      <c r="Q3950" s="106">
        <v>9873.4524000000001</v>
      </c>
      <c r="R3950" s="106">
        <v>39493.809600000001</v>
      </c>
      <c r="S3950" s="104" t="s">
        <v>1646</v>
      </c>
    </row>
    <row r="3951" spans="1:19">
      <c r="A3951" s="104" t="s">
        <v>4188</v>
      </c>
      <c r="B3951" s="105">
        <v>44349</v>
      </c>
      <c r="C3951" s="104" t="s">
        <v>4189</v>
      </c>
      <c r="D3951" s="105">
        <v>44349</v>
      </c>
      <c r="E3951" s="104" t="s">
        <v>1643</v>
      </c>
      <c r="F3951" s="104" t="s">
        <v>95</v>
      </c>
      <c r="G3951" s="104" t="s">
        <v>1657</v>
      </c>
      <c r="H3951" s="104" t="s">
        <v>107</v>
      </c>
      <c r="I3951" s="104" t="s">
        <v>1316</v>
      </c>
      <c r="J3951" s="106">
        <v>20</v>
      </c>
      <c r="K3951" s="106">
        <v>1186</v>
      </c>
      <c r="L3951" s="106">
        <v>23720</v>
      </c>
      <c r="M3951" s="106">
        <v>2.8237999999999999</v>
      </c>
      <c r="N3951" s="106">
        <v>56.475999999999999</v>
      </c>
      <c r="O3951" s="106">
        <v>0</v>
      </c>
      <c r="P3951" s="106">
        <v>0</v>
      </c>
      <c r="Q3951" s="106">
        <v>1188.8237999999999</v>
      </c>
      <c r="R3951" s="106">
        <v>23776.475999999999</v>
      </c>
      <c r="S3951" s="104" t="s">
        <v>1646</v>
      </c>
    </row>
    <row r="3952" spans="1:19">
      <c r="A3952" s="104" t="s">
        <v>4188</v>
      </c>
      <c r="B3952" s="105">
        <v>44349</v>
      </c>
      <c r="C3952" s="104" t="s">
        <v>4189</v>
      </c>
      <c r="D3952" s="105">
        <v>44349</v>
      </c>
      <c r="E3952" s="104" t="s">
        <v>1643</v>
      </c>
      <c r="F3952" s="104" t="s">
        <v>95</v>
      </c>
      <c r="G3952" s="104" t="s">
        <v>1657</v>
      </c>
      <c r="H3952" s="104" t="s">
        <v>107</v>
      </c>
      <c r="I3952" s="104" t="s">
        <v>1312</v>
      </c>
      <c r="J3952" s="106">
        <v>20</v>
      </c>
      <c r="K3952" s="106">
        <v>1400</v>
      </c>
      <c r="L3952" s="106">
        <v>28000</v>
      </c>
      <c r="M3952" s="106">
        <v>3.3332999999999999</v>
      </c>
      <c r="N3952" s="106">
        <v>66.665999999999997</v>
      </c>
      <c r="O3952" s="106">
        <v>0</v>
      </c>
      <c r="P3952" s="106">
        <v>0</v>
      </c>
      <c r="Q3952" s="106">
        <v>1403.3333</v>
      </c>
      <c r="R3952" s="106">
        <v>28066.666000000001</v>
      </c>
      <c r="S3952" s="104" t="s">
        <v>1646</v>
      </c>
    </row>
    <row r="3953" spans="1:19">
      <c r="A3953" s="104" t="s">
        <v>4190</v>
      </c>
      <c r="B3953" s="105">
        <v>44349</v>
      </c>
      <c r="C3953" s="104" t="s">
        <v>4191</v>
      </c>
      <c r="D3953" s="105">
        <v>44349</v>
      </c>
      <c r="E3953" s="104" t="s">
        <v>1643</v>
      </c>
      <c r="F3953" s="104" t="s">
        <v>982</v>
      </c>
      <c r="G3953" s="104" t="s">
        <v>1652</v>
      </c>
      <c r="H3953" s="104" t="s">
        <v>49</v>
      </c>
      <c r="I3953" s="104" t="s">
        <v>1316</v>
      </c>
      <c r="J3953" s="106">
        <v>60</v>
      </c>
      <c r="K3953" s="106">
        <v>1186</v>
      </c>
      <c r="L3953" s="106">
        <v>71160</v>
      </c>
      <c r="M3953" s="106">
        <v>2.8237999999999999</v>
      </c>
      <c r="N3953" s="106">
        <v>169.428</v>
      </c>
      <c r="O3953" s="106">
        <v>0</v>
      </c>
      <c r="P3953" s="106">
        <v>0</v>
      </c>
      <c r="Q3953" s="106">
        <v>1188.8237999999999</v>
      </c>
      <c r="R3953" s="106">
        <v>71329.428</v>
      </c>
      <c r="S3953" s="104" t="s">
        <v>1646</v>
      </c>
    </row>
    <row r="3954" spans="1:19">
      <c r="A3954" s="104" t="s">
        <v>4190</v>
      </c>
      <c r="B3954" s="105">
        <v>44349</v>
      </c>
      <c r="C3954" s="104" t="s">
        <v>4191</v>
      </c>
      <c r="D3954" s="105">
        <v>44349</v>
      </c>
      <c r="E3954" s="104" t="s">
        <v>1643</v>
      </c>
      <c r="F3954" s="104" t="s">
        <v>982</v>
      </c>
      <c r="G3954" s="104" t="s">
        <v>1652</v>
      </c>
      <c r="H3954" s="104" t="s">
        <v>49</v>
      </c>
      <c r="I3954" s="104" t="s">
        <v>1312</v>
      </c>
      <c r="J3954" s="106">
        <v>70</v>
      </c>
      <c r="K3954" s="106">
        <v>1400</v>
      </c>
      <c r="L3954" s="106">
        <v>98000</v>
      </c>
      <c r="M3954" s="106">
        <v>3.3332999999999999</v>
      </c>
      <c r="N3954" s="106">
        <v>233.33099999999999</v>
      </c>
      <c r="O3954" s="106">
        <v>0</v>
      </c>
      <c r="P3954" s="106">
        <v>0</v>
      </c>
      <c r="Q3954" s="106">
        <v>1403.3333</v>
      </c>
      <c r="R3954" s="106">
        <v>98233.331000000006</v>
      </c>
      <c r="S3954" s="104" t="s">
        <v>1646</v>
      </c>
    </row>
    <row r="3955" spans="1:19">
      <c r="A3955" s="104" t="s">
        <v>4192</v>
      </c>
      <c r="B3955" s="105">
        <v>44349</v>
      </c>
      <c r="C3955" s="104" t="s">
        <v>4193</v>
      </c>
      <c r="D3955" s="105">
        <v>44349</v>
      </c>
      <c r="E3955" s="104" t="s">
        <v>1643</v>
      </c>
      <c r="F3955" s="104" t="s">
        <v>1405</v>
      </c>
      <c r="G3955" s="104" t="s">
        <v>107</v>
      </c>
      <c r="H3955" s="104" t="s">
        <v>107</v>
      </c>
      <c r="I3955" s="104" t="s">
        <v>1316</v>
      </c>
      <c r="J3955" s="106">
        <v>20</v>
      </c>
      <c r="K3955" s="106">
        <v>1186</v>
      </c>
      <c r="L3955" s="106">
        <v>23720</v>
      </c>
      <c r="M3955" s="106">
        <v>2.8237999999999999</v>
      </c>
      <c r="N3955" s="106">
        <v>56.475999999999999</v>
      </c>
      <c r="O3955" s="106">
        <v>0</v>
      </c>
      <c r="P3955" s="106">
        <v>0</v>
      </c>
      <c r="Q3955" s="106">
        <v>1188.8237999999999</v>
      </c>
      <c r="R3955" s="106">
        <v>23776.475999999999</v>
      </c>
      <c r="S3955" s="104" t="s">
        <v>1646</v>
      </c>
    </row>
    <row r="3956" spans="1:19">
      <c r="A3956" s="104" t="s">
        <v>4192</v>
      </c>
      <c r="B3956" s="105">
        <v>44349</v>
      </c>
      <c r="C3956" s="104" t="s">
        <v>4193</v>
      </c>
      <c r="D3956" s="105">
        <v>44349</v>
      </c>
      <c r="E3956" s="104" t="s">
        <v>1643</v>
      </c>
      <c r="F3956" s="104" t="s">
        <v>1405</v>
      </c>
      <c r="G3956" s="104" t="s">
        <v>107</v>
      </c>
      <c r="H3956" s="104" t="s">
        <v>107</v>
      </c>
      <c r="I3956" s="104" t="s">
        <v>1312</v>
      </c>
      <c r="J3956" s="106">
        <v>20</v>
      </c>
      <c r="K3956" s="106">
        <v>1400</v>
      </c>
      <c r="L3956" s="106">
        <v>28000</v>
      </c>
      <c r="M3956" s="106">
        <v>3.3332999999999999</v>
      </c>
      <c r="N3956" s="106">
        <v>66.665999999999997</v>
      </c>
      <c r="O3956" s="106">
        <v>0</v>
      </c>
      <c r="P3956" s="106">
        <v>0</v>
      </c>
      <c r="Q3956" s="106">
        <v>1403.3333</v>
      </c>
      <c r="R3956" s="106">
        <v>28066.666000000001</v>
      </c>
      <c r="S3956" s="104" t="s">
        <v>1646</v>
      </c>
    </row>
    <row r="3957" spans="1:19">
      <c r="A3957" s="104" t="s">
        <v>4192</v>
      </c>
      <c r="B3957" s="105">
        <v>44349</v>
      </c>
      <c r="C3957" s="104" t="s">
        <v>4193</v>
      </c>
      <c r="D3957" s="105">
        <v>44349</v>
      </c>
      <c r="E3957" s="104" t="s">
        <v>1643</v>
      </c>
      <c r="F3957" s="104" t="s">
        <v>1405</v>
      </c>
      <c r="G3957" s="104" t="s">
        <v>107</v>
      </c>
      <c r="H3957" s="104" t="s">
        <v>107</v>
      </c>
      <c r="I3957" s="104" t="s">
        <v>1265</v>
      </c>
      <c r="J3957" s="106">
        <v>20</v>
      </c>
      <c r="K3957" s="106">
        <v>1361</v>
      </c>
      <c r="L3957" s="106">
        <v>27220</v>
      </c>
      <c r="M3957" s="106">
        <v>3.2404999999999999</v>
      </c>
      <c r="N3957" s="106">
        <v>64.81</v>
      </c>
      <c r="O3957" s="106">
        <v>0</v>
      </c>
      <c r="P3957" s="106">
        <v>0</v>
      </c>
      <c r="Q3957" s="106">
        <v>1364.2405000000001</v>
      </c>
      <c r="R3957" s="106">
        <v>27284.81</v>
      </c>
      <c r="S3957" s="104" t="s">
        <v>1646</v>
      </c>
    </row>
    <row r="3958" spans="1:19">
      <c r="A3958" s="104" t="s">
        <v>4192</v>
      </c>
      <c r="B3958" s="105">
        <v>44349</v>
      </c>
      <c r="C3958" s="104" t="s">
        <v>4193</v>
      </c>
      <c r="D3958" s="105">
        <v>44349</v>
      </c>
      <c r="E3958" s="104" t="s">
        <v>1643</v>
      </c>
      <c r="F3958" s="104" t="s">
        <v>1405</v>
      </c>
      <c r="G3958" s="104" t="s">
        <v>107</v>
      </c>
      <c r="H3958" s="104" t="s">
        <v>107</v>
      </c>
      <c r="I3958" s="104" t="s">
        <v>1337</v>
      </c>
      <c r="J3958" s="106">
        <v>4</v>
      </c>
      <c r="K3958" s="106">
        <v>7760</v>
      </c>
      <c r="L3958" s="106">
        <v>31040</v>
      </c>
      <c r="M3958" s="106">
        <v>18.476199999999999</v>
      </c>
      <c r="N3958" s="106">
        <v>73.904799999999994</v>
      </c>
      <c r="O3958" s="106">
        <v>0</v>
      </c>
      <c r="P3958" s="106">
        <v>0</v>
      </c>
      <c r="Q3958" s="106">
        <v>7778.4762000000001</v>
      </c>
      <c r="R3958" s="106">
        <v>31113.9048</v>
      </c>
      <c r="S3958" s="104" t="s">
        <v>1646</v>
      </c>
    </row>
    <row r="3959" spans="1:19">
      <c r="A3959" s="104" t="s">
        <v>4192</v>
      </c>
      <c r="B3959" s="105">
        <v>44349</v>
      </c>
      <c r="C3959" s="104" t="s">
        <v>4193</v>
      </c>
      <c r="D3959" s="105">
        <v>44349</v>
      </c>
      <c r="E3959" s="104" t="s">
        <v>1643</v>
      </c>
      <c r="F3959" s="104" t="s">
        <v>1405</v>
      </c>
      <c r="G3959" s="104" t="s">
        <v>107</v>
      </c>
      <c r="H3959" s="104" t="s">
        <v>107</v>
      </c>
      <c r="I3959" s="104" t="s">
        <v>1262</v>
      </c>
      <c r="J3959" s="106">
        <v>20</v>
      </c>
      <c r="K3959" s="106">
        <v>1244</v>
      </c>
      <c r="L3959" s="106">
        <v>24880</v>
      </c>
      <c r="M3959" s="106">
        <v>2.9619</v>
      </c>
      <c r="N3959" s="106">
        <v>59.238</v>
      </c>
      <c r="O3959" s="106">
        <v>0</v>
      </c>
      <c r="P3959" s="106">
        <v>0</v>
      </c>
      <c r="Q3959" s="106">
        <v>1246.9619</v>
      </c>
      <c r="R3959" s="106">
        <v>24939.238000000001</v>
      </c>
      <c r="S3959" s="104" t="s">
        <v>1646</v>
      </c>
    </row>
    <row r="3960" spans="1:19">
      <c r="A3960" s="104" t="s">
        <v>4192</v>
      </c>
      <c r="B3960" s="105">
        <v>44349</v>
      </c>
      <c r="C3960" s="104" t="s">
        <v>4193</v>
      </c>
      <c r="D3960" s="105">
        <v>44349</v>
      </c>
      <c r="E3960" s="104" t="s">
        <v>1643</v>
      </c>
      <c r="F3960" s="104" t="s">
        <v>1405</v>
      </c>
      <c r="G3960" s="104" t="s">
        <v>107</v>
      </c>
      <c r="H3960" s="104" t="s">
        <v>107</v>
      </c>
      <c r="I3960" s="104" t="s">
        <v>1336</v>
      </c>
      <c r="J3960" s="106">
        <v>10</v>
      </c>
      <c r="K3960" s="106">
        <v>5590</v>
      </c>
      <c r="L3960" s="106">
        <v>55900</v>
      </c>
      <c r="M3960" s="106">
        <v>13.3095</v>
      </c>
      <c r="N3960" s="106">
        <v>133.095</v>
      </c>
      <c r="O3960" s="106">
        <v>0</v>
      </c>
      <c r="P3960" s="106">
        <v>0</v>
      </c>
      <c r="Q3960" s="106">
        <v>5603.3095000000003</v>
      </c>
      <c r="R3960" s="106">
        <v>56033.095000000001</v>
      </c>
      <c r="S3960" s="104" t="s">
        <v>1646</v>
      </c>
    </row>
    <row r="3961" spans="1:19">
      <c r="A3961" s="104" t="s">
        <v>4192</v>
      </c>
      <c r="B3961" s="105">
        <v>44349</v>
      </c>
      <c r="C3961" s="104" t="s">
        <v>4193</v>
      </c>
      <c r="D3961" s="105">
        <v>44349</v>
      </c>
      <c r="E3961" s="104" t="s">
        <v>1643</v>
      </c>
      <c r="F3961" s="104" t="s">
        <v>1405</v>
      </c>
      <c r="G3961" s="104" t="s">
        <v>107</v>
      </c>
      <c r="H3961" s="104" t="s">
        <v>107</v>
      </c>
      <c r="I3961" s="104" t="s">
        <v>1371</v>
      </c>
      <c r="J3961" s="106">
        <v>100</v>
      </c>
      <c r="K3961" s="106">
        <v>1176</v>
      </c>
      <c r="L3961" s="106">
        <v>117600</v>
      </c>
      <c r="M3961" s="106">
        <v>2.8</v>
      </c>
      <c r="N3961" s="106">
        <v>280</v>
      </c>
      <c r="O3961" s="106">
        <v>0</v>
      </c>
      <c r="P3961" s="106">
        <v>0</v>
      </c>
      <c r="Q3961" s="106">
        <v>1178.8</v>
      </c>
      <c r="R3961" s="106">
        <v>117880</v>
      </c>
      <c r="S3961" s="104" t="s">
        <v>1646</v>
      </c>
    </row>
    <row r="3962" spans="1:19">
      <c r="A3962" s="104" t="s">
        <v>4194</v>
      </c>
      <c r="B3962" s="105">
        <v>44349</v>
      </c>
      <c r="C3962" s="104" t="s">
        <v>4195</v>
      </c>
      <c r="D3962" s="105">
        <v>44349</v>
      </c>
      <c r="E3962" s="104" t="s">
        <v>1643</v>
      </c>
      <c r="F3962" s="104" t="s">
        <v>87</v>
      </c>
      <c r="G3962" s="104" t="s">
        <v>976</v>
      </c>
      <c r="H3962" s="104" t="s">
        <v>1645</v>
      </c>
      <c r="I3962" s="104" t="s">
        <v>1262</v>
      </c>
      <c r="J3962" s="106">
        <v>20</v>
      </c>
      <c r="K3962" s="106">
        <v>1244</v>
      </c>
      <c r="L3962" s="106">
        <v>24880</v>
      </c>
      <c r="M3962" s="106">
        <v>2.9620000000000002</v>
      </c>
      <c r="N3962" s="106">
        <v>59.24</v>
      </c>
      <c r="O3962" s="106">
        <v>0</v>
      </c>
      <c r="P3962" s="106">
        <v>0</v>
      </c>
      <c r="Q3962" s="106">
        <v>1246.9619</v>
      </c>
      <c r="R3962" s="106">
        <v>24939.238000000001</v>
      </c>
      <c r="S3962" s="104" t="s">
        <v>1646</v>
      </c>
    </row>
    <row r="3963" spans="1:19">
      <c r="A3963" s="104" t="s">
        <v>4196</v>
      </c>
      <c r="B3963" s="105">
        <v>44349</v>
      </c>
      <c r="C3963" s="104" t="s">
        <v>4197</v>
      </c>
      <c r="D3963" s="105">
        <v>44349</v>
      </c>
      <c r="E3963" s="104" t="s">
        <v>1643</v>
      </c>
      <c r="F3963" s="104" t="s">
        <v>61</v>
      </c>
      <c r="G3963" s="104" t="s">
        <v>1652</v>
      </c>
      <c r="H3963" s="104" t="s">
        <v>49</v>
      </c>
      <c r="I3963" s="104" t="s">
        <v>1112</v>
      </c>
      <c r="J3963" s="106">
        <v>40</v>
      </c>
      <c r="K3963" s="106">
        <v>1419</v>
      </c>
      <c r="L3963" s="106">
        <v>56760</v>
      </c>
      <c r="M3963" s="106">
        <v>3.3786</v>
      </c>
      <c r="N3963" s="106">
        <v>135.14400000000001</v>
      </c>
      <c r="O3963" s="106">
        <v>0</v>
      </c>
      <c r="P3963" s="106">
        <v>0</v>
      </c>
      <c r="Q3963" s="106">
        <v>1422.3786</v>
      </c>
      <c r="R3963" s="106">
        <v>56895.144</v>
      </c>
      <c r="S3963" s="104" t="s">
        <v>1646</v>
      </c>
    </row>
    <row r="3964" spans="1:19">
      <c r="A3964" s="104" t="s">
        <v>4196</v>
      </c>
      <c r="B3964" s="105">
        <v>44349</v>
      </c>
      <c r="C3964" s="104" t="s">
        <v>4197</v>
      </c>
      <c r="D3964" s="105">
        <v>44349</v>
      </c>
      <c r="E3964" s="104" t="s">
        <v>1643</v>
      </c>
      <c r="F3964" s="104" t="s">
        <v>61</v>
      </c>
      <c r="G3964" s="104" t="s">
        <v>1652</v>
      </c>
      <c r="H3964" s="104" t="s">
        <v>49</v>
      </c>
      <c r="I3964" s="104" t="s">
        <v>1316</v>
      </c>
      <c r="J3964" s="106">
        <v>20</v>
      </c>
      <c r="K3964" s="106">
        <v>1186</v>
      </c>
      <c r="L3964" s="106">
        <v>23720</v>
      </c>
      <c r="M3964" s="106">
        <v>2.8237999999999999</v>
      </c>
      <c r="N3964" s="106">
        <v>56.475999999999999</v>
      </c>
      <c r="O3964" s="106">
        <v>0</v>
      </c>
      <c r="P3964" s="106">
        <v>0</v>
      </c>
      <c r="Q3964" s="106">
        <v>1188.8237999999999</v>
      </c>
      <c r="R3964" s="106">
        <v>23776.475999999999</v>
      </c>
      <c r="S3964" s="104" t="s">
        <v>1646</v>
      </c>
    </row>
    <row r="3965" spans="1:19">
      <c r="A3965" s="104" t="s">
        <v>4196</v>
      </c>
      <c r="B3965" s="105">
        <v>44349</v>
      </c>
      <c r="C3965" s="104" t="s">
        <v>4197</v>
      </c>
      <c r="D3965" s="105">
        <v>44349</v>
      </c>
      <c r="E3965" s="104" t="s">
        <v>1643</v>
      </c>
      <c r="F3965" s="104" t="s">
        <v>61</v>
      </c>
      <c r="G3965" s="104" t="s">
        <v>1652</v>
      </c>
      <c r="H3965" s="104" t="s">
        <v>49</v>
      </c>
      <c r="I3965" s="104" t="s">
        <v>1337</v>
      </c>
      <c r="J3965" s="106">
        <v>15</v>
      </c>
      <c r="K3965" s="106">
        <v>7760</v>
      </c>
      <c r="L3965" s="106">
        <v>116400</v>
      </c>
      <c r="M3965" s="106">
        <v>18.476199999999999</v>
      </c>
      <c r="N3965" s="106">
        <v>277.14299999999997</v>
      </c>
      <c r="O3965" s="106">
        <v>0</v>
      </c>
      <c r="P3965" s="106">
        <v>0</v>
      </c>
      <c r="Q3965" s="106">
        <v>7778.4762000000001</v>
      </c>
      <c r="R3965" s="106">
        <v>116677.143</v>
      </c>
      <c r="S3965" s="104" t="s">
        <v>1646</v>
      </c>
    </row>
    <row r="3966" spans="1:19">
      <c r="A3966" s="104" t="s">
        <v>4198</v>
      </c>
      <c r="B3966" s="105">
        <v>44349</v>
      </c>
      <c r="C3966" s="104" t="s">
        <v>4199</v>
      </c>
      <c r="D3966" s="105">
        <v>44349</v>
      </c>
      <c r="E3966" s="104" t="s">
        <v>1643</v>
      </c>
      <c r="F3966" s="104" t="s">
        <v>1141</v>
      </c>
      <c r="G3966" s="104" t="s">
        <v>23</v>
      </c>
      <c r="H3966" s="104" t="s">
        <v>22</v>
      </c>
      <c r="I3966" s="104" t="s">
        <v>1262</v>
      </c>
      <c r="J3966" s="106">
        <v>60</v>
      </c>
      <c r="K3966" s="106">
        <v>1244</v>
      </c>
      <c r="L3966" s="106">
        <v>74640</v>
      </c>
      <c r="M3966" s="106">
        <v>2.9619</v>
      </c>
      <c r="N3966" s="106">
        <v>177.714</v>
      </c>
      <c r="O3966" s="106">
        <v>0</v>
      </c>
      <c r="P3966" s="106">
        <v>0</v>
      </c>
      <c r="Q3966" s="106">
        <v>1246.9619</v>
      </c>
      <c r="R3966" s="106">
        <v>74817.714000000007</v>
      </c>
      <c r="S3966" s="104" t="s">
        <v>1646</v>
      </c>
    </row>
    <row r="3967" spans="1:19">
      <c r="A3967" s="104" t="s">
        <v>4200</v>
      </c>
      <c r="B3967" s="105">
        <v>44349</v>
      </c>
      <c r="C3967" s="104" t="s">
        <v>4201</v>
      </c>
      <c r="D3967" s="105">
        <v>44349</v>
      </c>
      <c r="E3967" s="104" t="s">
        <v>1643</v>
      </c>
      <c r="F3967" s="104" t="s">
        <v>5</v>
      </c>
      <c r="G3967" s="104" t="s">
        <v>1742</v>
      </c>
      <c r="H3967" s="104" t="s">
        <v>107</v>
      </c>
      <c r="I3967" s="104" t="s">
        <v>1287</v>
      </c>
      <c r="J3967" s="106">
        <v>5</v>
      </c>
      <c r="K3967" s="106">
        <v>9850</v>
      </c>
      <c r="L3967" s="106">
        <v>49250</v>
      </c>
      <c r="M3967" s="106">
        <v>23.452400000000001</v>
      </c>
      <c r="N3967" s="106">
        <v>117.262</v>
      </c>
      <c r="O3967" s="106">
        <v>0</v>
      </c>
      <c r="P3967" s="106">
        <v>0</v>
      </c>
      <c r="Q3967" s="106">
        <v>9873.4524000000001</v>
      </c>
      <c r="R3967" s="106">
        <v>49367.262000000002</v>
      </c>
      <c r="S3967" s="104" t="s">
        <v>1646</v>
      </c>
    </row>
    <row r="3968" spans="1:19">
      <c r="A3968" s="104" t="s">
        <v>4202</v>
      </c>
      <c r="B3968" s="105">
        <v>44349</v>
      </c>
      <c r="C3968" s="104" t="s">
        <v>1458</v>
      </c>
      <c r="D3968" s="105">
        <v>44349</v>
      </c>
      <c r="E3968" s="104" t="s">
        <v>1101</v>
      </c>
      <c r="F3968" s="104" t="s">
        <v>1258</v>
      </c>
      <c r="G3968" s="104" t="s">
        <v>1101</v>
      </c>
      <c r="H3968" s="104" t="s">
        <v>1101</v>
      </c>
      <c r="I3968" s="104" t="s">
        <v>1112</v>
      </c>
      <c r="J3968" s="106">
        <v>10</v>
      </c>
      <c r="K3968" s="106">
        <v>1439.5</v>
      </c>
      <c r="L3968" s="106">
        <v>14395</v>
      </c>
      <c r="M3968" s="106">
        <v>3.4274</v>
      </c>
      <c r="N3968" s="106">
        <v>34.274000000000001</v>
      </c>
      <c r="O3968" s="106">
        <v>0</v>
      </c>
      <c r="P3968" s="106">
        <v>0</v>
      </c>
      <c r="Q3968" s="106">
        <v>1442.9274</v>
      </c>
      <c r="R3968" s="106">
        <v>14429.273999999999</v>
      </c>
      <c r="S3968" s="104" t="s">
        <v>1646</v>
      </c>
    </row>
    <row r="3969" spans="1:19">
      <c r="A3969" s="104" t="s">
        <v>4202</v>
      </c>
      <c r="B3969" s="105">
        <v>44349</v>
      </c>
      <c r="C3969" s="104" t="s">
        <v>1458</v>
      </c>
      <c r="D3969" s="105">
        <v>44349</v>
      </c>
      <c r="E3969" s="104" t="s">
        <v>1101</v>
      </c>
      <c r="F3969" s="104" t="s">
        <v>1258</v>
      </c>
      <c r="G3969" s="104" t="s">
        <v>1101</v>
      </c>
      <c r="H3969" s="104" t="s">
        <v>1101</v>
      </c>
      <c r="I3969" s="104" t="s">
        <v>1336</v>
      </c>
      <c r="J3969" s="106">
        <v>5</v>
      </c>
      <c r="K3969" s="106">
        <v>5670</v>
      </c>
      <c r="L3969" s="106">
        <v>28350</v>
      </c>
      <c r="M3969" s="106">
        <v>13.5</v>
      </c>
      <c r="N3969" s="106">
        <v>67.5</v>
      </c>
      <c r="O3969" s="106">
        <v>0</v>
      </c>
      <c r="P3969" s="106">
        <v>0</v>
      </c>
      <c r="Q3969" s="106">
        <v>5683.5</v>
      </c>
      <c r="R3969" s="106">
        <v>28417.5</v>
      </c>
      <c r="S3969" s="104" t="s">
        <v>1646</v>
      </c>
    </row>
    <row r="3970" spans="1:19">
      <c r="A3970" s="104" t="s">
        <v>4203</v>
      </c>
      <c r="B3970" s="105">
        <v>44349</v>
      </c>
      <c r="C3970" s="104" t="s">
        <v>1459</v>
      </c>
      <c r="D3970" s="105">
        <v>44349</v>
      </c>
      <c r="E3970" s="104" t="s">
        <v>1101</v>
      </c>
      <c r="F3970" s="104" t="s">
        <v>1108</v>
      </c>
      <c r="G3970" s="104" t="s">
        <v>1101</v>
      </c>
      <c r="H3970" s="104" t="s">
        <v>1101</v>
      </c>
      <c r="I3970" s="104" t="s">
        <v>1112</v>
      </c>
      <c r="J3970" s="106">
        <v>9</v>
      </c>
      <c r="K3970" s="106">
        <v>1439.5</v>
      </c>
      <c r="L3970" s="106">
        <v>12955.5</v>
      </c>
      <c r="M3970" s="106">
        <v>3.4274</v>
      </c>
      <c r="N3970" s="106">
        <v>30.846599999999999</v>
      </c>
      <c r="O3970" s="106">
        <v>0</v>
      </c>
      <c r="P3970" s="106">
        <v>0</v>
      </c>
      <c r="Q3970" s="106">
        <v>1442.9274</v>
      </c>
      <c r="R3970" s="106">
        <v>12986.346600000001</v>
      </c>
      <c r="S3970" s="104" t="s">
        <v>1646</v>
      </c>
    </row>
    <row r="3971" spans="1:19">
      <c r="A3971" s="104" t="s">
        <v>4203</v>
      </c>
      <c r="B3971" s="105">
        <v>44349</v>
      </c>
      <c r="C3971" s="104" t="s">
        <v>1459</v>
      </c>
      <c r="D3971" s="105">
        <v>44349</v>
      </c>
      <c r="E3971" s="104" t="s">
        <v>1101</v>
      </c>
      <c r="F3971" s="104" t="s">
        <v>1108</v>
      </c>
      <c r="G3971" s="104" t="s">
        <v>1101</v>
      </c>
      <c r="H3971" s="104" t="s">
        <v>1101</v>
      </c>
      <c r="I3971" s="104" t="s">
        <v>1371</v>
      </c>
      <c r="J3971" s="106">
        <v>15</v>
      </c>
      <c r="K3971" s="106">
        <v>1193</v>
      </c>
      <c r="L3971" s="106">
        <v>17895</v>
      </c>
      <c r="M3971" s="106">
        <v>2.8405</v>
      </c>
      <c r="N3971" s="106">
        <v>42.607500000000002</v>
      </c>
      <c r="O3971" s="106">
        <v>0</v>
      </c>
      <c r="P3971" s="106">
        <v>0</v>
      </c>
      <c r="Q3971" s="106">
        <v>1195.8405</v>
      </c>
      <c r="R3971" s="106">
        <v>17937.607499999998</v>
      </c>
      <c r="S3971" s="104" t="s">
        <v>1646</v>
      </c>
    </row>
    <row r="3972" spans="1:19">
      <c r="A3972" s="104" t="s">
        <v>4203</v>
      </c>
      <c r="B3972" s="105">
        <v>44349</v>
      </c>
      <c r="C3972" s="104" t="s">
        <v>1459</v>
      </c>
      <c r="D3972" s="105">
        <v>44349</v>
      </c>
      <c r="E3972" s="104" t="s">
        <v>1101</v>
      </c>
      <c r="F3972" s="104" t="s">
        <v>1108</v>
      </c>
      <c r="G3972" s="104" t="s">
        <v>1101</v>
      </c>
      <c r="H3972" s="104" t="s">
        <v>1101</v>
      </c>
      <c r="I3972" s="104" t="s">
        <v>1312</v>
      </c>
      <c r="J3972" s="106">
        <v>9</v>
      </c>
      <c r="K3972" s="106">
        <v>1420</v>
      </c>
      <c r="L3972" s="106">
        <v>12780</v>
      </c>
      <c r="M3972" s="106">
        <v>3.3809999999999998</v>
      </c>
      <c r="N3972" s="106">
        <v>30.428999999999998</v>
      </c>
      <c r="O3972" s="106">
        <v>0</v>
      </c>
      <c r="P3972" s="106">
        <v>0</v>
      </c>
      <c r="Q3972" s="106">
        <v>1423.3810000000001</v>
      </c>
      <c r="R3972" s="106">
        <v>12810.429</v>
      </c>
      <c r="S3972" s="104" t="s">
        <v>1646</v>
      </c>
    </row>
    <row r="3973" spans="1:19">
      <c r="A3973" s="104" t="s">
        <v>4204</v>
      </c>
      <c r="B3973" s="105">
        <v>44349</v>
      </c>
      <c r="C3973" s="104" t="s">
        <v>1460</v>
      </c>
      <c r="D3973" s="105">
        <v>44349</v>
      </c>
      <c r="E3973" s="104" t="s">
        <v>1101</v>
      </c>
      <c r="F3973" s="104" t="s">
        <v>1109</v>
      </c>
      <c r="G3973" s="104" t="s">
        <v>1101</v>
      </c>
      <c r="H3973" s="104" t="s">
        <v>1101</v>
      </c>
      <c r="I3973" s="104" t="s">
        <v>1111</v>
      </c>
      <c r="J3973" s="106">
        <v>2</v>
      </c>
      <c r="K3973" s="106">
        <v>9162.18</v>
      </c>
      <c r="L3973" s="106">
        <v>18324.36</v>
      </c>
      <c r="M3973" s="106">
        <v>21.814699999999998</v>
      </c>
      <c r="N3973" s="106">
        <v>43.629399999999997</v>
      </c>
      <c r="O3973" s="106">
        <v>0</v>
      </c>
      <c r="P3973" s="106">
        <v>0</v>
      </c>
      <c r="Q3973" s="106">
        <v>9183.9946999999993</v>
      </c>
      <c r="R3973" s="106">
        <v>18367.989399999999</v>
      </c>
      <c r="S3973" s="104" t="s">
        <v>1646</v>
      </c>
    </row>
    <row r="3974" spans="1:19">
      <c r="A3974" s="104" t="s">
        <v>4204</v>
      </c>
      <c r="B3974" s="105">
        <v>44349</v>
      </c>
      <c r="C3974" s="104" t="s">
        <v>1460</v>
      </c>
      <c r="D3974" s="105">
        <v>44349</v>
      </c>
      <c r="E3974" s="104" t="s">
        <v>1101</v>
      </c>
      <c r="F3974" s="104" t="s">
        <v>1109</v>
      </c>
      <c r="G3974" s="104" t="s">
        <v>1101</v>
      </c>
      <c r="H3974" s="104" t="s">
        <v>1101</v>
      </c>
      <c r="I3974" s="104" t="s">
        <v>1112</v>
      </c>
      <c r="J3974" s="106">
        <v>15</v>
      </c>
      <c r="K3974" s="106">
        <v>1439.5</v>
      </c>
      <c r="L3974" s="106">
        <v>21592.5</v>
      </c>
      <c r="M3974" s="106">
        <v>3.4274</v>
      </c>
      <c r="N3974" s="106">
        <v>51.411000000000001</v>
      </c>
      <c r="O3974" s="106">
        <v>0</v>
      </c>
      <c r="P3974" s="106">
        <v>0</v>
      </c>
      <c r="Q3974" s="106">
        <v>1442.9274</v>
      </c>
      <c r="R3974" s="106">
        <v>21643.911</v>
      </c>
      <c r="S3974" s="104" t="s">
        <v>1646</v>
      </c>
    </row>
    <row r="3975" spans="1:19">
      <c r="A3975" s="104" t="s">
        <v>4205</v>
      </c>
      <c r="B3975" s="105">
        <v>44349</v>
      </c>
      <c r="C3975" s="104" t="s">
        <v>4206</v>
      </c>
      <c r="D3975" s="105">
        <v>44349</v>
      </c>
      <c r="E3975" s="104" t="s">
        <v>1748</v>
      </c>
      <c r="F3975" s="104" t="s">
        <v>4207</v>
      </c>
      <c r="G3975" s="104" t="s">
        <v>1750</v>
      </c>
      <c r="H3975" s="104" t="s">
        <v>1748</v>
      </c>
      <c r="I3975" s="104" t="s">
        <v>1336</v>
      </c>
      <c r="J3975" s="106">
        <v>1</v>
      </c>
      <c r="K3975" s="106">
        <v>5600</v>
      </c>
      <c r="L3975" s="106">
        <v>5600</v>
      </c>
      <c r="M3975" s="106">
        <v>0</v>
      </c>
      <c r="N3975" s="106">
        <v>0</v>
      </c>
      <c r="O3975" s="106">
        <v>0</v>
      </c>
      <c r="P3975" s="106">
        <v>0</v>
      </c>
      <c r="Q3975" s="106">
        <v>5600</v>
      </c>
      <c r="R3975" s="106">
        <v>5600</v>
      </c>
      <c r="S3975" s="104" t="s">
        <v>1646</v>
      </c>
    </row>
    <row r="3976" spans="1:19">
      <c r="A3976" s="104" t="s">
        <v>4208</v>
      </c>
      <c r="B3976" s="105">
        <v>44349</v>
      </c>
      <c r="C3976" s="104" t="s">
        <v>4209</v>
      </c>
      <c r="D3976" s="105">
        <v>44349</v>
      </c>
      <c r="E3976" s="104" t="s">
        <v>1748</v>
      </c>
      <c r="F3976" s="104" t="s">
        <v>1749</v>
      </c>
      <c r="G3976" s="104" t="s">
        <v>1750</v>
      </c>
      <c r="H3976" s="104" t="s">
        <v>1748</v>
      </c>
      <c r="I3976" s="104" t="s">
        <v>1369</v>
      </c>
      <c r="J3976" s="106">
        <v>1</v>
      </c>
      <c r="K3976" s="106">
        <v>1157</v>
      </c>
      <c r="L3976" s="106">
        <v>1157</v>
      </c>
      <c r="M3976" s="106">
        <v>0</v>
      </c>
      <c r="N3976" s="106">
        <v>0</v>
      </c>
      <c r="O3976" s="106">
        <v>0</v>
      </c>
      <c r="P3976" s="106">
        <v>0</v>
      </c>
      <c r="Q3976" s="106">
        <v>1157</v>
      </c>
      <c r="R3976" s="106">
        <v>1157</v>
      </c>
      <c r="S3976" s="104" t="s">
        <v>1646</v>
      </c>
    </row>
    <row r="3977" spans="1:19">
      <c r="A3977" s="104" t="s">
        <v>4210</v>
      </c>
      <c r="B3977" s="105">
        <v>44350</v>
      </c>
      <c r="C3977" s="104" t="s">
        <v>4211</v>
      </c>
      <c r="D3977" s="105">
        <v>44350</v>
      </c>
      <c r="E3977" s="104" t="s">
        <v>1643</v>
      </c>
      <c r="F3977" s="104" t="s">
        <v>97</v>
      </c>
      <c r="G3977" s="104" t="s">
        <v>1055</v>
      </c>
      <c r="H3977" s="104" t="s">
        <v>107</v>
      </c>
      <c r="I3977" s="104" t="s">
        <v>1371</v>
      </c>
      <c r="J3977" s="106">
        <v>72</v>
      </c>
      <c r="K3977" s="106">
        <v>1176</v>
      </c>
      <c r="L3977" s="106">
        <v>84672</v>
      </c>
      <c r="M3977" s="106">
        <v>2.8</v>
      </c>
      <c r="N3977" s="106">
        <v>201.6</v>
      </c>
      <c r="O3977" s="106">
        <v>0</v>
      </c>
      <c r="P3977" s="106">
        <v>0</v>
      </c>
      <c r="Q3977" s="106">
        <v>1178.8</v>
      </c>
      <c r="R3977" s="106">
        <v>84873.600000000006</v>
      </c>
      <c r="S3977" s="104" t="s">
        <v>1646</v>
      </c>
    </row>
    <row r="3978" spans="1:19">
      <c r="A3978" s="104" t="s">
        <v>4212</v>
      </c>
      <c r="B3978" s="105">
        <v>44350</v>
      </c>
      <c r="C3978" s="104" t="s">
        <v>4213</v>
      </c>
      <c r="D3978" s="105">
        <v>44350</v>
      </c>
      <c r="E3978" s="104" t="s">
        <v>1643</v>
      </c>
      <c r="F3978" s="104" t="s">
        <v>9</v>
      </c>
      <c r="G3978" s="104" t="s">
        <v>1007</v>
      </c>
      <c r="H3978" s="104" t="s">
        <v>22</v>
      </c>
      <c r="I3978" s="104" t="s">
        <v>1337</v>
      </c>
      <c r="J3978" s="106">
        <v>5</v>
      </c>
      <c r="K3978" s="106">
        <v>7760</v>
      </c>
      <c r="L3978" s="106">
        <v>38800</v>
      </c>
      <c r="M3978" s="106">
        <v>18.476199999999999</v>
      </c>
      <c r="N3978" s="106">
        <v>92.381</v>
      </c>
      <c r="O3978" s="106">
        <v>0</v>
      </c>
      <c r="P3978" s="106">
        <v>0</v>
      </c>
      <c r="Q3978" s="106">
        <v>7778.4762000000001</v>
      </c>
      <c r="R3978" s="106">
        <v>38892.381000000001</v>
      </c>
      <c r="S3978" s="104" t="s">
        <v>1646</v>
      </c>
    </row>
    <row r="3979" spans="1:19">
      <c r="A3979" s="104" t="s">
        <v>4214</v>
      </c>
      <c r="B3979" s="105">
        <v>44350</v>
      </c>
      <c r="C3979" s="104" t="s">
        <v>4215</v>
      </c>
      <c r="D3979" s="105">
        <v>44350</v>
      </c>
      <c r="E3979" s="104" t="s">
        <v>1643</v>
      </c>
      <c r="F3979" s="104" t="s">
        <v>98</v>
      </c>
      <c r="G3979" s="104" t="s">
        <v>1055</v>
      </c>
      <c r="H3979" s="104" t="s">
        <v>107</v>
      </c>
      <c r="I3979" s="104" t="s">
        <v>1112</v>
      </c>
      <c r="J3979" s="106">
        <v>40</v>
      </c>
      <c r="K3979" s="106">
        <v>1419</v>
      </c>
      <c r="L3979" s="106">
        <v>56760</v>
      </c>
      <c r="M3979" s="106">
        <v>3.3786</v>
      </c>
      <c r="N3979" s="106">
        <v>135.14400000000001</v>
      </c>
      <c r="O3979" s="106">
        <v>0</v>
      </c>
      <c r="P3979" s="106">
        <v>0</v>
      </c>
      <c r="Q3979" s="106">
        <v>1422.3786</v>
      </c>
      <c r="R3979" s="106">
        <v>56895.144</v>
      </c>
      <c r="S3979" s="104" t="s">
        <v>1646</v>
      </c>
    </row>
    <row r="3980" spans="1:19">
      <c r="A3980" s="104" t="s">
        <v>4216</v>
      </c>
      <c r="B3980" s="105">
        <v>44350</v>
      </c>
      <c r="C3980" s="104" t="s">
        <v>4217</v>
      </c>
      <c r="D3980" s="105">
        <v>44350</v>
      </c>
      <c r="E3980" s="104" t="s">
        <v>1643</v>
      </c>
      <c r="F3980" s="104" t="s">
        <v>93</v>
      </c>
      <c r="G3980" s="104" t="s">
        <v>1649</v>
      </c>
      <c r="H3980" s="104" t="s">
        <v>1645</v>
      </c>
      <c r="I3980" s="104" t="s">
        <v>1393</v>
      </c>
      <c r="J3980" s="106">
        <v>10</v>
      </c>
      <c r="K3980" s="106">
        <v>7760</v>
      </c>
      <c r="L3980" s="106">
        <v>77600</v>
      </c>
      <c r="M3980" s="106">
        <v>18.475999999999999</v>
      </c>
      <c r="N3980" s="106">
        <v>184.76</v>
      </c>
      <c r="O3980" s="106">
        <v>0</v>
      </c>
      <c r="P3980" s="106">
        <v>0</v>
      </c>
      <c r="Q3980" s="106">
        <v>7778.4762000000001</v>
      </c>
      <c r="R3980" s="106">
        <v>77784.762000000002</v>
      </c>
      <c r="S3980" s="104" t="s">
        <v>1646</v>
      </c>
    </row>
    <row r="3981" spans="1:19">
      <c r="A3981" s="104" t="s">
        <v>4216</v>
      </c>
      <c r="B3981" s="105">
        <v>44350</v>
      </c>
      <c r="C3981" s="104" t="s">
        <v>4217</v>
      </c>
      <c r="D3981" s="105">
        <v>44350</v>
      </c>
      <c r="E3981" s="104" t="s">
        <v>1643</v>
      </c>
      <c r="F3981" s="104" t="s">
        <v>93</v>
      </c>
      <c r="G3981" s="104" t="s">
        <v>1649</v>
      </c>
      <c r="H3981" s="104" t="s">
        <v>1645</v>
      </c>
      <c r="I3981" s="104" t="s">
        <v>1371</v>
      </c>
      <c r="J3981" s="106">
        <v>257</v>
      </c>
      <c r="K3981" s="106">
        <v>1176</v>
      </c>
      <c r="L3981" s="106">
        <v>302232</v>
      </c>
      <c r="M3981" s="106">
        <v>2.8</v>
      </c>
      <c r="N3981" s="106">
        <v>719.6</v>
      </c>
      <c r="O3981" s="106">
        <v>0</v>
      </c>
      <c r="P3981" s="106">
        <v>0</v>
      </c>
      <c r="Q3981" s="106">
        <v>1178.8</v>
      </c>
      <c r="R3981" s="106">
        <v>302951.59999999998</v>
      </c>
      <c r="S3981" s="104" t="s">
        <v>1646</v>
      </c>
    </row>
    <row r="3982" spans="1:19">
      <c r="A3982" s="104" t="s">
        <v>4218</v>
      </c>
      <c r="B3982" s="105">
        <v>44350</v>
      </c>
      <c r="C3982" s="104" t="s">
        <v>4219</v>
      </c>
      <c r="D3982" s="105">
        <v>44350</v>
      </c>
      <c r="E3982" s="104" t="s">
        <v>1643</v>
      </c>
      <c r="F3982" s="104" t="s">
        <v>85</v>
      </c>
      <c r="G3982" s="104" t="s">
        <v>978</v>
      </c>
      <c r="H3982" s="104" t="s">
        <v>1645</v>
      </c>
      <c r="I3982" s="104" t="s">
        <v>1393</v>
      </c>
      <c r="J3982" s="106">
        <v>5</v>
      </c>
      <c r="K3982" s="106">
        <v>7760</v>
      </c>
      <c r="L3982" s="106">
        <v>38800</v>
      </c>
      <c r="M3982" s="106">
        <v>18.475999999999999</v>
      </c>
      <c r="N3982" s="106">
        <v>92.38</v>
      </c>
      <c r="O3982" s="106">
        <v>0</v>
      </c>
      <c r="P3982" s="106">
        <v>0</v>
      </c>
      <c r="Q3982" s="106">
        <v>7778.4762000000001</v>
      </c>
      <c r="R3982" s="106">
        <v>38892.381000000001</v>
      </c>
      <c r="S3982" s="104" t="s">
        <v>1646</v>
      </c>
    </row>
    <row r="3983" spans="1:19">
      <c r="A3983" s="104" t="s">
        <v>4218</v>
      </c>
      <c r="B3983" s="105">
        <v>44350</v>
      </c>
      <c r="C3983" s="104" t="s">
        <v>4219</v>
      </c>
      <c r="D3983" s="105">
        <v>44350</v>
      </c>
      <c r="E3983" s="104" t="s">
        <v>1643</v>
      </c>
      <c r="F3983" s="104" t="s">
        <v>85</v>
      </c>
      <c r="G3983" s="104" t="s">
        <v>978</v>
      </c>
      <c r="H3983" s="104" t="s">
        <v>1645</v>
      </c>
      <c r="I3983" s="104" t="s">
        <v>1337</v>
      </c>
      <c r="J3983" s="106">
        <v>5</v>
      </c>
      <c r="K3983" s="106">
        <v>7760</v>
      </c>
      <c r="L3983" s="106">
        <v>38800</v>
      </c>
      <c r="M3983" s="106">
        <v>18.475999999999999</v>
      </c>
      <c r="N3983" s="106">
        <v>92.38</v>
      </c>
      <c r="O3983" s="106">
        <v>0</v>
      </c>
      <c r="P3983" s="106">
        <v>0</v>
      </c>
      <c r="Q3983" s="106">
        <v>7778.4762000000001</v>
      </c>
      <c r="R3983" s="106">
        <v>38892.381000000001</v>
      </c>
      <c r="S3983" s="104" t="s">
        <v>1646</v>
      </c>
    </row>
    <row r="3984" spans="1:19">
      <c r="A3984" s="104" t="s">
        <v>4220</v>
      </c>
      <c r="B3984" s="105">
        <v>44350</v>
      </c>
      <c r="C3984" s="104" t="s">
        <v>4221</v>
      </c>
      <c r="D3984" s="105">
        <v>44350</v>
      </c>
      <c r="E3984" s="104" t="s">
        <v>1643</v>
      </c>
      <c r="F3984" s="104" t="s">
        <v>1322</v>
      </c>
      <c r="G3984" s="104" t="s">
        <v>52</v>
      </c>
      <c r="H3984" s="104" t="s">
        <v>49</v>
      </c>
      <c r="I3984" s="104" t="s">
        <v>1393</v>
      </c>
      <c r="J3984" s="106">
        <v>2</v>
      </c>
      <c r="K3984" s="106">
        <v>7760</v>
      </c>
      <c r="L3984" s="106">
        <v>15520</v>
      </c>
      <c r="M3984" s="106">
        <v>18.476199999999999</v>
      </c>
      <c r="N3984" s="106">
        <v>36.952399999999997</v>
      </c>
      <c r="O3984" s="106">
        <v>0</v>
      </c>
      <c r="P3984" s="106">
        <v>0</v>
      </c>
      <c r="Q3984" s="106">
        <v>7778.4762000000001</v>
      </c>
      <c r="R3984" s="106">
        <v>15556.9524</v>
      </c>
      <c r="S3984" s="104" t="s">
        <v>1646</v>
      </c>
    </row>
    <row r="3985" spans="1:19">
      <c r="A3985" s="104" t="s">
        <v>4222</v>
      </c>
      <c r="B3985" s="105">
        <v>44350</v>
      </c>
      <c r="C3985" s="104" t="s">
        <v>4223</v>
      </c>
      <c r="D3985" s="105">
        <v>44350</v>
      </c>
      <c r="E3985" s="104" t="s">
        <v>1643</v>
      </c>
      <c r="F3985" s="104" t="s">
        <v>57</v>
      </c>
      <c r="G3985" s="104" t="s">
        <v>980</v>
      </c>
      <c r="H3985" s="104" t="s">
        <v>49</v>
      </c>
      <c r="I3985" s="104" t="s">
        <v>1393</v>
      </c>
      <c r="J3985" s="106">
        <v>13</v>
      </c>
      <c r="K3985" s="106">
        <v>7760</v>
      </c>
      <c r="L3985" s="106">
        <v>100880</v>
      </c>
      <c r="M3985" s="106">
        <v>18.476199999999999</v>
      </c>
      <c r="N3985" s="106">
        <v>240.19059999999999</v>
      </c>
      <c r="O3985" s="106">
        <v>0</v>
      </c>
      <c r="P3985" s="106">
        <v>0</v>
      </c>
      <c r="Q3985" s="106">
        <v>7778.4762000000001</v>
      </c>
      <c r="R3985" s="106">
        <v>101120.1906</v>
      </c>
      <c r="S3985" s="104" t="s">
        <v>1646</v>
      </c>
    </row>
    <row r="3986" spans="1:19">
      <c r="A3986" s="104" t="s">
        <v>4224</v>
      </c>
      <c r="B3986" s="105">
        <v>44350</v>
      </c>
      <c r="C3986" s="104" t="s">
        <v>4225</v>
      </c>
      <c r="D3986" s="105">
        <v>44350</v>
      </c>
      <c r="E3986" s="104" t="s">
        <v>1643</v>
      </c>
      <c r="F3986" s="104" t="s">
        <v>102</v>
      </c>
      <c r="G3986" s="104" t="s">
        <v>975</v>
      </c>
      <c r="H3986" s="104" t="s">
        <v>107</v>
      </c>
      <c r="I3986" s="104" t="s">
        <v>1393</v>
      </c>
      <c r="J3986" s="106">
        <v>10</v>
      </c>
      <c r="K3986" s="106">
        <v>7760</v>
      </c>
      <c r="L3986" s="106">
        <v>77600</v>
      </c>
      <c r="M3986" s="106">
        <v>18.476199999999999</v>
      </c>
      <c r="N3986" s="106">
        <v>184.762</v>
      </c>
      <c r="O3986" s="106">
        <v>0</v>
      </c>
      <c r="P3986" s="106">
        <v>0</v>
      </c>
      <c r="Q3986" s="106">
        <v>7778.4762000000001</v>
      </c>
      <c r="R3986" s="106">
        <v>77784.762000000002</v>
      </c>
      <c r="S3986" s="104" t="s">
        <v>1646</v>
      </c>
    </row>
    <row r="3987" spans="1:19">
      <c r="A3987" s="104" t="s">
        <v>4226</v>
      </c>
      <c r="B3987" s="105">
        <v>44350</v>
      </c>
      <c r="C3987" s="104" t="s">
        <v>4227</v>
      </c>
      <c r="D3987" s="105">
        <v>44350</v>
      </c>
      <c r="E3987" s="104" t="s">
        <v>1643</v>
      </c>
      <c r="F3987" s="104" t="s">
        <v>55</v>
      </c>
      <c r="G3987" s="104" t="s">
        <v>49</v>
      </c>
      <c r="H3987" s="104" t="s">
        <v>49</v>
      </c>
      <c r="I3987" s="104" t="s">
        <v>1112</v>
      </c>
      <c r="J3987" s="106">
        <v>20</v>
      </c>
      <c r="K3987" s="106">
        <v>1419</v>
      </c>
      <c r="L3987" s="106">
        <v>28380</v>
      </c>
      <c r="M3987" s="106">
        <v>3.3786</v>
      </c>
      <c r="N3987" s="106">
        <v>67.572000000000003</v>
      </c>
      <c r="O3987" s="106">
        <v>0</v>
      </c>
      <c r="P3987" s="106">
        <v>0</v>
      </c>
      <c r="Q3987" s="106">
        <v>1422.3786</v>
      </c>
      <c r="R3987" s="106">
        <v>28447.572</v>
      </c>
      <c r="S3987" s="104" t="s">
        <v>1646</v>
      </c>
    </row>
    <row r="3988" spans="1:19">
      <c r="A3988" s="104" t="s">
        <v>4226</v>
      </c>
      <c r="B3988" s="105">
        <v>44350</v>
      </c>
      <c r="C3988" s="104" t="s">
        <v>4227</v>
      </c>
      <c r="D3988" s="105">
        <v>44350</v>
      </c>
      <c r="E3988" s="104" t="s">
        <v>1643</v>
      </c>
      <c r="F3988" s="104" t="s">
        <v>55</v>
      </c>
      <c r="G3988" s="104" t="s">
        <v>49</v>
      </c>
      <c r="H3988" s="104" t="s">
        <v>49</v>
      </c>
      <c r="I3988" s="104" t="s">
        <v>1265</v>
      </c>
      <c r="J3988" s="106">
        <v>20</v>
      </c>
      <c r="K3988" s="106">
        <v>1361</v>
      </c>
      <c r="L3988" s="106">
        <v>27220</v>
      </c>
      <c r="M3988" s="106">
        <v>3.2404999999999999</v>
      </c>
      <c r="N3988" s="106">
        <v>64.81</v>
      </c>
      <c r="O3988" s="106">
        <v>0</v>
      </c>
      <c r="P3988" s="106">
        <v>0</v>
      </c>
      <c r="Q3988" s="106">
        <v>1364.2405000000001</v>
      </c>
      <c r="R3988" s="106">
        <v>27284.81</v>
      </c>
      <c r="S3988" s="104" t="s">
        <v>1646</v>
      </c>
    </row>
    <row r="3989" spans="1:19">
      <c r="A3989" s="104" t="s">
        <v>4226</v>
      </c>
      <c r="B3989" s="105">
        <v>44350</v>
      </c>
      <c r="C3989" s="104" t="s">
        <v>4227</v>
      </c>
      <c r="D3989" s="105">
        <v>44350</v>
      </c>
      <c r="E3989" s="104" t="s">
        <v>1643</v>
      </c>
      <c r="F3989" s="104" t="s">
        <v>55</v>
      </c>
      <c r="G3989" s="104" t="s">
        <v>49</v>
      </c>
      <c r="H3989" s="104" t="s">
        <v>49</v>
      </c>
      <c r="I3989" s="104" t="s">
        <v>1337</v>
      </c>
      <c r="J3989" s="106">
        <v>1</v>
      </c>
      <c r="K3989" s="106">
        <v>7760</v>
      </c>
      <c r="L3989" s="106">
        <v>7760</v>
      </c>
      <c r="M3989" s="106">
        <v>18.476199999999999</v>
      </c>
      <c r="N3989" s="106">
        <v>18.476199999999999</v>
      </c>
      <c r="O3989" s="106">
        <v>0</v>
      </c>
      <c r="P3989" s="106">
        <v>0</v>
      </c>
      <c r="Q3989" s="106">
        <v>7778.4762000000001</v>
      </c>
      <c r="R3989" s="106">
        <v>7778.4762000000001</v>
      </c>
      <c r="S3989" s="104" t="s">
        <v>1646</v>
      </c>
    </row>
    <row r="3990" spans="1:19" ht="25.5">
      <c r="A3990" s="104" t="s">
        <v>4226</v>
      </c>
      <c r="B3990" s="105">
        <v>44350</v>
      </c>
      <c r="C3990" s="104" t="s">
        <v>4227</v>
      </c>
      <c r="D3990" s="105">
        <v>44350</v>
      </c>
      <c r="E3990" s="104" t="s">
        <v>1643</v>
      </c>
      <c r="F3990" s="104" t="s">
        <v>55</v>
      </c>
      <c r="G3990" s="104" t="s">
        <v>49</v>
      </c>
      <c r="H3990" s="104" t="s">
        <v>49</v>
      </c>
      <c r="I3990" s="104" t="s">
        <v>1364</v>
      </c>
      <c r="J3990" s="106">
        <v>1</v>
      </c>
      <c r="K3990" s="106">
        <v>9035</v>
      </c>
      <c r="L3990" s="106">
        <v>9035</v>
      </c>
      <c r="M3990" s="106">
        <v>21.511900000000001</v>
      </c>
      <c r="N3990" s="106">
        <v>21.511900000000001</v>
      </c>
      <c r="O3990" s="106">
        <v>0</v>
      </c>
      <c r="P3990" s="106">
        <v>0</v>
      </c>
      <c r="Q3990" s="106">
        <v>9056.5118999999995</v>
      </c>
      <c r="R3990" s="106">
        <v>9056.5118999999995</v>
      </c>
      <c r="S3990" s="104" t="s">
        <v>1646</v>
      </c>
    </row>
    <row r="3991" spans="1:19">
      <c r="A3991" s="104" t="s">
        <v>4228</v>
      </c>
      <c r="B3991" s="105">
        <v>44350</v>
      </c>
      <c r="C3991" s="104" t="s">
        <v>4229</v>
      </c>
      <c r="D3991" s="105">
        <v>44350</v>
      </c>
      <c r="E3991" s="104" t="s">
        <v>1643</v>
      </c>
      <c r="F3991" s="104" t="s">
        <v>927</v>
      </c>
      <c r="G3991" s="104" t="s">
        <v>1684</v>
      </c>
      <c r="H3991" s="104" t="s">
        <v>49</v>
      </c>
      <c r="I3991" s="104" t="s">
        <v>1393</v>
      </c>
      <c r="J3991" s="106">
        <v>10</v>
      </c>
      <c r="K3991" s="106">
        <v>7760</v>
      </c>
      <c r="L3991" s="106">
        <v>77600</v>
      </c>
      <c r="M3991" s="106">
        <v>18.476199999999999</v>
      </c>
      <c r="N3991" s="106">
        <v>184.762</v>
      </c>
      <c r="O3991" s="106">
        <v>0</v>
      </c>
      <c r="P3991" s="106">
        <v>0</v>
      </c>
      <c r="Q3991" s="106">
        <v>7778.4762000000001</v>
      </c>
      <c r="R3991" s="106">
        <v>77784.762000000002</v>
      </c>
      <c r="S3991" s="104" t="s">
        <v>1646</v>
      </c>
    </row>
    <row r="3992" spans="1:19">
      <c r="A3992" s="104" t="s">
        <v>4230</v>
      </c>
      <c r="B3992" s="105">
        <v>44350</v>
      </c>
      <c r="C3992" s="104" t="s">
        <v>4231</v>
      </c>
      <c r="D3992" s="105">
        <v>44350</v>
      </c>
      <c r="E3992" s="104" t="s">
        <v>1643</v>
      </c>
      <c r="F3992" s="104" t="s">
        <v>8</v>
      </c>
      <c r="G3992" s="104" t="s">
        <v>1008</v>
      </c>
      <c r="H3992" s="104" t="s">
        <v>107</v>
      </c>
      <c r="I3992" s="104" t="s">
        <v>1111</v>
      </c>
      <c r="J3992" s="106">
        <v>2</v>
      </c>
      <c r="K3992" s="106">
        <v>9045</v>
      </c>
      <c r="L3992" s="106">
        <v>18090</v>
      </c>
      <c r="M3992" s="106">
        <v>21.535699999999999</v>
      </c>
      <c r="N3992" s="106">
        <v>43.071399999999997</v>
      </c>
      <c r="O3992" s="106">
        <v>0</v>
      </c>
      <c r="P3992" s="106">
        <v>0</v>
      </c>
      <c r="Q3992" s="106">
        <v>9066.5357000000004</v>
      </c>
      <c r="R3992" s="106">
        <v>18133.071400000001</v>
      </c>
      <c r="S3992" s="104" t="s">
        <v>1646</v>
      </c>
    </row>
    <row r="3993" spans="1:19">
      <c r="A3993" s="104" t="s">
        <v>4230</v>
      </c>
      <c r="B3993" s="105">
        <v>44350</v>
      </c>
      <c r="C3993" s="104" t="s">
        <v>4231</v>
      </c>
      <c r="D3993" s="105">
        <v>44350</v>
      </c>
      <c r="E3993" s="104" t="s">
        <v>1643</v>
      </c>
      <c r="F3993" s="104" t="s">
        <v>8</v>
      </c>
      <c r="G3993" s="104" t="s">
        <v>1008</v>
      </c>
      <c r="H3993" s="104" t="s">
        <v>107</v>
      </c>
      <c r="I3993" s="104" t="s">
        <v>1287</v>
      </c>
      <c r="J3993" s="106">
        <v>2</v>
      </c>
      <c r="K3993" s="106">
        <v>9850</v>
      </c>
      <c r="L3993" s="106">
        <v>19700</v>
      </c>
      <c r="M3993" s="106">
        <v>23.452400000000001</v>
      </c>
      <c r="N3993" s="106">
        <v>46.904800000000002</v>
      </c>
      <c r="O3993" s="106">
        <v>0</v>
      </c>
      <c r="P3993" s="106">
        <v>0</v>
      </c>
      <c r="Q3993" s="106">
        <v>9873.4524000000001</v>
      </c>
      <c r="R3993" s="106">
        <v>19746.9048</v>
      </c>
      <c r="S3993" s="104" t="s">
        <v>1646</v>
      </c>
    </row>
    <row r="3994" spans="1:19">
      <c r="A3994" s="104" t="s">
        <v>4230</v>
      </c>
      <c r="B3994" s="105">
        <v>44350</v>
      </c>
      <c r="C3994" s="104" t="s">
        <v>4231</v>
      </c>
      <c r="D3994" s="105">
        <v>44350</v>
      </c>
      <c r="E3994" s="104" t="s">
        <v>1643</v>
      </c>
      <c r="F3994" s="104" t="s">
        <v>8</v>
      </c>
      <c r="G3994" s="104" t="s">
        <v>1008</v>
      </c>
      <c r="H3994" s="104" t="s">
        <v>107</v>
      </c>
      <c r="I3994" s="104" t="s">
        <v>1371</v>
      </c>
      <c r="J3994" s="106">
        <v>158</v>
      </c>
      <c r="K3994" s="106">
        <v>1176</v>
      </c>
      <c r="L3994" s="106">
        <v>185808</v>
      </c>
      <c r="M3994" s="106">
        <v>2.8</v>
      </c>
      <c r="N3994" s="106">
        <v>442.4</v>
      </c>
      <c r="O3994" s="106">
        <v>0</v>
      </c>
      <c r="P3994" s="106">
        <v>0</v>
      </c>
      <c r="Q3994" s="106">
        <v>1178.8</v>
      </c>
      <c r="R3994" s="106">
        <v>186250.4</v>
      </c>
      <c r="S3994" s="104" t="s">
        <v>1646</v>
      </c>
    </row>
    <row r="3995" spans="1:19">
      <c r="A3995" s="104" t="s">
        <v>4232</v>
      </c>
      <c r="B3995" s="105">
        <v>44350</v>
      </c>
      <c r="C3995" s="104" t="s">
        <v>4233</v>
      </c>
      <c r="D3995" s="105">
        <v>44350</v>
      </c>
      <c r="E3995" s="104" t="s">
        <v>1643</v>
      </c>
      <c r="F3995" s="104" t="s">
        <v>104</v>
      </c>
      <c r="G3995" s="104" t="s">
        <v>1689</v>
      </c>
      <c r="H3995" s="104" t="s">
        <v>107</v>
      </c>
      <c r="I3995" s="104" t="s">
        <v>1112</v>
      </c>
      <c r="J3995" s="106">
        <v>20</v>
      </c>
      <c r="K3995" s="106">
        <v>1419</v>
      </c>
      <c r="L3995" s="106">
        <v>28380</v>
      </c>
      <c r="M3995" s="106">
        <v>3.3786</v>
      </c>
      <c r="N3995" s="106">
        <v>67.572000000000003</v>
      </c>
      <c r="O3995" s="106">
        <v>0</v>
      </c>
      <c r="P3995" s="106">
        <v>0</v>
      </c>
      <c r="Q3995" s="106">
        <v>1422.3786</v>
      </c>
      <c r="R3995" s="106">
        <v>28447.572</v>
      </c>
      <c r="S3995" s="104" t="s">
        <v>1646</v>
      </c>
    </row>
    <row r="3996" spans="1:19" ht="25.5">
      <c r="A3996" s="104" t="s">
        <v>4232</v>
      </c>
      <c r="B3996" s="105">
        <v>44350</v>
      </c>
      <c r="C3996" s="104" t="s">
        <v>4233</v>
      </c>
      <c r="D3996" s="105">
        <v>44350</v>
      </c>
      <c r="E3996" s="104" t="s">
        <v>1643</v>
      </c>
      <c r="F3996" s="104" t="s">
        <v>104</v>
      </c>
      <c r="G3996" s="104" t="s">
        <v>1689</v>
      </c>
      <c r="H3996" s="104" t="s">
        <v>107</v>
      </c>
      <c r="I3996" s="104" t="s">
        <v>1349</v>
      </c>
      <c r="J3996" s="106">
        <v>10</v>
      </c>
      <c r="K3996" s="106">
        <v>9035</v>
      </c>
      <c r="L3996" s="106">
        <v>90350</v>
      </c>
      <c r="M3996" s="106">
        <v>21.511900000000001</v>
      </c>
      <c r="N3996" s="106">
        <v>215.119</v>
      </c>
      <c r="O3996" s="106">
        <v>0</v>
      </c>
      <c r="P3996" s="106">
        <v>0</v>
      </c>
      <c r="Q3996" s="106">
        <v>9056.5118999999995</v>
      </c>
      <c r="R3996" s="106">
        <v>90565.119000000006</v>
      </c>
      <c r="S3996" s="104" t="s">
        <v>1646</v>
      </c>
    </row>
    <row r="3997" spans="1:19">
      <c r="A3997" s="104" t="s">
        <v>4234</v>
      </c>
      <c r="B3997" s="105">
        <v>44350</v>
      </c>
      <c r="C3997" s="104" t="s">
        <v>4235</v>
      </c>
      <c r="D3997" s="105">
        <v>44350</v>
      </c>
      <c r="E3997" s="104" t="s">
        <v>1643</v>
      </c>
      <c r="F3997" s="104" t="s">
        <v>3</v>
      </c>
      <c r="G3997" s="104" t="s">
        <v>1007</v>
      </c>
      <c r="H3997" s="104" t="s">
        <v>22</v>
      </c>
      <c r="I3997" s="104" t="s">
        <v>1371</v>
      </c>
      <c r="J3997" s="106">
        <v>20</v>
      </c>
      <c r="K3997" s="106">
        <v>1176</v>
      </c>
      <c r="L3997" s="106">
        <v>23520</v>
      </c>
      <c r="M3997" s="106">
        <v>2.8</v>
      </c>
      <c r="N3997" s="106">
        <v>56</v>
      </c>
      <c r="O3997" s="106">
        <v>0</v>
      </c>
      <c r="P3997" s="106">
        <v>0</v>
      </c>
      <c r="Q3997" s="106">
        <v>1178.8</v>
      </c>
      <c r="R3997" s="106">
        <v>23576</v>
      </c>
      <c r="S3997" s="104" t="s">
        <v>1646</v>
      </c>
    </row>
    <row r="3998" spans="1:19">
      <c r="A3998" s="104" t="s">
        <v>4236</v>
      </c>
      <c r="B3998" s="105">
        <v>44350</v>
      </c>
      <c r="C3998" s="104" t="s">
        <v>4237</v>
      </c>
      <c r="D3998" s="105">
        <v>44350</v>
      </c>
      <c r="E3998" s="104" t="s">
        <v>1643</v>
      </c>
      <c r="F3998" s="104" t="s">
        <v>45</v>
      </c>
      <c r="G3998" s="104" t="s">
        <v>1701</v>
      </c>
      <c r="H3998" s="104" t="s">
        <v>12</v>
      </c>
      <c r="I3998" s="104" t="s">
        <v>1393</v>
      </c>
      <c r="J3998" s="106">
        <v>20</v>
      </c>
      <c r="K3998" s="106">
        <v>7760</v>
      </c>
      <c r="L3998" s="106">
        <v>155200</v>
      </c>
      <c r="M3998" s="106">
        <v>18.476199999999999</v>
      </c>
      <c r="N3998" s="106">
        <v>369.524</v>
      </c>
      <c r="O3998" s="106">
        <v>0</v>
      </c>
      <c r="P3998" s="106">
        <v>0</v>
      </c>
      <c r="Q3998" s="106">
        <v>7778.4762000000001</v>
      </c>
      <c r="R3998" s="106">
        <v>155569.524</v>
      </c>
      <c r="S3998" s="104" t="s">
        <v>1646</v>
      </c>
    </row>
    <row r="3999" spans="1:19">
      <c r="A3999" s="104" t="s">
        <v>4236</v>
      </c>
      <c r="B3999" s="105">
        <v>44350</v>
      </c>
      <c r="C3999" s="104" t="s">
        <v>4237</v>
      </c>
      <c r="D3999" s="105">
        <v>44350</v>
      </c>
      <c r="E3999" s="104" t="s">
        <v>1643</v>
      </c>
      <c r="F3999" s="104" t="s">
        <v>45</v>
      </c>
      <c r="G3999" s="104" t="s">
        <v>1701</v>
      </c>
      <c r="H3999" s="104" t="s">
        <v>12</v>
      </c>
      <c r="I3999" s="104" t="s">
        <v>1371</v>
      </c>
      <c r="J3999" s="106">
        <v>40</v>
      </c>
      <c r="K3999" s="106">
        <v>1176</v>
      </c>
      <c r="L3999" s="106">
        <v>47040</v>
      </c>
      <c r="M3999" s="106">
        <v>2.8</v>
      </c>
      <c r="N3999" s="106">
        <v>112</v>
      </c>
      <c r="O3999" s="106">
        <v>0</v>
      </c>
      <c r="P3999" s="106">
        <v>0</v>
      </c>
      <c r="Q3999" s="106">
        <v>1178.8</v>
      </c>
      <c r="R3999" s="106">
        <v>47152</v>
      </c>
      <c r="S3999" s="104" t="s">
        <v>1646</v>
      </c>
    </row>
    <row r="4000" spans="1:19">
      <c r="A4000" s="104" t="s">
        <v>4236</v>
      </c>
      <c r="B4000" s="105">
        <v>44350</v>
      </c>
      <c r="C4000" s="104" t="s">
        <v>4237</v>
      </c>
      <c r="D4000" s="105">
        <v>44350</v>
      </c>
      <c r="E4000" s="104" t="s">
        <v>1643</v>
      </c>
      <c r="F4000" s="104" t="s">
        <v>45</v>
      </c>
      <c r="G4000" s="104" t="s">
        <v>1701</v>
      </c>
      <c r="H4000" s="104" t="s">
        <v>12</v>
      </c>
      <c r="I4000" s="104" t="s">
        <v>1112</v>
      </c>
      <c r="J4000" s="106">
        <v>40</v>
      </c>
      <c r="K4000" s="106">
        <v>1419</v>
      </c>
      <c r="L4000" s="106">
        <v>56760</v>
      </c>
      <c r="M4000" s="106">
        <v>3.3786</v>
      </c>
      <c r="N4000" s="106">
        <v>135.14400000000001</v>
      </c>
      <c r="O4000" s="106">
        <v>0</v>
      </c>
      <c r="P4000" s="106">
        <v>0</v>
      </c>
      <c r="Q4000" s="106">
        <v>1422.3786</v>
      </c>
      <c r="R4000" s="106">
        <v>56895.144</v>
      </c>
      <c r="S4000" s="104" t="s">
        <v>1646</v>
      </c>
    </row>
    <row r="4001" spans="1:19">
      <c r="A4001" s="104" t="s">
        <v>4238</v>
      </c>
      <c r="B4001" s="105">
        <v>44350</v>
      </c>
      <c r="C4001" s="104" t="s">
        <v>4239</v>
      </c>
      <c r="D4001" s="105">
        <v>44350</v>
      </c>
      <c r="E4001" s="104" t="s">
        <v>1643</v>
      </c>
      <c r="F4001" s="104" t="s">
        <v>36</v>
      </c>
      <c r="G4001" s="104" t="s">
        <v>37</v>
      </c>
      <c r="H4001" s="104" t="s">
        <v>12</v>
      </c>
      <c r="I4001" s="104" t="s">
        <v>1337</v>
      </c>
      <c r="J4001" s="106">
        <v>20</v>
      </c>
      <c r="K4001" s="106">
        <v>7760</v>
      </c>
      <c r="L4001" s="106">
        <v>155200</v>
      </c>
      <c r="M4001" s="106">
        <v>18.476199999999999</v>
      </c>
      <c r="N4001" s="106">
        <v>369.524</v>
      </c>
      <c r="O4001" s="106">
        <v>0</v>
      </c>
      <c r="P4001" s="106">
        <v>0</v>
      </c>
      <c r="Q4001" s="106">
        <v>7778.4762000000001</v>
      </c>
      <c r="R4001" s="106">
        <v>155569.524</v>
      </c>
      <c r="S4001" s="104" t="s">
        <v>1646</v>
      </c>
    </row>
    <row r="4002" spans="1:19">
      <c r="A4002" s="104" t="s">
        <v>4238</v>
      </c>
      <c r="B4002" s="105">
        <v>44350</v>
      </c>
      <c r="C4002" s="104" t="s">
        <v>4239</v>
      </c>
      <c r="D4002" s="105">
        <v>44350</v>
      </c>
      <c r="E4002" s="104" t="s">
        <v>1643</v>
      </c>
      <c r="F4002" s="104" t="s">
        <v>36</v>
      </c>
      <c r="G4002" s="104" t="s">
        <v>37</v>
      </c>
      <c r="H4002" s="104" t="s">
        <v>12</v>
      </c>
      <c r="I4002" s="104" t="s">
        <v>1316</v>
      </c>
      <c r="J4002" s="106">
        <v>40</v>
      </c>
      <c r="K4002" s="106">
        <v>1186</v>
      </c>
      <c r="L4002" s="106">
        <v>47440</v>
      </c>
      <c r="M4002" s="106">
        <v>2.8237999999999999</v>
      </c>
      <c r="N4002" s="106">
        <v>112.952</v>
      </c>
      <c r="O4002" s="106">
        <v>0</v>
      </c>
      <c r="P4002" s="106">
        <v>0</v>
      </c>
      <c r="Q4002" s="106">
        <v>1188.8237999999999</v>
      </c>
      <c r="R4002" s="106">
        <v>47552.951999999997</v>
      </c>
      <c r="S4002" s="104" t="s">
        <v>1646</v>
      </c>
    </row>
    <row r="4003" spans="1:19">
      <c r="A4003" s="104" t="s">
        <v>4238</v>
      </c>
      <c r="B4003" s="105">
        <v>44350</v>
      </c>
      <c r="C4003" s="104" t="s">
        <v>4239</v>
      </c>
      <c r="D4003" s="105">
        <v>44350</v>
      </c>
      <c r="E4003" s="104" t="s">
        <v>1643</v>
      </c>
      <c r="F4003" s="104" t="s">
        <v>36</v>
      </c>
      <c r="G4003" s="104" t="s">
        <v>37</v>
      </c>
      <c r="H4003" s="104" t="s">
        <v>12</v>
      </c>
      <c r="I4003" s="104" t="s">
        <v>1312</v>
      </c>
      <c r="J4003" s="106">
        <v>40</v>
      </c>
      <c r="K4003" s="106">
        <v>1400</v>
      </c>
      <c r="L4003" s="106">
        <v>56000</v>
      </c>
      <c r="M4003" s="106">
        <v>3.3332999999999999</v>
      </c>
      <c r="N4003" s="106">
        <v>133.33199999999999</v>
      </c>
      <c r="O4003" s="106">
        <v>0</v>
      </c>
      <c r="P4003" s="106">
        <v>0</v>
      </c>
      <c r="Q4003" s="106">
        <v>1403.3333</v>
      </c>
      <c r="R4003" s="106">
        <v>56133.332000000002</v>
      </c>
      <c r="S4003" s="104" t="s">
        <v>1646</v>
      </c>
    </row>
    <row r="4004" spans="1:19">
      <c r="A4004" s="104" t="s">
        <v>4238</v>
      </c>
      <c r="B4004" s="105">
        <v>44350</v>
      </c>
      <c r="C4004" s="104" t="s">
        <v>4239</v>
      </c>
      <c r="D4004" s="105">
        <v>44350</v>
      </c>
      <c r="E4004" s="104" t="s">
        <v>1643</v>
      </c>
      <c r="F4004" s="104" t="s">
        <v>36</v>
      </c>
      <c r="G4004" s="104" t="s">
        <v>37</v>
      </c>
      <c r="H4004" s="104" t="s">
        <v>12</v>
      </c>
      <c r="I4004" s="104" t="s">
        <v>1262</v>
      </c>
      <c r="J4004" s="106">
        <v>40</v>
      </c>
      <c r="K4004" s="106">
        <v>1244</v>
      </c>
      <c r="L4004" s="106">
        <v>49760</v>
      </c>
      <c r="M4004" s="106">
        <v>2.9619</v>
      </c>
      <c r="N4004" s="106">
        <v>118.476</v>
      </c>
      <c r="O4004" s="106">
        <v>0</v>
      </c>
      <c r="P4004" s="106">
        <v>0</v>
      </c>
      <c r="Q4004" s="106">
        <v>1246.9619</v>
      </c>
      <c r="R4004" s="106">
        <v>49878.476000000002</v>
      </c>
      <c r="S4004" s="104" t="s">
        <v>1646</v>
      </c>
    </row>
    <row r="4005" spans="1:19">
      <c r="A4005" s="104" t="s">
        <v>4238</v>
      </c>
      <c r="B4005" s="105">
        <v>44350</v>
      </c>
      <c r="C4005" s="104" t="s">
        <v>4239</v>
      </c>
      <c r="D4005" s="105">
        <v>44350</v>
      </c>
      <c r="E4005" s="104" t="s">
        <v>1643</v>
      </c>
      <c r="F4005" s="104" t="s">
        <v>36</v>
      </c>
      <c r="G4005" s="104" t="s">
        <v>37</v>
      </c>
      <c r="H4005" s="104" t="s">
        <v>12</v>
      </c>
      <c r="I4005" s="104" t="s">
        <v>1393</v>
      </c>
      <c r="J4005" s="106">
        <v>15</v>
      </c>
      <c r="K4005" s="106">
        <v>7760</v>
      </c>
      <c r="L4005" s="106">
        <v>116400</v>
      </c>
      <c r="M4005" s="106">
        <v>18.476199999999999</v>
      </c>
      <c r="N4005" s="106">
        <v>277.14299999999997</v>
      </c>
      <c r="O4005" s="106">
        <v>0</v>
      </c>
      <c r="P4005" s="106">
        <v>0</v>
      </c>
      <c r="Q4005" s="106">
        <v>7778.4762000000001</v>
      </c>
      <c r="R4005" s="106">
        <v>116677.143</v>
      </c>
      <c r="S4005" s="104" t="s">
        <v>1646</v>
      </c>
    </row>
    <row r="4006" spans="1:19">
      <c r="A4006" s="104" t="s">
        <v>4240</v>
      </c>
      <c r="B4006" s="105">
        <v>44350</v>
      </c>
      <c r="C4006" s="104" t="s">
        <v>4241</v>
      </c>
      <c r="D4006" s="105">
        <v>44350</v>
      </c>
      <c r="E4006" s="104" t="s">
        <v>1643</v>
      </c>
      <c r="F4006" s="104" t="s">
        <v>1348</v>
      </c>
      <c r="G4006" s="104" t="s">
        <v>107</v>
      </c>
      <c r="H4006" s="104" t="s">
        <v>107</v>
      </c>
      <c r="I4006" s="104" t="s">
        <v>1371</v>
      </c>
      <c r="J4006" s="106">
        <v>88</v>
      </c>
      <c r="K4006" s="106">
        <v>1176</v>
      </c>
      <c r="L4006" s="106">
        <v>103488</v>
      </c>
      <c r="M4006" s="106">
        <v>2.8</v>
      </c>
      <c r="N4006" s="106">
        <v>246.4</v>
      </c>
      <c r="O4006" s="106">
        <v>0</v>
      </c>
      <c r="P4006" s="106">
        <v>0</v>
      </c>
      <c r="Q4006" s="106">
        <v>1178.8</v>
      </c>
      <c r="R4006" s="106">
        <v>103734.39999999999</v>
      </c>
      <c r="S4006" s="104" t="s">
        <v>1646</v>
      </c>
    </row>
    <row r="4007" spans="1:19">
      <c r="A4007" s="104" t="s">
        <v>4242</v>
      </c>
      <c r="B4007" s="105">
        <v>44350</v>
      </c>
      <c r="C4007" s="104" t="s">
        <v>4243</v>
      </c>
      <c r="D4007" s="105">
        <v>44350</v>
      </c>
      <c r="E4007" s="104" t="s">
        <v>1643</v>
      </c>
      <c r="F4007" s="104" t="s">
        <v>83</v>
      </c>
      <c r="G4007" s="104" t="s">
        <v>1780</v>
      </c>
      <c r="H4007" s="104" t="s">
        <v>1645</v>
      </c>
      <c r="I4007" s="104" t="s">
        <v>1393</v>
      </c>
      <c r="J4007" s="106">
        <v>5</v>
      </c>
      <c r="K4007" s="106">
        <v>7760</v>
      </c>
      <c r="L4007" s="106">
        <v>38800</v>
      </c>
      <c r="M4007" s="106">
        <v>18.475999999999999</v>
      </c>
      <c r="N4007" s="106">
        <v>92.38</v>
      </c>
      <c r="O4007" s="106">
        <v>0</v>
      </c>
      <c r="P4007" s="106">
        <v>0</v>
      </c>
      <c r="Q4007" s="106">
        <v>7778.4762000000001</v>
      </c>
      <c r="R4007" s="106">
        <v>38892.381000000001</v>
      </c>
      <c r="S4007" s="104" t="s">
        <v>1646</v>
      </c>
    </row>
    <row r="4008" spans="1:19">
      <c r="A4008" s="104" t="s">
        <v>4242</v>
      </c>
      <c r="B4008" s="105">
        <v>44350</v>
      </c>
      <c r="C4008" s="104" t="s">
        <v>4243</v>
      </c>
      <c r="D4008" s="105">
        <v>44350</v>
      </c>
      <c r="E4008" s="104" t="s">
        <v>1643</v>
      </c>
      <c r="F4008" s="104" t="s">
        <v>83</v>
      </c>
      <c r="G4008" s="104" t="s">
        <v>1780</v>
      </c>
      <c r="H4008" s="104" t="s">
        <v>1645</v>
      </c>
      <c r="I4008" s="104" t="s">
        <v>1112</v>
      </c>
      <c r="J4008" s="106">
        <v>20</v>
      </c>
      <c r="K4008" s="106">
        <v>1419</v>
      </c>
      <c r="L4008" s="106">
        <v>28380</v>
      </c>
      <c r="M4008" s="106">
        <v>3.379</v>
      </c>
      <c r="N4008" s="106">
        <v>67.58</v>
      </c>
      <c r="O4008" s="106">
        <v>0</v>
      </c>
      <c r="P4008" s="106">
        <v>0</v>
      </c>
      <c r="Q4008" s="106">
        <v>1422.3786</v>
      </c>
      <c r="R4008" s="106">
        <v>28447.572</v>
      </c>
      <c r="S4008" s="104" t="s">
        <v>1646</v>
      </c>
    </row>
    <row r="4009" spans="1:19">
      <c r="A4009" s="104" t="s">
        <v>4244</v>
      </c>
      <c r="B4009" s="105">
        <v>44350</v>
      </c>
      <c r="C4009" s="104" t="s">
        <v>4245</v>
      </c>
      <c r="D4009" s="105">
        <v>44350</v>
      </c>
      <c r="E4009" s="104" t="s">
        <v>1643</v>
      </c>
      <c r="F4009" s="104" t="s">
        <v>972</v>
      </c>
      <c r="G4009" s="104" t="s">
        <v>977</v>
      </c>
      <c r="H4009" s="104" t="s">
        <v>1645</v>
      </c>
      <c r="I4009" s="104" t="s">
        <v>1262</v>
      </c>
      <c r="J4009" s="106">
        <v>20</v>
      </c>
      <c r="K4009" s="106">
        <v>1244</v>
      </c>
      <c r="L4009" s="106">
        <v>24880</v>
      </c>
      <c r="M4009" s="106">
        <v>2.9620000000000002</v>
      </c>
      <c r="N4009" s="106">
        <v>59.24</v>
      </c>
      <c r="O4009" s="106">
        <v>0</v>
      </c>
      <c r="P4009" s="106">
        <v>0</v>
      </c>
      <c r="Q4009" s="106">
        <v>1246.9619</v>
      </c>
      <c r="R4009" s="106">
        <v>24939.238000000001</v>
      </c>
      <c r="S4009" s="104" t="s">
        <v>1646</v>
      </c>
    </row>
    <row r="4010" spans="1:19">
      <c r="A4010" s="104" t="s">
        <v>4244</v>
      </c>
      <c r="B4010" s="105">
        <v>44350</v>
      </c>
      <c r="C4010" s="104" t="s">
        <v>4245</v>
      </c>
      <c r="D4010" s="105">
        <v>44350</v>
      </c>
      <c r="E4010" s="104" t="s">
        <v>1643</v>
      </c>
      <c r="F4010" s="104" t="s">
        <v>972</v>
      </c>
      <c r="G4010" s="104" t="s">
        <v>977</v>
      </c>
      <c r="H4010" s="104" t="s">
        <v>1645</v>
      </c>
      <c r="I4010" s="104" t="s">
        <v>1112</v>
      </c>
      <c r="J4010" s="106">
        <v>20</v>
      </c>
      <c r="K4010" s="106">
        <v>1419</v>
      </c>
      <c r="L4010" s="106">
        <v>28380</v>
      </c>
      <c r="M4010" s="106">
        <v>3.379</v>
      </c>
      <c r="N4010" s="106">
        <v>67.58</v>
      </c>
      <c r="O4010" s="106">
        <v>0</v>
      </c>
      <c r="P4010" s="106">
        <v>0</v>
      </c>
      <c r="Q4010" s="106">
        <v>1422.3786</v>
      </c>
      <c r="R4010" s="106">
        <v>28447.572</v>
      </c>
      <c r="S4010" s="104" t="s">
        <v>1646</v>
      </c>
    </row>
    <row r="4011" spans="1:19">
      <c r="A4011" s="104" t="s">
        <v>4244</v>
      </c>
      <c r="B4011" s="105">
        <v>44350</v>
      </c>
      <c r="C4011" s="104" t="s">
        <v>4245</v>
      </c>
      <c r="D4011" s="105">
        <v>44350</v>
      </c>
      <c r="E4011" s="104" t="s">
        <v>1643</v>
      </c>
      <c r="F4011" s="104" t="s">
        <v>972</v>
      </c>
      <c r="G4011" s="104" t="s">
        <v>977</v>
      </c>
      <c r="H4011" s="104" t="s">
        <v>1645</v>
      </c>
      <c r="I4011" s="104" t="s">
        <v>1371</v>
      </c>
      <c r="J4011" s="106">
        <v>40</v>
      </c>
      <c r="K4011" s="106">
        <v>1176</v>
      </c>
      <c r="L4011" s="106">
        <v>47040</v>
      </c>
      <c r="M4011" s="106">
        <v>2.8</v>
      </c>
      <c r="N4011" s="106">
        <v>112</v>
      </c>
      <c r="O4011" s="106">
        <v>0</v>
      </c>
      <c r="P4011" s="106">
        <v>0</v>
      </c>
      <c r="Q4011" s="106">
        <v>1178.8</v>
      </c>
      <c r="R4011" s="106">
        <v>47152</v>
      </c>
      <c r="S4011" s="104" t="s">
        <v>1646</v>
      </c>
    </row>
    <row r="4012" spans="1:19">
      <c r="A4012" s="104" t="s">
        <v>4244</v>
      </c>
      <c r="B4012" s="105">
        <v>44350</v>
      </c>
      <c r="C4012" s="104" t="s">
        <v>4245</v>
      </c>
      <c r="D4012" s="105">
        <v>44350</v>
      </c>
      <c r="E4012" s="104" t="s">
        <v>1643</v>
      </c>
      <c r="F4012" s="104" t="s">
        <v>972</v>
      </c>
      <c r="G4012" s="104" t="s">
        <v>977</v>
      </c>
      <c r="H4012" s="104" t="s">
        <v>1645</v>
      </c>
      <c r="I4012" s="104" t="s">
        <v>1393</v>
      </c>
      <c r="J4012" s="106">
        <v>5</v>
      </c>
      <c r="K4012" s="106">
        <v>7760</v>
      </c>
      <c r="L4012" s="106">
        <v>38800</v>
      </c>
      <c r="M4012" s="106">
        <v>18.475999999999999</v>
      </c>
      <c r="N4012" s="106">
        <v>92.38</v>
      </c>
      <c r="O4012" s="106">
        <v>0</v>
      </c>
      <c r="P4012" s="106">
        <v>0</v>
      </c>
      <c r="Q4012" s="106">
        <v>7778.4762000000001</v>
      </c>
      <c r="R4012" s="106">
        <v>38892.381000000001</v>
      </c>
      <c r="S4012" s="104" t="s">
        <v>1646</v>
      </c>
    </row>
    <row r="4013" spans="1:19">
      <c r="A4013" s="104" t="s">
        <v>4244</v>
      </c>
      <c r="B4013" s="105">
        <v>44350</v>
      </c>
      <c r="C4013" s="104" t="s">
        <v>4245</v>
      </c>
      <c r="D4013" s="105">
        <v>44350</v>
      </c>
      <c r="E4013" s="104" t="s">
        <v>1643</v>
      </c>
      <c r="F4013" s="104" t="s">
        <v>972</v>
      </c>
      <c r="G4013" s="104" t="s">
        <v>977</v>
      </c>
      <c r="H4013" s="104" t="s">
        <v>1645</v>
      </c>
      <c r="I4013" s="104" t="s">
        <v>1316</v>
      </c>
      <c r="J4013" s="106">
        <v>40</v>
      </c>
      <c r="K4013" s="106">
        <v>1186</v>
      </c>
      <c r="L4013" s="106">
        <v>47440</v>
      </c>
      <c r="M4013" s="106">
        <v>2.8239999999999998</v>
      </c>
      <c r="N4013" s="106">
        <v>112.96</v>
      </c>
      <c r="O4013" s="106">
        <v>0</v>
      </c>
      <c r="P4013" s="106">
        <v>0</v>
      </c>
      <c r="Q4013" s="106">
        <v>1188.8237999999999</v>
      </c>
      <c r="R4013" s="106">
        <v>47552.951999999997</v>
      </c>
      <c r="S4013" s="104" t="s">
        <v>1646</v>
      </c>
    </row>
    <row r="4014" spans="1:19">
      <c r="A4014" s="104" t="s">
        <v>4246</v>
      </c>
      <c r="B4014" s="105">
        <v>44350</v>
      </c>
      <c r="C4014" s="104" t="s">
        <v>4247</v>
      </c>
      <c r="D4014" s="105">
        <v>44350</v>
      </c>
      <c r="E4014" s="104" t="s">
        <v>1643</v>
      </c>
      <c r="F4014" s="104" t="s">
        <v>91</v>
      </c>
      <c r="G4014" s="104" t="s">
        <v>978</v>
      </c>
      <c r="H4014" s="104" t="s">
        <v>1645</v>
      </c>
      <c r="I4014" s="104" t="s">
        <v>1265</v>
      </c>
      <c r="J4014" s="106">
        <v>20</v>
      </c>
      <c r="K4014" s="106">
        <v>1361</v>
      </c>
      <c r="L4014" s="106">
        <v>27220</v>
      </c>
      <c r="M4014" s="106">
        <v>3.24</v>
      </c>
      <c r="N4014" s="106">
        <v>64.8</v>
      </c>
      <c r="O4014" s="106">
        <v>0</v>
      </c>
      <c r="P4014" s="106">
        <v>0</v>
      </c>
      <c r="Q4014" s="106">
        <v>1364.2405000000001</v>
      </c>
      <c r="R4014" s="106">
        <v>27284.81</v>
      </c>
      <c r="S4014" s="104" t="s">
        <v>1646</v>
      </c>
    </row>
    <row r="4015" spans="1:19">
      <c r="A4015" s="104" t="s">
        <v>4246</v>
      </c>
      <c r="B4015" s="105">
        <v>44350</v>
      </c>
      <c r="C4015" s="104" t="s">
        <v>4247</v>
      </c>
      <c r="D4015" s="105">
        <v>44350</v>
      </c>
      <c r="E4015" s="104" t="s">
        <v>1643</v>
      </c>
      <c r="F4015" s="104" t="s">
        <v>91</v>
      </c>
      <c r="G4015" s="104" t="s">
        <v>978</v>
      </c>
      <c r="H4015" s="104" t="s">
        <v>1645</v>
      </c>
      <c r="I4015" s="104" t="s">
        <v>1316</v>
      </c>
      <c r="J4015" s="106">
        <v>20</v>
      </c>
      <c r="K4015" s="106">
        <v>1186</v>
      </c>
      <c r="L4015" s="106">
        <v>23720</v>
      </c>
      <c r="M4015" s="106">
        <v>2.8239999999999998</v>
      </c>
      <c r="N4015" s="106">
        <v>56.48</v>
      </c>
      <c r="O4015" s="106">
        <v>0</v>
      </c>
      <c r="P4015" s="106">
        <v>0</v>
      </c>
      <c r="Q4015" s="106">
        <v>1188.8237999999999</v>
      </c>
      <c r="R4015" s="106">
        <v>23776.475999999999</v>
      </c>
      <c r="S4015" s="104" t="s">
        <v>1646</v>
      </c>
    </row>
    <row r="4016" spans="1:19">
      <c r="A4016" s="104" t="s">
        <v>4248</v>
      </c>
      <c r="B4016" s="105">
        <v>44350</v>
      </c>
      <c r="C4016" s="104" t="s">
        <v>4249</v>
      </c>
      <c r="D4016" s="105">
        <v>44350</v>
      </c>
      <c r="E4016" s="104" t="s">
        <v>1643</v>
      </c>
      <c r="F4016" s="104" t="s">
        <v>94</v>
      </c>
      <c r="G4016" s="104" t="s">
        <v>1644</v>
      </c>
      <c r="H4016" s="104" t="s">
        <v>1645</v>
      </c>
      <c r="I4016" s="104" t="s">
        <v>1111</v>
      </c>
      <c r="J4016" s="106">
        <v>3</v>
      </c>
      <c r="K4016" s="106">
        <v>9045</v>
      </c>
      <c r="L4016" s="106">
        <v>27135</v>
      </c>
      <c r="M4016" s="106">
        <v>21.536000000000001</v>
      </c>
      <c r="N4016" s="106">
        <v>64.608000000000004</v>
      </c>
      <c r="O4016" s="106">
        <v>0</v>
      </c>
      <c r="P4016" s="106">
        <v>0</v>
      </c>
      <c r="Q4016" s="106">
        <v>9066.5357000000004</v>
      </c>
      <c r="R4016" s="106">
        <v>27199.607100000001</v>
      </c>
      <c r="S4016" s="104" t="s">
        <v>1646</v>
      </c>
    </row>
    <row r="4017" spans="1:19" ht="25.5">
      <c r="A4017" s="104" t="s">
        <v>4248</v>
      </c>
      <c r="B4017" s="105">
        <v>44350</v>
      </c>
      <c r="C4017" s="104" t="s">
        <v>4249</v>
      </c>
      <c r="D4017" s="105">
        <v>44350</v>
      </c>
      <c r="E4017" s="104" t="s">
        <v>1643</v>
      </c>
      <c r="F4017" s="104" t="s">
        <v>94</v>
      </c>
      <c r="G4017" s="104" t="s">
        <v>1644</v>
      </c>
      <c r="H4017" s="104" t="s">
        <v>1645</v>
      </c>
      <c r="I4017" s="104" t="s">
        <v>1349</v>
      </c>
      <c r="J4017" s="106">
        <v>10</v>
      </c>
      <c r="K4017" s="106">
        <v>9035</v>
      </c>
      <c r="L4017" s="106">
        <v>90350</v>
      </c>
      <c r="M4017" s="106">
        <v>21.512</v>
      </c>
      <c r="N4017" s="106">
        <v>215.12</v>
      </c>
      <c r="O4017" s="106">
        <v>0</v>
      </c>
      <c r="P4017" s="106">
        <v>0</v>
      </c>
      <c r="Q4017" s="106">
        <v>9056.5118999999995</v>
      </c>
      <c r="R4017" s="106">
        <v>90565.119000000006</v>
      </c>
      <c r="S4017" s="104" t="s">
        <v>1646</v>
      </c>
    </row>
    <row r="4018" spans="1:19">
      <c r="A4018" s="104" t="s">
        <v>4248</v>
      </c>
      <c r="B4018" s="105">
        <v>44350</v>
      </c>
      <c r="C4018" s="104" t="s">
        <v>4249</v>
      </c>
      <c r="D4018" s="105">
        <v>44350</v>
      </c>
      <c r="E4018" s="104" t="s">
        <v>1643</v>
      </c>
      <c r="F4018" s="104" t="s">
        <v>94</v>
      </c>
      <c r="G4018" s="104" t="s">
        <v>1644</v>
      </c>
      <c r="H4018" s="104" t="s">
        <v>1645</v>
      </c>
      <c r="I4018" s="104" t="s">
        <v>1287</v>
      </c>
      <c r="J4018" s="106">
        <v>20</v>
      </c>
      <c r="K4018" s="106">
        <v>9850</v>
      </c>
      <c r="L4018" s="106">
        <v>197000</v>
      </c>
      <c r="M4018" s="106">
        <v>23.452000000000002</v>
      </c>
      <c r="N4018" s="106">
        <v>469.04</v>
      </c>
      <c r="O4018" s="106">
        <v>0</v>
      </c>
      <c r="P4018" s="106">
        <v>0</v>
      </c>
      <c r="Q4018" s="106">
        <v>9873.4524000000001</v>
      </c>
      <c r="R4018" s="106">
        <v>197469.04800000001</v>
      </c>
      <c r="S4018" s="104" t="s">
        <v>1646</v>
      </c>
    </row>
    <row r="4019" spans="1:19">
      <c r="A4019" s="104" t="s">
        <v>4248</v>
      </c>
      <c r="B4019" s="105">
        <v>44350</v>
      </c>
      <c r="C4019" s="104" t="s">
        <v>4249</v>
      </c>
      <c r="D4019" s="105">
        <v>44350</v>
      </c>
      <c r="E4019" s="104" t="s">
        <v>1643</v>
      </c>
      <c r="F4019" s="104" t="s">
        <v>94</v>
      </c>
      <c r="G4019" s="104" t="s">
        <v>1644</v>
      </c>
      <c r="H4019" s="104" t="s">
        <v>1645</v>
      </c>
      <c r="I4019" s="104" t="s">
        <v>1371</v>
      </c>
      <c r="J4019" s="106">
        <v>200</v>
      </c>
      <c r="K4019" s="106">
        <v>1176</v>
      </c>
      <c r="L4019" s="106">
        <v>235200</v>
      </c>
      <c r="M4019" s="106">
        <v>2.8</v>
      </c>
      <c r="N4019" s="106">
        <v>560</v>
      </c>
      <c r="O4019" s="106">
        <v>0</v>
      </c>
      <c r="P4019" s="106">
        <v>0</v>
      </c>
      <c r="Q4019" s="106">
        <v>1178.8</v>
      </c>
      <c r="R4019" s="106">
        <v>235760</v>
      </c>
      <c r="S4019" s="104" t="s">
        <v>1646</v>
      </c>
    </row>
    <row r="4020" spans="1:19">
      <c r="A4020" s="104" t="s">
        <v>4250</v>
      </c>
      <c r="B4020" s="105">
        <v>44350</v>
      </c>
      <c r="C4020" s="104" t="s">
        <v>4251</v>
      </c>
      <c r="D4020" s="105">
        <v>44350</v>
      </c>
      <c r="E4020" s="104" t="s">
        <v>1643</v>
      </c>
      <c r="F4020" s="104" t="s">
        <v>92</v>
      </c>
      <c r="G4020" s="104" t="s">
        <v>976</v>
      </c>
      <c r="H4020" s="104" t="s">
        <v>1645</v>
      </c>
      <c r="I4020" s="104" t="s">
        <v>1337</v>
      </c>
      <c r="J4020" s="106">
        <v>20</v>
      </c>
      <c r="K4020" s="106">
        <v>7760</v>
      </c>
      <c r="L4020" s="106">
        <v>155200</v>
      </c>
      <c r="M4020" s="106">
        <v>18.475999999999999</v>
      </c>
      <c r="N4020" s="106">
        <v>369.52</v>
      </c>
      <c r="O4020" s="106">
        <v>0</v>
      </c>
      <c r="P4020" s="106">
        <v>0</v>
      </c>
      <c r="Q4020" s="106">
        <v>7778.4762000000001</v>
      </c>
      <c r="R4020" s="106">
        <v>155569.524</v>
      </c>
      <c r="S4020" s="104" t="s">
        <v>1646</v>
      </c>
    </row>
    <row r="4021" spans="1:19" ht="25.5">
      <c r="A4021" s="104" t="s">
        <v>4250</v>
      </c>
      <c r="B4021" s="105">
        <v>44350</v>
      </c>
      <c r="C4021" s="104" t="s">
        <v>4251</v>
      </c>
      <c r="D4021" s="105">
        <v>44350</v>
      </c>
      <c r="E4021" s="104" t="s">
        <v>1643</v>
      </c>
      <c r="F4021" s="104" t="s">
        <v>92</v>
      </c>
      <c r="G4021" s="104" t="s">
        <v>976</v>
      </c>
      <c r="H4021" s="104" t="s">
        <v>1645</v>
      </c>
      <c r="I4021" s="104" t="s">
        <v>1349</v>
      </c>
      <c r="J4021" s="106">
        <v>5</v>
      </c>
      <c r="K4021" s="106">
        <v>9035</v>
      </c>
      <c r="L4021" s="106">
        <v>45175</v>
      </c>
      <c r="M4021" s="106">
        <v>21.512</v>
      </c>
      <c r="N4021" s="106">
        <v>107.56</v>
      </c>
      <c r="O4021" s="106">
        <v>0</v>
      </c>
      <c r="P4021" s="106">
        <v>0</v>
      </c>
      <c r="Q4021" s="106">
        <v>9056.5118999999995</v>
      </c>
      <c r="R4021" s="106">
        <v>45282.559500000003</v>
      </c>
      <c r="S4021" s="104" t="s">
        <v>1646</v>
      </c>
    </row>
    <row r="4022" spans="1:19">
      <c r="A4022" s="104" t="s">
        <v>4252</v>
      </c>
      <c r="B4022" s="105">
        <v>44350</v>
      </c>
      <c r="C4022" s="104" t="s">
        <v>4253</v>
      </c>
      <c r="D4022" s="105">
        <v>44350</v>
      </c>
      <c r="E4022" s="104" t="s">
        <v>1643</v>
      </c>
      <c r="F4022" s="104" t="s">
        <v>80</v>
      </c>
      <c r="G4022" s="104" t="s">
        <v>981</v>
      </c>
      <c r="H4022" s="104" t="s">
        <v>1645</v>
      </c>
      <c r="I4022" s="104" t="s">
        <v>1393</v>
      </c>
      <c r="J4022" s="106">
        <v>20</v>
      </c>
      <c r="K4022" s="106">
        <v>7760</v>
      </c>
      <c r="L4022" s="106">
        <v>155200</v>
      </c>
      <c r="M4022" s="106">
        <v>18.475999999999999</v>
      </c>
      <c r="N4022" s="106">
        <v>369.52</v>
      </c>
      <c r="O4022" s="106">
        <v>0</v>
      </c>
      <c r="P4022" s="106">
        <v>0</v>
      </c>
      <c r="Q4022" s="106">
        <v>7778.4762000000001</v>
      </c>
      <c r="R4022" s="106">
        <v>155569.524</v>
      </c>
      <c r="S4022" s="104" t="s">
        <v>1646</v>
      </c>
    </row>
    <row r="4023" spans="1:19">
      <c r="A4023" s="104" t="s">
        <v>4254</v>
      </c>
      <c r="B4023" s="105">
        <v>44350</v>
      </c>
      <c r="C4023" s="104" t="s">
        <v>4255</v>
      </c>
      <c r="D4023" s="105">
        <v>44350</v>
      </c>
      <c r="E4023" s="104" t="s">
        <v>1643</v>
      </c>
      <c r="F4023" s="104" t="s">
        <v>14</v>
      </c>
      <c r="G4023" s="104" t="s">
        <v>1011</v>
      </c>
      <c r="H4023" s="104" t="s">
        <v>22</v>
      </c>
      <c r="I4023" s="104" t="s">
        <v>1393</v>
      </c>
      <c r="J4023" s="106">
        <v>30</v>
      </c>
      <c r="K4023" s="106">
        <v>7760</v>
      </c>
      <c r="L4023" s="106">
        <v>232800</v>
      </c>
      <c r="M4023" s="106">
        <v>18.475999999999999</v>
      </c>
      <c r="N4023" s="106">
        <v>554.28</v>
      </c>
      <c r="O4023" s="106">
        <v>0</v>
      </c>
      <c r="P4023" s="106">
        <v>0</v>
      </c>
      <c r="Q4023" s="106">
        <v>7778.4762000000001</v>
      </c>
      <c r="R4023" s="106">
        <v>233354.28599999999</v>
      </c>
      <c r="S4023" s="104" t="s">
        <v>1646</v>
      </c>
    </row>
    <row r="4024" spans="1:19">
      <c r="A4024" s="104" t="s">
        <v>4256</v>
      </c>
      <c r="B4024" s="105">
        <v>44350</v>
      </c>
      <c r="C4024" s="104" t="s">
        <v>4257</v>
      </c>
      <c r="D4024" s="105">
        <v>44350</v>
      </c>
      <c r="E4024" s="104" t="s">
        <v>1643</v>
      </c>
      <c r="F4024" s="104" t="s">
        <v>81</v>
      </c>
      <c r="G4024" s="104" t="s">
        <v>978</v>
      </c>
      <c r="H4024" s="104" t="s">
        <v>1645</v>
      </c>
      <c r="I4024" s="104" t="s">
        <v>1316</v>
      </c>
      <c r="J4024" s="106">
        <v>20</v>
      </c>
      <c r="K4024" s="106">
        <v>1186</v>
      </c>
      <c r="L4024" s="106">
        <v>23720</v>
      </c>
      <c r="M4024" s="106">
        <v>2.8239999999999998</v>
      </c>
      <c r="N4024" s="106">
        <v>56.48</v>
      </c>
      <c r="O4024" s="106">
        <v>0</v>
      </c>
      <c r="P4024" s="106">
        <v>0</v>
      </c>
      <c r="Q4024" s="106">
        <v>1188.8237999999999</v>
      </c>
      <c r="R4024" s="106">
        <v>23776.475999999999</v>
      </c>
      <c r="S4024" s="104" t="s">
        <v>1646</v>
      </c>
    </row>
    <row r="4025" spans="1:19">
      <c r="A4025" s="104" t="s">
        <v>4258</v>
      </c>
      <c r="B4025" s="105">
        <v>44350</v>
      </c>
      <c r="C4025" s="104" t="s">
        <v>4259</v>
      </c>
      <c r="D4025" s="105">
        <v>44350</v>
      </c>
      <c r="E4025" s="104" t="s">
        <v>1643</v>
      </c>
      <c r="F4025" s="104" t="s">
        <v>6</v>
      </c>
      <c r="G4025" s="104" t="s">
        <v>1742</v>
      </c>
      <c r="H4025" s="104" t="s">
        <v>107</v>
      </c>
      <c r="I4025" s="104" t="s">
        <v>1312</v>
      </c>
      <c r="J4025" s="106">
        <v>24</v>
      </c>
      <c r="K4025" s="106">
        <v>1400</v>
      </c>
      <c r="L4025" s="106">
        <v>33600</v>
      </c>
      <c r="M4025" s="106">
        <v>3.3332999999999999</v>
      </c>
      <c r="N4025" s="106">
        <v>79.999200000000002</v>
      </c>
      <c r="O4025" s="106">
        <v>0</v>
      </c>
      <c r="P4025" s="106">
        <v>0</v>
      </c>
      <c r="Q4025" s="106">
        <v>1403.3333</v>
      </c>
      <c r="R4025" s="106">
        <v>33679.999199999998</v>
      </c>
      <c r="S4025" s="104" t="s">
        <v>1646</v>
      </c>
    </row>
    <row r="4026" spans="1:19">
      <c r="A4026" s="104" t="s">
        <v>4258</v>
      </c>
      <c r="B4026" s="105">
        <v>44350</v>
      </c>
      <c r="C4026" s="104" t="s">
        <v>4259</v>
      </c>
      <c r="D4026" s="105">
        <v>44350</v>
      </c>
      <c r="E4026" s="104" t="s">
        <v>1643</v>
      </c>
      <c r="F4026" s="104" t="s">
        <v>6</v>
      </c>
      <c r="G4026" s="104" t="s">
        <v>1742</v>
      </c>
      <c r="H4026" s="104" t="s">
        <v>107</v>
      </c>
      <c r="I4026" s="104" t="s">
        <v>1371</v>
      </c>
      <c r="J4026" s="106">
        <v>40</v>
      </c>
      <c r="K4026" s="106">
        <v>1176</v>
      </c>
      <c r="L4026" s="106">
        <v>47040</v>
      </c>
      <c r="M4026" s="106">
        <v>2.8</v>
      </c>
      <c r="N4026" s="106">
        <v>112</v>
      </c>
      <c r="O4026" s="106">
        <v>0</v>
      </c>
      <c r="P4026" s="106">
        <v>0</v>
      </c>
      <c r="Q4026" s="106">
        <v>1178.8</v>
      </c>
      <c r="R4026" s="106">
        <v>47152</v>
      </c>
      <c r="S4026" s="104" t="s">
        <v>1646</v>
      </c>
    </row>
    <row r="4027" spans="1:19">
      <c r="A4027" s="104" t="s">
        <v>4260</v>
      </c>
      <c r="B4027" s="105">
        <v>44350</v>
      </c>
      <c r="C4027" s="104" t="s">
        <v>4261</v>
      </c>
      <c r="D4027" s="105">
        <v>44350</v>
      </c>
      <c r="E4027" s="104" t="s">
        <v>1643</v>
      </c>
      <c r="F4027" s="104" t="s">
        <v>868</v>
      </c>
      <c r="G4027" s="104" t="s">
        <v>1692</v>
      </c>
      <c r="H4027" s="104" t="s">
        <v>107</v>
      </c>
      <c r="I4027" s="104" t="s">
        <v>1371</v>
      </c>
      <c r="J4027" s="106">
        <v>20</v>
      </c>
      <c r="K4027" s="106">
        <v>1176</v>
      </c>
      <c r="L4027" s="106">
        <v>23520</v>
      </c>
      <c r="M4027" s="106">
        <v>2.8</v>
      </c>
      <c r="N4027" s="106">
        <v>56</v>
      </c>
      <c r="O4027" s="106">
        <v>0</v>
      </c>
      <c r="P4027" s="106">
        <v>0</v>
      </c>
      <c r="Q4027" s="106">
        <v>1178.8</v>
      </c>
      <c r="R4027" s="106">
        <v>23576</v>
      </c>
      <c r="S4027" s="104" t="s">
        <v>1646</v>
      </c>
    </row>
    <row r="4028" spans="1:19">
      <c r="A4028" s="104" t="s">
        <v>4260</v>
      </c>
      <c r="B4028" s="105">
        <v>44350</v>
      </c>
      <c r="C4028" s="104" t="s">
        <v>4261</v>
      </c>
      <c r="D4028" s="105">
        <v>44350</v>
      </c>
      <c r="E4028" s="104" t="s">
        <v>1643</v>
      </c>
      <c r="F4028" s="104" t="s">
        <v>868</v>
      </c>
      <c r="G4028" s="104" t="s">
        <v>1692</v>
      </c>
      <c r="H4028" s="104" t="s">
        <v>107</v>
      </c>
      <c r="I4028" s="104" t="s">
        <v>1112</v>
      </c>
      <c r="J4028" s="106">
        <v>20</v>
      </c>
      <c r="K4028" s="106">
        <v>1419</v>
      </c>
      <c r="L4028" s="106">
        <v>28380</v>
      </c>
      <c r="M4028" s="106">
        <v>3.3786</v>
      </c>
      <c r="N4028" s="106">
        <v>67.572000000000003</v>
      </c>
      <c r="O4028" s="106">
        <v>0</v>
      </c>
      <c r="P4028" s="106">
        <v>0</v>
      </c>
      <c r="Q4028" s="106">
        <v>1422.3786</v>
      </c>
      <c r="R4028" s="106">
        <v>28447.572</v>
      </c>
      <c r="S4028" s="104" t="s">
        <v>1646</v>
      </c>
    </row>
    <row r="4029" spans="1:19">
      <c r="A4029" s="104" t="s">
        <v>4262</v>
      </c>
      <c r="B4029" s="105">
        <v>44350</v>
      </c>
      <c r="C4029" s="104" t="s">
        <v>4263</v>
      </c>
      <c r="D4029" s="105">
        <v>44350</v>
      </c>
      <c r="E4029" s="104" t="s">
        <v>1643</v>
      </c>
      <c r="F4029" s="104" t="s">
        <v>10</v>
      </c>
      <c r="G4029" s="104" t="s">
        <v>1692</v>
      </c>
      <c r="H4029" s="104" t="s">
        <v>107</v>
      </c>
      <c r="I4029" s="104" t="s">
        <v>1371</v>
      </c>
      <c r="J4029" s="106">
        <v>92</v>
      </c>
      <c r="K4029" s="106">
        <v>1176</v>
      </c>
      <c r="L4029" s="106">
        <v>108192</v>
      </c>
      <c r="M4029" s="106">
        <v>2.8</v>
      </c>
      <c r="N4029" s="106">
        <v>257.60000000000002</v>
      </c>
      <c r="O4029" s="106">
        <v>0</v>
      </c>
      <c r="P4029" s="106">
        <v>0</v>
      </c>
      <c r="Q4029" s="106">
        <v>1178.8</v>
      </c>
      <c r="R4029" s="106">
        <v>108449.60000000001</v>
      </c>
      <c r="S4029" s="104" t="s">
        <v>1646</v>
      </c>
    </row>
    <row r="4030" spans="1:19">
      <c r="A4030" s="104" t="s">
        <v>4264</v>
      </c>
      <c r="B4030" s="105">
        <v>44350</v>
      </c>
      <c r="C4030" s="104" t="s">
        <v>4265</v>
      </c>
      <c r="D4030" s="105">
        <v>44350</v>
      </c>
      <c r="E4030" s="104" t="s">
        <v>1643</v>
      </c>
      <c r="F4030" s="104" t="s">
        <v>4</v>
      </c>
      <c r="G4030" s="104" t="s">
        <v>1007</v>
      </c>
      <c r="H4030" s="104" t="s">
        <v>22</v>
      </c>
      <c r="I4030" s="104" t="s">
        <v>1371</v>
      </c>
      <c r="J4030" s="106">
        <v>140</v>
      </c>
      <c r="K4030" s="106">
        <v>1176</v>
      </c>
      <c r="L4030" s="106">
        <v>164640</v>
      </c>
      <c r="M4030" s="106">
        <v>2.8</v>
      </c>
      <c r="N4030" s="106">
        <v>392</v>
      </c>
      <c r="O4030" s="106">
        <v>0</v>
      </c>
      <c r="P4030" s="106">
        <v>0</v>
      </c>
      <c r="Q4030" s="106">
        <v>1178.8</v>
      </c>
      <c r="R4030" s="106">
        <v>165032</v>
      </c>
      <c r="S4030" s="104" t="s">
        <v>1646</v>
      </c>
    </row>
    <row r="4031" spans="1:19">
      <c r="A4031" s="104" t="s">
        <v>4266</v>
      </c>
      <c r="B4031" s="105">
        <v>44350</v>
      </c>
      <c r="C4031" s="104" t="s">
        <v>4267</v>
      </c>
      <c r="D4031" s="105">
        <v>44350</v>
      </c>
      <c r="E4031" s="104" t="s">
        <v>1643</v>
      </c>
      <c r="F4031" s="104" t="s">
        <v>41</v>
      </c>
      <c r="G4031" s="104" t="s">
        <v>1701</v>
      </c>
      <c r="H4031" s="104" t="s">
        <v>12</v>
      </c>
      <c r="I4031" s="104" t="s">
        <v>1393</v>
      </c>
      <c r="J4031" s="106">
        <v>15</v>
      </c>
      <c r="K4031" s="106">
        <v>7760</v>
      </c>
      <c r="L4031" s="106">
        <v>116400</v>
      </c>
      <c r="M4031" s="106">
        <v>18.475999999999999</v>
      </c>
      <c r="N4031" s="106">
        <v>277.14</v>
      </c>
      <c r="O4031" s="106">
        <v>0</v>
      </c>
      <c r="P4031" s="106">
        <v>0</v>
      </c>
      <c r="Q4031" s="106">
        <v>7778.4762000000001</v>
      </c>
      <c r="R4031" s="106">
        <v>116677.143</v>
      </c>
      <c r="S4031" s="104" t="s">
        <v>1646</v>
      </c>
    </row>
    <row r="4032" spans="1:19">
      <c r="A4032" s="104" t="s">
        <v>4268</v>
      </c>
      <c r="B4032" s="105">
        <v>44350</v>
      </c>
      <c r="C4032" s="104" t="s">
        <v>4269</v>
      </c>
      <c r="D4032" s="105">
        <v>44350</v>
      </c>
      <c r="E4032" s="104" t="s">
        <v>1643</v>
      </c>
      <c r="F4032" s="104" t="s">
        <v>15</v>
      </c>
      <c r="G4032" s="104" t="s">
        <v>1009</v>
      </c>
      <c r="H4032" s="104" t="s">
        <v>12</v>
      </c>
      <c r="I4032" s="104" t="s">
        <v>1112</v>
      </c>
      <c r="J4032" s="106">
        <v>40</v>
      </c>
      <c r="K4032" s="106">
        <v>1419</v>
      </c>
      <c r="L4032" s="106">
        <v>56760</v>
      </c>
      <c r="M4032" s="106">
        <v>3.379</v>
      </c>
      <c r="N4032" s="106">
        <v>135.16</v>
      </c>
      <c r="O4032" s="106">
        <v>0</v>
      </c>
      <c r="P4032" s="106">
        <v>0</v>
      </c>
      <c r="Q4032" s="106">
        <v>1422.3786</v>
      </c>
      <c r="R4032" s="106">
        <v>56895.144</v>
      </c>
      <c r="S4032" s="104" t="s">
        <v>1646</v>
      </c>
    </row>
    <row r="4033" spans="1:19">
      <c r="A4033" s="104" t="s">
        <v>4268</v>
      </c>
      <c r="B4033" s="105">
        <v>44350</v>
      </c>
      <c r="C4033" s="104" t="s">
        <v>4269</v>
      </c>
      <c r="D4033" s="105">
        <v>44350</v>
      </c>
      <c r="E4033" s="104" t="s">
        <v>1643</v>
      </c>
      <c r="F4033" s="104" t="s">
        <v>15</v>
      </c>
      <c r="G4033" s="104" t="s">
        <v>1009</v>
      </c>
      <c r="H4033" s="104" t="s">
        <v>12</v>
      </c>
      <c r="I4033" s="104" t="s">
        <v>1336</v>
      </c>
      <c r="J4033" s="106">
        <v>17</v>
      </c>
      <c r="K4033" s="106">
        <v>5590</v>
      </c>
      <c r="L4033" s="106">
        <v>95030</v>
      </c>
      <c r="M4033" s="106">
        <v>13.31</v>
      </c>
      <c r="N4033" s="106">
        <v>226.27</v>
      </c>
      <c r="O4033" s="106">
        <v>0</v>
      </c>
      <c r="P4033" s="106">
        <v>0</v>
      </c>
      <c r="Q4033" s="106">
        <v>5603.3095000000003</v>
      </c>
      <c r="R4033" s="106">
        <v>95256.261499999993</v>
      </c>
      <c r="S4033" s="104" t="s">
        <v>1646</v>
      </c>
    </row>
    <row r="4034" spans="1:19">
      <c r="A4034" s="104" t="s">
        <v>4268</v>
      </c>
      <c r="B4034" s="105">
        <v>44350</v>
      </c>
      <c r="C4034" s="104" t="s">
        <v>4269</v>
      </c>
      <c r="D4034" s="105">
        <v>44350</v>
      </c>
      <c r="E4034" s="104" t="s">
        <v>1643</v>
      </c>
      <c r="F4034" s="104" t="s">
        <v>15</v>
      </c>
      <c r="G4034" s="104" t="s">
        <v>1009</v>
      </c>
      <c r="H4034" s="104" t="s">
        <v>12</v>
      </c>
      <c r="I4034" s="104" t="s">
        <v>1393</v>
      </c>
      <c r="J4034" s="106">
        <v>40</v>
      </c>
      <c r="K4034" s="106">
        <v>7760</v>
      </c>
      <c r="L4034" s="106">
        <v>310400</v>
      </c>
      <c r="M4034" s="106">
        <v>18.475999999999999</v>
      </c>
      <c r="N4034" s="106">
        <v>739.04</v>
      </c>
      <c r="O4034" s="106">
        <v>0</v>
      </c>
      <c r="P4034" s="106">
        <v>0</v>
      </c>
      <c r="Q4034" s="106">
        <v>7778.4762000000001</v>
      </c>
      <c r="R4034" s="106">
        <v>311139.04800000001</v>
      </c>
      <c r="S4034" s="104" t="s">
        <v>1646</v>
      </c>
    </row>
    <row r="4035" spans="1:19" ht="25.5">
      <c r="A4035" s="104" t="s">
        <v>4270</v>
      </c>
      <c r="B4035" s="105">
        <v>44350</v>
      </c>
      <c r="C4035" s="104" t="s">
        <v>4271</v>
      </c>
      <c r="D4035" s="105">
        <v>44350</v>
      </c>
      <c r="E4035" s="104" t="s">
        <v>1643</v>
      </c>
      <c r="F4035" s="104" t="s">
        <v>897</v>
      </c>
      <c r="G4035" s="104" t="s">
        <v>978</v>
      </c>
      <c r="H4035" s="104" t="s">
        <v>1645</v>
      </c>
      <c r="I4035" s="104" t="s">
        <v>1364</v>
      </c>
      <c r="J4035" s="106">
        <v>7</v>
      </c>
      <c r="K4035" s="106">
        <v>9035</v>
      </c>
      <c r="L4035" s="106">
        <v>63245</v>
      </c>
      <c r="M4035" s="106">
        <v>21.512</v>
      </c>
      <c r="N4035" s="106">
        <v>150.584</v>
      </c>
      <c r="O4035" s="106">
        <v>0</v>
      </c>
      <c r="P4035" s="106">
        <v>0</v>
      </c>
      <c r="Q4035" s="106">
        <v>9056.5118999999995</v>
      </c>
      <c r="R4035" s="106">
        <v>63395.583299999998</v>
      </c>
      <c r="S4035" s="104" t="s">
        <v>1646</v>
      </c>
    </row>
    <row r="4036" spans="1:19">
      <c r="A4036" s="104" t="s">
        <v>4270</v>
      </c>
      <c r="B4036" s="105">
        <v>44350</v>
      </c>
      <c r="C4036" s="104" t="s">
        <v>4271</v>
      </c>
      <c r="D4036" s="105">
        <v>44350</v>
      </c>
      <c r="E4036" s="104" t="s">
        <v>1643</v>
      </c>
      <c r="F4036" s="104" t="s">
        <v>897</v>
      </c>
      <c r="G4036" s="104" t="s">
        <v>978</v>
      </c>
      <c r="H4036" s="104" t="s">
        <v>1645</v>
      </c>
      <c r="I4036" s="104" t="s">
        <v>1287</v>
      </c>
      <c r="J4036" s="106">
        <v>5</v>
      </c>
      <c r="K4036" s="106">
        <v>9850</v>
      </c>
      <c r="L4036" s="106">
        <v>49250</v>
      </c>
      <c r="M4036" s="106">
        <v>23.452000000000002</v>
      </c>
      <c r="N4036" s="106">
        <v>117.26</v>
      </c>
      <c r="O4036" s="106">
        <v>0</v>
      </c>
      <c r="P4036" s="106">
        <v>0</v>
      </c>
      <c r="Q4036" s="106">
        <v>9873.4524000000001</v>
      </c>
      <c r="R4036" s="106">
        <v>49367.262000000002</v>
      </c>
      <c r="S4036" s="104" t="s">
        <v>1646</v>
      </c>
    </row>
    <row r="4037" spans="1:19" ht="25.5">
      <c r="A4037" s="104" t="s">
        <v>4270</v>
      </c>
      <c r="B4037" s="105">
        <v>44350</v>
      </c>
      <c r="C4037" s="104" t="s">
        <v>4271</v>
      </c>
      <c r="D4037" s="105">
        <v>44350</v>
      </c>
      <c r="E4037" s="104" t="s">
        <v>1643</v>
      </c>
      <c r="F4037" s="104" t="s">
        <v>897</v>
      </c>
      <c r="G4037" s="104" t="s">
        <v>978</v>
      </c>
      <c r="H4037" s="104" t="s">
        <v>1645</v>
      </c>
      <c r="I4037" s="104" t="s">
        <v>1349</v>
      </c>
      <c r="J4037" s="106">
        <v>7</v>
      </c>
      <c r="K4037" s="106">
        <v>9035</v>
      </c>
      <c r="L4037" s="106">
        <v>63245</v>
      </c>
      <c r="M4037" s="106">
        <v>21.512</v>
      </c>
      <c r="N4037" s="106">
        <v>150.584</v>
      </c>
      <c r="O4037" s="106">
        <v>0</v>
      </c>
      <c r="P4037" s="106">
        <v>0</v>
      </c>
      <c r="Q4037" s="106">
        <v>9056.5118999999995</v>
      </c>
      <c r="R4037" s="106">
        <v>63395.583299999998</v>
      </c>
      <c r="S4037" s="104" t="s">
        <v>1646</v>
      </c>
    </row>
    <row r="4038" spans="1:19">
      <c r="A4038" s="104" t="s">
        <v>4272</v>
      </c>
      <c r="B4038" s="105">
        <v>44350</v>
      </c>
      <c r="C4038" s="104" t="s">
        <v>4273</v>
      </c>
      <c r="D4038" s="105">
        <v>44350</v>
      </c>
      <c r="E4038" s="104" t="s">
        <v>1643</v>
      </c>
      <c r="F4038" s="104" t="s">
        <v>89</v>
      </c>
      <c r="G4038" s="104" t="s">
        <v>1810</v>
      </c>
      <c r="H4038" s="104" t="s">
        <v>1645</v>
      </c>
      <c r="I4038" s="104" t="s">
        <v>1112</v>
      </c>
      <c r="J4038" s="106">
        <v>90</v>
      </c>
      <c r="K4038" s="106">
        <v>1419</v>
      </c>
      <c r="L4038" s="106">
        <v>127710</v>
      </c>
      <c r="M4038" s="106">
        <v>3.379</v>
      </c>
      <c r="N4038" s="106">
        <v>304.11</v>
      </c>
      <c r="O4038" s="106">
        <v>0</v>
      </c>
      <c r="P4038" s="106">
        <v>0</v>
      </c>
      <c r="Q4038" s="106">
        <v>1422.3786</v>
      </c>
      <c r="R4038" s="106">
        <v>128014.07399999999</v>
      </c>
      <c r="S4038" s="104" t="s">
        <v>1646</v>
      </c>
    </row>
    <row r="4039" spans="1:19">
      <c r="A4039" s="104" t="s">
        <v>4272</v>
      </c>
      <c r="B4039" s="105">
        <v>44350</v>
      </c>
      <c r="C4039" s="104" t="s">
        <v>4273</v>
      </c>
      <c r="D4039" s="105">
        <v>44350</v>
      </c>
      <c r="E4039" s="104" t="s">
        <v>1643</v>
      </c>
      <c r="F4039" s="104" t="s">
        <v>89</v>
      </c>
      <c r="G4039" s="104" t="s">
        <v>1810</v>
      </c>
      <c r="H4039" s="104" t="s">
        <v>1645</v>
      </c>
      <c r="I4039" s="104" t="s">
        <v>1371</v>
      </c>
      <c r="J4039" s="106">
        <v>20</v>
      </c>
      <c r="K4039" s="106">
        <v>1176</v>
      </c>
      <c r="L4039" s="106">
        <v>23520</v>
      </c>
      <c r="M4039" s="106">
        <v>2.8</v>
      </c>
      <c r="N4039" s="106">
        <v>56</v>
      </c>
      <c r="O4039" s="106">
        <v>0</v>
      </c>
      <c r="P4039" s="106">
        <v>0</v>
      </c>
      <c r="Q4039" s="106">
        <v>1178.8</v>
      </c>
      <c r="R4039" s="106">
        <v>23576</v>
      </c>
      <c r="S4039" s="104" t="s">
        <v>1646</v>
      </c>
    </row>
    <row r="4040" spans="1:19" ht="25.5">
      <c r="A4040" s="104" t="s">
        <v>4274</v>
      </c>
      <c r="B4040" s="105">
        <v>44350</v>
      </c>
      <c r="C4040" s="104" t="s">
        <v>4275</v>
      </c>
      <c r="D4040" s="105">
        <v>44350</v>
      </c>
      <c r="E4040" s="104" t="s">
        <v>1643</v>
      </c>
      <c r="F4040" s="104" t="s">
        <v>7</v>
      </c>
      <c r="G4040" s="104" t="s">
        <v>1742</v>
      </c>
      <c r="H4040" s="104" t="s">
        <v>107</v>
      </c>
      <c r="I4040" s="104" t="s">
        <v>1349</v>
      </c>
      <c r="J4040" s="106">
        <v>5</v>
      </c>
      <c r="K4040" s="106">
        <v>9035</v>
      </c>
      <c r="L4040" s="106">
        <v>45175</v>
      </c>
      <c r="M4040" s="106">
        <v>21.511900000000001</v>
      </c>
      <c r="N4040" s="106">
        <v>107.5595</v>
      </c>
      <c r="O4040" s="106">
        <v>0</v>
      </c>
      <c r="P4040" s="106">
        <v>0</v>
      </c>
      <c r="Q4040" s="106">
        <v>9056.5118999999995</v>
      </c>
      <c r="R4040" s="106">
        <v>45282.559500000003</v>
      </c>
      <c r="S4040" s="104" t="s">
        <v>1646</v>
      </c>
    </row>
    <row r="4041" spans="1:19">
      <c r="A4041" s="104" t="s">
        <v>4276</v>
      </c>
      <c r="B4041" s="105">
        <v>44350</v>
      </c>
      <c r="C4041" s="104" t="s">
        <v>4277</v>
      </c>
      <c r="D4041" s="105">
        <v>44350</v>
      </c>
      <c r="E4041" s="104" t="s">
        <v>1643</v>
      </c>
      <c r="F4041" s="104" t="s">
        <v>95</v>
      </c>
      <c r="G4041" s="104" t="s">
        <v>1657</v>
      </c>
      <c r="H4041" s="104" t="s">
        <v>107</v>
      </c>
      <c r="I4041" s="104" t="s">
        <v>1316</v>
      </c>
      <c r="J4041" s="106">
        <v>20</v>
      </c>
      <c r="K4041" s="106">
        <v>1186</v>
      </c>
      <c r="L4041" s="106">
        <v>23720</v>
      </c>
      <c r="M4041" s="106">
        <v>2.8237999999999999</v>
      </c>
      <c r="N4041" s="106">
        <v>56.475999999999999</v>
      </c>
      <c r="O4041" s="106">
        <v>0</v>
      </c>
      <c r="P4041" s="106">
        <v>0</v>
      </c>
      <c r="Q4041" s="106">
        <v>1188.8237999999999</v>
      </c>
      <c r="R4041" s="106">
        <v>23776.475999999999</v>
      </c>
      <c r="S4041" s="104" t="s">
        <v>1646</v>
      </c>
    </row>
    <row r="4042" spans="1:19">
      <c r="A4042" s="104" t="s">
        <v>4276</v>
      </c>
      <c r="B4042" s="105">
        <v>44350</v>
      </c>
      <c r="C4042" s="104" t="s">
        <v>4277</v>
      </c>
      <c r="D4042" s="105">
        <v>44350</v>
      </c>
      <c r="E4042" s="104" t="s">
        <v>1643</v>
      </c>
      <c r="F4042" s="104" t="s">
        <v>95</v>
      </c>
      <c r="G4042" s="104" t="s">
        <v>1657</v>
      </c>
      <c r="H4042" s="104" t="s">
        <v>107</v>
      </c>
      <c r="I4042" s="104" t="s">
        <v>1312</v>
      </c>
      <c r="J4042" s="106">
        <v>20</v>
      </c>
      <c r="K4042" s="106">
        <v>1400</v>
      </c>
      <c r="L4042" s="106">
        <v>28000</v>
      </c>
      <c r="M4042" s="106">
        <v>3.3332999999999999</v>
      </c>
      <c r="N4042" s="106">
        <v>66.665999999999997</v>
      </c>
      <c r="O4042" s="106">
        <v>0</v>
      </c>
      <c r="P4042" s="106">
        <v>0</v>
      </c>
      <c r="Q4042" s="106">
        <v>1403.3333</v>
      </c>
      <c r="R4042" s="106">
        <v>28066.666000000001</v>
      </c>
      <c r="S4042" s="104" t="s">
        <v>1646</v>
      </c>
    </row>
    <row r="4043" spans="1:19">
      <c r="A4043" s="104" t="s">
        <v>4278</v>
      </c>
      <c r="B4043" s="105">
        <v>44350</v>
      </c>
      <c r="C4043" s="104" t="s">
        <v>4279</v>
      </c>
      <c r="D4043" s="105">
        <v>44350</v>
      </c>
      <c r="E4043" s="104" t="s">
        <v>1643</v>
      </c>
      <c r="F4043" s="104" t="s">
        <v>1006</v>
      </c>
      <c r="G4043" s="104" t="s">
        <v>1008</v>
      </c>
      <c r="H4043" s="104" t="s">
        <v>107</v>
      </c>
      <c r="I4043" s="104" t="s">
        <v>1371</v>
      </c>
      <c r="J4043" s="106">
        <v>40</v>
      </c>
      <c r="K4043" s="106">
        <v>1176</v>
      </c>
      <c r="L4043" s="106">
        <v>47040</v>
      </c>
      <c r="M4043" s="106">
        <v>2.8</v>
      </c>
      <c r="N4043" s="106">
        <v>112</v>
      </c>
      <c r="O4043" s="106">
        <v>0</v>
      </c>
      <c r="P4043" s="106">
        <v>0</v>
      </c>
      <c r="Q4043" s="106">
        <v>1178.8</v>
      </c>
      <c r="R4043" s="106">
        <v>47152</v>
      </c>
      <c r="S4043" s="104" t="s">
        <v>1646</v>
      </c>
    </row>
    <row r="4044" spans="1:19">
      <c r="A4044" s="104" t="s">
        <v>4278</v>
      </c>
      <c r="B4044" s="105">
        <v>44350</v>
      </c>
      <c r="C4044" s="104" t="s">
        <v>4279</v>
      </c>
      <c r="D4044" s="105">
        <v>44350</v>
      </c>
      <c r="E4044" s="104" t="s">
        <v>1643</v>
      </c>
      <c r="F4044" s="104" t="s">
        <v>1006</v>
      </c>
      <c r="G4044" s="104" t="s">
        <v>1008</v>
      </c>
      <c r="H4044" s="104" t="s">
        <v>107</v>
      </c>
      <c r="I4044" s="104" t="s">
        <v>1112</v>
      </c>
      <c r="J4044" s="106">
        <v>30</v>
      </c>
      <c r="K4044" s="106">
        <v>1419</v>
      </c>
      <c r="L4044" s="106">
        <v>42570</v>
      </c>
      <c r="M4044" s="106">
        <v>3.3786</v>
      </c>
      <c r="N4044" s="106">
        <v>101.358</v>
      </c>
      <c r="O4044" s="106">
        <v>0</v>
      </c>
      <c r="P4044" s="106">
        <v>0</v>
      </c>
      <c r="Q4044" s="106">
        <v>1422.3786</v>
      </c>
      <c r="R4044" s="106">
        <v>42671.358</v>
      </c>
      <c r="S4044" s="104" t="s">
        <v>1646</v>
      </c>
    </row>
    <row r="4045" spans="1:19">
      <c r="A4045" s="104" t="s">
        <v>4280</v>
      </c>
      <c r="B4045" s="105">
        <v>44350</v>
      </c>
      <c r="C4045" s="104" t="s">
        <v>4281</v>
      </c>
      <c r="D4045" s="105">
        <v>44350</v>
      </c>
      <c r="E4045" s="104" t="s">
        <v>1643</v>
      </c>
      <c r="F4045" s="104" t="s">
        <v>68</v>
      </c>
      <c r="G4045" s="104" t="s">
        <v>981</v>
      </c>
      <c r="H4045" s="104" t="s">
        <v>1645</v>
      </c>
      <c r="I4045" s="104" t="s">
        <v>1337</v>
      </c>
      <c r="J4045" s="106">
        <v>5</v>
      </c>
      <c r="K4045" s="106">
        <v>7760</v>
      </c>
      <c r="L4045" s="106">
        <v>38800</v>
      </c>
      <c r="M4045" s="106">
        <v>18.475999999999999</v>
      </c>
      <c r="N4045" s="106">
        <v>92.38</v>
      </c>
      <c r="O4045" s="106">
        <v>0</v>
      </c>
      <c r="P4045" s="106">
        <v>0</v>
      </c>
      <c r="Q4045" s="106">
        <v>7778.4762000000001</v>
      </c>
      <c r="R4045" s="106">
        <v>38892.381000000001</v>
      </c>
      <c r="S4045" s="104" t="s">
        <v>1646</v>
      </c>
    </row>
    <row r="4046" spans="1:19">
      <c r="A4046" s="104" t="s">
        <v>4282</v>
      </c>
      <c r="B4046" s="105">
        <v>44350</v>
      </c>
      <c r="C4046" s="104" t="s">
        <v>4283</v>
      </c>
      <c r="D4046" s="105">
        <v>44350</v>
      </c>
      <c r="E4046" s="104" t="s">
        <v>1643</v>
      </c>
      <c r="F4046" s="104" t="s">
        <v>100</v>
      </c>
      <c r="G4046" s="104" t="s">
        <v>1056</v>
      </c>
      <c r="H4046" s="104" t="s">
        <v>107</v>
      </c>
      <c r="I4046" s="104" t="s">
        <v>1371</v>
      </c>
      <c r="J4046" s="106">
        <v>74</v>
      </c>
      <c r="K4046" s="106">
        <v>1176</v>
      </c>
      <c r="L4046" s="106">
        <v>87024</v>
      </c>
      <c r="M4046" s="106">
        <v>2.8</v>
      </c>
      <c r="N4046" s="106">
        <v>207.2</v>
      </c>
      <c r="O4046" s="106">
        <v>0</v>
      </c>
      <c r="P4046" s="106">
        <v>0</v>
      </c>
      <c r="Q4046" s="106">
        <v>1178.8</v>
      </c>
      <c r="R4046" s="106">
        <v>87231.2</v>
      </c>
      <c r="S4046" s="104" t="s">
        <v>1646</v>
      </c>
    </row>
    <row r="4047" spans="1:19">
      <c r="A4047" s="104" t="s">
        <v>4284</v>
      </c>
      <c r="B4047" s="105">
        <v>44350</v>
      </c>
      <c r="C4047" s="104" t="s">
        <v>4285</v>
      </c>
      <c r="D4047" s="105">
        <v>44350</v>
      </c>
      <c r="E4047" s="104" t="s">
        <v>1643</v>
      </c>
      <c r="F4047" s="104" t="s">
        <v>822</v>
      </c>
      <c r="G4047" s="104" t="s">
        <v>976</v>
      </c>
      <c r="H4047" s="104" t="s">
        <v>1645</v>
      </c>
      <c r="I4047" s="104" t="s">
        <v>1337</v>
      </c>
      <c r="J4047" s="106">
        <v>6</v>
      </c>
      <c r="K4047" s="106">
        <v>7760</v>
      </c>
      <c r="L4047" s="106">
        <v>46560</v>
      </c>
      <c r="M4047" s="106">
        <v>18.475999999999999</v>
      </c>
      <c r="N4047" s="106">
        <v>110.85599999999999</v>
      </c>
      <c r="O4047" s="106">
        <v>0</v>
      </c>
      <c r="P4047" s="106">
        <v>0</v>
      </c>
      <c r="Q4047" s="106">
        <v>7778.4762000000001</v>
      </c>
      <c r="R4047" s="106">
        <v>46670.857199999999</v>
      </c>
      <c r="S4047" s="104" t="s">
        <v>1646</v>
      </c>
    </row>
    <row r="4048" spans="1:19" ht="25.5">
      <c r="A4048" s="104" t="s">
        <v>4286</v>
      </c>
      <c r="B4048" s="105">
        <v>44350</v>
      </c>
      <c r="C4048" s="104" t="s">
        <v>4287</v>
      </c>
      <c r="D4048" s="105">
        <v>44350</v>
      </c>
      <c r="E4048" s="104" t="s">
        <v>1643</v>
      </c>
      <c r="F4048" s="104" t="s">
        <v>65</v>
      </c>
      <c r="G4048" s="104" t="s">
        <v>1015</v>
      </c>
      <c r="H4048" s="104" t="s">
        <v>49</v>
      </c>
      <c r="I4048" s="104" t="s">
        <v>1349</v>
      </c>
      <c r="J4048" s="106">
        <v>5</v>
      </c>
      <c r="K4048" s="106">
        <v>9035</v>
      </c>
      <c r="L4048" s="106">
        <v>45175</v>
      </c>
      <c r="M4048" s="106">
        <v>21.511900000000001</v>
      </c>
      <c r="N4048" s="106">
        <v>107.5595</v>
      </c>
      <c r="O4048" s="106">
        <v>0</v>
      </c>
      <c r="P4048" s="106">
        <v>0</v>
      </c>
      <c r="Q4048" s="106">
        <v>9056.5118999999995</v>
      </c>
      <c r="R4048" s="106">
        <v>45282.559500000003</v>
      </c>
      <c r="S4048" s="104" t="s">
        <v>1646</v>
      </c>
    </row>
    <row r="4049" spans="1:19">
      <c r="A4049" s="104" t="s">
        <v>4286</v>
      </c>
      <c r="B4049" s="105">
        <v>44350</v>
      </c>
      <c r="C4049" s="104" t="s">
        <v>4287</v>
      </c>
      <c r="D4049" s="105">
        <v>44350</v>
      </c>
      <c r="E4049" s="104" t="s">
        <v>1643</v>
      </c>
      <c r="F4049" s="104" t="s">
        <v>65</v>
      </c>
      <c r="G4049" s="104" t="s">
        <v>1015</v>
      </c>
      <c r="H4049" s="104" t="s">
        <v>49</v>
      </c>
      <c r="I4049" s="104" t="s">
        <v>1287</v>
      </c>
      <c r="J4049" s="106">
        <v>6</v>
      </c>
      <c r="K4049" s="106">
        <v>9850</v>
      </c>
      <c r="L4049" s="106">
        <v>59100</v>
      </c>
      <c r="M4049" s="106">
        <v>23.452400000000001</v>
      </c>
      <c r="N4049" s="106">
        <v>140.71440000000001</v>
      </c>
      <c r="O4049" s="106">
        <v>0</v>
      </c>
      <c r="P4049" s="106">
        <v>0</v>
      </c>
      <c r="Q4049" s="106">
        <v>9873.4524000000001</v>
      </c>
      <c r="R4049" s="106">
        <v>59240.714399999997</v>
      </c>
      <c r="S4049" s="104" t="s">
        <v>1646</v>
      </c>
    </row>
    <row r="4050" spans="1:19">
      <c r="A4050" s="104" t="s">
        <v>4288</v>
      </c>
      <c r="B4050" s="105">
        <v>44350</v>
      </c>
      <c r="C4050" s="104" t="s">
        <v>4289</v>
      </c>
      <c r="D4050" s="105">
        <v>44350</v>
      </c>
      <c r="E4050" s="104" t="s">
        <v>1643</v>
      </c>
      <c r="F4050" s="104" t="s">
        <v>63</v>
      </c>
      <c r="G4050" s="104" t="s">
        <v>1015</v>
      </c>
      <c r="H4050" s="104" t="s">
        <v>49</v>
      </c>
      <c r="I4050" s="104" t="s">
        <v>1265</v>
      </c>
      <c r="J4050" s="106">
        <v>40</v>
      </c>
      <c r="K4050" s="106">
        <v>1361</v>
      </c>
      <c r="L4050" s="106">
        <v>54440</v>
      </c>
      <c r="M4050" s="106">
        <v>3.2404999999999999</v>
      </c>
      <c r="N4050" s="106">
        <v>129.62</v>
      </c>
      <c r="O4050" s="106">
        <v>0</v>
      </c>
      <c r="P4050" s="106">
        <v>0</v>
      </c>
      <c r="Q4050" s="106">
        <v>1364.2405000000001</v>
      </c>
      <c r="R4050" s="106">
        <v>54569.62</v>
      </c>
      <c r="S4050" s="104" t="s">
        <v>1646</v>
      </c>
    </row>
    <row r="4051" spans="1:19">
      <c r="A4051" s="104" t="s">
        <v>4288</v>
      </c>
      <c r="B4051" s="105">
        <v>44350</v>
      </c>
      <c r="C4051" s="104" t="s">
        <v>4289</v>
      </c>
      <c r="D4051" s="105">
        <v>44350</v>
      </c>
      <c r="E4051" s="104" t="s">
        <v>1643</v>
      </c>
      <c r="F4051" s="104" t="s">
        <v>63</v>
      </c>
      <c r="G4051" s="104" t="s">
        <v>1015</v>
      </c>
      <c r="H4051" s="104" t="s">
        <v>49</v>
      </c>
      <c r="I4051" s="104" t="s">
        <v>1316</v>
      </c>
      <c r="J4051" s="106">
        <v>40</v>
      </c>
      <c r="K4051" s="106">
        <v>1186</v>
      </c>
      <c r="L4051" s="106">
        <v>47440</v>
      </c>
      <c r="M4051" s="106">
        <v>2.8237999999999999</v>
      </c>
      <c r="N4051" s="106">
        <v>112.952</v>
      </c>
      <c r="O4051" s="106">
        <v>0</v>
      </c>
      <c r="P4051" s="106">
        <v>0</v>
      </c>
      <c r="Q4051" s="106">
        <v>1188.8237999999999</v>
      </c>
      <c r="R4051" s="106">
        <v>47552.951999999997</v>
      </c>
      <c r="S4051" s="104" t="s">
        <v>1646</v>
      </c>
    </row>
    <row r="4052" spans="1:19">
      <c r="A4052" s="104" t="s">
        <v>4288</v>
      </c>
      <c r="B4052" s="105">
        <v>44350</v>
      </c>
      <c r="C4052" s="104" t="s">
        <v>4289</v>
      </c>
      <c r="D4052" s="105">
        <v>44350</v>
      </c>
      <c r="E4052" s="104" t="s">
        <v>1643</v>
      </c>
      <c r="F4052" s="104" t="s">
        <v>63</v>
      </c>
      <c r="G4052" s="104" t="s">
        <v>1015</v>
      </c>
      <c r="H4052" s="104" t="s">
        <v>49</v>
      </c>
      <c r="I4052" s="104" t="s">
        <v>1312</v>
      </c>
      <c r="J4052" s="106">
        <v>40</v>
      </c>
      <c r="K4052" s="106">
        <v>1400</v>
      </c>
      <c r="L4052" s="106">
        <v>56000</v>
      </c>
      <c r="M4052" s="106">
        <v>3.3332999999999999</v>
      </c>
      <c r="N4052" s="106">
        <v>133.33199999999999</v>
      </c>
      <c r="O4052" s="106">
        <v>0</v>
      </c>
      <c r="P4052" s="106">
        <v>0</v>
      </c>
      <c r="Q4052" s="106">
        <v>1403.3333</v>
      </c>
      <c r="R4052" s="106">
        <v>56133.332000000002</v>
      </c>
      <c r="S4052" s="104" t="s">
        <v>1646</v>
      </c>
    </row>
    <row r="4053" spans="1:19">
      <c r="A4053" s="104" t="s">
        <v>4288</v>
      </c>
      <c r="B4053" s="105">
        <v>44350</v>
      </c>
      <c r="C4053" s="104" t="s">
        <v>4289</v>
      </c>
      <c r="D4053" s="105">
        <v>44350</v>
      </c>
      <c r="E4053" s="104" t="s">
        <v>1643</v>
      </c>
      <c r="F4053" s="104" t="s">
        <v>63</v>
      </c>
      <c r="G4053" s="104" t="s">
        <v>1015</v>
      </c>
      <c r="H4053" s="104" t="s">
        <v>49</v>
      </c>
      <c r="I4053" s="104" t="s">
        <v>1337</v>
      </c>
      <c r="J4053" s="106">
        <v>10</v>
      </c>
      <c r="K4053" s="106">
        <v>7760</v>
      </c>
      <c r="L4053" s="106">
        <v>77600</v>
      </c>
      <c r="M4053" s="106">
        <v>18.476199999999999</v>
      </c>
      <c r="N4053" s="106">
        <v>184.762</v>
      </c>
      <c r="O4053" s="106">
        <v>0</v>
      </c>
      <c r="P4053" s="106">
        <v>0</v>
      </c>
      <c r="Q4053" s="106">
        <v>7778.4762000000001</v>
      </c>
      <c r="R4053" s="106">
        <v>77784.762000000002</v>
      </c>
      <c r="S4053" s="104" t="s">
        <v>1646</v>
      </c>
    </row>
    <row r="4054" spans="1:19">
      <c r="A4054" s="104" t="s">
        <v>4290</v>
      </c>
      <c r="B4054" s="105">
        <v>44350</v>
      </c>
      <c r="C4054" s="104" t="s">
        <v>4291</v>
      </c>
      <c r="D4054" s="105">
        <v>44350</v>
      </c>
      <c r="E4054" s="104" t="s">
        <v>1643</v>
      </c>
      <c r="F4054" s="104" t="s">
        <v>943</v>
      </c>
      <c r="G4054" s="104" t="s">
        <v>67</v>
      </c>
      <c r="H4054" s="104" t="s">
        <v>49</v>
      </c>
      <c r="I4054" s="104" t="s">
        <v>1112</v>
      </c>
      <c r="J4054" s="106">
        <v>40</v>
      </c>
      <c r="K4054" s="106">
        <v>1419</v>
      </c>
      <c r="L4054" s="106">
        <v>56760</v>
      </c>
      <c r="M4054" s="106">
        <v>3.3786</v>
      </c>
      <c r="N4054" s="106">
        <v>135.14400000000001</v>
      </c>
      <c r="O4054" s="106">
        <v>0</v>
      </c>
      <c r="P4054" s="106">
        <v>0</v>
      </c>
      <c r="Q4054" s="106">
        <v>1422.3786</v>
      </c>
      <c r="R4054" s="106">
        <v>56895.144</v>
      </c>
      <c r="S4054" s="104" t="s">
        <v>1646</v>
      </c>
    </row>
    <row r="4055" spans="1:19">
      <c r="A4055" s="104" t="s">
        <v>4290</v>
      </c>
      <c r="B4055" s="105">
        <v>44350</v>
      </c>
      <c r="C4055" s="104" t="s">
        <v>4291</v>
      </c>
      <c r="D4055" s="105">
        <v>44350</v>
      </c>
      <c r="E4055" s="104" t="s">
        <v>1643</v>
      </c>
      <c r="F4055" s="104" t="s">
        <v>943</v>
      </c>
      <c r="G4055" s="104" t="s">
        <v>67</v>
      </c>
      <c r="H4055" s="104" t="s">
        <v>49</v>
      </c>
      <c r="I4055" s="104" t="s">
        <v>1371</v>
      </c>
      <c r="J4055" s="106">
        <v>100</v>
      </c>
      <c r="K4055" s="106">
        <v>1176</v>
      </c>
      <c r="L4055" s="106">
        <v>117600</v>
      </c>
      <c r="M4055" s="106">
        <v>2.8</v>
      </c>
      <c r="N4055" s="106">
        <v>280</v>
      </c>
      <c r="O4055" s="106">
        <v>0</v>
      </c>
      <c r="P4055" s="106">
        <v>0</v>
      </c>
      <c r="Q4055" s="106">
        <v>1178.8</v>
      </c>
      <c r="R4055" s="106">
        <v>117880</v>
      </c>
      <c r="S4055" s="104" t="s">
        <v>1646</v>
      </c>
    </row>
    <row r="4056" spans="1:19">
      <c r="A4056" s="104" t="s">
        <v>4290</v>
      </c>
      <c r="B4056" s="105">
        <v>44350</v>
      </c>
      <c r="C4056" s="104" t="s">
        <v>4291</v>
      </c>
      <c r="D4056" s="105">
        <v>44350</v>
      </c>
      <c r="E4056" s="104" t="s">
        <v>1643</v>
      </c>
      <c r="F4056" s="104" t="s">
        <v>943</v>
      </c>
      <c r="G4056" s="104" t="s">
        <v>67</v>
      </c>
      <c r="H4056" s="104" t="s">
        <v>49</v>
      </c>
      <c r="I4056" s="104" t="s">
        <v>1337</v>
      </c>
      <c r="J4056" s="106">
        <v>20</v>
      </c>
      <c r="K4056" s="106">
        <v>7760</v>
      </c>
      <c r="L4056" s="106">
        <v>155200</v>
      </c>
      <c r="M4056" s="106">
        <v>18.476199999999999</v>
      </c>
      <c r="N4056" s="106">
        <v>369.524</v>
      </c>
      <c r="O4056" s="106">
        <v>0</v>
      </c>
      <c r="P4056" s="106">
        <v>0</v>
      </c>
      <c r="Q4056" s="106">
        <v>7778.4762000000001</v>
      </c>
      <c r="R4056" s="106">
        <v>155569.524</v>
      </c>
      <c r="S4056" s="104" t="s">
        <v>1646</v>
      </c>
    </row>
    <row r="4057" spans="1:19">
      <c r="A4057" s="104" t="s">
        <v>4292</v>
      </c>
      <c r="B4057" s="105">
        <v>44350</v>
      </c>
      <c r="C4057" s="104" t="s">
        <v>4293</v>
      </c>
      <c r="D4057" s="105">
        <v>44350</v>
      </c>
      <c r="E4057" s="104" t="s">
        <v>1643</v>
      </c>
      <c r="F4057" s="104" t="s">
        <v>66</v>
      </c>
      <c r="G4057" s="104" t="s">
        <v>67</v>
      </c>
      <c r="H4057" s="104" t="s">
        <v>49</v>
      </c>
      <c r="I4057" s="104" t="s">
        <v>1337</v>
      </c>
      <c r="J4057" s="106">
        <v>10</v>
      </c>
      <c r="K4057" s="106">
        <v>7760</v>
      </c>
      <c r="L4057" s="106">
        <v>77600</v>
      </c>
      <c r="M4057" s="106">
        <v>18.476199999999999</v>
      </c>
      <c r="N4057" s="106">
        <v>184.762</v>
      </c>
      <c r="O4057" s="106">
        <v>0</v>
      </c>
      <c r="P4057" s="106">
        <v>0</v>
      </c>
      <c r="Q4057" s="106">
        <v>7778.4762000000001</v>
      </c>
      <c r="R4057" s="106">
        <v>77784.762000000002</v>
      </c>
      <c r="S4057" s="104" t="s">
        <v>1646</v>
      </c>
    </row>
    <row r="4058" spans="1:19" ht="25.5">
      <c r="A4058" s="104" t="s">
        <v>4294</v>
      </c>
      <c r="B4058" s="105">
        <v>44350</v>
      </c>
      <c r="C4058" s="104" t="s">
        <v>4295</v>
      </c>
      <c r="D4058" s="105">
        <v>44350</v>
      </c>
      <c r="E4058" s="104" t="s">
        <v>1643</v>
      </c>
      <c r="F4058" s="104" t="s">
        <v>101</v>
      </c>
      <c r="G4058" s="104" t="s">
        <v>975</v>
      </c>
      <c r="H4058" s="104" t="s">
        <v>107</v>
      </c>
      <c r="I4058" s="104" t="s">
        <v>1349</v>
      </c>
      <c r="J4058" s="106">
        <v>2</v>
      </c>
      <c r="K4058" s="106">
        <v>9035</v>
      </c>
      <c r="L4058" s="106">
        <v>18070</v>
      </c>
      <c r="M4058" s="106">
        <v>21.511900000000001</v>
      </c>
      <c r="N4058" s="106">
        <v>43.023800000000001</v>
      </c>
      <c r="O4058" s="106">
        <v>0</v>
      </c>
      <c r="P4058" s="106">
        <v>0</v>
      </c>
      <c r="Q4058" s="106">
        <v>9056.5118999999995</v>
      </c>
      <c r="R4058" s="106">
        <v>18113.023799999999</v>
      </c>
      <c r="S4058" s="104" t="s">
        <v>1646</v>
      </c>
    </row>
    <row r="4059" spans="1:19">
      <c r="A4059" s="104" t="s">
        <v>4294</v>
      </c>
      <c r="B4059" s="105">
        <v>44350</v>
      </c>
      <c r="C4059" s="104" t="s">
        <v>4295</v>
      </c>
      <c r="D4059" s="105">
        <v>44350</v>
      </c>
      <c r="E4059" s="104" t="s">
        <v>1643</v>
      </c>
      <c r="F4059" s="104" t="s">
        <v>101</v>
      </c>
      <c r="G4059" s="104" t="s">
        <v>975</v>
      </c>
      <c r="H4059" s="104" t="s">
        <v>107</v>
      </c>
      <c r="I4059" s="104" t="s">
        <v>1287</v>
      </c>
      <c r="J4059" s="106">
        <v>2</v>
      </c>
      <c r="K4059" s="106">
        <v>9850</v>
      </c>
      <c r="L4059" s="106">
        <v>19700</v>
      </c>
      <c r="M4059" s="106">
        <v>23.452400000000001</v>
      </c>
      <c r="N4059" s="106">
        <v>46.904800000000002</v>
      </c>
      <c r="O4059" s="106">
        <v>0</v>
      </c>
      <c r="P4059" s="106">
        <v>0</v>
      </c>
      <c r="Q4059" s="106">
        <v>9873.4524000000001</v>
      </c>
      <c r="R4059" s="106">
        <v>19746.9048</v>
      </c>
      <c r="S4059" s="104" t="s">
        <v>1646</v>
      </c>
    </row>
    <row r="4060" spans="1:19">
      <c r="A4060" s="104" t="s">
        <v>4296</v>
      </c>
      <c r="B4060" s="105">
        <v>44350</v>
      </c>
      <c r="C4060" s="104" t="s">
        <v>4297</v>
      </c>
      <c r="D4060" s="105">
        <v>44350</v>
      </c>
      <c r="E4060" s="104" t="s">
        <v>1643</v>
      </c>
      <c r="F4060" s="104" t="s">
        <v>1708</v>
      </c>
      <c r="G4060" s="104" t="s">
        <v>1709</v>
      </c>
      <c r="H4060" s="104" t="s">
        <v>49</v>
      </c>
      <c r="I4060" s="104" t="s">
        <v>1337</v>
      </c>
      <c r="J4060" s="106">
        <v>6</v>
      </c>
      <c r="K4060" s="106">
        <v>7760</v>
      </c>
      <c r="L4060" s="106">
        <v>46560</v>
      </c>
      <c r="M4060" s="106">
        <v>18.476199999999999</v>
      </c>
      <c r="N4060" s="106">
        <v>110.85720000000001</v>
      </c>
      <c r="O4060" s="106">
        <v>0</v>
      </c>
      <c r="P4060" s="106">
        <v>0</v>
      </c>
      <c r="Q4060" s="106">
        <v>7778.4762000000001</v>
      </c>
      <c r="R4060" s="106">
        <v>46670.857199999999</v>
      </c>
      <c r="S4060" s="104" t="s">
        <v>1646</v>
      </c>
    </row>
    <row r="4061" spans="1:19">
      <c r="A4061" s="104" t="s">
        <v>4296</v>
      </c>
      <c r="B4061" s="105">
        <v>44350</v>
      </c>
      <c r="C4061" s="104" t="s">
        <v>4297</v>
      </c>
      <c r="D4061" s="105">
        <v>44350</v>
      </c>
      <c r="E4061" s="104" t="s">
        <v>1643</v>
      </c>
      <c r="F4061" s="104" t="s">
        <v>1708</v>
      </c>
      <c r="G4061" s="104" t="s">
        <v>1709</v>
      </c>
      <c r="H4061" s="104" t="s">
        <v>49</v>
      </c>
      <c r="I4061" s="104" t="s">
        <v>1393</v>
      </c>
      <c r="J4061" s="106">
        <v>4</v>
      </c>
      <c r="K4061" s="106">
        <v>7760</v>
      </c>
      <c r="L4061" s="106">
        <v>31040</v>
      </c>
      <c r="M4061" s="106">
        <v>18.476199999999999</v>
      </c>
      <c r="N4061" s="106">
        <v>73.904799999999994</v>
      </c>
      <c r="O4061" s="106">
        <v>0</v>
      </c>
      <c r="P4061" s="106">
        <v>0</v>
      </c>
      <c r="Q4061" s="106">
        <v>7778.4762000000001</v>
      </c>
      <c r="R4061" s="106">
        <v>31113.9048</v>
      </c>
      <c r="S4061" s="104" t="s">
        <v>1646</v>
      </c>
    </row>
    <row r="4062" spans="1:19">
      <c r="A4062" s="104" t="s">
        <v>4298</v>
      </c>
      <c r="B4062" s="105">
        <v>44350</v>
      </c>
      <c r="C4062" s="104" t="s">
        <v>4299</v>
      </c>
      <c r="D4062" s="105">
        <v>44350</v>
      </c>
      <c r="E4062" s="104" t="s">
        <v>1643</v>
      </c>
      <c r="F4062" s="104" t="s">
        <v>62</v>
      </c>
      <c r="G4062" s="104" t="s">
        <v>4155</v>
      </c>
      <c r="H4062" s="104" t="s">
        <v>49</v>
      </c>
      <c r="I4062" s="104" t="s">
        <v>1112</v>
      </c>
      <c r="J4062" s="106">
        <v>100</v>
      </c>
      <c r="K4062" s="106">
        <v>1419</v>
      </c>
      <c r="L4062" s="106">
        <v>141900</v>
      </c>
      <c r="M4062" s="106">
        <v>3.3786</v>
      </c>
      <c r="N4062" s="106">
        <v>337.86</v>
      </c>
      <c r="O4062" s="106">
        <v>0</v>
      </c>
      <c r="P4062" s="106">
        <v>0</v>
      </c>
      <c r="Q4062" s="106">
        <v>1422.3786</v>
      </c>
      <c r="R4062" s="106">
        <v>142237.85999999999</v>
      </c>
      <c r="S4062" s="104" t="s">
        <v>1646</v>
      </c>
    </row>
    <row r="4063" spans="1:19">
      <c r="A4063" s="104" t="s">
        <v>4298</v>
      </c>
      <c r="B4063" s="105">
        <v>44350</v>
      </c>
      <c r="C4063" s="104" t="s">
        <v>4299</v>
      </c>
      <c r="D4063" s="105">
        <v>44350</v>
      </c>
      <c r="E4063" s="104" t="s">
        <v>1643</v>
      </c>
      <c r="F4063" s="104" t="s">
        <v>62</v>
      </c>
      <c r="G4063" s="104" t="s">
        <v>4155</v>
      </c>
      <c r="H4063" s="104" t="s">
        <v>49</v>
      </c>
      <c r="I4063" s="104" t="s">
        <v>1393</v>
      </c>
      <c r="J4063" s="106">
        <v>20</v>
      </c>
      <c r="K4063" s="106">
        <v>7760</v>
      </c>
      <c r="L4063" s="106">
        <v>155200</v>
      </c>
      <c r="M4063" s="106">
        <v>18.476199999999999</v>
      </c>
      <c r="N4063" s="106">
        <v>369.524</v>
      </c>
      <c r="O4063" s="106">
        <v>0</v>
      </c>
      <c r="P4063" s="106">
        <v>0</v>
      </c>
      <c r="Q4063" s="106">
        <v>7778.4762000000001</v>
      </c>
      <c r="R4063" s="106">
        <v>155569.524</v>
      </c>
      <c r="S4063" s="104" t="s">
        <v>1646</v>
      </c>
    </row>
    <row r="4064" spans="1:19">
      <c r="A4064" s="104" t="s">
        <v>4298</v>
      </c>
      <c r="B4064" s="105">
        <v>44350</v>
      </c>
      <c r="C4064" s="104" t="s">
        <v>4299</v>
      </c>
      <c r="D4064" s="105">
        <v>44350</v>
      </c>
      <c r="E4064" s="104" t="s">
        <v>1643</v>
      </c>
      <c r="F4064" s="104" t="s">
        <v>62</v>
      </c>
      <c r="G4064" s="104" t="s">
        <v>4155</v>
      </c>
      <c r="H4064" s="104" t="s">
        <v>49</v>
      </c>
      <c r="I4064" s="104" t="s">
        <v>1371</v>
      </c>
      <c r="J4064" s="106">
        <v>100</v>
      </c>
      <c r="K4064" s="106">
        <v>1176</v>
      </c>
      <c r="L4064" s="106">
        <v>117600</v>
      </c>
      <c r="M4064" s="106">
        <v>2.8</v>
      </c>
      <c r="N4064" s="106">
        <v>280</v>
      </c>
      <c r="O4064" s="106">
        <v>0</v>
      </c>
      <c r="P4064" s="106">
        <v>0</v>
      </c>
      <c r="Q4064" s="106">
        <v>1178.8</v>
      </c>
      <c r="R4064" s="106">
        <v>117880</v>
      </c>
      <c r="S4064" s="104" t="s">
        <v>1646</v>
      </c>
    </row>
    <row r="4065" spans="1:19">
      <c r="A4065" s="104" t="s">
        <v>4300</v>
      </c>
      <c r="B4065" s="105">
        <v>44350</v>
      </c>
      <c r="C4065" s="104" t="s">
        <v>4301</v>
      </c>
      <c r="D4065" s="105">
        <v>44350</v>
      </c>
      <c r="E4065" s="104" t="s">
        <v>1643</v>
      </c>
      <c r="F4065" s="104" t="s">
        <v>50</v>
      </c>
      <c r="G4065" s="104" t="s">
        <v>1014</v>
      </c>
      <c r="H4065" s="104" t="s">
        <v>49</v>
      </c>
      <c r="I4065" s="104" t="s">
        <v>1393</v>
      </c>
      <c r="J4065" s="106">
        <v>8</v>
      </c>
      <c r="K4065" s="106">
        <v>7760</v>
      </c>
      <c r="L4065" s="106">
        <v>62080</v>
      </c>
      <c r="M4065" s="106">
        <v>18.476199999999999</v>
      </c>
      <c r="N4065" s="106">
        <v>147.80959999999999</v>
      </c>
      <c r="O4065" s="106">
        <v>0</v>
      </c>
      <c r="P4065" s="106">
        <v>0</v>
      </c>
      <c r="Q4065" s="106">
        <v>7778.4762000000001</v>
      </c>
      <c r="R4065" s="106">
        <v>62227.809600000001</v>
      </c>
      <c r="S4065" s="104" t="s">
        <v>1646</v>
      </c>
    </row>
    <row r="4066" spans="1:19">
      <c r="A4066" s="104" t="s">
        <v>4300</v>
      </c>
      <c r="B4066" s="105">
        <v>44350</v>
      </c>
      <c r="C4066" s="104" t="s">
        <v>4301</v>
      </c>
      <c r="D4066" s="105">
        <v>44350</v>
      </c>
      <c r="E4066" s="104" t="s">
        <v>1643</v>
      </c>
      <c r="F4066" s="104" t="s">
        <v>50</v>
      </c>
      <c r="G4066" s="104" t="s">
        <v>1014</v>
      </c>
      <c r="H4066" s="104" t="s">
        <v>49</v>
      </c>
      <c r="I4066" s="104" t="s">
        <v>1371</v>
      </c>
      <c r="J4066" s="106">
        <v>40</v>
      </c>
      <c r="K4066" s="106">
        <v>1176</v>
      </c>
      <c r="L4066" s="106">
        <v>47040</v>
      </c>
      <c r="M4066" s="106">
        <v>2.8</v>
      </c>
      <c r="N4066" s="106">
        <v>112</v>
      </c>
      <c r="O4066" s="106">
        <v>0</v>
      </c>
      <c r="P4066" s="106">
        <v>0</v>
      </c>
      <c r="Q4066" s="106">
        <v>1178.8</v>
      </c>
      <c r="R4066" s="106">
        <v>47152</v>
      </c>
      <c r="S4066" s="104" t="s">
        <v>1646</v>
      </c>
    </row>
    <row r="4067" spans="1:19">
      <c r="A4067" s="104" t="s">
        <v>4302</v>
      </c>
      <c r="B4067" s="105">
        <v>44350</v>
      </c>
      <c r="C4067" s="104" t="s">
        <v>4303</v>
      </c>
      <c r="D4067" s="105">
        <v>44350</v>
      </c>
      <c r="E4067" s="104" t="s">
        <v>1643</v>
      </c>
      <c r="F4067" s="104" t="s">
        <v>106</v>
      </c>
      <c r="G4067" s="104" t="s">
        <v>980</v>
      </c>
      <c r="H4067" s="104" t="s">
        <v>49</v>
      </c>
      <c r="I4067" s="104" t="s">
        <v>1393</v>
      </c>
      <c r="J4067" s="106">
        <v>8</v>
      </c>
      <c r="K4067" s="106">
        <v>7760</v>
      </c>
      <c r="L4067" s="106">
        <v>62080</v>
      </c>
      <c r="M4067" s="106">
        <v>18.476199999999999</v>
      </c>
      <c r="N4067" s="106">
        <v>147.80959999999999</v>
      </c>
      <c r="O4067" s="106">
        <v>0</v>
      </c>
      <c r="P4067" s="106">
        <v>0</v>
      </c>
      <c r="Q4067" s="106">
        <v>7778.4762000000001</v>
      </c>
      <c r="R4067" s="106">
        <v>62227.809600000001</v>
      </c>
      <c r="S4067" s="104" t="s">
        <v>1646</v>
      </c>
    </row>
    <row r="4068" spans="1:19">
      <c r="A4068" s="104" t="s">
        <v>4302</v>
      </c>
      <c r="B4068" s="105">
        <v>44350</v>
      </c>
      <c r="C4068" s="104" t="s">
        <v>4303</v>
      </c>
      <c r="D4068" s="105">
        <v>44350</v>
      </c>
      <c r="E4068" s="104" t="s">
        <v>1643</v>
      </c>
      <c r="F4068" s="104" t="s">
        <v>106</v>
      </c>
      <c r="G4068" s="104" t="s">
        <v>980</v>
      </c>
      <c r="H4068" s="104" t="s">
        <v>49</v>
      </c>
      <c r="I4068" s="104" t="s">
        <v>1112</v>
      </c>
      <c r="J4068" s="106">
        <v>20</v>
      </c>
      <c r="K4068" s="106">
        <v>1419</v>
      </c>
      <c r="L4068" s="106">
        <v>28380</v>
      </c>
      <c r="M4068" s="106">
        <v>3.3786</v>
      </c>
      <c r="N4068" s="106">
        <v>67.572000000000003</v>
      </c>
      <c r="O4068" s="106">
        <v>0</v>
      </c>
      <c r="P4068" s="106">
        <v>0</v>
      </c>
      <c r="Q4068" s="106">
        <v>1422.3786</v>
      </c>
      <c r="R4068" s="106">
        <v>28447.572</v>
      </c>
      <c r="S4068" s="104" t="s">
        <v>1646</v>
      </c>
    </row>
    <row r="4069" spans="1:19">
      <c r="A4069" s="104" t="s">
        <v>4304</v>
      </c>
      <c r="B4069" s="105">
        <v>44350</v>
      </c>
      <c r="C4069" s="104" t="s">
        <v>4305</v>
      </c>
      <c r="D4069" s="105">
        <v>44350</v>
      </c>
      <c r="E4069" s="104" t="s">
        <v>1643</v>
      </c>
      <c r="F4069" s="104" t="s">
        <v>982</v>
      </c>
      <c r="G4069" s="104" t="s">
        <v>1652</v>
      </c>
      <c r="H4069" s="104" t="s">
        <v>49</v>
      </c>
      <c r="I4069" s="104" t="s">
        <v>1337</v>
      </c>
      <c r="J4069" s="106">
        <v>5</v>
      </c>
      <c r="K4069" s="106">
        <v>7760</v>
      </c>
      <c r="L4069" s="106">
        <v>38800</v>
      </c>
      <c r="M4069" s="106">
        <v>18.476199999999999</v>
      </c>
      <c r="N4069" s="106">
        <v>92.381</v>
      </c>
      <c r="O4069" s="106">
        <v>0</v>
      </c>
      <c r="P4069" s="106">
        <v>0</v>
      </c>
      <c r="Q4069" s="106">
        <v>7778.4762000000001</v>
      </c>
      <c r="R4069" s="106">
        <v>38892.381000000001</v>
      </c>
      <c r="S4069" s="104" t="s">
        <v>1646</v>
      </c>
    </row>
    <row r="4070" spans="1:19">
      <c r="A4070" s="104" t="s">
        <v>4304</v>
      </c>
      <c r="B4070" s="105">
        <v>44350</v>
      </c>
      <c r="C4070" s="104" t="s">
        <v>4305</v>
      </c>
      <c r="D4070" s="105">
        <v>44350</v>
      </c>
      <c r="E4070" s="104" t="s">
        <v>1643</v>
      </c>
      <c r="F4070" s="104" t="s">
        <v>982</v>
      </c>
      <c r="G4070" s="104" t="s">
        <v>1652</v>
      </c>
      <c r="H4070" s="104" t="s">
        <v>49</v>
      </c>
      <c r="I4070" s="104" t="s">
        <v>1112</v>
      </c>
      <c r="J4070" s="106">
        <v>80</v>
      </c>
      <c r="K4070" s="106">
        <v>1419</v>
      </c>
      <c r="L4070" s="106">
        <v>113520</v>
      </c>
      <c r="M4070" s="106">
        <v>3.3786</v>
      </c>
      <c r="N4070" s="106">
        <v>270.28800000000001</v>
      </c>
      <c r="O4070" s="106">
        <v>0</v>
      </c>
      <c r="P4070" s="106">
        <v>0</v>
      </c>
      <c r="Q4070" s="106">
        <v>1422.3786</v>
      </c>
      <c r="R4070" s="106">
        <v>113790.288</v>
      </c>
      <c r="S4070" s="104" t="s">
        <v>1646</v>
      </c>
    </row>
    <row r="4071" spans="1:19">
      <c r="A4071" s="104" t="s">
        <v>4306</v>
      </c>
      <c r="B4071" s="105">
        <v>44350</v>
      </c>
      <c r="C4071" s="104" t="s">
        <v>4307</v>
      </c>
      <c r="D4071" s="105">
        <v>44350</v>
      </c>
      <c r="E4071" s="104" t="s">
        <v>1643</v>
      </c>
      <c r="F4071" s="104" t="s">
        <v>51</v>
      </c>
      <c r="G4071" s="104" t="s">
        <v>52</v>
      </c>
      <c r="H4071" s="104" t="s">
        <v>49</v>
      </c>
      <c r="I4071" s="104" t="s">
        <v>1112</v>
      </c>
      <c r="J4071" s="106">
        <v>20</v>
      </c>
      <c r="K4071" s="106">
        <v>1419</v>
      </c>
      <c r="L4071" s="106">
        <v>28380</v>
      </c>
      <c r="M4071" s="106">
        <v>3.3786</v>
      </c>
      <c r="N4071" s="106">
        <v>67.572000000000003</v>
      </c>
      <c r="O4071" s="106">
        <v>0</v>
      </c>
      <c r="P4071" s="106">
        <v>0</v>
      </c>
      <c r="Q4071" s="106">
        <v>1422.3786</v>
      </c>
      <c r="R4071" s="106">
        <v>28447.572</v>
      </c>
      <c r="S4071" s="104" t="s">
        <v>1646</v>
      </c>
    </row>
    <row r="4072" spans="1:19">
      <c r="A4072" s="104" t="s">
        <v>4306</v>
      </c>
      <c r="B4072" s="105">
        <v>44350</v>
      </c>
      <c r="C4072" s="104" t="s">
        <v>4307</v>
      </c>
      <c r="D4072" s="105">
        <v>44350</v>
      </c>
      <c r="E4072" s="104" t="s">
        <v>1643</v>
      </c>
      <c r="F4072" s="104" t="s">
        <v>51</v>
      </c>
      <c r="G4072" s="104" t="s">
        <v>52</v>
      </c>
      <c r="H4072" s="104" t="s">
        <v>49</v>
      </c>
      <c r="I4072" s="104" t="s">
        <v>1393</v>
      </c>
      <c r="J4072" s="106">
        <v>6</v>
      </c>
      <c r="K4072" s="106">
        <v>7760</v>
      </c>
      <c r="L4072" s="106">
        <v>46560</v>
      </c>
      <c r="M4072" s="106">
        <v>18.476199999999999</v>
      </c>
      <c r="N4072" s="106">
        <v>110.85720000000001</v>
      </c>
      <c r="O4072" s="106">
        <v>0</v>
      </c>
      <c r="P4072" s="106">
        <v>0</v>
      </c>
      <c r="Q4072" s="106">
        <v>7778.4762000000001</v>
      </c>
      <c r="R4072" s="106">
        <v>46670.857199999999</v>
      </c>
      <c r="S4072" s="104" t="s">
        <v>1646</v>
      </c>
    </row>
    <row r="4073" spans="1:19">
      <c r="A4073" s="104" t="s">
        <v>4308</v>
      </c>
      <c r="B4073" s="105">
        <v>44350</v>
      </c>
      <c r="C4073" s="104" t="s">
        <v>4309</v>
      </c>
      <c r="D4073" s="105">
        <v>44350</v>
      </c>
      <c r="E4073" s="104" t="s">
        <v>1643</v>
      </c>
      <c r="F4073" s="104" t="s">
        <v>84</v>
      </c>
      <c r="G4073" s="104" t="s">
        <v>978</v>
      </c>
      <c r="H4073" s="104" t="s">
        <v>1645</v>
      </c>
      <c r="I4073" s="104" t="s">
        <v>1393</v>
      </c>
      <c r="J4073" s="106">
        <v>10</v>
      </c>
      <c r="K4073" s="106">
        <v>7760</v>
      </c>
      <c r="L4073" s="106">
        <v>77600</v>
      </c>
      <c r="M4073" s="106">
        <v>18.475999999999999</v>
      </c>
      <c r="N4073" s="106">
        <v>184.76</v>
      </c>
      <c r="O4073" s="106">
        <v>0</v>
      </c>
      <c r="P4073" s="106">
        <v>0</v>
      </c>
      <c r="Q4073" s="106">
        <v>7778.4762000000001</v>
      </c>
      <c r="R4073" s="106">
        <v>77784.762000000002</v>
      </c>
      <c r="S4073" s="104" t="s">
        <v>1646</v>
      </c>
    </row>
    <row r="4074" spans="1:19">
      <c r="A4074" s="104" t="s">
        <v>4310</v>
      </c>
      <c r="B4074" s="105">
        <v>44350</v>
      </c>
      <c r="C4074" s="104" t="s">
        <v>4311</v>
      </c>
      <c r="D4074" s="105">
        <v>44350</v>
      </c>
      <c r="E4074" s="104" t="s">
        <v>1643</v>
      </c>
      <c r="F4074" s="104" t="s">
        <v>1673</v>
      </c>
      <c r="G4074" s="104" t="s">
        <v>1649</v>
      </c>
      <c r="H4074" s="104" t="s">
        <v>1645</v>
      </c>
      <c r="I4074" s="104" t="s">
        <v>1316</v>
      </c>
      <c r="J4074" s="106">
        <v>10</v>
      </c>
      <c r="K4074" s="106">
        <v>1186</v>
      </c>
      <c r="L4074" s="106">
        <v>11860</v>
      </c>
      <c r="M4074" s="106">
        <v>2.8239999999999998</v>
      </c>
      <c r="N4074" s="106">
        <v>28.24</v>
      </c>
      <c r="O4074" s="106">
        <v>0</v>
      </c>
      <c r="P4074" s="106">
        <v>0</v>
      </c>
      <c r="Q4074" s="106">
        <v>1188.8237999999999</v>
      </c>
      <c r="R4074" s="106">
        <v>11888.237999999999</v>
      </c>
      <c r="S4074" s="104" t="s">
        <v>1646</v>
      </c>
    </row>
    <row r="4075" spans="1:19">
      <c r="A4075" s="104" t="s">
        <v>4310</v>
      </c>
      <c r="B4075" s="105">
        <v>44350</v>
      </c>
      <c r="C4075" s="104" t="s">
        <v>4311</v>
      </c>
      <c r="D4075" s="105">
        <v>44350</v>
      </c>
      <c r="E4075" s="104" t="s">
        <v>1643</v>
      </c>
      <c r="F4075" s="104" t="s">
        <v>1673</v>
      </c>
      <c r="G4075" s="104" t="s">
        <v>1649</v>
      </c>
      <c r="H4075" s="104" t="s">
        <v>1645</v>
      </c>
      <c r="I4075" s="104" t="s">
        <v>1371</v>
      </c>
      <c r="J4075" s="106">
        <v>10</v>
      </c>
      <c r="K4075" s="106">
        <v>1176</v>
      </c>
      <c r="L4075" s="106">
        <v>11760</v>
      </c>
      <c r="M4075" s="106">
        <v>2.8</v>
      </c>
      <c r="N4075" s="106">
        <v>28</v>
      </c>
      <c r="O4075" s="106">
        <v>0</v>
      </c>
      <c r="P4075" s="106">
        <v>0</v>
      </c>
      <c r="Q4075" s="106">
        <v>1178.8</v>
      </c>
      <c r="R4075" s="106">
        <v>11788</v>
      </c>
      <c r="S4075" s="104" t="s">
        <v>1646</v>
      </c>
    </row>
    <row r="4076" spans="1:19">
      <c r="A4076" s="104" t="s">
        <v>4312</v>
      </c>
      <c r="B4076" s="105">
        <v>44350</v>
      </c>
      <c r="C4076" s="104" t="s">
        <v>4313</v>
      </c>
      <c r="D4076" s="105">
        <v>44350</v>
      </c>
      <c r="E4076" s="104" t="s">
        <v>1643</v>
      </c>
      <c r="F4076" s="104" t="s">
        <v>87</v>
      </c>
      <c r="G4076" s="104" t="s">
        <v>976</v>
      </c>
      <c r="H4076" s="104" t="s">
        <v>1645</v>
      </c>
      <c r="I4076" s="104" t="s">
        <v>1262</v>
      </c>
      <c r="J4076" s="106">
        <v>20</v>
      </c>
      <c r="K4076" s="106">
        <v>1244</v>
      </c>
      <c r="L4076" s="106">
        <v>24880</v>
      </c>
      <c r="M4076" s="106">
        <v>2.9620000000000002</v>
      </c>
      <c r="N4076" s="106">
        <v>59.24</v>
      </c>
      <c r="O4076" s="106">
        <v>0</v>
      </c>
      <c r="P4076" s="106">
        <v>0</v>
      </c>
      <c r="Q4076" s="106">
        <v>1246.9619</v>
      </c>
      <c r="R4076" s="106">
        <v>24939.238000000001</v>
      </c>
      <c r="S4076" s="104" t="s">
        <v>1646</v>
      </c>
    </row>
    <row r="4077" spans="1:19">
      <c r="A4077" s="104" t="s">
        <v>4312</v>
      </c>
      <c r="B4077" s="105">
        <v>44350</v>
      </c>
      <c r="C4077" s="104" t="s">
        <v>4313</v>
      </c>
      <c r="D4077" s="105">
        <v>44350</v>
      </c>
      <c r="E4077" s="104" t="s">
        <v>1643</v>
      </c>
      <c r="F4077" s="104" t="s">
        <v>87</v>
      </c>
      <c r="G4077" s="104" t="s">
        <v>976</v>
      </c>
      <c r="H4077" s="104" t="s">
        <v>1645</v>
      </c>
      <c r="I4077" s="104" t="s">
        <v>1316</v>
      </c>
      <c r="J4077" s="106">
        <v>20</v>
      </c>
      <c r="K4077" s="106">
        <v>1186</v>
      </c>
      <c r="L4077" s="106">
        <v>23720</v>
      </c>
      <c r="M4077" s="106">
        <v>2.8239999999999998</v>
      </c>
      <c r="N4077" s="106">
        <v>56.48</v>
      </c>
      <c r="O4077" s="106">
        <v>0</v>
      </c>
      <c r="P4077" s="106">
        <v>0</v>
      </c>
      <c r="Q4077" s="106">
        <v>1188.8237999999999</v>
      </c>
      <c r="R4077" s="106">
        <v>23776.475999999999</v>
      </c>
      <c r="S4077" s="104" t="s">
        <v>1646</v>
      </c>
    </row>
    <row r="4078" spans="1:19">
      <c r="A4078" s="104" t="s">
        <v>4314</v>
      </c>
      <c r="B4078" s="105">
        <v>44350</v>
      </c>
      <c r="C4078" s="104" t="s">
        <v>4315</v>
      </c>
      <c r="D4078" s="105">
        <v>44350</v>
      </c>
      <c r="E4078" s="104" t="s">
        <v>1643</v>
      </c>
      <c r="F4078" s="104" t="s">
        <v>73</v>
      </c>
      <c r="G4078" s="104" t="s">
        <v>981</v>
      </c>
      <c r="H4078" s="104" t="s">
        <v>1645</v>
      </c>
      <c r="I4078" s="104" t="s">
        <v>1337</v>
      </c>
      <c r="J4078" s="106">
        <v>23</v>
      </c>
      <c r="K4078" s="106">
        <v>7760</v>
      </c>
      <c r="L4078" s="106">
        <v>178480</v>
      </c>
      <c r="M4078" s="106">
        <v>18.476199999999999</v>
      </c>
      <c r="N4078" s="106">
        <v>424.95260000000002</v>
      </c>
      <c r="O4078" s="106">
        <v>0</v>
      </c>
      <c r="P4078" s="106">
        <v>0</v>
      </c>
      <c r="Q4078" s="106">
        <v>7778.4762000000001</v>
      </c>
      <c r="R4078" s="106">
        <v>178904.95259999999</v>
      </c>
      <c r="S4078" s="104" t="s">
        <v>1646</v>
      </c>
    </row>
    <row r="4079" spans="1:19">
      <c r="A4079" s="104" t="s">
        <v>4316</v>
      </c>
      <c r="B4079" s="105">
        <v>44350</v>
      </c>
      <c r="C4079" s="104" t="s">
        <v>4317</v>
      </c>
      <c r="D4079" s="105">
        <v>44350</v>
      </c>
      <c r="E4079" s="104" t="s">
        <v>1643</v>
      </c>
      <c r="F4079" s="104" t="s">
        <v>30</v>
      </c>
      <c r="G4079" s="104" t="s">
        <v>1992</v>
      </c>
      <c r="H4079" s="104" t="s">
        <v>22</v>
      </c>
      <c r="I4079" s="104" t="s">
        <v>1112</v>
      </c>
      <c r="J4079" s="106">
        <v>36</v>
      </c>
      <c r="K4079" s="106">
        <v>1419</v>
      </c>
      <c r="L4079" s="106">
        <v>51084</v>
      </c>
      <c r="M4079" s="106">
        <v>3.3786</v>
      </c>
      <c r="N4079" s="106">
        <v>121.6296</v>
      </c>
      <c r="O4079" s="106">
        <v>0</v>
      </c>
      <c r="P4079" s="106">
        <v>0</v>
      </c>
      <c r="Q4079" s="106">
        <v>1422.3786</v>
      </c>
      <c r="R4079" s="106">
        <v>51205.6296</v>
      </c>
      <c r="S4079" s="104" t="s">
        <v>1646</v>
      </c>
    </row>
    <row r="4080" spans="1:19">
      <c r="A4080" s="104" t="s">
        <v>4318</v>
      </c>
      <c r="B4080" s="105">
        <v>44350</v>
      </c>
      <c r="C4080" s="104" t="s">
        <v>4319</v>
      </c>
      <c r="D4080" s="105">
        <v>44350</v>
      </c>
      <c r="E4080" s="104" t="s">
        <v>1643</v>
      </c>
      <c r="F4080" s="104" t="s">
        <v>5</v>
      </c>
      <c r="G4080" s="104" t="s">
        <v>1742</v>
      </c>
      <c r="H4080" s="104" t="s">
        <v>107</v>
      </c>
      <c r="I4080" s="104" t="s">
        <v>1265</v>
      </c>
      <c r="J4080" s="106">
        <v>10</v>
      </c>
      <c r="K4080" s="106">
        <v>1361</v>
      </c>
      <c r="L4080" s="106">
        <v>13610</v>
      </c>
      <c r="M4080" s="106">
        <v>3.2404999999999999</v>
      </c>
      <c r="N4080" s="106">
        <v>32.405000000000001</v>
      </c>
      <c r="O4080" s="106">
        <v>0</v>
      </c>
      <c r="P4080" s="106">
        <v>0</v>
      </c>
      <c r="Q4080" s="106">
        <v>1364.2405000000001</v>
      </c>
      <c r="R4080" s="106">
        <v>13642.405000000001</v>
      </c>
      <c r="S4080" s="104" t="s">
        <v>1646</v>
      </c>
    </row>
    <row r="4081" spans="1:19" ht="25.5">
      <c r="A4081" s="104" t="s">
        <v>4318</v>
      </c>
      <c r="B4081" s="105">
        <v>44350</v>
      </c>
      <c r="C4081" s="104" t="s">
        <v>4319</v>
      </c>
      <c r="D4081" s="105">
        <v>44350</v>
      </c>
      <c r="E4081" s="104" t="s">
        <v>1643</v>
      </c>
      <c r="F4081" s="104" t="s">
        <v>5</v>
      </c>
      <c r="G4081" s="104" t="s">
        <v>1742</v>
      </c>
      <c r="H4081" s="104" t="s">
        <v>107</v>
      </c>
      <c r="I4081" s="104" t="s">
        <v>1349</v>
      </c>
      <c r="J4081" s="106">
        <v>3</v>
      </c>
      <c r="K4081" s="106">
        <v>9035</v>
      </c>
      <c r="L4081" s="106">
        <v>27105</v>
      </c>
      <c r="M4081" s="106">
        <v>21.511900000000001</v>
      </c>
      <c r="N4081" s="106">
        <v>64.535700000000006</v>
      </c>
      <c r="O4081" s="106">
        <v>0</v>
      </c>
      <c r="P4081" s="106">
        <v>0</v>
      </c>
      <c r="Q4081" s="106">
        <v>9056.5118999999995</v>
      </c>
      <c r="R4081" s="106">
        <v>27169.5357</v>
      </c>
      <c r="S4081" s="104" t="s">
        <v>1646</v>
      </c>
    </row>
    <row r="4082" spans="1:19">
      <c r="A4082" s="104" t="s">
        <v>4320</v>
      </c>
      <c r="B4082" s="105">
        <v>44350</v>
      </c>
      <c r="C4082" s="104" t="s">
        <v>4321</v>
      </c>
      <c r="D4082" s="105">
        <v>44350</v>
      </c>
      <c r="E4082" s="104" t="s">
        <v>1643</v>
      </c>
      <c r="F4082" s="104" t="s">
        <v>1</v>
      </c>
      <c r="G4082" s="104" t="s">
        <v>1008</v>
      </c>
      <c r="H4082" s="104" t="s">
        <v>107</v>
      </c>
      <c r="I4082" s="104" t="s">
        <v>1371</v>
      </c>
      <c r="J4082" s="106">
        <v>150</v>
      </c>
      <c r="K4082" s="106">
        <v>1176</v>
      </c>
      <c r="L4082" s="106">
        <v>176400</v>
      </c>
      <c r="M4082" s="106">
        <v>2.8</v>
      </c>
      <c r="N4082" s="106">
        <v>420</v>
      </c>
      <c r="O4082" s="106">
        <v>0</v>
      </c>
      <c r="P4082" s="106">
        <v>0</v>
      </c>
      <c r="Q4082" s="106">
        <v>1178.8</v>
      </c>
      <c r="R4082" s="106">
        <v>176820</v>
      </c>
      <c r="S4082" s="104" t="s">
        <v>1646</v>
      </c>
    </row>
    <row r="4083" spans="1:19">
      <c r="A4083" s="104" t="s">
        <v>4322</v>
      </c>
      <c r="B4083" s="105">
        <v>44350</v>
      </c>
      <c r="C4083" s="104" t="s">
        <v>4323</v>
      </c>
      <c r="D4083" s="105">
        <v>44350</v>
      </c>
      <c r="E4083" s="104" t="s">
        <v>1643</v>
      </c>
      <c r="F4083" s="104" t="s">
        <v>16</v>
      </c>
      <c r="G4083" s="104" t="s">
        <v>17</v>
      </c>
      <c r="H4083" s="104" t="s">
        <v>12</v>
      </c>
      <c r="I4083" s="104" t="s">
        <v>1371</v>
      </c>
      <c r="J4083" s="106">
        <v>60</v>
      </c>
      <c r="K4083" s="106">
        <v>1176</v>
      </c>
      <c r="L4083" s="106">
        <v>70560</v>
      </c>
      <c r="M4083" s="106">
        <v>2.8</v>
      </c>
      <c r="N4083" s="106">
        <v>168</v>
      </c>
      <c r="O4083" s="106">
        <v>0</v>
      </c>
      <c r="P4083" s="106">
        <v>0</v>
      </c>
      <c r="Q4083" s="106">
        <v>1178.8</v>
      </c>
      <c r="R4083" s="106">
        <v>70728</v>
      </c>
      <c r="S4083" s="104" t="s">
        <v>1646</v>
      </c>
    </row>
    <row r="4084" spans="1:19">
      <c r="A4084" s="104" t="s">
        <v>4324</v>
      </c>
      <c r="B4084" s="105">
        <v>44350</v>
      </c>
      <c r="C4084" s="104" t="s">
        <v>4325</v>
      </c>
      <c r="D4084" s="105">
        <v>44350</v>
      </c>
      <c r="E4084" s="104" t="s">
        <v>1643</v>
      </c>
      <c r="F4084" s="104" t="s">
        <v>1141</v>
      </c>
      <c r="G4084" s="104" t="s">
        <v>23</v>
      </c>
      <c r="H4084" s="104" t="s">
        <v>22</v>
      </c>
      <c r="I4084" s="104" t="s">
        <v>1371</v>
      </c>
      <c r="J4084" s="106">
        <v>40</v>
      </c>
      <c r="K4084" s="106">
        <v>1176</v>
      </c>
      <c r="L4084" s="106">
        <v>47040</v>
      </c>
      <c r="M4084" s="106">
        <v>2.8</v>
      </c>
      <c r="N4084" s="106">
        <v>112</v>
      </c>
      <c r="O4084" s="106">
        <v>0</v>
      </c>
      <c r="P4084" s="106">
        <v>0</v>
      </c>
      <c r="Q4084" s="106">
        <v>1178.8</v>
      </c>
      <c r="R4084" s="106">
        <v>47152</v>
      </c>
      <c r="S4084" s="104" t="s">
        <v>1646</v>
      </c>
    </row>
    <row r="4085" spans="1:19">
      <c r="A4085" s="104" t="s">
        <v>4324</v>
      </c>
      <c r="B4085" s="105">
        <v>44350</v>
      </c>
      <c r="C4085" s="104" t="s">
        <v>4325</v>
      </c>
      <c r="D4085" s="105">
        <v>44350</v>
      </c>
      <c r="E4085" s="104" t="s">
        <v>1643</v>
      </c>
      <c r="F4085" s="104" t="s">
        <v>1141</v>
      </c>
      <c r="G4085" s="104" t="s">
        <v>23</v>
      </c>
      <c r="H4085" s="104" t="s">
        <v>22</v>
      </c>
      <c r="I4085" s="104" t="s">
        <v>1262</v>
      </c>
      <c r="J4085" s="106">
        <v>20</v>
      </c>
      <c r="K4085" s="106">
        <v>1244</v>
      </c>
      <c r="L4085" s="106">
        <v>24880</v>
      </c>
      <c r="M4085" s="106">
        <v>2.9619</v>
      </c>
      <c r="N4085" s="106">
        <v>59.238</v>
      </c>
      <c r="O4085" s="106">
        <v>0</v>
      </c>
      <c r="P4085" s="106">
        <v>0</v>
      </c>
      <c r="Q4085" s="106">
        <v>1246.9619</v>
      </c>
      <c r="R4085" s="106">
        <v>24939.238000000001</v>
      </c>
      <c r="S4085" s="104" t="s">
        <v>1646</v>
      </c>
    </row>
    <row r="4086" spans="1:19">
      <c r="A4086" s="104" t="s">
        <v>4326</v>
      </c>
      <c r="B4086" s="105">
        <v>44350</v>
      </c>
      <c r="C4086" s="104" t="s">
        <v>4327</v>
      </c>
      <c r="D4086" s="105">
        <v>44350</v>
      </c>
      <c r="E4086" s="104" t="s">
        <v>1643</v>
      </c>
      <c r="F4086" s="104" t="s">
        <v>1403</v>
      </c>
      <c r="G4086" s="104" t="s">
        <v>59</v>
      </c>
      <c r="H4086" s="104" t="s">
        <v>49</v>
      </c>
      <c r="I4086" s="104" t="s">
        <v>1393</v>
      </c>
      <c r="J4086" s="106">
        <v>20</v>
      </c>
      <c r="K4086" s="106">
        <v>7760</v>
      </c>
      <c r="L4086" s="106">
        <v>155200</v>
      </c>
      <c r="M4086" s="106">
        <v>18.476199999999999</v>
      </c>
      <c r="N4086" s="106">
        <v>369.524</v>
      </c>
      <c r="O4086" s="106">
        <v>0</v>
      </c>
      <c r="P4086" s="106">
        <v>0</v>
      </c>
      <c r="Q4086" s="106">
        <v>7778.4762000000001</v>
      </c>
      <c r="R4086" s="106">
        <v>155569.524</v>
      </c>
      <c r="S4086" s="104" t="s">
        <v>1646</v>
      </c>
    </row>
    <row r="4087" spans="1:19">
      <c r="A4087" s="104" t="s">
        <v>4326</v>
      </c>
      <c r="B4087" s="105">
        <v>44350</v>
      </c>
      <c r="C4087" s="104" t="s">
        <v>4327</v>
      </c>
      <c r="D4087" s="105">
        <v>44350</v>
      </c>
      <c r="E4087" s="104" t="s">
        <v>1643</v>
      </c>
      <c r="F4087" s="104" t="s">
        <v>1403</v>
      </c>
      <c r="G4087" s="104" t="s">
        <v>59</v>
      </c>
      <c r="H4087" s="104" t="s">
        <v>49</v>
      </c>
      <c r="I4087" s="104" t="s">
        <v>1287</v>
      </c>
      <c r="J4087" s="106">
        <v>5</v>
      </c>
      <c r="K4087" s="106">
        <v>9850</v>
      </c>
      <c r="L4087" s="106">
        <v>49250</v>
      </c>
      <c r="M4087" s="106">
        <v>23.452400000000001</v>
      </c>
      <c r="N4087" s="106">
        <v>117.262</v>
      </c>
      <c r="O4087" s="106">
        <v>0</v>
      </c>
      <c r="P4087" s="106">
        <v>0</v>
      </c>
      <c r="Q4087" s="106">
        <v>9873.4524000000001</v>
      </c>
      <c r="R4087" s="106">
        <v>49367.262000000002</v>
      </c>
      <c r="S4087" s="104" t="s">
        <v>1646</v>
      </c>
    </row>
    <row r="4088" spans="1:19">
      <c r="A4088" s="104" t="s">
        <v>4328</v>
      </c>
      <c r="B4088" s="105">
        <v>44350</v>
      </c>
      <c r="C4088" s="104" t="s">
        <v>4329</v>
      </c>
      <c r="D4088" s="105">
        <v>44350</v>
      </c>
      <c r="E4088" s="104" t="s">
        <v>1643</v>
      </c>
      <c r="F4088" s="104" t="s">
        <v>1405</v>
      </c>
      <c r="G4088" s="104" t="s">
        <v>107</v>
      </c>
      <c r="H4088" s="104" t="s">
        <v>107</v>
      </c>
      <c r="I4088" s="104" t="s">
        <v>1111</v>
      </c>
      <c r="J4088" s="106">
        <v>3</v>
      </c>
      <c r="K4088" s="106">
        <v>9045</v>
      </c>
      <c r="L4088" s="106">
        <v>27135</v>
      </c>
      <c r="M4088" s="106">
        <v>21.535699999999999</v>
      </c>
      <c r="N4088" s="106">
        <v>64.607100000000003</v>
      </c>
      <c r="O4088" s="106">
        <v>0</v>
      </c>
      <c r="P4088" s="106">
        <v>0</v>
      </c>
      <c r="Q4088" s="106">
        <v>9066.5357000000004</v>
      </c>
      <c r="R4088" s="106">
        <v>27199.607100000001</v>
      </c>
      <c r="S4088" s="104" t="s">
        <v>1646</v>
      </c>
    </row>
    <row r="4089" spans="1:19" ht="25.5">
      <c r="A4089" s="104" t="s">
        <v>4328</v>
      </c>
      <c r="B4089" s="105">
        <v>44350</v>
      </c>
      <c r="C4089" s="104" t="s">
        <v>4329</v>
      </c>
      <c r="D4089" s="105">
        <v>44350</v>
      </c>
      <c r="E4089" s="104" t="s">
        <v>1643</v>
      </c>
      <c r="F4089" s="104" t="s">
        <v>1405</v>
      </c>
      <c r="G4089" s="104" t="s">
        <v>107</v>
      </c>
      <c r="H4089" s="104" t="s">
        <v>107</v>
      </c>
      <c r="I4089" s="104" t="s">
        <v>1349</v>
      </c>
      <c r="J4089" s="106">
        <v>2</v>
      </c>
      <c r="K4089" s="106">
        <v>9035</v>
      </c>
      <c r="L4089" s="106">
        <v>18070</v>
      </c>
      <c r="M4089" s="106">
        <v>21.511900000000001</v>
      </c>
      <c r="N4089" s="106">
        <v>43.023800000000001</v>
      </c>
      <c r="O4089" s="106">
        <v>0</v>
      </c>
      <c r="P4089" s="106">
        <v>0</v>
      </c>
      <c r="Q4089" s="106">
        <v>9056.5118999999995</v>
      </c>
      <c r="R4089" s="106">
        <v>18113.023799999999</v>
      </c>
      <c r="S4089" s="104" t="s">
        <v>1646</v>
      </c>
    </row>
    <row r="4090" spans="1:19">
      <c r="A4090" s="104" t="s">
        <v>4328</v>
      </c>
      <c r="B4090" s="105">
        <v>44350</v>
      </c>
      <c r="C4090" s="104" t="s">
        <v>4329</v>
      </c>
      <c r="D4090" s="105">
        <v>44350</v>
      </c>
      <c r="E4090" s="104" t="s">
        <v>1643</v>
      </c>
      <c r="F4090" s="104" t="s">
        <v>1405</v>
      </c>
      <c r="G4090" s="104" t="s">
        <v>107</v>
      </c>
      <c r="H4090" s="104" t="s">
        <v>107</v>
      </c>
      <c r="I4090" s="104" t="s">
        <v>1262</v>
      </c>
      <c r="J4090" s="106">
        <v>20</v>
      </c>
      <c r="K4090" s="106">
        <v>1244</v>
      </c>
      <c r="L4090" s="106">
        <v>24880</v>
      </c>
      <c r="M4090" s="106">
        <v>2.9619</v>
      </c>
      <c r="N4090" s="106">
        <v>59.238</v>
      </c>
      <c r="O4090" s="106">
        <v>0</v>
      </c>
      <c r="P4090" s="106">
        <v>0</v>
      </c>
      <c r="Q4090" s="106">
        <v>1246.9619</v>
      </c>
      <c r="R4090" s="106">
        <v>24939.238000000001</v>
      </c>
      <c r="S4090" s="104" t="s">
        <v>1646</v>
      </c>
    </row>
    <row r="4091" spans="1:19">
      <c r="A4091" s="104" t="s">
        <v>4328</v>
      </c>
      <c r="B4091" s="105">
        <v>44350</v>
      </c>
      <c r="C4091" s="104" t="s">
        <v>4329</v>
      </c>
      <c r="D4091" s="105">
        <v>44350</v>
      </c>
      <c r="E4091" s="104" t="s">
        <v>1643</v>
      </c>
      <c r="F4091" s="104" t="s">
        <v>1405</v>
      </c>
      <c r="G4091" s="104" t="s">
        <v>107</v>
      </c>
      <c r="H4091" s="104" t="s">
        <v>107</v>
      </c>
      <c r="I4091" s="104" t="s">
        <v>1312</v>
      </c>
      <c r="J4091" s="106">
        <v>20</v>
      </c>
      <c r="K4091" s="106">
        <v>1400</v>
      </c>
      <c r="L4091" s="106">
        <v>28000</v>
      </c>
      <c r="M4091" s="106">
        <v>3.3332999999999999</v>
      </c>
      <c r="N4091" s="106">
        <v>66.665999999999997</v>
      </c>
      <c r="O4091" s="106">
        <v>0</v>
      </c>
      <c r="P4091" s="106">
        <v>0</v>
      </c>
      <c r="Q4091" s="106">
        <v>1403.3333</v>
      </c>
      <c r="R4091" s="106">
        <v>28066.666000000001</v>
      </c>
      <c r="S4091" s="104" t="s">
        <v>1646</v>
      </c>
    </row>
    <row r="4092" spans="1:19">
      <c r="A4092" s="104" t="s">
        <v>4328</v>
      </c>
      <c r="B4092" s="105">
        <v>44350</v>
      </c>
      <c r="C4092" s="104" t="s">
        <v>4329</v>
      </c>
      <c r="D4092" s="105">
        <v>44350</v>
      </c>
      <c r="E4092" s="104" t="s">
        <v>1643</v>
      </c>
      <c r="F4092" s="104" t="s">
        <v>1405</v>
      </c>
      <c r="G4092" s="104" t="s">
        <v>107</v>
      </c>
      <c r="H4092" s="104" t="s">
        <v>107</v>
      </c>
      <c r="I4092" s="104" t="s">
        <v>1265</v>
      </c>
      <c r="J4092" s="106">
        <v>20</v>
      </c>
      <c r="K4092" s="106">
        <v>1361</v>
      </c>
      <c r="L4092" s="106">
        <v>27220</v>
      </c>
      <c r="M4092" s="106">
        <v>3.2404999999999999</v>
      </c>
      <c r="N4092" s="106">
        <v>64.81</v>
      </c>
      <c r="O4092" s="106">
        <v>0</v>
      </c>
      <c r="P4092" s="106">
        <v>0</v>
      </c>
      <c r="Q4092" s="106">
        <v>1364.2405000000001</v>
      </c>
      <c r="R4092" s="106">
        <v>27284.81</v>
      </c>
      <c r="S4092" s="104" t="s">
        <v>1646</v>
      </c>
    </row>
    <row r="4093" spans="1:19">
      <c r="A4093" s="104" t="s">
        <v>4328</v>
      </c>
      <c r="B4093" s="105">
        <v>44350</v>
      </c>
      <c r="C4093" s="104" t="s">
        <v>4329</v>
      </c>
      <c r="D4093" s="105">
        <v>44350</v>
      </c>
      <c r="E4093" s="104" t="s">
        <v>1643</v>
      </c>
      <c r="F4093" s="104" t="s">
        <v>1405</v>
      </c>
      <c r="G4093" s="104" t="s">
        <v>107</v>
      </c>
      <c r="H4093" s="104" t="s">
        <v>107</v>
      </c>
      <c r="I4093" s="104" t="s">
        <v>1337</v>
      </c>
      <c r="J4093" s="106">
        <v>4</v>
      </c>
      <c r="K4093" s="106">
        <v>7760</v>
      </c>
      <c r="L4093" s="106">
        <v>31040</v>
      </c>
      <c r="M4093" s="106">
        <v>18.476199999999999</v>
      </c>
      <c r="N4093" s="106">
        <v>73.904799999999994</v>
      </c>
      <c r="O4093" s="106">
        <v>0</v>
      </c>
      <c r="P4093" s="106">
        <v>0</v>
      </c>
      <c r="Q4093" s="106">
        <v>7778.4762000000001</v>
      </c>
      <c r="R4093" s="106">
        <v>31113.9048</v>
      </c>
      <c r="S4093" s="104" t="s">
        <v>1646</v>
      </c>
    </row>
    <row r="4094" spans="1:19" ht="25.5">
      <c r="A4094" s="104" t="s">
        <v>4328</v>
      </c>
      <c r="B4094" s="105">
        <v>44350</v>
      </c>
      <c r="C4094" s="104" t="s">
        <v>4329</v>
      </c>
      <c r="D4094" s="105">
        <v>44350</v>
      </c>
      <c r="E4094" s="104" t="s">
        <v>1643</v>
      </c>
      <c r="F4094" s="104" t="s">
        <v>1405</v>
      </c>
      <c r="G4094" s="104" t="s">
        <v>107</v>
      </c>
      <c r="H4094" s="104" t="s">
        <v>107</v>
      </c>
      <c r="I4094" s="104" t="s">
        <v>1364</v>
      </c>
      <c r="J4094" s="106">
        <v>2</v>
      </c>
      <c r="K4094" s="106">
        <v>9035</v>
      </c>
      <c r="L4094" s="106">
        <v>18070</v>
      </c>
      <c r="M4094" s="106">
        <v>21.511900000000001</v>
      </c>
      <c r="N4094" s="106">
        <v>43.023800000000001</v>
      </c>
      <c r="O4094" s="106">
        <v>0</v>
      </c>
      <c r="P4094" s="106">
        <v>0</v>
      </c>
      <c r="Q4094" s="106">
        <v>9056.5118999999995</v>
      </c>
      <c r="R4094" s="106">
        <v>18113.023799999999</v>
      </c>
      <c r="S4094" s="104" t="s">
        <v>1646</v>
      </c>
    </row>
    <row r="4095" spans="1:19">
      <c r="A4095" s="104" t="s">
        <v>4328</v>
      </c>
      <c r="B4095" s="105">
        <v>44350</v>
      </c>
      <c r="C4095" s="104" t="s">
        <v>4329</v>
      </c>
      <c r="D4095" s="105">
        <v>44350</v>
      </c>
      <c r="E4095" s="104" t="s">
        <v>1643</v>
      </c>
      <c r="F4095" s="104" t="s">
        <v>1405</v>
      </c>
      <c r="G4095" s="104" t="s">
        <v>107</v>
      </c>
      <c r="H4095" s="104" t="s">
        <v>107</v>
      </c>
      <c r="I4095" s="104" t="s">
        <v>1371</v>
      </c>
      <c r="J4095" s="106">
        <v>20</v>
      </c>
      <c r="K4095" s="106">
        <v>1176</v>
      </c>
      <c r="L4095" s="106">
        <v>23520</v>
      </c>
      <c r="M4095" s="106">
        <v>2.8</v>
      </c>
      <c r="N4095" s="106">
        <v>56</v>
      </c>
      <c r="O4095" s="106">
        <v>0</v>
      </c>
      <c r="P4095" s="106">
        <v>0</v>
      </c>
      <c r="Q4095" s="106">
        <v>1178.8</v>
      </c>
      <c r="R4095" s="106">
        <v>23576</v>
      </c>
      <c r="S4095" s="104" t="s">
        <v>1646</v>
      </c>
    </row>
    <row r="4096" spans="1:19">
      <c r="A4096" s="104" t="s">
        <v>4328</v>
      </c>
      <c r="B4096" s="105">
        <v>44350</v>
      </c>
      <c r="C4096" s="104" t="s">
        <v>4329</v>
      </c>
      <c r="D4096" s="105">
        <v>44350</v>
      </c>
      <c r="E4096" s="104" t="s">
        <v>1643</v>
      </c>
      <c r="F4096" s="104" t="s">
        <v>1405</v>
      </c>
      <c r="G4096" s="104" t="s">
        <v>107</v>
      </c>
      <c r="H4096" s="104" t="s">
        <v>107</v>
      </c>
      <c r="I4096" s="104" t="s">
        <v>1316</v>
      </c>
      <c r="J4096" s="106">
        <v>20</v>
      </c>
      <c r="K4096" s="106">
        <v>1186</v>
      </c>
      <c r="L4096" s="106">
        <v>23720</v>
      </c>
      <c r="M4096" s="106">
        <v>2.8237999999999999</v>
      </c>
      <c r="N4096" s="106">
        <v>56.475999999999999</v>
      </c>
      <c r="O4096" s="106">
        <v>0</v>
      </c>
      <c r="P4096" s="106">
        <v>0</v>
      </c>
      <c r="Q4096" s="106">
        <v>1188.8237999999999</v>
      </c>
      <c r="R4096" s="106">
        <v>23776.475999999999</v>
      </c>
      <c r="S4096" s="104" t="s">
        <v>1646</v>
      </c>
    </row>
    <row r="4097" spans="1:19">
      <c r="A4097" s="104" t="s">
        <v>4328</v>
      </c>
      <c r="B4097" s="105">
        <v>44350</v>
      </c>
      <c r="C4097" s="104" t="s">
        <v>4329</v>
      </c>
      <c r="D4097" s="105">
        <v>44350</v>
      </c>
      <c r="E4097" s="104" t="s">
        <v>1643</v>
      </c>
      <c r="F4097" s="104" t="s">
        <v>1405</v>
      </c>
      <c r="G4097" s="104" t="s">
        <v>107</v>
      </c>
      <c r="H4097" s="104" t="s">
        <v>107</v>
      </c>
      <c r="I4097" s="104" t="s">
        <v>1287</v>
      </c>
      <c r="J4097" s="106">
        <v>2</v>
      </c>
      <c r="K4097" s="106">
        <v>9850</v>
      </c>
      <c r="L4097" s="106">
        <v>19700</v>
      </c>
      <c r="M4097" s="106">
        <v>23.452400000000001</v>
      </c>
      <c r="N4097" s="106">
        <v>46.904800000000002</v>
      </c>
      <c r="O4097" s="106">
        <v>0</v>
      </c>
      <c r="P4097" s="106">
        <v>0</v>
      </c>
      <c r="Q4097" s="106">
        <v>9873.4524000000001</v>
      </c>
      <c r="R4097" s="106">
        <v>19746.9048</v>
      </c>
      <c r="S4097" s="104" t="s">
        <v>1646</v>
      </c>
    </row>
    <row r="4098" spans="1:19">
      <c r="A4098" s="104" t="s">
        <v>4330</v>
      </c>
      <c r="B4098" s="105">
        <v>44350</v>
      </c>
      <c r="C4098" s="104" t="s">
        <v>4331</v>
      </c>
      <c r="D4098" s="105">
        <v>44350</v>
      </c>
      <c r="E4098" s="104" t="s">
        <v>1643</v>
      </c>
      <c r="F4098" s="104" t="s">
        <v>39</v>
      </c>
      <c r="G4098" s="104" t="s">
        <v>1722</v>
      </c>
      <c r="H4098" s="104" t="s">
        <v>22</v>
      </c>
      <c r="I4098" s="104" t="s">
        <v>1368</v>
      </c>
      <c r="J4098" s="106">
        <v>22</v>
      </c>
      <c r="K4098" s="106">
        <v>1070</v>
      </c>
      <c r="L4098" s="106">
        <v>23540</v>
      </c>
      <c r="M4098" s="106">
        <v>2.548</v>
      </c>
      <c r="N4098" s="106">
        <v>56.055999999999997</v>
      </c>
      <c r="O4098" s="106">
        <v>0</v>
      </c>
      <c r="P4098" s="106">
        <v>0</v>
      </c>
      <c r="Q4098" s="106">
        <v>1072.5476000000001</v>
      </c>
      <c r="R4098" s="106">
        <v>23596.047200000001</v>
      </c>
      <c r="S4098" s="104" t="s">
        <v>1646</v>
      </c>
    </row>
    <row r="4099" spans="1:19">
      <c r="A4099" s="104" t="s">
        <v>4330</v>
      </c>
      <c r="B4099" s="105">
        <v>44350</v>
      </c>
      <c r="C4099" s="104" t="s">
        <v>4331</v>
      </c>
      <c r="D4099" s="105">
        <v>44350</v>
      </c>
      <c r="E4099" s="104" t="s">
        <v>1643</v>
      </c>
      <c r="F4099" s="104" t="s">
        <v>39</v>
      </c>
      <c r="G4099" s="104" t="s">
        <v>1722</v>
      </c>
      <c r="H4099" s="104" t="s">
        <v>22</v>
      </c>
      <c r="I4099" s="104" t="s">
        <v>1369</v>
      </c>
      <c r="J4099" s="106">
        <v>19</v>
      </c>
      <c r="K4099" s="106">
        <v>1157</v>
      </c>
      <c r="L4099" s="106">
        <v>21983</v>
      </c>
      <c r="M4099" s="106">
        <v>2.7549999999999999</v>
      </c>
      <c r="N4099" s="106">
        <v>52.344999999999999</v>
      </c>
      <c r="O4099" s="106">
        <v>0</v>
      </c>
      <c r="P4099" s="106">
        <v>0</v>
      </c>
      <c r="Q4099" s="106">
        <v>1159.7547999999999</v>
      </c>
      <c r="R4099" s="106">
        <v>22035.341199999999</v>
      </c>
      <c r="S4099" s="104" t="s">
        <v>1646</v>
      </c>
    </row>
    <row r="4100" spans="1:19">
      <c r="A4100" s="104" t="s">
        <v>4332</v>
      </c>
      <c r="B4100" s="105">
        <v>44350</v>
      </c>
      <c r="C4100" s="104" t="s">
        <v>1461</v>
      </c>
      <c r="D4100" s="105">
        <v>44350</v>
      </c>
      <c r="E4100" s="104" t="s">
        <v>1101</v>
      </c>
      <c r="F4100" s="104" t="s">
        <v>1366</v>
      </c>
      <c r="G4100" s="104" t="s">
        <v>1101</v>
      </c>
      <c r="H4100" s="104" t="s">
        <v>1101</v>
      </c>
      <c r="I4100" s="104" t="s">
        <v>1112</v>
      </c>
      <c r="J4100" s="106">
        <v>3</v>
      </c>
      <c r="K4100" s="106">
        <v>1439.5</v>
      </c>
      <c r="L4100" s="106">
        <v>4318.5</v>
      </c>
      <c r="M4100" s="106">
        <v>3.4274</v>
      </c>
      <c r="N4100" s="106">
        <v>10.2822</v>
      </c>
      <c r="O4100" s="106">
        <v>0</v>
      </c>
      <c r="P4100" s="106">
        <v>0</v>
      </c>
      <c r="Q4100" s="106">
        <v>1442.9274</v>
      </c>
      <c r="R4100" s="106">
        <v>4328.7821999999996</v>
      </c>
      <c r="S4100" s="104" t="s">
        <v>1646</v>
      </c>
    </row>
    <row r="4101" spans="1:19">
      <c r="A4101" s="104" t="s">
        <v>4332</v>
      </c>
      <c r="B4101" s="105">
        <v>44350</v>
      </c>
      <c r="C4101" s="104" t="s">
        <v>1461</v>
      </c>
      <c r="D4101" s="105">
        <v>44350</v>
      </c>
      <c r="E4101" s="104" t="s">
        <v>1101</v>
      </c>
      <c r="F4101" s="104" t="s">
        <v>1366</v>
      </c>
      <c r="G4101" s="104" t="s">
        <v>1101</v>
      </c>
      <c r="H4101" s="104" t="s">
        <v>1101</v>
      </c>
      <c r="I4101" s="104" t="s">
        <v>1371</v>
      </c>
      <c r="J4101" s="106">
        <v>2</v>
      </c>
      <c r="K4101" s="106">
        <v>1193</v>
      </c>
      <c r="L4101" s="106">
        <v>2386</v>
      </c>
      <c r="M4101" s="106">
        <v>2.8405</v>
      </c>
      <c r="N4101" s="106">
        <v>5.681</v>
      </c>
      <c r="O4101" s="106">
        <v>0</v>
      </c>
      <c r="P4101" s="106">
        <v>0</v>
      </c>
      <c r="Q4101" s="106">
        <v>1195.8405</v>
      </c>
      <c r="R4101" s="106">
        <v>2391.681</v>
      </c>
      <c r="S4101" s="104" t="s">
        <v>1646</v>
      </c>
    </row>
    <row r="4102" spans="1:19">
      <c r="A4102" s="104" t="s">
        <v>4332</v>
      </c>
      <c r="B4102" s="105">
        <v>44350</v>
      </c>
      <c r="C4102" s="104" t="s">
        <v>1461</v>
      </c>
      <c r="D4102" s="105">
        <v>44350</v>
      </c>
      <c r="E4102" s="104" t="s">
        <v>1101</v>
      </c>
      <c r="F4102" s="104" t="s">
        <v>1366</v>
      </c>
      <c r="G4102" s="104" t="s">
        <v>1101</v>
      </c>
      <c r="H4102" s="104" t="s">
        <v>1101</v>
      </c>
      <c r="I4102" s="104" t="s">
        <v>1316</v>
      </c>
      <c r="J4102" s="106">
        <v>2</v>
      </c>
      <c r="K4102" s="106">
        <v>1203</v>
      </c>
      <c r="L4102" s="106">
        <v>2406</v>
      </c>
      <c r="M4102" s="106">
        <v>2.8643000000000001</v>
      </c>
      <c r="N4102" s="106">
        <v>5.7286000000000001</v>
      </c>
      <c r="O4102" s="106">
        <v>0</v>
      </c>
      <c r="P4102" s="106">
        <v>0</v>
      </c>
      <c r="Q4102" s="106">
        <v>1205.8643</v>
      </c>
      <c r="R4102" s="106">
        <v>2411.7285999999999</v>
      </c>
      <c r="S4102" s="104" t="s">
        <v>1646</v>
      </c>
    </row>
    <row r="4103" spans="1:19">
      <c r="A4103" s="104" t="s">
        <v>4332</v>
      </c>
      <c r="B4103" s="105">
        <v>44350</v>
      </c>
      <c r="C4103" s="104" t="s">
        <v>1461</v>
      </c>
      <c r="D4103" s="105">
        <v>44350</v>
      </c>
      <c r="E4103" s="104" t="s">
        <v>1101</v>
      </c>
      <c r="F4103" s="104" t="s">
        <v>1366</v>
      </c>
      <c r="G4103" s="104" t="s">
        <v>1101</v>
      </c>
      <c r="H4103" s="104" t="s">
        <v>1101</v>
      </c>
      <c r="I4103" s="104" t="s">
        <v>1337</v>
      </c>
      <c r="J4103" s="106">
        <v>1</v>
      </c>
      <c r="K4103" s="106">
        <v>7870</v>
      </c>
      <c r="L4103" s="106">
        <v>7870</v>
      </c>
      <c r="M4103" s="106">
        <v>18.738099999999999</v>
      </c>
      <c r="N4103" s="106">
        <v>18.738099999999999</v>
      </c>
      <c r="O4103" s="106">
        <v>0</v>
      </c>
      <c r="P4103" s="106">
        <v>0</v>
      </c>
      <c r="Q4103" s="106">
        <v>7888.7380999999996</v>
      </c>
      <c r="R4103" s="106">
        <v>7888.7380999999996</v>
      </c>
      <c r="S4103" s="104" t="s">
        <v>1646</v>
      </c>
    </row>
    <row r="4104" spans="1:19">
      <c r="A4104" s="104" t="s">
        <v>4333</v>
      </c>
      <c r="B4104" s="105">
        <v>44350</v>
      </c>
      <c r="C4104" s="104" t="s">
        <v>1462</v>
      </c>
      <c r="D4104" s="105">
        <v>44350</v>
      </c>
      <c r="E4104" s="104" t="s">
        <v>1101</v>
      </c>
      <c r="F4104" s="104" t="s">
        <v>1109</v>
      </c>
      <c r="G4104" s="104" t="s">
        <v>1101</v>
      </c>
      <c r="H4104" s="104" t="s">
        <v>1101</v>
      </c>
      <c r="I4104" s="104" t="s">
        <v>1393</v>
      </c>
      <c r="J4104" s="106">
        <v>2</v>
      </c>
      <c r="K4104" s="106">
        <v>7870</v>
      </c>
      <c r="L4104" s="106">
        <v>15740</v>
      </c>
      <c r="M4104" s="106">
        <v>18.738099999999999</v>
      </c>
      <c r="N4104" s="106">
        <v>37.476199999999999</v>
      </c>
      <c r="O4104" s="106">
        <v>0</v>
      </c>
      <c r="P4104" s="106">
        <v>0</v>
      </c>
      <c r="Q4104" s="106">
        <v>7888.7380999999996</v>
      </c>
      <c r="R4104" s="106">
        <v>15777.476199999999</v>
      </c>
      <c r="S4104" s="104" t="s">
        <v>1646</v>
      </c>
    </row>
    <row r="4105" spans="1:19">
      <c r="A4105" s="104" t="s">
        <v>4334</v>
      </c>
      <c r="B4105" s="105">
        <v>44350</v>
      </c>
      <c r="C4105" s="104" t="s">
        <v>1463</v>
      </c>
      <c r="D4105" s="105">
        <v>44350</v>
      </c>
      <c r="E4105" s="104" t="s">
        <v>1101</v>
      </c>
      <c r="F4105" s="104" t="s">
        <v>1874</v>
      </c>
      <c r="G4105" s="104" t="s">
        <v>1101</v>
      </c>
      <c r="H4105" s="104" t="s">
        <v>1101</v>
      </c>
      <c r="I4105" s="104" t="s">
        <v>1112</v>
      </c>
      <c r="J4105" s="106">
        <v>5</v>
      </c>
      <c r="K4105" s="106">
        <v>1439.5</v>
      </c>
      <c r="L4105" s="106">
        <v>7197.5</v>
      </c>
      <c r="M4105" s="106">
        <v>3.4274</v>
      </c>
      <c r="N4105" s="106">
        <v>17.137</v>
      </c>
      <c r="O4105" s="106">
        <v>0</v>
      </c>
      <c r="P4105" s="106">
        <v>0</v>
      </c>
      <c r="Q4105" s="106">
        <v>1442.9274</v>
      </c>
      <c r="R4105" s="106">
        <v>7214.6369999999997</v>
      </c>
      <c r="S4105" s="104" t="s">
        <v>1646</v>
      </c>
    </row>
    <row r="4106" spans="1:19">
      <c r="A4106" s="104" t="s">
        <v>4335</v>
      </c>
      <c r="B4106" s="105">
        <v>44350</v>
      </c>
      <c r="C4106" s="104" t="s">
        <v>1464</v>
      </c>
      <c r="D4106" s="105">
        <v>44350</v>
      </c>
      <c r="E4106" s="104" t="s">
        <v>1101</v>
      </c>
      <c r="F4106" s="104" t="s">
        <v>1261</v>
      </c>
      <c r="G4106" s="104" t="s">
        <v>1101</v>
      </c>
      <c r="H4106" s="104" t="s">
        <v>1101</v>
      </c>
      <c r="I4106" s="104" t="s">
        <v>1337</v>
      </c>
      <c r="J4106" s="106">
        <v>2</v>
      </c>
      <c r="K4106" s="106">
        <v>7870</v>
      </c>
      <c r="L4106" s="106">
        <v>15740</v>
      </c>
      <c r="M4106" s="106">
        <v>18.738099999999999</v>
      </c>
      <c r="N4106" s="106">
        <v>37.476199999999999</v>
      </c>
      <c r="O4106" s="106">
        <v>0</v>
      </c>
      <c r="P4106" s="106">
        <v>0</v>
      </c>
      <c r="Q4106" s="106">
        <v>7888.7380999999996</v>
      </c>
      <c r="R4106" s="106">
        <v>15777.476199999999</v>
      </c>
      <c r="S4106" s="104" t="s">
        <v>1646</v>
      </c>
    </row>
    <row r="4107" spans="1:19">
      <c r="A4107" s="104" t="s">
        <v>4336</v>
      </c>
      <c r="B4107" s="105">
        <v>44350</v>
      </c>
      <c r="C4107" s="104" t="s">
        <v>1465</v>
      </c>
      <c r="D4107" s="105">
        <v>44350</v>
      </c>
      <c r="E4107" s="104" t="s">
        <v>1101</v>
      </c>
      <c r="F4107" s="104" t="s">
        <v>1362</v>
      </c>
      <c r="G4107" s="104" t="s">
        <v>1101</v>
      </c>
      <c r="H4107" s="104" t="s">
        <v>1101</v>
      </c>
      <c r="I4107" s="104" t="s">
        <v>1393</v>
      </c>
      <c r="J4107" s="106">
        <v>2</v>
      </c>
      <c r="K4107" s="106">
        <v>7870</v>
      </c>
      <c r="L4107" s="106">
        <v>15740</v>
      </c>
      <c r="M4107" s="106">
        <v>18.738099999999999</v>
      </c>
      <c r="N4107" s="106">
        <v>37.476199999999999</v>
      </c>
      <c r="O4107" s="106">
        <v>0</v>
      </c>
      <c r="P4107" s="106">
        <v>0</v>
      </c>
      <c r="Q4107" s="106">
        <v>7888.7380999999996</v>
      </c>
      <c r="R4107" s="106">
        <v>15777.476199999999</v>
      </c>
      <c r="S4107" s="104" t="s">
        <v>1646</v>
      </c>
    </row>
    <row r="4108" spans="1:19">
      <c r="A4108" s="104" t="s">
        <v>4337</v>
      </c>
      <c r="B4108" s="105">
        <v>44350</v>
      </c>
      <c r="C4108" s="104" t="s">
        <v>1466</v>
      </c>
      <c r="D4108" s="105">
        <v>44350</v>
      </c>
      <c r="E4108" s="104" t="s">
        <v>1101</v>
      </c>
      <c r="F4108" s="104" t="s">
        <v>1338</v>
      </c>
      <c r="G4108" s="104" t="s">
        <v>1101</v>
      </c>
      <c r="H4108" s="104" t="s">
        <v>1101</v>
      </c>
      <c r="I4108" s="104" t="s">
        <v>1336</v>
      </c>
      <c r="J4108" s="106">
        <v>5</v>
      </c>
      <c r="K4108" s="106">
        <v>5670</v>
      </c>
      <c r="L4108" s="106">
        <v>28350</v>
      </c>
      <c r="M4108" s="106">
        <v>13.5</v>
      </c>
      <c r="N4108" s="106">
        <v>67.5</v>
      </c>
      <c r="O4108" s="106">
        <v>0</v>
      </c>
      <c r="P4108" s="106">
        <v>0</v>
      </c>
      <c r="Q4108" s="106">
        <v>5683.5</v>
      </c>
      <c r="R4108" s="106">
        <v>28417.5</v>
      </c>
      <c r="S4108" s="104" t="s">
        <v>1646</v>
      </c>
    </row>
    <row r="4109" spans="1:19">
      <c r="A4109" s="104" t="s">
        <v>4337</v>
      </c>
      <c r="B4109" s="105">
        <v>44350</v>
      </c>
      <c r="C4109" s="104" t="s">
        <v>1466</v>
      </c>
      <c r="D4109" s="105">
        <v>44350</v>
      </c>
      <c r="E4109" s="104" t="s">
        <v>1101</v>
      </c>
      <c r="F4109" s="104" t="s">
        <v>1338</v>
      </c>
      <c r="G4109" s="104" t="s">
        <v>1101</v>
      </c>
      <c r="H4109" s="104" t="s">
        <v>1101</v>
      </c>
      <c r="I4109" s="104" t="s">
        <v>1393</v>
      </c>
      <c r="J4109" s="106">
        <v>2</v>
      </c>
      <c r="K4109" s="106">
        <v>7870</v>
      </c>
      <c r="L4109" s="106">
        <v>15740</v>
      </c>
      <c r="M4109" s="106">
        <v>18.738099999999999</v>
      </c>
      <c r="N4109" s="106">
        <v>37.476199999999999</v>
      </c>
      <c r="O4109" s="106">
        <v>0</v>
      </c>
      <c r="P4109" s="106">
        <v>0</v>
      </c>
      <c r="Q4109" s="106">
        <v>7888.7380999999996</v>
      </c>
      <c r="R4109" s="106">
        <v>15777.476199999999</v>
      </c>
      <c r="S4109" s="104" t="s">
        <v>1646</v>
      </c>
    </row>
    <row r="4110" spans="1:19">
      <c r="A4110" s="104" t="s">
        <v>4338</v>
      </c>
      <c r="B4110" s="105">
        <v>44350</v>
      </c>
      <c r="C4110" s="104" t="s">
        <v>1467</v>
      </c>
      <c r="D4110" s="105">
        <v>44350</v>
      </c>
      <c r="E4110" s="104" t="s">
        <v>1101</v>
      </c>
      <c r="F4110" s="104" t="s">
        <v>1108</v>
      </c>
      <c r="G4110" s="104" t="s">
        <v>1101</v>
      </c>
      <c r="H4110" s="104" t="s">
        <v>1101</v>
      </c>
      <c r="I4110" s="104" t="s">
        <v>1393</v>
      </c>
      <c r="J4110" s="106">
        <v>2</v>
      </c>
      <c r="K4110" s="106">
        <v>7870</v>
      </c>
      <c r="L4110" s="106">
        <v>15740</v>
      </c>
      <c r="M4110" s="106">
        <v>18.738099999999999</v>
      </c>
      <c r="N4110" s="106">
        <v>37.476199999999999</v>
      </c>
      <c r="O4110" s="106">
        <v>0</v>
      </c>
      <c r="P4110" s="106">
        <v>0</v>
      </c>
      <c r="Q4110" s="106">
        <v>7888.7380999999996</v>
      </c>
      <c r="R4110" s="106">
        <v>15777.476199999999</v>
      </c>
      <c r="S4110" s="104" t="s">
        <v>1646</v>
      </c>
    </row>
    <row r="4111" spans="1:19">
      <c r="A4111" s="104" t="s">
        <v>4339</v>
      </c>
      <c r="B4111" s="105">
        <v>44350</v>
      </c>
      <c r="C4111" s="104" t="s">
        <v>4340</v>
      </c>
      <c r="D4111" s="105">
        <v>44350</v>
      </c>
      <c r="E4111" s="104" t="s">
        <v>1748</v>
      </c>
      <c r="F4111" s="104" t="s">
        <v>1749</v>
      </c>
      <c r="G4111" s="104" t="s">
        <v>1750</v>
      </c>
      <c r="H4111" s="104" t="s">
        <v>1748</v>
      </c>
      <c r="I4111" s="104" t="s">
        <v>1369</v>
      </c>
      <c r="J4111" s="106">
        <v>2</v>
      </c>
      <c r="K4111" s="106">
        <v>1157</v>
      </c>
      <c r="L4111" s="106">
        <v>2314</v>
      </c>
      <c r="M4111" s="106">
        <v>0</v>
      </c>
      <c r="N4111" s="106">
        <v>0</v>
      </c>
      <c r="O4111" s="106">
        <v>0</v>
      </c>
      <c r="P4111" s="106">
        <v>0</v>
      </c>
      <c r="Q4111" s="106">
        <v>1157</v>
      </c>
      <c r="R4111" s="106">
        <v>2314</v>
      </c>
      <c r="S4111" s="104" t="s">
        <v>1646</v>
      </c>
    </row>
    <row r="4112" spans="1:19">
      <c r="A4112" s="104" t="s">
        <v>4339</v>
      </c>
      <c r="B4112" s="105">
        <v>44350</v>
      </c>
      <c r="C4112" s="104" t="s">
        <v>4340</v>
      </c>
      <c r="D4112" s="105">
        <v>44350</v>
      </c>
      <c r="E4112" s="104" t="s">
        <v>1748</v>
      </c>
      <c r="F4112" s="104" t="s">
        <v>1749</v>
      </c>
      <c r="G4112" s="104" t="s">
        <v>1750</v>
      </c>
      <c r="H4112" s="104" t="s">
        <v>1748</v>
      </c>
      <c r="I4112" s="104" t="s">
        <v>4341</v>
      </c>
      <c r="J4112" s="106">
        <v>2</v>
      </c>
      <c r="K4112" s="106">
        <v>1012</v>
      </c>
      <c r="L4112" s="106">
        <v>2024</v>
      </c>
      <c r="M4112" s="106">
        <v>0</v>
      </c>
      <c r="N4112" s="106">
        <v>0</v>
      </c>
      <c r="O4112" s="106">
        <v>0</v>
      </c>
      <c r="P4112" s="106">
        <v>0</v>
      </c>
      <c r="Q4112" s="106">
        <v>1012</v>
      </c>
      <c r="R4112" s="106">
        <v>2024</v>
      </c>
      <c r="S4112" s="104" t="s">
        <v>1646</v>
      </c>
    </row>
    <row r="4113" spans="1:19">
      <c r="A4113" s="104" t="s">
        <v>4342</v>
      </c>
      <c r="B4113" s="105">
        <v>44353</v>
      </c>
      <c r="C4113" s="104" t="s">
        <v>4343</v>
      </c>
      <c r="D4113" s="105">
        <v>44353</v>
      </c>
      <c r="E4113" s="104" t="s">
        <v>1643</v>
      </c>
      <c r="F4113" s="104" t="s">
        <v>82</v>
      </c>
      <c r="G4113" s="104" t="s">
        <v>1644</v>
      </c>
      <c r="H4113" s="104" t="s">
        <v>1645</v>
      </c>
      <c r="I4113" s="104" t="s">
        <v>1287</v>
      </c>
      <c r="J4113" s="106">
        <v>2</v>
      </c>
      <c r="K4113" s="106">
        <v>9850</v>
      </c>
      <c r="L4113" s="106">
        <v>19700</v>
      </c>
      <c r="M4113" s="106">
        <v>23.452000000000002</v>
      </c>
      <c r="N4113" s="106">
        <v>46.904000000000003</v>
      </c>
      <c r="O4113" s="106">
        <v>0</v>
      </c>
      <c r="P4113" s="106">
        <v>0</v>
      </c>
      <c r="Q4113" s="106">
        <v>9873.4524000000001</v>
      </c>
      <c r="R4113" s="106">
        <v>19746.9048</v>
      </c>
      <c r="S4113" s="104" t="s">
        <v>1646</v>
      </c>
    </row>
    <row r="4114" spans="1:19" ht="25.5">
      <c r="A4114" s="104" t="s">
        <v>4342</v>
      </c>
      <c r="B4114" s="105">
        <v>44353</v>
      </c>
      <c r="C4114" s="104" t="s">
        <v>4343</v>
      </c>
      <c r="D4114" s="105">
        <v>44353</v>
      </c>
      <c r="E4114" s="104" t="s">
        <v>1643</v>
      </c>
      <c r="F4114" s="104" t="s">
        <v>82</v>
      </c>
      <c r="G4114" s="104" t="s">
        <v>1644</v>
      </c>
      <c r="H4114" s="104" t="s">
        <v>1645</v>
      </c>
      <c r="I4114" s="104" t="s">
        <v>1349</v>
      </c>
      <c r="J4114" s="106">
        <v>4</v>
      </c>
      <c r="K4114" s="106">
        <v>9035</v>
      </c>
      <c r="L4114" s="106">
        <v>36140</v>
      </c>
      <c r="M4114" s="106">
        <v>21.512</v>
      </c>
      <c r="N4114" s="106">
        <v>86.048000000000002</v>
      </c>
      <c r="O4114" s="106">
        <v>0</v>
      </c>
      <c r="P4114" s="106">
        <v>0</v>
      </c>
      <c r="Q4114" s="106">
        <v>9056.5118999999995</v>
      </c>
      <c r="R4114" s="106">
        <v>36226.047599999998</v>
      </c>
      <c r="S4114" s="104" t="s">
        <v>1646</v>
      </c>
    </row>
    <row r="4115" spans="1:19">
      <c r="A4115" s="104" t="s">
        <v>4344</v>
      </c>
      <c r="B4115" s="105">
        <v>44353</v>
      </c>
      <c r="C4115" s="104" t="s">
        <v>4345</v>
      </c>
      <c r="D4115" s="105">
        <v>44353</v>
      </c>
      <c r="E4115" s="104" t="s">
        <v>1643</v>
      </c>
      <c r="F4115" s="104" t="s">
        <v>83</v>
      </c>
      <c r="G4115" s="104" t="s">
        <v>1780</v>
      </c>
      <c r="H4115" s="104" t="s">
        <v>1645</v>
      </c>
      <c r="I4115" s="104" t="s">
        <v>1112</v>
      </c>
      <c r="J4115" s="106">
        <v>20</v>
      </c>
      <c r="K4115" s="106">
        <v>1419</v>
      </c>
      <c r="L4115" s="106">
        <v>28380</v>
      </c>
      <c r="M4115" s="106">
        <v>3.379</v>
      </c>
      <c r="N4115" s="106">
        <v>67.58</v>
      </c>
      <c r="O4115" s="106">
        <v>0</v>
      </c>
      <c r="P4115" s="106">
        <v>0</v>
      </c>
      <c r="Q4115" s="106">
        <v>1422.3786</v>
      </c>
      <c r="R4115" s="106">
        <v>28447.572</v>
      </c>
      <c r="S4115" s="104" t="s">
        <v>1646</v>
      </c>
    </row>
    <row r="4116" spans="1:19">
      <c r="A4116" s="104" t="s">
        <v>4346</v>
      </c>
      <c r="B4116" s="105">
        <v>44353</v>
      </c>
      <c r="C4116" s="104" t="s">
        <v>4347</v>
      </c>
      <c r="D4116" s="105">
        <v>44353</v>
      </c>
      <c r="E4116" s="104" t="s">
        <v>1643</v>
      </c>
      <c r="F4116" s="104" t="s">
        <v>972</v>
      </c>
      <c r="G4116" s="104" t="s">
        <v>977</v>
      </c>
      <c r="H4116" s="104" t="s">
        <v>1645</v>
      </c>
      <c r="I4116" s="104" t="s">
        <v>1312</v>
      </c>
      <c r="J4116" s="106">
        <v>20</v>
      </c>
      <c r="K4116" s="106">
        <v>1400</v>
      </c>
      <c r="L4116" s="106">
        <v>28000</v>
      </c>
      <c r="M4116" s="106">
        <v>3.3330000000000002</v>
      </c>
      <c r="N4116" s="106">
        <v>66.66</v>
      </c>
      <c r="O4116" s="106">
        <v>0</v>
      </c>
      <c r="P4116" s="106">
        <v>0</v>
      </c>
      <c r="Q4116" s="106">
        <v>1403.3333</v>
      </c>
      <c r="R4116" s="106">
        <v>28066.666000000001</v>
      </c>
      <c r="S4116" s="104" t="s">
        <v>1646</v>
      </c>
    </row>
    <row r="4117" spans="1:19" ht="25.5">
      <c r="A4117" s="104" t="s">
        <v>4346</v>
      </c>
      <c r="B4117" s="105">
        <v>44353</v>
      </c>
      <c r="C4117" s="104" t="s">
        <v>4347</v>
      </c>
      <c r="D4117" s="105">
        <v>44353</v>
      </c>
      <c r="E4117" s="104" t="s">
        <v>1643</v>
      </c>
      <c r="F4117" s="104" t="s">
        <v>972</v>
      </c>
      <c r="G4117" s="104" t="s">
        <v>977</v>
      </c>
      <c r="H4117" s="104" t="s">
        <v>1645</v>
      </c>
      <c r="I4117" s="104" t="s">
        <v>1364</v>
      </c>
      <c r="J4117" s="106">
        <v>5</v>
      </c>
      <c r="K4117" s="106">
        <v>9035</v>
      </c>
      <c r="L4117" s="106">
        <v>45175</v>
      </c>
      <c r="M4117" s="106">
        <v>21.512</v>
      </c>
      <c r="N4117" s="106">
        <v>107.56</v>
      </c>
      <c r="O4117" s="106">
        <v>0</v>
      </c>
      <c r="P4117" s="106">
        <v>0</v>
      </c>
      <c r="Q4117" s="106">
        <v>9056.5118999999995</v>
      </c>
      <c r="R4117" s="106">
        <v>45282.559500000003</v>
      </c>
      <c r="S4117" s="104" t="s">
        <v>1646</v>
      </c>
    </row>
    <row r="4118" spans="1:19">
      <c r="A4118" s="104" t="s">
        <v>4348</v>
      </c>
      <c r="B4118" s="105">
        <v>44353</v>
      </c>
      <c r="C4118" s="104" t="s">
        <v>4349</v>
      </c>
      <c r="D4118" s="105">
        <v>44353</v>
      </c>
      <c r="E4118" s="104" t="s">
        <v>1748</v>
      </c>
      <c r="F4118" s="104" t="s">
        <v>1749</v>
      </c>
      <c r="G4118" s="104" t="s">
        <v>1750</v>
      </c>
      <c r="H4118" s="104" t="s">
        <v>1748</v>
      </c>
      <c r="I4118" s="104" t="s">
        <v>1265</v>
      </c>
      <c r="J4118" s="106">
        <v>1</v>
      </c>
      <c r="K4118" s="106">
        <v>1361</v>
      </c>
      <c r="L4118" s="106">
        <v>1361</v>
      </c>
      <c r="M4118" s="106">
        <v>0</v>
      </c>
      <c r="N4118" s="106">
        <v>0</v>
      </c>
      <c r="O4118" s="106">
        <v>0</v>
      </c>
      <c r="P4118" s="106">
        <v>0</v>
      </c>
      <c r="Q4118" s="106">
        <v>1361</v>
      </c>
      <c r="R4118" s="106">
        <v>1361</v>
      </c>
      <c r="S4118" s="104" t="s">
        <v>1646</v>
      </c>
    </row>
    <row r="4119" spans="1:19">
      <c r="A4119" s="104" t="s">
        <v>4350</v>
      </c>
      <c r="B4119" s="105">
        <v>44353</v>
      </c>
      <c r="C4119" s="104" t="s">
        <v>4351</v>
      </c>
      <c r="D4119" s="105">
        <v>44353</v>
      </c>
      <c r="E4119" s="104" t="s">
        <v>1748</v>
      </c>
      <c r="F4119" s="104" t="s">
        <v>1749</v>
      </c>
      <c r="G4119" s="104" t="s">
        <v>1750</v>
      </c>
      <c r="H4119" s="104" t="s">
        <v>1748</v>
      </c>
      <c r="I4119" s="104" t="s">
        <v>1262</v>
      </c>
      <c r="J4119" s="106">
        <v>1</v>
      </c>
      <c r="K4119" s="106">
        <v>1244</v>
      </c>
      <c r="L4119" s="106">
        <v>1244</v>
      </c>
      <c r="M4119" s="106">
        <v>0</v>
      </c>
      <c r="N4119" s="106">
        <v>0</v>
      </c>
      <c r="O4119" s="106">
        <v>0</v>
      </c>
      <c r="P4119" s="106">
        <v>0</v>
      </c>
      <c r="Q4119" s="106">
        <v>1244</v>
      </c>
      <c r="R4119" s="106">
        <v>1244</v>
      </c>
      <c r="S4119" s="104" t="s">
        <v>1646</v>
      </c>
    </row>
    <row r="4120" spans="1:19" ht="25.5">
      <c r="A4120" s="104" t="s">
        <v>4352</v>
      </c>
      <c r="B4120" s="105">
        <v>44353</v>
      </c>
      <c r="C4120" s="104" t="s">
        <v>4353</v>
      </c>
      <c r="D4120" s="105">
        <v>44353</v>
      </c>
      <c r="E4120" s="104" t="s">
        <v>1748</v>
      </c>
      <c r="F4120" s="104" t="s">
        <v>4354</v>
      </c>
      <c r="G4120" s="104" t="s">
        <v>2627</v>
      </c>
      <c r="H4120" s="104" t="s">
        <v>1748</v>
      </c>
      <c r="I4120" s="104" t="s">
        <v>1112</v>
      </c>
      <c r="J4120" s="106">
        <v>1</v>
      </c>
      <c r="K4120" s="106">
        <v>1436.58</v>
      </c>
      <c r="L4120" s="106">
        <v>1436.58</v>
      </c>
      <c r="M4120" s="106">
        <v>3.42</v>
      </c>
      <c r="N4120" s="106">
        <v>3.42</v>
      </c>
      <c r="O4120" s="106">
        <v>0</v>
      </c>
      <c r="P4120" s="106">
        <v>0</v>
      </c>
      <c r="Q4120" s="106">
        <v>1440.0003999999999</v>
      </c>
      <c r="R4120" s="106">
        <v>1440.0001</v>
      </c>
      <c r="S4120" s="104" t="s">
        <v>1646</v>
      </c>
    </row>
    <row r="4121" spans="1:19" ht="25.5">
      <c r="A4121" s="104" t="s">
        <v>4355</v>
      </c>
      <c r="B4121" s="105">
        <v>44353</v>
      </c>
      <c r="C4121" s="104" t="s">
        <v>4356</v>
      </c>
      <c r="D4121" s="105">
        <v>44353</v>
      </c>
      <c r="E4121" s="104" t="s">
        <v>1643</v>
      </c>
      <c r="F4121" s="104" t="s">
        <v>71</v>
      </c>
      <c r="G4121" s="104" t="s">
        <v>981</v>
      </c>
      <c r="H4121" s="104" t="s">
        <v>1645</v>
      </c>
      <c r="I4121" s="104" t="s">
        <v>1349</v>
      </c>
      <c r="J4121" s="106">
        <v>5</v>
      </c>
      <c r="K4121" s="106">
        <v>9035</v>
      </c>
      <c r="L4121" s="106">
        <v>45175</v>
      </c>
      <c r="M4121" s="106">
        <v>21.512</v>
      </c>
      <c r="N4121" s="106">
        <v>107.56</v>
      </c>
      <c r="O4121" s="106">
        <v>0</v>
      </c>
      <c r="P4121" s="106">
        <v>0</v>
      </c>
      <c r="Q4121" s="106">
        <v>9056.5118999999995</v>
      </c>
      <c r="R4121" s="106">
        <v>45282.559500000003</v>
      </c>
      <c r="S4121" s="104" t="s">
        <v>1646</v>
      </c>
    </row>
    <row r="4122" spans="1:19">
      <c r="A4122" s="104" t="s">
        <v>4357</v>
      </c>
      <c r="B4122" s="105">
        <v>44353</v>
      </c>
      <c r="C4122" s="104" t="s">
        <v>4358</v>
      </c>
      <c r="D4122" s="105">
        <v>44353</v>
      </c>
      <c r="E4122" s="104" t="s">
        <v>1643</v>
      </c>
      <c r="F4122" s="104" t="s">
        <v>90</v>
      </c>
      <c r="G4122" s="104" t="s">
        <v>1810</v>
      </c>
      <c r="H4122" s="104" t="s">
        <v>1645</v>
      </c>
      <c r="I4122" s="104" t="s">
        <v>1265</v>
      </c>
      <c r="J4122" s="106">
        <v>40</v>
      </c>
      <c r="K4122" s="106">
        <v>1361</v>
      </c>
      <c r="L4122" s="106">
        <v>54440</v>
      </c>
      <c r="M4122" s="106">
        <v>3.24</v>
      </c>
      <c r="N4122" s="106">
        <v>129.6</v>
      </c>
      <c r="O4122" s="106">
        <v>0</v>
      </c>
      <c r="P4122" s="106">
        <v>0</v>
      </c>
      <c r="Q4122" s="106">
        <v>1364.2405000000001</v>
      </c>
      <c r="R4122" s="106">
        <v>54569.62</v>
      </c>
      <c r="S4122" s="104" t="s">
        <v>1646</v>
      </c>
    </row>
    <row r="4123" spans="1:19">
      <c r="A4123" s="104" t="s">
        <v>4359</v>
      </c>
      <c r="B4123" s="105">
        <v>44353</v>
      </c>
      <c r="C4123" s="104" t="s">
        <v>4360</v>
      </c>
      <c r="D4123" s="105">
        <v>44353</v>
      </c>
      <c r="E4123" s="104" t="s">
        <v>1748</v>
      </c>
      <c r="F4123" s="104" t="s">
        <v>4361</v>
      </c>
      <c r="G4123" s="104" t="s">
        <v>1750</v>
      </c>
      <c r="H4123" s="104" t="s">
        <v>1748</v>
      </c>
      <c r="I4123" s="104" t="s">
        <v>1111</v>
      </c>
      <c r="J4123" s="106">
        <v>2</v>
      </c>
      <c r="K4123" s="106">
        <v>8367</v>
      </c>
      <c r="L4123" s="106">
        <v>16734</v>
      </c>
      <c r="M4123" s="106">
        <v>0</v>
      </c>
      <c r="N4123" s="106">
        <v>0</v>
      </c>
      <c r="O4123" s="106">
        <v>0</v>
      </c>
      <c r="P4123" s="106">
        <v>0</v>
      </c>
      <c r="Q4123" s="106">
        <v>8367</v>
      </c>
      <c r="R4123" s="106">
        <v>16734</v>
      </c>
      <c r="S4123" s="104" t="s">
        <v>1646</v>
      </c>
    </row>
    <row r="4124" spans="1:19">
      <c r="A4124" t="s">
        <v>4362</v>
      </c>
      <c r="B4124">
        <v>44353</v>
      </c>
      <c r="C4124" t="s">
        <v>4363</v>
      </c>
      <c r="D4124">
        <v>44353</v>
      </c>
      <c r="E4124" t="s">
        <v>1643</v>
      </c>
      <c r="F4124" t="s">
        <v>36</v>
      </c>
      <c r="G4124" t="s">
        <v>37</v>
      </c>
      <c r="H4124" t="s">
        <v>12</v>
      </c>
      <c r="I4124" t="s">
        <v>1262</v>
      </c>
      <c r="J4124">
        <v>40</v>
      </c>
      <c r="K4124">
        <v>1244</v>
      </c>
      <c r="L4124">
        <v>49760</v>
      </c>
      <c r="M4124">
        <v>2.9619</v>
      </c>
      <c r="N4124">
        <v>118.476</v>
      </c>
      <c r="O4124">
        <v>0</v>
      </c>
      <c r="P4124">
        <v>0</v>
      </c>
      <c r="Q4124">
        <v>1246.9619</v>
      </c>
      <c r="R4124">
        <v>49878.476000000002</v>
      </c>
      <c r="S4124" t="s">
        <v>1646</v>
      </c>
    </row>
    <row r="4125" spans="1:19">
      <c r="A4125" t="s">
        <v>4362</v>
      </c>
      <c r="B4125">
        <v>44353</v>
      </c>
      <c r="C4125" t="s">
        <v>4363</v>
      </c>
      <c r="D4125">
        <v>44353</v>
      </c>
      <c r="E4125" t="s">
        <v>1643</v>
      </c>
      <c r="F4125" t="s">
        <v>36</v>
      </c>
      <c r="G4125" t="s">
        <v>37</v>
      </c>
      <c r="H4125" t="s">
        <v>12</v>
      </c>
      <c r="I4125" t="s">
        <v>1316</v>
      </c>
      <c r="J4125">
        <v>60</v>
      </c>
      <c r="K4125">
        <v>1186</v>
      </c>
      <c r="L4125">
        <v>71160</v>
      </c>
      <c r="M4125">
        <v>2.8237999999999999</v>
      </c>
      <c r="N4125">
        <v>169.428</v>
      </c>
      <c r="O4125">
        <v>0</v>
      </c>
      <c r="P4125">
        <v>0</v>
      </c>
      <c r="Q4125">
        <v>1188.8237999999999</v>
      </c>
      <c r="R4125">
        <v>71329.428</v>
      </c>
      <c r="S4125" t="s">
        <v>1646</v>
      </c>
    </row>
    <row r="4126" spans="1:19">
      <c r="A4126" t="s">
        <v>4362</v>
      </c>
      <c r="B4126">
        <v>44353</v>
      </c>
      <c r="C4126" t="s">
        <v>4363</v>
      </c>
      <c r="D4126">
        <v>44353</v>
      </c>
      <c r="E4126" t="s">
        <v>1643</v>
      </c>
      <c r="F4126" t="s">
        <v>36</v>
      </c>
      <c r="G4126" t="s">
        <v>37</v>
      </c>
      <c r="H4126" t="s">
        <v>12</v>
      </c>
      <c r="I4126" t="s">
        <v>1371</v>
      </c>
      <c r="J4126">
        <v>100</v>
      </c>
      <c r="K4126">
        <v>1176</v>
      </c>
      <c r="L4126">
        <v>117600</v>
      </c>
      <c r="M4126">
        <v>2.8</v>
      </c>
      <c r="N4126">
        <v>280</v>
      </c>
      <c r="O4126">
        <v>0</v>
      </c>
      <c r="P4126">
        <v>0</v>
      </c>
      <c r="Q4126">
        <v>1178.8</v>
      </c>
      <c r="R4126">
        <v>117880</v>
      </c>
      <c r="S4126" t="s">
        <v>1646</v>
      </c>
    </row>
    <row r="4127" spans="1:19">
      <c r="A4127" t="s">
        <v>4364</v>
      </c>
      <c r="B4127">
        <v>44353</v>
      </c>
      <c r="C4127" t="s">
        <v>4365</v>
      </c>
      <c r="D4127">
        <v>44353</v>
      </c>
      <c r="E4127" t="s">
        <v>1643</v>
      </c>
      <c r="F4127" t="s">
        <v>1919</v>
      </c>
      <c r="G4127" t="s">
        <v>1920</v>
      </c>
      <c r="H4127" t="s">
        <v>12</v>
      </c>
      <c r="I4127" t="s">
        <v>1316</v>
      </c>
      <c r="J4127">
        <v>40</v>
      </c>
      <c r="K4127">
        <v>1186</v>
      </c>
      <c r="L4127">
        <v>47440</v>
      </c>
      <c r="M4127">
        <v>2.8237999999999999</v>
      </c>
      <c r="N4127">
        <v>112.952</v>
      </c>
      <c r="O4127">
        <v>0</v>
      </c>
      <c r="P4127">
        <v>0</v>
      </c>
      <c r="Q4127">
        <v>1188.8237999999999</v>
      </c>
      <c r="R4127">
        <v>47552.951999999997</v>
      </c>
      <c r="S4127" t="s">
        <v>1646</v>
      </c>
    </row>
    <row r="4128" spans="1:19">
      <c r="A4128" t="s">
        <v>4364</v>
      </c>
      <c r="B4128">
        <v>44353</v>
      </c>
      <c r="C4128" t="s">
        <v>4365</v>
      </c>
      <c r="D4128">
        <v>44353</v>
      </c>
      <c r="E4128" t="s">
        <v>1643</v>
      </c>
      <c r="F4128" t="s">
        <v>1919</v>
      </c>
      <c r="G4128" t="s">
        <v>1920</v>
      </c>
      <c r="H4128" t="s">
        <v>12</v>
      </c>
      <c r="I4128" t="s">
        <v>1312</v>
      </c>
      <c r="J4128">
        <v>40</v>
      </c>
      <c r="K4128">
        <v>1400</v>
      </c>
      <c r="L4128">
        <v>56000</v>
      </c>
      <c r="M4128">
        <v>3.3332999999999999</v>
      </c>
      <c r="N4128">
        <v>133.33199999999999</v>
      </c>
      <c r="O4128">
        <v>0</v>
      </c>
      <c r="P4128">
        <v>0</v>
      </c>
      <c r="Q4128">
        <v>1403.3333</v>
      </c>
      <c r="R4128">
        <v>56133.332000000002</v>
      </c>
      <c r="S4128" t="s">
        <v>1646</v>
      </c>
    </row>
    <row r="4129" spans="1:19">
      <c r="A4129" t="s">
        <v>4364</v>
      </c>
      <c r="B4129">
        <v>44353</v>
      </c>
      <c r="C4129" t="s">
        <v>4365</v>
      </c>
      <c r="D4129">
        <v>44353</v>
      </c>
      <c r="E4129" t="s">
        <v>1643</v>
      </c>
      <c r="F4129" t="s">
        <v>1919</v>
      </c>
      <c r="G4129" t="s">
        <v>1920</v>
      </c>
      <c r="H4129" t="s">
        <v>12</v>
      </c>
      <c r="I4129" t="s">
        <v>1265</v>
      </c>
      <c r="J4129">
        <v>50</v>
      </c>
      <c r="K4129">
        <v>1361</v>
      </c>
      <c r="L4129">
        <v>68050</v>
      </c>
      <c r="M4129">
        <v>3.2404999999999999</v>
      </c>
      <c r="N4129">
        <v>162.02500000000001</v>
      </c>
      <c r="O4129">
        <v>0</v>
      </c>
      <c r="P4129">
        <v>0</v>
      </c>
      <c r="Q4129">
        <v>1364.2405000000001</v>
      </c>
      <c r="R4129">
        <v>68212.024999999994</v>
      </c>
      <c r="S4129" t="s">
        <v>1646</v>
      </c>
    </row>
    <row r="4130" spans="1:19">
      <c r="A4130" t="s">
        <v>4366</v>
      </c>
      <c r="B4130">
        <v>44353</v>
      </c>
      <c r="C4130" t="s">
        <v>4367</v>
      </c>
      <c r="D4130">
        <v>44353</v>
      </c>
      <c r="E4130" t="s">
        <v>1643</v>
      </c>
      <c r="F4130" t="s">
        <v>45</v>
      </c>
      <c r="G4130" t="s">
        <v>1701</v>
      </c>
      <c r="H4130" t="s">
        <v>12</v>
      </c>
      <c r="I4130" t="s">
        <v>1265</v>
      </c>
      <c r="J4130">
        <v>40</v>
      </c>
      <c r="K4130">
        <v>1361</v>
      </c>
      <c r="L4130">
        <v>54440</v>
      </c>
      <c r="M4130">
        <v>3.2404999999999999</v>
      </c>
      <c r="N4130">
        <v>129.62</v>
      </c>
      <c r="O4130">
        <v>0</v>
      </c>
      <c r="P4130">
        <v>0</v>
      </c>
      <c r="Q4130">
        <v>1364.2405000000001</v>
      </c>
      <c r="R4130">
        <v>54569.62</v>
      </c>
      <c r="S4130" t="s">
        <v>1646</v>
      </c>
    </row>
    <row r="4131" spans="1:19">
      <c r="A4131" t="s">
        <v>4366</v>
      </c>
      <c r="B4131">
        <v>44353</v>
      </c>
      <c r="C4131" t="s">
        <v>4367</v>
      </c>
      <c r="D4131">
        <v>44353</v>
      </c>
      <c r="E4131" t="s">
        <v>1643</v>
      </c>
      <c r="F4131" t="s">
        <v>45</v>
      </c>
      <c r="G4131" t="s">
        <v>1701</v>
      </c>
      <c r="H4131" t="s">
        <v>12</v>
      </c>
      <c r="I4131" t="s">
        <v>1316</v>
      </c>
      <c r="J4131">
        <v>140</v>
      </c>
      <c r="K4131">
        <v>1186</v>
      </c>
      <c r="L4131">
        <v>166040</v>
      </c>
      <c r="M4131">
        <v>2.8237999999999999</v>
      </c>
      <c r="N4131">
        <v>395.33199999999999</v>
      </c>
      <c r="O4131">
        <v>0</v>
      </c>
      <c r="P4131">
        <v>0</v>
      </c>
      <c r="Q4131">
        <v>1188.8237999999999</v>
      </c>
      <c r="R4131">
        <v>166435.33199999999</v>
      </c>
      <c r="S4131" t="s">
        <v>1646</v>
      </c>
    </row>
    <row r="4132" spans="1:19">
      <c r="A4132" t="s">
        <v>4366</v>
      </c>
      <c r="B4132">
        <v>44353</v>
      </c>
      <c r="C4132" t="s">
        <v>4367</v>
      </c>
      <c r="D4132">
        <v>44353</v>
      </c>
      <c r="E4132" t="s">
        <v>1643</v>
      </c>
      <c r="F4132" t="s">
        <v>45</v>
      </c>
      <c r="G4132" t="s">
        <v>1701</v>
      </c>
      <c r="H4132" t="s">
        <v>12</v>
      </c>
      <c r="I4132" t="s">
        <v>1371</v>
      </c>
      <c r="J4132">
        <v>80</v>
      </c>
      <c r="K4132">
        <v>1176</v>
      </c>
      <c r="L4132">
        <v>94080</v>
      </c>
      <c r="M4132">
        <v>2.8</v>
      </c>
      <c r="N4132">
        <v>224</v>
      </c>
      <c r="O4132">
        <v>0</v>
      </c>
      <c r="P4132">
        <v>0</v>
      </c>
      <c r="Q4132">
        <v>1178.8</v>
      </c>
      <c r="R4132">
        <v>94304</v>
      </c>
      <c r="S4132" t="s">
        <v>1646</v>
      </c>
    </row>
    <row r="4133" spans="1:19">
      <c r="A4133" t="s">
        <v>4368</v>
      </c>
      <c r="B4133">
        <v>44353</v>
      </c>
      <c r="C4133" t="s">
        <v>4369</v>
      </c>
      <c r="D4133">
        <v>44353</v>
      </c>
      <c r="E4133" t="s">
        <v>1643</v>
      </c>
      <c r="F4133" t="s">
        <v>943</v>
      </c>
      <c r="G4133" t="s">
        <v>67</v>
      </c>
      <c r="H4133" t="s">
        <v>49</v>
      </c>
      <c r="I4133" t="s">
        <v>1262</v>
      </c>
      <c r="J4133">
        <v>100</v>
      </c>
      <c r="K4133">
        <v>1244</v>
      </c>
      <c r="L4133">
        <v>124400</v>
      </c>
      <c r="M4133">
        <v>2.9619</v>
      </c>
      <c r="N4133">
        <v>296.19</v>
      </c>
      <c r="O4133">
        <v>0</v>
      </c>
      <c r="P4133">
        <v>0</v>
      </c>
      <c r="Q4133">
        <v>1246.9619</v>
      </c>
      <c r="R4133">
        <v>124696.19</v>
      </c>
      <c r="S4133" t="s">
        <v>1646</v>
      </c>
    </row>
    <row r="4134" spans="1:19">
      <c r="A4134" t="s">
        <v>4368</v>
      </c>
      <c r="B4134">
        <v>44353</v>
      </c>
      <c r="C4134" t="s">
        <v>4369</v>
      </c>
      <c r="D4134">
        <v>44353</v>
      </c>
      <c r="E4134" t="s">
        <v>1643</v>
      </c>
      <c r="F4134" t="s">
        <v>943</v>
      </c>
      <c r="G4134" t="s">
        <v>67</v>
      </c>
      <c r="H4134" t="s">
        <v>49</v>
      </c>
      <c r="I4134" t="s">
        <v>1316</v>
      </c>
      <c r="J4134">
        <v>40</v>
      </c>
      <c r="K4134">
        <v>1186</v>
      </c>
      <c r="L4134">
        <v>47440</v>
      </c>
      <c r="M4134">
        <v>2.8237999999999999</v>
      </c>
      <c r="N4134">
        <v>112.952</v>
      </c>
      <c r="O4134">
        <v>0</v>
      </c>
      <c r="P4134">
        <v>0</v>
      </c>
      <c r="Q4134">
        <v>1188.8237999999999</v>
      </c>
      <c r="R4134">
        <v>47552.951999999997</v>
      </c>
      <c r="S4134" t="s">
        <v>1646</v>
      </c>
    </row>
    <row r="4135" spans="1:19">
      <c r="A4135" t="s">
        <v>4368</v>
      </c>
      <c r="B4135">
        <v>44353</v>
      </c>
      <c r="C4135" t="s">
        <v>4369</v>
      </c>
      <c r="D4135">
        <v>44353</v>
      </c>
      <c r="E4135" t="s">
        <v>1643</v>
      </c>
      <c r="F4135" t="s">
        <v>943</v>
      </c>
      <c r="G4135" t="s">
        <v>67</v>
      </c>
      <c r="H4135" t="s">
        <v>49</v>
      </c>
      <c r="I4135" t="s">
        <v>1112</v>
      </c>
      <c r="J4135">
        <v>40</v>
      </c>
      <c r="K4135">
        <v>1419</v>
      </c>
      <c r="L4135">
        <v>56760</v>
      </c>
      <c r="M4135">
        <v>3.3786</v>
      </c>
      <c r="N4135">
        <v>135.14400000000001</v>
      </c>
      <c r="O4135">
        <v>0</v>
      </c>
      <c r="P4135">
        <v>0</v>
      </c>
      <c r="Q4135">
        <v>1422.3786</v>
      </c>
      <c r="R4135">
        <v>56895.144</v>
      </c>
      <c r="S4135" t="s">
        <v>1646</v>
      </c>
    </row>
    <row r="4136" spans="1:19">
      <c r="A4136" t="s">
        <v>4368</v>
      </c>
      <c r="B4136">
        <v>44353</v>
      </c>
      <c r="C4136" t="s">
        <v>4369</v>
      </c>
      <c r="D4136">
        <v>44353</v>
      </c>
      <c r="E4136" t="s">
        <v>1643</v>
      </c>
      <c r="F4136" t="s">
        <v>943</v>
      </c>
      <c r="G4136" t="s">
        <v>67</v>
      </c>
      <c r="H4136" t="s">
        <v>49</v>
      </c>
      <c r="I4136" t="s">
        <v>1312</v>
      </c>
      <c r="J4136">
        <v>40</v>
      </c>
      <c r="K4136">
        <v>1400</v>
      </c>
      <c r="L4136">
        <v>56000</v>
      </c>
      <c r="M4136">
        <v>3.3332999999999999</v>
      </c>
      <c r="N4136">
        <v>133.33199999999999</v>
      </c>
      <c r="O4136">
        <v>0</v>
      </c>
      <c r="P4136">
        <v>0</v>
      </c>
      <c r="Q4136">
        <v>1403.3333</v>
      </c>
      <c r="R4136">
        <v>56133.332000000002</v>
      </c>
      <c r="S4136" t="s">
        <v>1646</v>
      </c>
    </row>
    <row r="4137" spans="1:19">
      <c r="A4137" t="s">
        <v>4368</v>
      </c>
      <c r="B4137">
        <v>44353</v>
      </c>
      <c r="C4137" t="s">
        <v>4369</v>
      </c>
      <c r="D4137">
        <v>44353</v>
      </c>
      <c r="E4137" t="s">
        <v>1643</v>
      </c>
      <c r="F4137" t="s">
        <v>943</v>
      </c>
      <c r="G4137" t="s">
        <v>67</v>
      </c>
      <c r="H4137" t="s">
        <v>49</v>
      </c>
      <c r="I4137" t="s">
        <v>1349</v>
      </c>
      <c r="J4137">
        <v>10</v>
      </c>
      <c r="K4137">
        <v>9035</v>
      </c>
      <c r="L4137">
        <v>90350</v>
      </c>
      <c r="M4137">
        <v>21.511900000000001</v>
      </c>
      <c r="N4137">
        <v>215.119</v>
      </c>
      <c r="O4137">
        <v>0</v>
      </c>
      <c r="P4137">
        <v>0</v>
      </c>
      <c r="Q4137">
        <v>9056.5118999999995</v>
      </c>
      <c r="R4137">
        <v>90565.119000000006</v>
      </c>
      <c r="S4137" t="s">
        <v>1646</v>
      </c>
    </row>
    <row r="4138" spans="1:19">
      <c r="A4138" t="s">
        <v>4370</v>
      </c>
      <c r="B4138">
        <v>44353</v>
      </c>
      <c r="C4138" t="s">
        <v>4371</v>
      </c>
      <c r="D4138">
        <v>44353</v>
      </c>
      <c r="E4138" t="s">
        <v>1643</v>
      </c>
      <c r="F4138" t="s">
        <v>66</v>
      </c>
      <c r="G4138" t="s">
        <v>67</v>
      </c>
      <c r="H4138" t="s">
        <v>49</v>
      </c>
      <c r="I4138" t="s">
        <v>1337</v>
      </c>
      <c r="J4138">
        <v>5</v>
      </c>
      <c r="K4138">
        <v>7760</v>
      </c>
      <c r="L4138">
        <v>38800</v>
      </c>
      <c r="M4138">
        <v>18.476199999999999</v>
      </c>
      <c r="N4138">
        <v>92.381</v>
      </c>
      <c r="O4138">
        <v>0</v>
      </c>
      <c r="P4138">
        <v>0</v>
      </c>
      <c r="Q4138">
        <v>7778.4762000000001</v>
      </c>
      <c r="R4138">
        <v>38892.381000000001</v>
      </c>
      <c r="S4138" t="s">
        <v>1646</v>
      </c>
    </row>
    <row r="4139" spans="1:19">
      <c r="A4139" t="s">
        <v>4370</v>
      </c>
      <c r="B4139">
        <v>44353</v>
      </c>
      <c r="C4139" t="s">
        <v>4371</v>
      </c>
      <c r="D4139">
        <v>44353</v>
      </c>
      <c r="E4139" t="s">
        <v>1643</v>
      </c>
      <c r="F4139" t="s">
        <v>66</v>
      </c>
      <c r="G4139" t="s">
        <v>67</v>
      </c>
      <c r="H4139" t="s">
        <v>49</v>
      </c>
      <c r="I4139" t="s">
        <v>1316</v>
      </c>
      <c r="J4139">
        <v>40</v>
      </c>
      <c r="K4139">
        <v>1186</v>
      </c>
      <c r="L4139">
        <v>47440</v>
      </c>
      <c r="M4139">
        <v>2.8237999999999999</v>
      </c>
      <c r="N4139">
        <v>112.952</v>
      </c>
      <c r="O4139">
        <v>0</v>
      </c>
      <c r="P4139">
        <v>0</v>
      </c>
      <c r="Q4139">
        <v>1188.8237999999999</v>
      </c>
      <c r="R4139">
        <v>47552.951999999997</v>
      </c>
      <c r="S4139" t="s">
        <v>1646</v>
      </c>
    </row>
    <row r="4140" spans="1:19">
      <c r="A4140" t="s">
        <v>4370</v>
      </c>
      <c r="B4140">
        <v>44353</v>
      </c>
      <c r="C4140" t="s">
        <v>4371</v>
      </c>
      <c r="D4140">
        <v>44353</v>
      </c>
      <c r="E4140" t="s">
        <v>1643</v>
      </c>
      <c r="F4140" t="s">
        <v>66</v>
      </c>
      <c r="G4140" t="s">
        <v>67</v>
      </c>
      <c r="H4140" t="s">
        <v>49</v>
      </c>
      <c r="I4140" t="s">
        <v>1112</v>
      </c>
      <c r="J4140">
        <v>20</v>
      </c>
      <c r="K4140">
        <v>1419</v>
      </c>
      <c r="L4140">
        <v>28380</v>
      </c>
      <c r="M4140">
        <v>3.3786</v>
      </c>
      <c r="N4140">
        <v>67.572000000000003</v>
      </c>
      <c r="O4140">
        <v>0</v>
      </c>
      <c r="P4140">
        <v>0</v>
      </c>
      <c r="Q4140">
        <v>1422.3786</v>
      </c>
      <c r="R4140">
        <v>28447.572</v>
      </c>
      <c r="S4140" t="s">
        <v>1646</v>
      </c>
    </row>
    <row r="4141" spans="1:19">
      <c r="A4141" t="s">
        <v>4372</v>
      </c>
      <c r="B4141">
        <v>44353</v>
      </c>
      <c r="C4141" t="s">
        <v>4373</v>
      </c>
      <c r="D4141">
        <v>44353</v>
      </c>
      <c r="E4141" t="s">
        <v>1643</v>
      </c>
      <c r="F4141" t="s">
        <v>65</v>
      </c>
      <c r="G4141" t="s">
        <v>1015</v>
      </c>
      <c r="H4141" t="s">
        <v>49</v>
      </c>
      <c r="I4141" t="s">
        <v>1316</v>
      </c>
      <c r="J4141">
        <v>60</v>
      </c>
      <c r="K4141">
        <v>1186</v>
      </c>
      <c r="L4141">
        <v>71160</v>
      </c>
      <c r="M4141">
        <v>2.8237999999999999</v>
      </c>
      <c r="N4141">
        <v>169.428</v>
      </c>
      <c r="O4141">
        <v>0</v>
      </c>
      <c r="P4141">
        <v>0</v>
      </c>
      <c r="Q4141">
        <v>1188.8237999999999</v>
      </c>
      <c r="R4141">
        <v>71329.428</v>
      </c>
      <c r="S4141" t="s">
        <v>1646</v>
      </c>
    </row>
    <row r="4142" spans="1:19">
      <c r="A4142" t="s">
        <v>4372</v>
      </c>
      <c r="B4142">
        <v>44353</v>
      </c>
      <c r="C4142" t="s">
        <v>4373</v>
      </c>
      <c r="D4142">
        <v>44353</v>
      </c>
      <c r="E4142" t="s">
        <v>1643</v>
      </c>
      <c r="F4142" t="s">
        <v>65</v>
      </c>
      <c r="G4142" t="s">
        <v>1015</v>
      </c>
      <c r="H4142" t="s">
        <v>49</v>
      </c>
      <c r="I4142" t="s">
        <v>1364</v>
      </c>
      <c r="J4142">
        <v>5</v>
      </c>
      <c r="K4142">
        <v>9035</v>
      </c>
      <c r="L4142">
        <v>45175</v>
      </c>
      <c r="M4142">
        <v>21.511900000000001</v>
      </c>
      <c r="N4142">
        <v>107.5595</v>
      </c>
      <c r="O4142">
        <v>0</v>
      </c>
      <c r="P4142">
        <v>0</v>
      </c>
      <c r="Q4142">
        <v>9056.5118999999995</v>
      </c>
      <c r="R4142">
        <v>45282.559500000003</v>
      </c>
      <c r="S4142" t="s">
        <v>1646</v>
      </c>
    </row>
    <row r="4143" spans="1:19">
      <c r="A4143" t="s">
        <v>4372</v>
      </c>
      <c r="B4143">
        <v>44353</v>
      </c>
      <c r="C4143" t="s">
        <v>4373</v>
      </c>
      <c r="D4143">
        <v>44353</v>
      </c>
      <c r="E4143" t="s">
        <v>1643</v>
      </c>
      <c r="F4143" t="s">
        <v>65</v>
      </c>
      <c r="G4143" t="s">
        <v>1015</v>
      </c>
      <c r="H4143" t="s">
        <v>49</v>
      </c>
      <c r="I4143" t="s">
        <v>1337</v>
      </c>
      <c r="J4143">
        <v>25</v>
      </c>
      <c r="K4143">
        <v>7760</v>
      </c>
      <c r="L4143">
        <v>194000</v>
      </c>
      <c r="M4143">
        <v>18.476199999999999</v>
      </c>
      <c r="N4143">
        <v>461.90499999999997</v>
      </c>
      <c r="O4143">
        <v>0</v>
      </c>
      <c r="P4143">
        <v>0</v>
      </c>
      <c r="Q4143">
        <v>7778.4762000000001</v>
      </c>
      <c r="R4143">
        <v>194461.905</v>
      </c>
      <c r="S4143" t="s">
        <v>1646</v>
      </c>
    </row>
    <row r="4144" spans="1:19">
      <c r="A4144" t="s">
        <v>4372</v>
      </c>
      <c r="B4144">
        <v>44353</v>
      </c>
      <c r="C4144" t="s">
        <v>4373</v>
      </c>
      <c r="D4144">
        <v>44353</v>
      </c>
      <c r="E4144" t="s">
        <v>1643</v>
      </c>
      <c r="F4144" t="s">
        <v>65</v>
      </c>
      <c r="G4144" t="s">
        <v>1015</v>
      </c>
      <c r="H4144" t="s">
        <v>49</v>
      </c>
      <c r="I4144" t="s">
        <v>1312</v>
      </c>
      <c r="J4144">
        <v>40</v>
      </c>
      <c r="K4144">
        <v>1400</v>
      </c>
      <c r="L4144">
        <v>56000</v>
      </c>
      <c r="M4144">
        <v>3.3332999999999999</v>
      </c>
      <c r="N4144">
        <v>133.33199999999999</v>
      </c>
      <c r="O4144">
        <v>0</v>
      </c>
      <c r="P4144">
        <v>0</v>
      </c>
      <c r="Q4144">
        <v>1403.3333</v>
      </c>
      <c r="R4144">
        <v>56133.332000000002</v>
      </c>
      <c r="S4144" t="s">
        <v>1646</v>
      </c>
    </row>
    <row r="4145" spans="1:19">
      <c r="A4145" t="s">
        <v>4372</v>
      </c>
      <c r="B4145">
        <v>44353</v>
      </c>
      <c r="C4145" t="s">
        <v>4373</v>
      </c>
      <c r="D4145">
        <v>44353</v>
      </c>
      <c r="E4145" t="s">
        <v>1643</v>
      </c>
      <c r="F4145" t="s">
        <v>65</v>
      </c>
      <c r="G4145" t="s">
        <v>1015</v>
      </c>
      <c r="H4145" t="s">
        <v>49</v>
      </c>
      <c r="I4145" t="s">
        <v>1262</v>
      </c>
      <c r="J4145">
        <v>20</v>
      </c>
      <c r="K4145">
        <v>1244</v>
      </c>
      <c r="L4145">
        <v>24880</v>
      </c>
      <c r="M4145">
        <v>2.9619</v>
      </c>
      <c r="N4145">
        <v>59.238</v>
      </c>
      <c r="O4145">
        <v>0</v>
      </c>
      <c r="P4145">
        <v>0</v>
      </c>
      <c r="Q4145">
        <v>1246.9619</v>
      </c>
      <c r="R4145">
        <v>24939.238000000001</v>
      </c>
      <c r="S4145" t="s">
        <v>1646</v>
      </c>
    </row>
    <row r="4146" spans="1:19">
      <c r="A4146" t="s">
        <v>4374</v>
      </c>
      <c r="B4146">
        <v>44353</v>
      </c>
      <c r="C4146" t="s">
        <v>4375</v>
      </c>
      <c r="D4146">
        <v>44353</v>
      </c>
      <c r="E4146" t="s">
        <v>1643</v>
      </c>
      <c r="F4146" t="s">
        <v>63</v>
      </c>
      <c r="G4146" t="s">
        <v>1015</v>
      </c>
      <c r="H4146" t="s">
        <v>49</v>
      </c>
      <c r="I4146" t="s">
        <v>1262</v>
      </c>
      <c r="J4146">
        <v>40</v>
      </c>
      <c r="K4146">
        <v>1244</v>
      </c>
      <c r="L4146">
        <v>49760</v>
      </c>
      <c r="M4146">
        <v>2.9619</v>
      </c>
      <c r="N4146">
        <v>118.476</v>
      </c>
      <c r="O4146">
        <v>0</v>
      </c>
      <c r="P4146">
        <v>0</v>
      </c>
      <c r="Q4146">
        <v>1246.9619</v>
      </c>
      <c r="R4146">
        <v>49878.476000000002</v>
      </c>
      <c r="S4146" t="s">
        <v>1646</v>
      </c>
    </row>
    <row r="4147" spans="1:19">
      <c r="A4147" t="s">
        <v>4374</v>
      </c>
      <c r="B4147">
        <v>44353</v>
      </c>
      <c r="C4147" t="s">
        <v>4375</v>
      </c>
      <c r="D4147">
        <v>44353</v>
      </c>
      <c r="E4147" t="s">
        <v>1643</v>
      </c>
      <c r="F4147" t="s">
        <v>63</v>
      </c>
      <c r="G4147" t="s">
        <v>1015</v>
      </c>
      <c r="H4147" t="s">
        <v>49</v>
      </c>
      <c r="I4147" t="s">
        <v>1316</v>
      </c>
      <c r="J4147">
        <v>60</v>
      </c>
      <c r="K4147">
        <v>1186</v>
      </c>
      <c r="L4147">
        <v>71160</v>
      </c>
      <c r="M4147">
        <v>2.8237999999999999</v>
      </c>
      <c r="N4147">
        <v>169.428</v>
      </c>
      <c r="O4147">
        <v>0</v>
      </c>
      <c r="P4147">
        <v>0</v>
      </c>
      <c r="Q4147">
        <v>1188.8237999999999</v>
      </c>
      <c r="R4147">
        <v>71329.428</v>
      </c>
      <c r="S4147" t="s">
        <v>1646</v>
      </c>
    </row>
    <row r="4148" spans="1:19">
      <c r="A4148" t="s">
        <v>4374</v>
      </c>
      <c r="B4148">
        <v>44353</v>
      </c>
      <c r="C4148" t="s">
        <v>4375</v>
      </c>
      <c r="D4148">
        <v>44353</v>
      </c>
      <c r="E4148" t="s">
        <v>1643</v>
      </c>
      <c r="F4148" t="s">
        <v>63</v>
      </c>
      <c r="G4148" t="s">
        <v>1015</v>
      </c>
      <c r="H4148" t="s">
        <v>49</v>
      </c>
      <c r="I4148" t="s">
        <v>1337</v>
      </c>
      <c r="J4148">
        <v>20</v>
      </c>
      <c r="K4148">
        <v>7760</v>
      </c>
      <c r="L4148">
        <v>155200</v>
      </c>
      <c r="M4148">
        <v>18.476199999999999</v>
      </c>
      <c r="N4148">
        <v>369.524</v>
      </c>
      <c r="O4148">
        <v>0</v>
      </c>
      <c r="P4148">
        <v>0</v>
      </c>
      <c r="Q4148">
        <v>7778.4762000000001</v>
      </c>
      <c r="R4148">
        <v>155569.524</v>
      </c>
      <c r="S4148" t="s">
        <v>1646</v>
      </c>
    </row>
    <row r="4149" spans="1:19">
      <c r="A4149" t="s">
        <v>4374</v>
      </c>
      <c r="B4149">
        <v>44353</v>
      </c>
      <c r="C4149" t="s">
        <v>4375</v>
      </c>
      <c r="D4149">
        <v>44353</v>
      </c>
      <c r="E4149" t="s">
        <v>1643</v>
      </c>
      <c r="F4149" t="s">
        <v>63</v>
      </c>
      <c r="G4149" t="s">
        <v>1015</v>
      </c>
      <c r="H4149" t="s">
        <v>49</v>
      </c>
      <c r="I4149" t="s">
        <v>1364</v>
      </c>
      <c r="J4149">
        <v>10</v>
      </c>
      <c r="K4149">
        <v>9035</v>
      </c>
      <c r="L4149">
        <v>90350</v>
      </c>
      <c r="M4149">
        <v>21.511900000000001</v>
      </c>
      <c r="N4149">
        <v>215.119</v>
      </c>
      <c r="O4149">
        <v>0</v>
      </c>
      <c r="P4149">
        <v>0</v>
      </c>
      <c r="Q4149">
        <v>9056.5118999999995</v>
      </c>
      <c r="R4149">
        <v>90565.119000000006</v>
      </c>
      <c r="S4149" t="s">
        <v>1646</v>
      </c>
    </row>
    <row r="4150" spans="1:19">
      <c r="A4150" t="s">
        <v>4374</v>
      </c>
      <c r="B4150">
        <v>44353</v>
      </c>
      <c r="C4150" t="s">
        <v>4375</v>
      </c>
      <c r="D4150">
        <v>44353</v>
      </c>
      <c r="E4150" t="s">
        <v>1643</v>
      </c>
      <c r="F4150" t="s">
        <v>63</v>
      </c>
      <c r="G4150" t="s">
        <v>1015</v>
      </c>
      <c r="H4150" t="s">
        <v>49</v>
      </c>
      <c r="I4150" t="s">
        <v>1265</v>
      </c>
      <c r="J4150">
        <v>40</v>
      </c>
      <c r="K4150">
        <v>1361</v>
      </c>
      <c r="L4150">
        <v>54440</v>
      </c>
      <c r="M4150">
        <v>3.2404999999999999</v>
      </c>
      <c r="N4150">
        <v>129.62</v>
      </c>
      <c r="O4150">
        <v>0</v>
      </c>
      <c r="P4150">
        <v>0</v>
      </c>
      <c r="Q4150">
        <v>1364.2405000000001</v>
      </c>
      <c r="R4150">
        <v>54569.62</v>
      </c>
      <c r="S4150" t="s">
        <v>1646</v>
      </c>
    </row>
    <row r="4151" spans="1:19">
      <c r="A4151" t="s">
        <v>4376</v>
      </c>
      <c r="B4151">
        <v>44353</v>
      </c>
      <c r="C4151" t="s">
        <v>4377</v>
      </c>
      <c r="D4151">
        <v>44353</v>
      </c>
      <c r="E4151" t="s">
        <v>1643</v>
      </c>
      <c r="F4151" t="s">
        <v>982</v>
      </c>
      <c r="G4151" t="s">
        <v>1652</v>
      </c>
      <c r="H4151" t="s">
        <v>49</v>
      </c>
      <c r="I4151" t="s">
        <v>1265</v>
      </c>
      <c r="J4151">
        <v>100</v>
      </c>
      <c r="K4151">
        <v>1361</v>
      </c>
      <c r="L4151">
        <v>136100</v>
      </c>
      <c r="M4151">
        <v>3.2404999999999999</v>
      </c>
      <c r="N4151">
        <v>324.05</v>
      </c>
      <c r="O4151">
        <v>0</v>
      </c>
      <c r="P4151">
        <v>0</v>
      </c>
      <c r="Q4151">
        <v>1364.2405000000001</v>
      </c>
      <c r="R4151">
        <v>136424.04999999999</v>
      </c>
      <c r="S4151" t="s">
        <v>1646</v>
      </c>
    </row>
    <row r="4152" spans="1:19">
      <c r="A4152" t="s">
        <v>4378</v>
      </c>
      <c r="B4152">
        <v>44353</v>
      </c>
      <c r="C4152" t="s">
        <v>4379</v>
      </c>
      <c r="D4152">
        <v>44353</v>
      </c>
      <c r="E4152" t="s">
        <v>1643</v>
      </c>
      <c r="F4152" t="s">
        <v>62</v>
      </c>
      <c r="G4152" t="s">
        <v>4155</v>
      </c>
      <c r="H4152" t="s">
        <v>49</v>
      </c>
      <c r="I4152" t="s">
        <v>1265</v>
      </c>
      <c r="J4152">
        <v>40</v>
      </c>
      <c r="K4152">
        <v>1361</v>
      </c>
      <c r="L4152">
        <v>54440</v>
      </c>
      <c r="M4152">
        <v>3.2404999999999999</v>
      </c>
      <c r="N4152">
        <v>129.62</v>
      </c>
      <c r="O4152">
        <v>0</v>
      </c>
      <c r="P4152">
        <v>0</v>
      </c>
      <c r="Q4152">
        <v>1364.2405000000001</v>
      </c>
      <c r="R4152">
        <v>54569.62</v>
      </c>
      <c r="S4152" t="s">
        <v>1646</v>
      </c>
    </row>
    <row r="4153" spans="1:19">
      <c r="A4153" t="s">
        <v>4378</v>
      </c>
      <c r="B4153">
        <v>44353</v>
      </c>
      <c r="C4153" t="s">
        <v>4379</v>
      </c>
      <c r="D4153">
        <v>44353</v>
      </c>
      <c r="E4153" t="s">
        <v>1643</v>
      </c>
      <c r="F4153" t="s">
        <v>62</v>
      </c>
      <c r="G4153" t="s">
        <v>4155</v>
      </c>
      <c r="H4153" t="s">
        <v>49</v>
      </c>
      <c r="I4153" t="s">
        <v>1312</v>
      </c>
      <c r="J4153">
        <v>100</v>
      </c>
      <c r="K4153">
        <v>1400</v>
      </c>
      <c r="L4153">
        <v>140000</v>
      </c>
      <c r="M4153">
        <v>3.3332999999999999</v>
      </c>
      <c r="N4153">
        <v>333.33</v>
      </c>
      <c r="O4153">
        <v>0</v>
      </c>
      <c r="P4153">
        <v>0</v>
      </c>
      <c r="Q4153">
        <v>1403.3333</v>
      </c>
      <c r="R4153">
        <v>140333.32999999999</v>
      </c>
      <c r="S4153" t="s">
        <v>1646</v>
      </c>
    </row>
    <row r="4154" spans="1:19">
      <c r="A4154" t="s">
        <v>4378</v>
      </c>
      <c r="B4154">
        <v>44353</v>
      </c>
      <c r="C4154" t="s">
        <v>4379</v>
      </c>
      <c r="D4154">
        <v>44353</v>
      </c>
      <c r="E4154" t="s">
        <v>1643</v>
      </c>
      <c r="F4154" t="s">
        <v>62</v>
      </c>
      <c r="G4154" t="s">
        <v>4155</v>
      </c>
      <c r="H4154" t="s">
        <v>49</v>
      </c>
      <c r="I4154" t="s">
        <v>1262</v>
      </c>
      <c r="J4154">
        <v>100</v>
      </c>
      <c r="K4154">
        <v>1244</v>
      </c>
      <c r="L4154">
        <v>124400</v>
      </c>
      <c r="M4154">
        <v>2.9619</v>
      </c>
      <c r="N4154">
        <v>296.19</v>
      </c>
      <c r="O4154">
        <v>0</v>
      </c>
      <c r="P4154">
        <v>0</v>
      </c>
      <c r="Q4154">
        <v>1246.9619</v>
      </c>
      <c r="R4154">
        <v>124696.19</v>
      </c>
      <c r="S4154" t="s">
        <v>1646</v>
      </c>
    </row>
    <row r="4155" spans="1:19">
      <c r="A4155" t="s">
        <v>4378</v>
      </c>
      <c r="B4155">
        <v>44353</v>
      </c>
      <c r="C4155" t="s">
        <v>4379</v>
      </c>
      <c r="D4155">
        <v>44353</v>
      </c>
      <c r="E4155" t="s">
        <v>1643</v>
      </c>
      <c r="F4155" t="s">
        <v>62</v>
      </c>
      <c r="G4155" t="s">
        <v>4155</v>
      </c>
      <c r="H4155" t="s">
        <v>49</v>
      </c>
      <c r="I4155" t="s">
        <v>1316</v>
      </c>
      <c r="J4155">
        <v>100</v>
      </c>
      <c r="K4155">
        <v>1186</v>
      </c>
      <c r="L4155">
        <v>118600</v>
      </c>
      <c r="M4155">
        <v>2.8237999999999999</v>
      </c>
      <c r="N4155">
        <v>282.38</v>
      </c>
      <c r="O4155">
        <v>0</v>
      </c>
      <c r="P4155">
        <v>0</v>
      </c>
      <c r="Q4155">
        <v>1188.8237999999999</v>
      </c>
      <c r="R4155">
        <v>118882.38</v>
      </c>
      <c r="S4155" t="s">
        <v>1646</v>
      </c>
    </row>
    <row r="4156" spans="1:19">
      <c r="A4156" t="s">
        <v>4380</v>
      </c>
      <c r="B4156">
        <v>44353</v>
      </c>
      <c r="C4156" t="s">
        <v>4381</v>
      </c>
      <c r="D4156">
        <v>44353</v>
      </c>
      <c r="E4156" t="s">
        <v>1643</v>
      </c>
      <c r="F4156" t="s">
        <v>10</v>
      </c>
      <c r="G4156" t="s">
        <v>1692</v>
      </c>
      <c r="H4156" t="s">
        <v>107</v>
      </c>
      <c r="I4156" t="s">
        <v>1371</v>
      </c>
      <c r="J4156">
        <v>100</v>
      </c>
      <c r="K4156">
        <v>1176</v>
      </c>
      <c r="L4156">
        <v>117600</v>
      </c>
      <c r="M4156">
        <v>2.8</v>
      </c>
      <c r="N4156">
        <v>280</v>
      </c>
      <c r="O4156">
        <v>0</v>
      </c>
      <c r="P4156">
        <v>0</v>
      </c>
      <c r="Q4156">
        <v>1178.8</v>
      </c>
      <c r="R4156">
        <v>117880</v>
      </c>
      <c r="S4156" t="s">
        <v>1646</v>
      </c>
    </row>
    <row r="4157" spans="1:19">
      <c r="A4157" t="s">
        <v>4380</v>
      </c>
      <c r="B4157">
        <v>44353</v>
      </c>
      <c r="C4157" t="s">
        <v>4381</v>
      </c>
      <c r="D4157">
        <v>44353</v>
      </c>
      <c r="E4157" t="s">
        <v>1643</v>
      </c>
      <c r="F4157" t="s">
        <v>10</v>
      </c>
      <c r="G4157" t="s">
        <v>1692</v>
      </c>
      <c r="H4157" t="s">
        <v>107</v>
      </c>
      <c r="I4157" t="s">
        <v>1287</v>
      </c>
      <c r="J4157">
        <v>5</v>
      </c>
      <c r="K4157">
        <v>9850</v>
      </c>
      <c r="L4157">
        <v>49250</v>
      </c>
      <c r="M4157">
        <v>23.452400000000001</v>
      </c>
      <c r="N4157">
        <v>117.262</v>
      </c>
      <c r="O4157">
        <v>0</v>
      </c>
      <c r="P4157">
        <v>0</v>
      </c>
      <c r="Q4157">
        <v>9873.4524000000001</v>
      </c>
      <c r="R4157">
        <v>49367.262000000002</v>
      </c>
      <c r="S4157" t="s">
        <v>1646</v>
      </c>
    </row>
    <row r="4158" spans="1:19">
      <c r="A4158" t="s">
        <v>4382</v>
      </c>
      <c r="B4158">
        <v>44353</v>
      </c>
      <c r="C4158" t="s">
        <v>4383</v>
      </c>
      <c r="D4158">
        <v>44353</v>
      </c>
      <c r="E4158" t="s">
        <v>1643</v>
      </c>
      <c r="F4158" t="s">
        <v>1708</v>
      </c>
      <c r="G4158" t="s">
        <v>1709</v>
      </c>
      <c r="H4158" t="s">
        <v>49</v>
      </c>
      <c r="I4158" t="s">
        <v>1265</v>
      </c>
      <c r="J4158">
        <v>10</v>
      </c>
      <c r="K4158">
        <v>1361</v>
      </c>
      <c r="L4158">
        <v>13610</v>
      </c>
      <c r="M4158">
        <v>3.2404999999999999</v>
      </c>
      <c r="N4158">
        <v>32.405000000000001</v>
      </c>
      <c r="O4158">
        <v>0</v>
      </c>
      <c r="P4158">
        <v>0</v>
      </c>
      <c r="Q4158">
        <v>1364.2405000000001</v>
      </c>
      <c r="R4158">
        <v>13642.405000000001</v>
      </c>
      <c r="S4158" t="s">
        <v>1646</v>
      </c>
    </row>
    <row r="4159" spans="1:19">
      <c r="A4159" t="s">
        <v>4384</v>
      </c>
      <c r="B4159">
        <v>44353</v>
      </c>
      <c r="C4159" t="s">
        <v>4385</v>
      </c>
      <c r="D4159">
        <v>44353</v>
      </c>
      <c r="E4159" t="s">
        <v>1643</v>
      </c>
      <c r="F4159" t="s">
        <v>106</v>
      </c>
      <c r="G4159" t="s">
        <v>980</v>
      </c>
      <c r="H4159" t="s">
        <v>49</v>
      </c>
      <c r="I4159" t="s">
        <v>1112</v>
      </c>
      <c r="J4159">
        <v>10</v>
      </c>
      <c r="K4159">
        <v>1419</v>
      </c>
      <c r="L4159">
        <v>14190</v>
      </c>
      <c r="M4159">
        <v>3.3786</v>
      </c>
      <c r="N4159">
        <v>33.786000000000001</v>
      </c>
      <c r="O4159">
        <v>0</v>
      </c>
      <c r="P4159">
        <v>0</v>
      </c>
      <c r="Q4159">
        <v>1422.3786</v>
      </c>
      <c r="R4159">
        <v>14223.786</v>
      </c>
      <c r="S4159" t="s">
        <v>1646</v>
      </c>
    </row>
    <row r="4160" spans="1:19">
      <c r="A4160" t="s">
        <v>4384</v>
      </c>
      <c r="B4160">
        <v>44353</v>
      </c>
      <c r="C4160" t="s">
        <v>4385</v>
      </c>
      <c r="D4160">
        <v>44353</v>
      </c>
      <c r="E4160" t="s">
        <v>1643</v>
      </c>
      <c r="F4160" t="s">
        <v>106</v>
      </c>
      <c r="G4160" t="s">
        <v>980</v>
      </c>
      <c r="H4160" t="s">
        <v>49</v>
      </c>
      <c r="I4160" t="s">
        <v>1262</v>
      </c>
      <c r="J4160">
        <v>17</v>
      </c>
      <c r="K4160">
        <v>1244</v>
      </c>
      <c r="L4160">
        <v>21148</v>
      </c>
      <c r="M4160">
        <v>2.9619</v>
      </c>
      <c r="N4160">
        <v>50.3523</v>
      </c>
      <c r="O4160">
        <v>0</v>
      </c>
      <c r="P4160">
        <v>0</v>
      </c>
      <c r="Q4160">
        <v>1246.9619</v>
      </c>
      <c r="R4160">
        <v>21198.352299999999</v>
      </c>
      <c r="S4160" t="s">
        <v>1646</v>
      </c>
    </row>
    <row r="4161" spans="1:19">
      <c r="A4161" t="s">
        <v>4384</v>
      </c>
      <c r="B4161">
        <v>44353</v>
      </c>
      <c r="C4161" t="s">
        <v>4385</v>
      </c>
      <c r="D4161">
        <v>44353</v>
      </c>
      <c r="E4161" t="s">
        <v>1643</v>
      </c>
      <c r="F4161" t="s">
        <v>106</v>
      </c>
      <c r="G4161" t="s">
        <v>980</v>
      </c>
      <c r="H4161" t="s">
        <v>49</v>
      </c>
      <c r="I4161" t="s">
        <v>1312</v>
      </c>
      <c r="J4161">
        <v>10</v>
      </c>
      <c r="K4161">
        <v>1400</v>
      </c>
      <c r="L4161">
        <v>14000</v>
      </c>
      <c r="M4161">
        <v>3.3332999999999999</v>
      </c>
      <c r="N4161">
        <v>33.332999999999998</v>
      </c>
      <c r="O4161">
        <v>0</v>
      </c>
      <c r="P4161">
        <v>0</v>
      </c>
      <c r="Q4161">
        <v>1403.3333</v>
      </c>
      <c r="R4161">
        <v>14033.333000000001</v>
      </c>
      <c r="S4161" t="s">
        <v>1646</v>
      </c>
    </row>
    <row r="4162" spans="1:19">
      <c r="A4162" t="s">
        <v>4384</v>
      </c>
      <c r="B4162">
        <v>44353</v>
      </c>
      <c r="C4162" t="s">
        <v>4385</v>
      </c>
      <c r="D4162">
        <v>44353</v>
      </c>
      <c r="E4162" t="s">
        <v>1643</v>
      </c>
      <c r="F4162" t="s">
        <v>106</v>
      </c>
      <c r="G4162" t="s">
        <v>980</v>
      </c>
      <c r="H4162" t="s">
        <v>49</v>
      </c>
      <c r="I4162" t="s">
        <v>1316</v>
      </c>
      <c r="J4162">
        <v>20</v>
      </c>
      <c r="K4162">
        <v>1186</v>
      </c>
      <c r="L4162">
        <v>23720</v>
      </c>
      <c r="M4162">
        <v>2.8237999999999999</v>
      </c>
      <c r="N4162">
        <v>56.475999999999999</v>
      </c>
      <c r="O4162">
        <v>0</v>
      </c>
      <c r="P4162">
        <v>0</v>
      </c>
      <c r="Q4162">
        <v>1188.8237999999999</v>
      </c>
      <c r="R4162">
        <v>23776.475999999999</v>
      </c>
      <c r="S4162" t="s">
        <v>1646</v>
      </c>
    </row>
    <row r="4163" spans="1:19">
      <c r="A4163" t="s">
        <v>4384</v>
      </c>
      <c r="B4163">
        <v>44353</v>
      </c>
      <c r="C4163" t="s">
        <v>4385</v>
      </c>
      <c r="D4163">
        <v>44353</v>
      </c>
      <c r="E4163" t="s">
        <v>1643</v>
      </c>
      <c r="F4163" t="s">
        <v>106</v>
      </c>
      <c r="G4163" t="s">
        <v>980</v>
      </c>
      <c r="H4163" t="s">
        <v>49</v>
      </c>
      <c r="I4163" t="s">
        <v>1265</v>
      </c>
      <c r="J4163">
        <v>10</v>
      </c>
      <c r="K4163">
        <v>1361</v>
      </c>
      <c r="L4163">
        <v>13610</v>
      </c>
      <c r="M4163">
        <v>3.2404999999999999</v>
      </c>
      <c r="N4163">
        <v>32.405000000000001</v>
      </c>
      <c r="O4163">
        <v>0</v>
      </c>
      <c r="P4163">
        <v>0</v>
      </c>
      <c r="Q4163">
        <v>1364.2405000000001</v>
      </c>
      <c r="R4163">
        <v>13642.405000000001</v>
      </c>
      <c r="S4163" t="s">
        <v>1646</v>
      </c>
    </row>
    <row r="4164" spans="1:19">
      <c r="A4164" t="s">
        <v>4386</v>
      </c>
      <c r="B4164">
        <v>44353</v>
      </c>
      <c r="C4164" t="s">
        <v>4387</v>
      </c>
      <c r="D4164">
        <v>44353</v>
      </c>
      <c r="E4164" t="s">
        <v>1643</v>
      </c>
      <c r="F4164" t="s">
        <v>48</v>
      </c>
      <c r="G4164" t="s">
        <v>1014</v>
      </c>
      <c r="H4164" t="s">
        <v>49</v>
      </c>
      <c r="I4164" t="s">
        <v>1337</v>
      </c>
      <c r="J4164">
        <v>10</v>
      </c>
      <c r="K4164">
        <v>7760</v>
      </c>
      <c r="L4164">
        <v>77600</v>
      </c>
      <c r="M4164">
        <v>18.476199999999999</v>
      </c>
      <c r="N4164">
        <v>184.762</v>
      </c>
      <c r="O4164">
        <v>0</v>
      </c>
      <c r="P4164">
        <v>0</v>
      </c>
      <c r="Q4164">
        <v>7778.4762000000001</v>
      </c>
      <c r="R4164">
        <v>77784.762000000002</v>
      </c>
      <c r="S4164" t="s">
        <v>1646</v>
      </c>
    </row>
    <row r="4165" spans="1:19">
      <c r="A4165" t="s">
        <v>4386</v>
      </c>
      <c r="B4165">
        <v>44353</v>
      </c>
      <c r="C4165" t="s">
        <v>4387</v>
      </c>
      <c r="D4165">
        <v>44353</v>
      </c>
      <c r="E4165" t="s">
        <v>1643</v>
      </c>
      <c r="F4165" t="s">
        <v>48</v>
      </c>
      <c r="G4165" t="s">
        <v>1014</v>
      </c>
      <c r="H4165" t="s">
        <v>49</v>
      </c>
      <c r="I4165" t="s">
        <v>1112</v>
      </c>
      <c r="J4165">
        <v>35</v>
      </c>
      <c r="K4165">
        <v>1419</v>
      </c>
      <c r="L4165">
        <v>49665</v>
      </c>
      <c r="M4165">
        <v>3.3786</v>
      </c>
      <c r="N4165">
        <v>118.251</v>
      </c>
      <c r="O4165">
        <v>0</v>
      </c>
      <c r="P4165">
        <v>0</v>
      </c>
      <c r="Q4165">
        <v>1422.3786</v>
      </c>
      <c r="R4165">
        <v>49783.250999999997</v>
      </c>
      <c r="S4165" t="s">
        <v>1646</v>
      </c>
    </row>
    <row r="4166" spans="1:19">
      <c r="A4166" t="s">
        <v>4388</v>
      </c>
      <c r="B4166">
        <v>44353</v>
      </c>
      <c r="C4166" t="s">
        <v>4389</v>
      </c>
      <c r="D4166">
        <v>44353</v>
      </c>
      <c r="E4166" t="s">
        <v>1643</v>
      </c>
      <c r="F4166" t="s">
        <v>56</v>
      </c>
      <c r="G4166" t="s">
        <v>1709</v>
      </c>
      <c r="H4166" t="s">
        <v>49</v>
      </c>
      <c r="I4166" t="s">
        <v>1371</v>
      </c>
      <c r="J4166">
        <v>100</v>
      </c>
      <c r="K4166">
        <v>1176</v>
      </c>
      <c r="L4166">
        <v>117600</v>
      </c>
      <c r="M4166">
        <v>2.8</v>
      </c>
      <c r="N4166">
        <v>280</v>
      </c>
      <c r="O4166">
        <v>0</v>
      </c>
      <c r="P4166">
        <v>0</v>
      </c>
      <c r="Q4166">
        <v>1178.8</v>
      </c>
      <c r="R4166">
        <v>117880</v>
      </c>
      <c r="S4166" t="s">
        <v>1646</v>
      </c>
    </row>
    <row r="4167" spans="1:19">
      <c r="A4167" t="s">
        <v>4388</v>
      </c>
      <c r="B4167">
        <v>44353</v>
      </c>
      <c r="C4167" t="s">
        <v>4389</v>
      </c>
      <c r="D4167">
        <v>44353</v>
      </c>
      <c r="E4167" t="s">
        <v>1643</v>
      </c>
      <c r="F4167" t="s">
        <v>56</v>
      </c>
      <c r="G4167" t="s">
        <v>1709</v>
      </c>
      <c r="H4167" t="s">
        <v>49</v>
      </c>
      <c r="I4167" t="s">
        <v>1316</v>
      </c>
      <c r="J4167">
        <v>40</v>
      </c>
      <c r="K4167">
        <v>1186</v>
      </c>
      <c r="L4167">
        <v>47440</v>
      </c>
      <c r="M4167">
        <v>2.8237999999999999</v>
      </c>
      <c r="N4167">
        <v>112.952</v>
      </c>
      <c r="O4167">
        <v>0</v>
      </c>
      <c r="P4167">
        <v>0</v>
      </c>
      <c r="Q4167">
        <v>1188.8237999999999</v>
      </c>
      <c r="R4167">
        <v>47552.951999999997</v>
      </c>
      <c r="S4167" t="s">
        <v>1646</v>
      </c>
    </row>
    <row r="4168" spans="1:19">
      <c r="A4168" t="s">
        <v>4390</v>
      </c>
      <c r="B4168">
        <v>44353</v>
      </c>
      <c r="C4168" t="s">
        <v>4391</v>
      </c>
      <c r="D4168">
        <v>44353</v>
      </c>
      <c r="E4168" t="s">
        <v>1643</v>
      </c>
      <c r="F4168" t="s">
        <v>868</v>
      </c>
      <c r="G4168" t="s">
        <v>1692</v>
      </c>
      <c r="H4168" t="s">
        <v>107</v>
      </c>
      <c r="I4168" t="s">
        <v>1371</v>
      </c>
      <c r="J4168">
        <v>22</v>
      </c>
      <c r="K4168">
        <v>1176</v>
      </c>
      <c r="L4168">
        <v>25872</v>
      </c>
      <c r="M4168">
        <v>2.8</v>
      </c>
      <c r="N4168">
        <v>61.6</v>
      </c>
      <c r="O4168">
        <v>0</v>
      </c>
      <c r="P4168">
        <v>0</v>
      </c>
      <c r="Q4168">
        <v>1178.8</v>
      </c>
      <c r="R4168">
        <v>25933.599999999999</v>
      </c>
      <c r="S4168" t="s">
        <v>1646</v>
      </c>
    </row>
    <row r="4169" spans="1:19">
      <c r="A4169" t="s">
        <v>4392</v>
      </c>
      <c r="B4169">
        <v>44353</v>
      </c>
      <c r="C4169" t="s">
        <v>4393</v>
      </c>
      <c r="D4169">
        <v>44353</v>
      </c>
      <c r="E4169" t="s">
        <v>1643</v>
      </c>
      <c r="F4169" t="s">
        <v>8</v>
      </c>
      <c r="G4169" t="s">
        <v>1008</v>
      </c>
      <c r="H4169" t="s">
        <v>107</v>
      </c>
      <c r="I4169" t="s">
        <v>1393</v>
      </c>
      <c r="J4169">
        <v>15</v>
      </c>
      <c r="K4169">
        <v>7760</v>
      </c>
      <c r="L4169">
        <v>116400</v>
      </c>
      <c r="M4169">
        <v>18.476199999999999</v>
      </c>
      <c r="N4169">
        <v>277.14299999999997</v>
      </c>
      <c r="O4169">
        <v>0</v>
      </c>
      <c r="P4169">
        <v>0</v>
      </c>
      <c r="Q4169">
        <v>7778.4762000000001</v>
      </c>
      <c r="R4169">
        <v>116677.143</v>
      </c>
      <c r="S4169" t="s">
        <v>1646</v>
      </c>
    </row>
    <row r="4170" spans="1:19">
      <c r="A4170" t="s">
        <v>4394</v>
      </c>
      <c r="B4170">
        <v>44353</v>
      </c>
      <c r="C4170" t="s">
        <v>4395</v>
      </c>
      <c r="D4170">
        <v>44353</v>
      </c>
      <c r="E4170" t="s">
        <v>1643</v>
      </c>
      <c r="F4170" t="s">
        <v>1322</v>
      </c>
      <c r="G4170" t="s">
        <v>52</v>
      </c>
      <c r="H4170" t="s">
        <v>49</v>
      </c>
      <c r="I4170" t="s">
        <v>1349</v>
      </c>
      <c r="J4170">
        <v>5</v>
      </c>
      <c r="K4170">
        <v>9035</v>
      </c>
      <c r="L4170">
        <v>45175</v>
      </c>
      <c r="M4170">
        <v>21.511900000000001</v>
      </c>
      <c r="N4170">
        <v>107.5595</v>
      </c>
      <c r="O4170">
        <v>0</v>
      </c>
      <c r="P4170">
        <v>0</v>
      </c>
      <c r="Q4170">
        <v>9056.5118999999995</v>
      </c>
      <c r="R4170">
        <v>45282.559500000003</v>
      </c>
      <c r="S4170" t="s">
        <v>1646</v>
      </c>
    </row>
    <row r="4171" spans="1:19">
      <c r="A4171" t="s">
        <v>4394</v>
      </c>
      <c r="B4171">
        <v>44353</v>
      </c>
      <c r="C4171" t="s">
        <v>4395</v>
      </c>
      <c r="D4171">
        <v>44353</v>
      </c>
      <c r="E4171" t="s">
        <v>1643</v>
      </c>
      <c r="F4171" t="s">
        <v>1322</v>
      </c>
      <c r="G4171" t="s">
        <v>52</v>
      </c>
      <c r="H4171" t="s">
        <v>49</v>
      </c>
      <c r="I4171" t="s">
        <v>1337</v>
      </c>
      <c r="J4171">
        <v>5</v>
      </c>
      <c r="K4171">
        <v>7760</v>
      </c>
      <c r="L4171">
        <v>38800</v>
      </c>
      <c r="M4171">
        <v>18.476199999999999</v>
      </c>
      <c r="N4171">
        <v>92.381</v>
      </c>
      <c r="O4171">
        <v>0</v>
      </c>
      <c r="P4171">
        <v>0</v>
      </c>
      <c r="Q4171">
        <v>7778.4762000000001</v>
      </c>
      <c r="R4171">
        <v>38892.381000000001</v>
      </c>
      <c r="S4171" t="s">
        <v>1646</v>
      </c>
    </row>
    <row r="4172" spans="1:19">
      <c r="A4172" t="s">
        <v>4394</v>
      </c>
      <c r="B4172">
        <v>44353</v>
      </c>
      <c r="C4172" t="s">
        <v>4395</v>
      </c>
      <c r="D4172">
        <v>44353</v>
      </c>
      <c r="E4172" t="s">
        <v>1643</v>
      </c>
      <c r="F4172" t="s">
        <v>1322</v>
      </c>
      <c r="G4172" t="s">
        <v>52</v>
      </c>
      <c r="H4172" t="s">
        <v>49</v>
      </c>
      <c r="I4172" t="s">
        <v>1112</v>
      </c>
      <c r="J4172">
        <v>20</v>
      </c>
      <c r="K4172">
        <v>1419</v>
      </c>
      <c r="L4172">
        <v>28380</v>
      </c>
      <c r="M4172">
        <v>3.3786</v>
      </c>
      <c r="N4172">
        <v>67.572000000000003</v>
      </c>
      <c r="O4172">
        <v>0</v>
      </c>
      <c r="P4172">
        <v>0</v>
      </c>
      <c r="Q4172">
        <v>1422.3786</v>
      </c>
      <c r="R4172">
        <v>28447.572</v>
      </c>
      <c r="S4172" t="s">
        <v>1646</v>
      </c>
    </row>
    <row r="4173" spans="1:19">
      <c r="A4173" t="s">
        <v>4396</v>
      </c>
      <c r="B4173">
        <v>44353</v>
      </c>
      <c r="C4173" t="s">
        <v>4397</v>
      </c>
      <c r="D4173">
        <v>44353</v>
      </c>
      <c r="E4173" t="s">
        <v>1643</v>
      </c>
      <c r="F4173" t="s">
        <v>9</v>
      </c>
      <c r="G4173" t="s">
        <v>1007</v>
      </c>
      <c r="H4173" t="s">
        <v>22</v>
      </c>
      <c r="I4173" t="s">
        <v>1265</v>
      </c>
      <c r="J4173">
        <v>20</v>
      </c>
      <c r="K4173">
        <v>1361</v>
      </c>
      <c r="L4173">
        <v>27220</v>
      </c>
      <c r="M4173">
        <v>3.2404999999999999</v>
      </c>
      <c r="N4173">
        <v>64.81</v>
      </c>
      <c r="O4173">
        <v>0</v>
      </c>
      <c r="P4173">
        <v>0</v>
      </c>
      <c r="Q4173">
        <v>1364.2405000000001</v>
      </c>
      <c r="R4173">
        <v>27284.81</v>
      </c>
      <c r="S4173" t="s">
        <v>1646</v>
      </c>
    </row>
    <row r="4174" spans="1:19">
      <c r="A4174" t="s">
        <v>4398</v>
      </c>
      <c r="B4174">
        <v>44353</v>
      </c>
      <c r="C4174" t="s">
        <v>4399</v>
      </c>
      <c r="D4174">
        <v>44353</v>
      </c>
      <c r="E4174" t="s">
        <v>1643</v>
      </c>
      <c r="F4174" t="s">
        <v>55</v>
      </c>
      <c r="G4174" t="s">
        <v>49</v>
      </c>
      <c r="H4174" t="s">
        <v>49</v>
      </c>
      <c r="I4174" t="s">
        <v>1337</v>
      </c>
      <c r="J4174">
        <v>2</v>
      </c>
      <c r="K4174">
        <v>7760</v>
      </c>
      <c r="L4174">
        <v>15520</v>
      </c>
      <c r="M4174">
        <v>18.476199999999999</v>
      </c>
      <c r="N4174">
        <v>36.952399999999997</v>
      </c>
      <c r="O4174">
        <v>0</v>
      </c>
      <c r="P4174">
        <v>0</v>
      </c>
      <c r="Q4174">
        <v>7778.4762000000001</v>
      </c>
      <c r="R4174">
        <v>15556.9524</v>
      </c>
      <c r="S4174" t="s">
        <v>1646</v>
      </c>
    </row>
    <row r="4175" spans="1:19">
      <c r="A4175" t="s">
        <v>4398</v>
      </c>
      <c r="B4175">
        <v>44353</v>
      </c>
      <c r="C4175" t="s">
        <v>4399</v>
      </c>
      <c r="D4175">
        <v>44353</v>
      </c>
      <c r="E4175" t="s">
        <v>1643</v>
      </c>
      <c r="F4175" t="s">
        <v>55</v>
      </c>
      <c r="G4175" t="s">
        <v>49</v>
      </c>
      <c r="H4175" t="s">
        <v>49</v>
      </c>
      <c r="I4175" t="s">
        <v>1364</v>
      </c>
      <c r="J4175">
        <v>1</v>
      </c>
      <c r="K4175">
        <v>9035</v>
      </c>
      <c r="L4175">
        <v>9035</v>
      </c>
      <c r="M4175">
        <v>21.511900000000001</v>
      </c>
      <c r="N4175">
        <v>21.511900000000001</v>
      </c>
      <c r="O4175">
        <v>0</v>
      </c>
      <c r="P4175">
        <v>0</v>
      </c>
      <c r="Q4175">
        <v>9056.5118999999995</v>
      </c>
      <c r="R4175">
        <v>9056.5118999999995</v>
      </c>
      <c r="S4175" t="s">
        <v>1646</v>
      </c>
    </row>
    <row r="4176" spans="1:19">
      <c r="A4176" t="s">
        <v>4398</v>
      </c>
      <c r="B4176">
        <v>44353</v>
      </c>
      <c r="C4176" t="s">
        <v>4399</v>
      </c>
      <c r="D4176">
        <v>44353</v>
      </c>
      <c r="E4176" t="s">
        <v>1643</v>
      </c>
      <c r="F4176" t="s">
        <v>55</v>
      </c>
      <c r="G4176" t="s">
        <v>49</v>
      </c>
      <c r="H4176" t="s">
        <v>49</v>
      </c>
      <c r="I4176" t="s">
        <v>1316</v>
      </c>
      <c r="J4176">
        <v>20</v>
      </c>
      <c r="K4176">
        <v>1186</v>
      </c>
      <c r="L4176">
        <v>23720</v>
      </c>
      <c r="M4176">
        <v>2.8237999999999999</v>
      </c>
      <c r="N4176">
        <v>56.475999999999999</v>
      </c>
      <c r="O4176">
        <v>0</v>
      </c>
      <c r="P4176">
        <v>0</v>
      </c>
      <c r="Q4176">
        <v>1188.8237999999999</v>
      </c>
      <c r="R4176">
        <v>23776.475999999999</v>
      </c>
      <c r="S4176" t="s">
        <v>1646</v>
      </c>
    </row>
    <row r="4177" spans="1:19">
      <c r="A4177" t="s">
        <v>4400</v>
      </c>
      <c r="B4177">
        <v>44353</v>
      </c>
      <c r="C4177" t="s">
        <v>4401</v>
      </c>
      <c r="D4177">
        <v>44353</v>
      </c>
      <c r="E4177" t="s">
        <v>1643</v>
      </c>
      <c r="F4177" t="s">
        <v>927</v>
      </c>
      <c r="G4177" t="s">
        <v>1684</v>
      </c>
      <c r="H4177" t="s">
        <v>49</v>
      </c>
      <c r="I4177" t="s">
        <v>1312</v>
      </c>
      <c r="J4177">
        <v>30</v>
      </c>
      <c r="K4177">
        <v>1400</v>
      </c>
      <c r="L4177">
        <v>42000</v>
      </c>
      <c r="M4177">
        <v>3.3332999999999999</v>
      </c>
      <c r="N4177">
        <v>99.998999999999995</v>
      </c>
      <c r="O4177">
        <v>0</v>
      </c>
      <c r="P4177">
        <v>0</v>
      </c>
      <c r="Q4177">
        <v>1403.3333</v>
      </c>
      <c r="R4177">
        <v>42099.999000000003</v>
      </c>
      <c r="S4177" t="s">
        <v>1646</v>
      </c>
    </row>
    <row r="4178" spans="1:19">
      <c r="A4178" t="s">
        <v>4400</v>
      </c>
      <c r="B4178">
        <v>44353</v>
      </c>
      <c r="C4178" t="s">
        <v>4401</v>
      </c>
      <c r="D4178">
        <v>44353</v>
      </c>
      <c r="E4178" t="s">
        <v>1643</v>
      </c>
      <c r="F4178" t="s">
        <v>927</v>
      </c>
      <c r="G4178" t="s">
        <v>1684</v>
      </c>
      <c r="H4178" t="s">
        <v>49</v>
      </c>
      <c r="I4178" t="s">
        <v>1112</v>
      </c>
      <c r="J4178">
        <v>40</v>
      </c>
      <c r="K4178">
        <v>1419</v>
      </c>
      <c r="L4178">
        <v>56760</v>
      </c>
      <c r="M4178">
        <v>3.3786</v>
      </c>
      <c r="N4178">
        <v>135.14400000000001</v>
      </c>
      <c r="O4178">
        <v>0</v>
      </c>
      <c r="P4178">
        <v>0</v>
      </c>
      <c r="Q4178">
        <v>1422.3786</v>
      </c>
      <c r="R4178">
        <v>56895.144</v>
      </c>
      <c r="S4178" t="s">
        <v>1646</v>
      </c>
    </row>
    <row r="4179" spans="1:19">
      <c r="A4179" t="s">
        <v>4402</v>
      </c>
      <c r="B4179">
        <v>44353</v>
      </c>
      <c r="C4179" t="s">
        <v>4403</v>
      </c>
      <c r="D4179">
        <v>44353</v>
      </c>
      <c r="E4179" t="s">
        <v>1643</v>
      </c>
      <c r="F4179" t="s">
        <v>51</v>
      </c>
      <c r="G4179" t="s">
        <v>52</v>
      </c>
      <c r="H4179" t="s">
        <v>49</v>
      </c>
      <c r="I4179" t="s">
        <v>1262</v>
      </c>
      <c r="J4179">
        <v>60</v>
      </c>
      <c r="K4179">
        <v>1244</v>
      </c>
      <c r="L4179">
        <v>74640</v>
      </c>
      <c r="M4179">
        <v>2.9619</v>
      </c>
      <c r="N4179">
        <v>177.714</v>
      </c>
      <c r="O4179">
        <v>0</v>
      </c>
      <c r="P4179">
        <v>0</v>
      </c>
      <c r="Q4179">
        <v>1246.9619</v>
      </c>
      <c r="R4179">
        <v>74817.714000000007</v>
      </c>
      <c r="S4179" t="s">
        <v>1646</v>
      </c>
    </row>
    <row r="4180" spans="1:19">
      <c r="A4180" t="s">
        <v>4404</v>
      </c>
      <c r="B4180">
        <v>44353</v>
      </c>
      <c r="C4180" t="s">
        <v>4405</v>
      </c>
      <c r="D4180">
        <v>44353</v>
      </c>
      <c r="E4180" t="s">
        <v>1643</v>
      </c>
      <c r="F4180" t="s">
        <v>104</v>
      </c>
      <c r="G4180" t="s">
        <v>1689</v>
      </c>
      <c r="H4180" t="s">
        <v>107</v>
      </c>
      <c r="I4180" t="s">
        <v>1393</v>
      </c>
      <c r="J4180">
        <v>26</v>
      </c>
      <c r="K4180">
        <v>7760</v>
      </c>
      <c r="L4180">
        <v>201760</v>
      </c>
      <c r="M4180">
        <v>18.476199999999999</v>
      </c>
      <c r="N4180">
        <v>480.38119999999998</v>
      </c>
      <c r="O4180">
        <v>0</v>
      </c>
      <c r="P4180">
        <v>0</v>
      </c>
      <c r="Q4180">
        <v>7778.4762000000001</v>
      </c>
      <c r="R4180">
        <v>202240.3812</v>
      </c>
      <c r="S4180" t="s">
        <v>1646</v>
      </c>
    </row>
    <row r="4181" spans="1:19">
      <c r="A4181" t="s">
        <v>4406</v>
      </c>
      <c r="B4181">
        <v>44353</v>
      </c>
      <c r="C4181" t="s">
        <v>4407</v>
      </c>
      <c r="D4181">
        <v>44353</v>
      </c>
      <c r="E4181" t="s">
        <v>1643</v>
      </c>
      <c r="F4181" t="s">
        <v>18</v>
      </c>
      <c r="G4181" t="s">
        <v>1010</v>
      </c>
      <c r="H4181" t="s">
        <v>22</v>
      </c>
      <c r="I4181" t="s">
        <v>1312</v>
      </c>
      <c r="J4181">
        <v>40</v>
      </c>
      <c r="K4181">
        <v>1400</v>
      </c>
      <c r="L4181">
        <v>56000</v>
      </c>
      <c r="M4181">
        <v>3.3332999999999999</v>
      </c>
      <c r="N4181">
        <v>133.33199999999999</v>
      </c>
      <c r="O4181">
        <v>0</v>
      </c>
      <c r="P4181">
        <v>0</v>
      </c>
      <c r="Q4181">
        <v>1403.3333</v>
      </c>
      <c r="R4181">
        <v>56133.332000000002</v>
      </c>
      <c r="S4181" t="s">
        <v>1646</v>
      </c>
    </row>
    <row r="4182" spans="1:19">
      <c r="A4182" t="s">
        <v>4406</v>
      </c>
      <c r="B4182">
        <v>44353</v>
      </c>
      <c r="C4182" t="s">
        <v>4407</v>
      </c>
      <c r="D4182">
        <v>44353</v>
      </c>
      <c r="E4182" t="s">
        <v>1643</v>
      </c>
      <c r="F4182" t="s">
        <v>18</v>
      </c>
      <c r="G4182" t="s">
        <v>1010</v>
      </c>
      <c r="H4182" t="s">
        <v>22</v>
      </c>
      <c r="I4182" t="s">
        <v>1371</v>
      </c>
      <c r="J4182">
        <v>40</v>
      </c>
      <c r="K4182">
        <v>1176</v>
      </c>
      <c r="L4182">
        <v>47040</v>
      </c>
      <c r="M4182">
        <v>2.8</v>
      </c>
      <c r="N4182">
        <v>112</v>
      </c>
      <c r="O4182">
        <v>0</v>
      </c>
      <c r="P4182">
        <v>0</v>
      </c>
      <c r="Q4182">
        <v>1178.8</v>
      </c>
      <c r="R4182">
        <v>47152</v>
      </c>
      <c r="S4182" t="s">
        <v>1646</v>
      </c>
    </row>
    <row r="4183" spans="1:19">
      <c r="A4183" t="s">
        <v>4406</v>
      </c>
      <c r="B4183">
        <v>44353</v>
      </c>
      <c r="C4183" t="s">
        <v>4407</v>
      </c>
      <c r="D4183">
        <v>44353</v>
      </c>
      <c r="E4183" t="s">
        <v>1643</v>
      </c>
      <c r="F4183" t="s">
        <v>18</v>
      </c>
      <c r="G4183" t="s">
        <v>1010</v>
      </c>
      <c r="H4183" t="s">
        <v>22</v>
      </c>
      <c r="I4183" t="s">
        <v>1265</v>
      </c>
      <c r="J4183">
        <v>40</v>
      </c>
      <c r="K4183">
        <v>1361</v>
      </c>
      <c r="L4183">
        <v>54440</v>
      </c>
      <c r="M4183">
        <v>3.2404999999999999</v>
      </c>
      <c r="N4183">
        <v>129.62</v>
      </c>
      <c r="O4183">
        <v>0</v>
      </c>
      <c r="P4183">
        <v>0</v>
      </c>
      <c r="Q4183">
        <v>1364.2405000000001</v>
      </c>
      <c r="R4183">
        <v>54569.62</v>
      </c>
      <c r="S4183" t="s">
        <v>1646</v>
      </c>
    </row>
    <row r="4184" spans="1:19">
      <c r="A4184" t="s">
        <v>4408</v>
      </c>
      <c r="B4184">
        <v>44353</v>
      </c>
      <c r="C4184" t="s">
        <v>4409</v>
      </c>
      <c r="D4184">
        <v>44353</v>
      </c>
      <c r="E4184" t="s">
        <v>1643</v>
      </c>
      <c r="F4184" t="s">
        <v>105</v>
      </c>
      <c r="G4184" t="s">
        <v>1689</v>
      </c>
      <c r="H4184" t="s">
        <v>107</v>
      </c>
      <c r="I4184" t="s">
        <v>1112</v>
      </c>
      <c r="J4184">
        <v>60</v>
      </c>
      <c r="K4184">
        <v>1419</v>
      </c>
      <c r="L4184">
        <v>85140</v>
      </c>
      <c r="M4184">
        <v>3.379</v>
      </c>
      <c r="N4184">
        <v>202.74</v>
      </c>
      <c r="O4184">
        <v>0</v>
      </c>
      <c r="P4184">
        <v>0</v>
      </c>
      <c r="Q4184">
        <v>1422.3786</v>
      </c>
      <c r="R4184">
        <v>85342.716</v>
      </c>
      <c r="S4184" t="s">
        <v>1646</v>
      </c>
    </row>
    <row r="4185" spans="1:19">
      <c r="A4185" t="s">
        <v>4408</v>
      </c>
      <c r="B4185">
        <v>44353</v>
      </c>
      <c r="C4185" t="s">
        <v>4409</v>
      </c>
      <c r="D4185">
        <v>44353</v>
      </c>
      <c r="E4185" t="s">
        <v>1643</v>
      </c>
      <c r="F4185" t="s">
        <v>105</v>
      </c>
      <c r="G4185" t="s">
        <v>1689</v>
      </c>
      <c r="H4185" t="s">
        <v>107</v>
      </c>
      <c r="I4185" t="s">
        <v>1371</v>
      </c>
      <c r="J4185">
        <v>60</v>
      </c>
      <c r="K4185">
        <v>1176</v>
      </c>
      <c r="L4185">
        <v>70560</v>
      </c>
      <c r="M4185">
        <v>2.8</v>
      </c>
      <c r="N4185">
        <v>168</v>
      </c>
      <c r="O4185">
        <v>0</v>
      </c>
      <c r="P4185">
        <v>0</v>
      </c>
      <c r="Q4185">
        <v>1178.8</v>
      </c>
      <c r="R4185">
        <v>70728</v>
      </c>
      <c r="S4185" t="s">
        <v>1646</v>
      </c>
    </row>
    <row r="4186" spans="1:19">
      <c r="A4186" t="s">
        <v>4410</v>
      </c>
      <c r="B4186">
        <v>44353</v>
      </c>
      <c r="C4186" t="s">
        <v>4411</v>
      </c>
      <c r="D4186">
        <v>44353</v>
      </c>
      <c r="E4186" t="s">
        <v>1643</v>
      </c>
      <c r="F4186" t="s">
        <v>7</v>
      </c>
      <c r="G4186" t="s">
        <v>1742</v>
      </c>
      <c r="H4186" t="s">
        <v>107</v>
      </c>
      <c r="I4186" t="s">
        <v>1316</v>
      </c>
      <c r="J4186">
        <v>20</v>
      </c>
      <c r="K4186">
        <v>1186</v>
      </c>
      <c r="L4186">
        <v>23720</v>
      </c>
      <c r="M4186">
        <v>2.8237999999999999</v>
      </c>
      <c r="N4186">
        <v>56.475999999999999</v>
      </c>
      <c r="O4186">
        <v>0</v>
      </c>
      <c r="P4186">
        <v>0</v>
      </c>
      <c r="Q4186">
        <v>1188.8237999999999</v>
      </c>
      <c r="R4186">
        <v>23776.475999999999</v>
      </c>
      <c r="S4186" t="s">
        <v>1646</v>
      </c>
    </row>
    <row r="4187" spans="1:19">
      <c r="A4187" t="s">
        <v>4410</v>
      </c>
      <c r="B4187">
        <v>44353</v>
      </c>
      <c r="C4187" t="s">
        <v>4411</v>
      </c>
      <c r="D4187">
        <v>44353</v>
      </c>
      <c r="E4187" t="s">
        <v>1643</v>
      </c>
      <c r="F4187" t="s">
        <v>7</v>
      </c>
      <c r="G4187" t="s">
        <v>1742</v>
      </c>
      <c r="H4187" t="s">
        <v>107</v>
      </c>
      <c r="I4187" t="s">
        <v>1112</v>
      </c>
      <c r="J4187">
        <v>28</v>
      </c>
      <c r="K4187">
        <v>1419</v>
      </c>
      <c r="L4187">
        <v>39732</v>
      </c>
      <c r="M4187">
        <v>3.3786</v>
      </c>
      <c r="N4187">
        <v>94.600800000000007</v>
      </c>
      <c r="O4187">
        <v>0</v>
      </c>
      <c r="P4187">
        <v>0</v>
      </c>
      <c r="Q4187">
        <v>1422.3786</v>
      </c>
      <c r="R4187">
        <v>39826.6008</v>
      </c>
      <c r="S4187" t="s">
        <v>1646</v>
      </c>
    </row>
    <row r="4188" spans="1:19">
      <c r="A4188" t="s">
        <v>4410</v>
      </c>
      <c r="B4188">
        <v>44353</v>
      </c>
      <c r="C4188" t="s">
        <v>4411</v>
      </c>
      <c r="D4188">
        <v>44353</v>
      </c>
      <c r="E4188" t="s">
        <v>1643</v>
      </c>
      <c r="F4188" t="s">
        <v>7</v>
      </c>
      <c r="G4188" t="s">
        <v>1742</v>
      </c>
      <c r="H4188" t="s">
        <v>107</v>
      </c>
      <c r="I4188" t="s">
        <v>1312</v>
      </c>
      <c r="J4188">
        <v>20</v>
      </c>
      <c r="K4188">
        <v>1400</v>
      </c>
      <c r="L4188">
        <v>28000</v>
      </c>
      <c r="M4188">
        <v>3.3332999999999999</v>
      </c>
      <c r="N4188">
        <v>66.665999999999997</v>
      </c>
      <c r="O4188">
        <v>0</v>
      </c>
      <c r="P4188">
        <v>0</v>
      </c>
      <c r="Q4188">
        <v>1403.3333</v>
      </c>
      <c r="R4188">
        <v>28066.666000000001</v>
      </c>
      <c r="S4188" t="s">
        <v>1646</v>
      </c>
    </row>
    <row r="4189" spans="1:19">
      <c r="A4189" t="s">
        <v>4410</v>
      </c>
      <c r="B4189">
        <v>44353</v>
      </c>
      <c r="C4189" t="s">
        <v>4411</v>
      </c>
      <c r="D4189">
        <v>44353</v>
      </c>
      <c r="E4189" t="s">
        <v>1643</v>
      </c>
      <c r="F4189" t="s">
        <v>7</v>
      </c>
      <c r="G4189" t="s">
        <v>1742</v>
      </c>
      <c r="H4189" t="s">
        <v>107</v>
      </c>
      <c r="I4189" t="s">
        <v>1262</v>
      </c>
      <c r="J4189">
        <v>20</v>
      </c>
      <c r="K4189">
        <v>1244</v>
      </c>
      <c r="L4189">
        <v>24880</v>
      </c>
      <c r="M4189">
        <v>2.9619</v>
      </c>
      <c r="N4189">
        <v>59.238</v>
      </c>
      <c r="O4189">
        <v>0</v>
      </c>
      <c r="P4189">
        <v>0</v>
      </c>
      <c r="Q4189">
        <v>1246.9619</v>
      </c>
      <c r="R4189">
        <v>24939.238000000001</v>
      </c>
      <c r="S4189" t="s">
        <v>1646</v>
      </c>
    </row>
    <row r="4190" spans="1:19">
      <c r="A4190" t="s">
        <v>4410</v>
      </c>
      <c r="B4190">
        <v>44353</v>
      </c>
      <c r="C4190" t="s">
        <v>4411</v>
      </c>
      <c r="D4190">
        <v>44353</v>
      </c>
      <c r="E4190" t="s">
        <v>1643</v>
      </c>
      <c r="F4190" t="s">
        <v>7</v>
      </c>
      <c r="G4190" t="s">
        <v>1742</v>
      </c>
      <c r="H4190" t="s">
        <v>107</v>
      </c>
      <c r="I4190" t="s">
        <v>1265</v>
      </c>
      <c r="J4190">
        <v>20</v>
      </c>
      <c r="K4190">
        <v>1361</v>
      </c>
      <c r="L4190">
        <v>27220</v>
      </c>
      <c r="M4190">
        <v>3.2404999999999999</v>
      </c>
      <c r="N4190">
        <v>64.81</v>
      </c>
      <c r="O4190">
        <v>0</v>
      </c>
      <c r="P4190">
        <v>0</v>
      </c>
      <c r="Q4190">
        <v>1364.2405000000001</v>
      </c>
      <c r="R4190">
        <v>27284.81</v>
      </c>
      <c r="S4190" t="s">
        <v>1646</v>
      </c>
    </row>
    <row r="4191" spans="1:19">
      <c r="A4191" t="s">
        <v>4412</v>
      </c>
      <c r="B4191">
        <v>44353</v>
      </c>
      <c r="C4191" t="s">
        <v>4413</v>
      </c>
      <c r="D4191">
        <v>44353</v>
      </c>
      <c r="E4191" t="s">
        <v>1643</v>
      </c>
      <c r="F4191" t="s">
        <v>6</v>
      </c>
      <c r="G4191" t="s">
        <v>1742</v>
      </c>
      <c r="H4191" t="s">
        <v>107</v>
      </c>
      <c r="I4191" t="s">
        <v>1371</v>
      </c>
      <c r="J4191">
        <v>70</v>
      </c>
      <c r="K4191">
        <v>1176</v>
      </c>
      <c r="L4191">
        <v>82320</v>
      </c>
      <c r="M4191">
        <v>2.8</v>
      </c>
      <c r="N4191">
        <v>196</v>
      </c>
      <c r="O4191">
        <v>0</v>
      </c>
      <c r="P4191">
        <v>0</v>
      </c>
      <c r="Q4191">
        <v>1178.8</v>
      </c>
      <c r="R4191">
        <v>82516</v>
      </c>
      <c r="S4191" t="s">
        <v>1646</v>
      </c>
    </row>
    <row r="4192" spans="1:19">
      <c r="A4192" t="s">
        <v>4414</v>
      </c>
      <c r="B4192">
        <v>44353</v>
      </c>
      <c r="C4192" t="s">
        <v>4415</v>
      </c>
      <c r="D4192">
        <v>44353</v>
      </c>
      <c r="E4192" t="s">
        <v>1643</v>
      </c>
      <c r="F4192" t="s">
        <v>95</v>
      </c>
      <c r="G4192" t="s">
        <v>1657</v>
      </c>
      <c r="H4192" t="s">
        <v>107</v>
      </c>
      <c r="I4192" t="s">
        <v>1112</v>
      </c>
      <c r="J4192">
        <v>20</v>
      </c>
      <c r="K4192">
        <v>1419</v>
      </c>
      <c r="L4192">
        <v>28380</v>
      </c>
      <c r="M4192">
        <v>3.3786</v>
      </c>
      <c r="N4192">
        <v>67.572000000000003</v>
      </c>
      <c r="O4192">
        <v>0</v>
      </c>
      <c r="P4192">
        <v>0</v>
      </c>
      <c r="Q4192">
        <v>1422.3786</v>
      </c>
      <c r="R4192">
        <v>28447.572</v>
      </c>
      <c r="S4192" t="s">
        <v>1646</v>
      </c>
    </row>
    <row r="4193" spans="1:19">
      <c r="A4193" t="s">
        <v>4414</v>
      </c>
      <c r="B4193">
        <v>44353</v>
      </c>
      <c r="C4193" t="s">
        <v>4415</v>
      </c>
      <c r="D4193">
        <v>44353</v>
      </c>
      <c r="E4193" t="s">
        <v>1643</v>
      </c>
      <c r="F4193" t="s">
        <v>95</v>
      </c>
      <c r="G4193" t="s">
        <v>1657</v>
      </c>
      <c r="H4193" t="s">
        <v>107</v>
      </c>
      <c r="I4193" t="s">
        <v>1262</v>
      </c>
      <c r="J4193">
        <v>40</v>
      </c>
      <c r="K4193">
        <v>1244</v>
      </c>
      <c r="L4193">
        <v>49760</v>
      </c>
      <c r="M4193">
        <v>2.9619</v>
      </c>
      <c r="N4193">
        <v>118.476</v>
      </c>
      <c r="O4193">
        <v>0</v>
      </c>
      <c r="P4193">
        <v>0</v>
      </c>
      <c r="Q4193">
        <v>1246.9619</v>
      </c>
      <c r="R4193">
        <v>49878.476000000002</v>
      </c>
      <c r="S4193" t="s">
        <v>1646</v>
      </c>
    </row>
    <row r="4194" spans="1:19">
      <c r="A4194" t="s">
        <v>4414</v>
      </c>
      <c r="B4194">
        <v>44353</v>
      </c>
      <c r="C4194" t="s">
        <v>4415</v>
      </c>
      <c r="D4194">
        <v>44353</v>
      </c>
      <c r="E4194" t="s">
        <v>1643</v>
      </c>
      <c r="F4194" t="s">
        <v>95</v>
      </c>
      <c r="G4194" t="s">
        <v>1657</v>
      </c>
      <c r="H4194" t="s">
        <v>107</v>
      </c>
      <c r="I4194" t="s">
        <v>1316</v>
      </c>
      <c r="J4194">
        <v>20</v>
      </c>
      <c r="K4194">
        <v>1186</v>
      </c>
      <c r="L4194">
        <v>23720</v>
      </c>
      <c r="M4194">
        <v>2.8237999999999999</v>
      </c>
      <c r="N4194">
        <v>56.475999999999999</v>
      </c>
      <c r="O4194">
        <v>0</v>
      </c>
      <c r="P4194">
        <v>0</v>
      </c>
      <c r="Q4194">
        <v>1188.8237999999999</v>
      </c>
      <c r="R4194">
        <v>23776.475999999999</v>
      </c>
      <c r="S4194" t="s">
        <v>1646</v>
      </c>
    </row>
    <row r="4195" spans="1:19">
      <c r="A4195" t="s">
        <v>4416</v>
      </c>
      <c r="B4195">
        <v>44353</v>
      </c>
      <c r="C4195" t="s">
        <v>4417</v>
      </c>
      <c r="D4195">
        <v>44353</v>
      </c>
      <c r="E4195" t="s">
        <v>1643</v>
      </c>
      <c r="F4195" t="s">
        <v>50</v>
      </c>
      <c r="G4195" t="s">
        <v>1014</v>
      </c>
      <c r="H4195" t="s">
        <v>49</v>
      </c>
      <c r="I4195" t="s">
        <v>1287</v>
      </c>
      <c r="J4195">
        <v>3</v>
      </c>
      <c r="K4195">
        <v>9850</v>
      </c>
      <c r="L4195">
        <v>29550</v>
      </c>
      <c r="M4195">
        <v>23.452400000000001</v>
      </c>
      <c r="N4195">
        <v>70.357200000000006</v>
      </c>
      <c r="O4195">
        <v>0</v>
      </c>
      <c r="P4195">
        <v>0</v>
      </c>
      <c r="Q4195">
        <v>9873.4524000000001</v>
      </c>
      <c r="R4195">
        <v>29620.357199999999</v>
      </c>
      <c r="S4195" t="s">
        <v>1646</v>
      </c>
    </row>
    <row r="4196" spans="1:19">
      <c r="A4196" t="s">
        <v>4416</v>
      </c>
      <c r="B4196">
        <v>44353</v>
      </c>
      <c r="C4196" t="s">
        <v>4417</v>
      </c>
      <c r="D4196">
        <v>44353</v>
      </c>
      <c r="E4196" t="s">
        <v>1643</v>
      </c>
      <c r="F4196" t="s">
        <v>50</v>
      </c>
      <c r="G4196" t="s">
        <v>1014</v>
      </c>
      <c r="H4196" t="s">
        <v>49</v>
      </c>
      <c r="I4196" t="s">
        <v>1265</v>
      </c>
      <c r="J4196">
        <v>40</v>
      </c>
      <c r="K4196">
        <v>1361</v>
      </c>
      <c r="L4196">
        <v>54440</v>
      </c>
      <c r="M4196">
        <v>3.2404999999999999</v>
      </c>
      <c r="N4196">
        <v>129.62</v>
      </c>
      <c r="O4196">
        <v>0</v>
      </c>
      <c r="P4196">
        <v>0</v>
      </c>
      <c r="Q4196">
        <v>1364.2405000000001</v>
      </c>
      <c r="R4196">
        <v>54569.62</v>
      </c>
      <c r="S4196" t="s">
        <v>1646</v>
      </c>
    </row>
    <row r="4197" spans="1:19">
      <c r="A4197" t="s">
        <v>4418</v>
      </c>
      <c r="B4197">
        <v>44353</v>
      </c>
      <c r="C4197" t="s">
        <v>4419</v>
      </c>
      <c r="D4197">
        <v>44353</v>
      </c>
      <c r="E4197" t="s">
        <v>1643</v>
      </c>
      <c r="F4197" t="s">
        <v>79</v>
      </c>
      <c r="G4197" t="s">
        <v>2569</v>
      </c>
      <c r="H4197" t="s">
        <v>1645</v>
      </c>
      <c r="I4197" t="s">
        <v>1312</v>
      </c>
      <c r="J4197">
        <v>20</v>
      </c>
      <c r="K4197">
        <v>1400</v>
      </c>
      <c r="L4197">
        <v>28000</v>
      </c>
      <c r="M4197">
        <v>3.3332999999999999</v>
      </c>
      <c r="N4197">
        <v>66.665999999999997</v>
      </c>
      <c r="O4197">
        <v>0</v>
      </c>
      <c r="P4197">
        <v>0</v>
      </c>
      <c r="Q4197">
        <v>1403.3333</v>
      </c>
      <c r="R4197">
        <v>28066.666000000001</v>
      </c>
      <c r="S4197" t="s">
        <v>1646</v>
      </c>
    </row>
    <row r="4198" spans="1:19">
      <c r="A4198" t="s">
        <v>4420</v>
      </c>
      <c r="B4198">
        <v>44353</v>
      </c>
      <c r="C4198" t="s">
        <v>4421</v>
      </c>
      <c r="D4198">
        <v>44353</v>
      </c>
      <c r="E4198" t="s">
        <v>1643</v>
      </c>
      <c r="F4198" t="s">
        <v>72</v>
      </c>
      <c r="G4198" t="s">
        <v>1722</v>
      </c>
      <c r="H4198" t="s">
        <v>22</v>
      </c>
      <c r="I4198" t="s">
        <v>1393</v>
      </c>
      <c r="J4198">
        <v>30</v>
      </c>
      <c r="K4198">
        <v>7760</v>
      </c>
      <c r="L4198">
        <v>232800</v>
      </c>
      <c r="M4198">
        <v>18.476199999999999</v>
      </c>
      <c r="N4198">
        <v>554.28599999999994</v>
      </c>
      <c r="O4198">
        <v>0</v>
      </c>
      <c r="P4198">
        <v>0</v>
      </c>
      <c r="Q4198">
        <v>7778.4762000000001</v>
      </c>
      <c r="R4198">
        <v>233354.28599999999</v>
      </c>
      <c r="S4198" t="s">
        <v>1646</v>
      </c>
    </row>
    <row r="4199" spans="1:19">
      <c r="A4199" t="s">
        <v>4420</v>
      </c>
      <c r="B4199">
        <v>44353</v>
      </c>
      <c r="C4199" t="s">
        <v>4421</v>
      </c>
      <c r="D4199">
        <v>44353</v>
      </c>
      <c r="E4199" t="s">
        <v>1643</v>
      </c>
      <c r="F4199" t="s">
        <v>72</v>
      </c>
      <c r="G4199" t="s">
        <v>1722</v>
      </c>
      <c r="H4199" t="s">
        <v>22</v>
      </c>
      <c r="I4199" t="s">
        <v>1316</v>
      </c>
      <c r="J4199">
        <v>20</v>
      </c>
      <c r="K4199">
        <v>1186</v>
      </c>
      <c r="L4199">
        <v>23720</v>
      </c>
      <c r="M4199">
        <v>2.8237999999999999</v>
      </c>
      <c r="N4199">
        <v>56.475999999999999</v>
      </c>
      <c r="O4199">
        <v>0</v>
      </c>
      <c r="P4199">
        <v>0</v>
      </c>
      <c r="Q4199">
        <v>1188.8237999999999</v>
      </c>
      <c r="R4199">
        <v>23776.475999999999</v>
      </c>
      <c r="S4199" t="s">
        <v>1646</v>
      </c>
    </row>
    <row r="4200" spans="1:19">
      <c r="A4200" t="s">
        <v>4422</v>
      </c>
      <c r="B4200">
        <v>44353</v>
      </c>
      <c r="C4200" t="s">
        <v>4423</v>
      </c>
      <c r="D4200">
        <v>44353</v>
      </c>
      <c r="E4200" t="s">
        <v>1643</v>
      </c>
      <c r="F4200" t="s">
        <v>78</v>
      </c>
      <c r="G4200" t="s">
        <v>1722</v>
      </c>
      <c r="H4200" t="s">
        <v>22</v>
      </c>
      <c r="I4200" t="s">
        <v>1393</v>
      </c>
      <c r="J4200">
        <v>10</v>
      </c>
      <c r="K4200">
        <v>7760</v>
      </c>
      <c r="L4200">
        <v>77600</v>
      </c>
      <c r="M4200">
        <v>18.476199999999999</v>
      </c>
      <c r="N4200">
        <v>184.762</v>
      </c>
      <c r="O4200">
        <v>0</v>
      </c>
      <c r="P4200">
        <v>0</v>
      </c>
      <c r="Q4200">
        <v>7778.4762000000001</v>
      </c>
      <c r="R4200">
        <v>77784.762000000002</v>
      </c>
      <c r="S4200" t="s">
        <v>1646</v>
      </c>
    </row>
    <row r="4201" spans="1:19">
      <c r="A4201" t="s">
        <v>4424</v>
      </c>
      <c r="B4201">
        <v>44353</v>
      </c>
      <c r="C4201" t="s">
        <v>4425</v>
      </c>
      <c r="D4201">
        <v>44353</v>
      </c>
      <c r="E4201" t="s">
        <v>1643</v>
      </c>
      <c r="F4201" t="s">
        <v>30</v>
      </c>
      <c r="G4201" t="s">
        <v>1992</v>
      </c>
      <c r="H4201" t="s">
        <v>22</v>
      </c>
      <c r="I4201" t="s">
        <v>1393</v>
      </c>
      <c r="J4201">
        <v>5</v>
      </c>
      <c r="K4201">
        <v>7760</v>
      </c>
      <c r="L4201">
        <v>38800</v>
      </c>
      <c r="M4201">
        <v>18.476199999999999</v>
      </c>
      <c r="N4201">
        <v>92.381</v>
      </c>
      <c r="O4201">
        <v>0</v>
      </c>
      <c r="P4201">
        <v>0</v>
      </c>
      <c r="Q4201">
        <v>7778.4762000000001</v>
      </c>
      <c r="R4201">
        <v>38892.381000000001</v>
      </c>
      <c r="S4201" t="s">
        <v>1646</v>
      </c>
    </row>
    <row r="4202" spans="1:19">
      <c r="A4202" t="s">
        <v>4426</v>
      </c>
      <c r="B4202">
        <v>44353</v>
      </c>
      <c r="C4202" t="s">
        <v>4427</v>
      </c>
      <c r="D4202">
        <v>44353</v>
      </c>
      <c r="E4202" t="s">
        <v>1643</v>
      </c>
      <c r="F4202" t="s">
        <v>24</v>
      </c>
      <c r="G4202" t="s">
        <v>1051</v>
      </c>
      <c r="H4202" t="s">
        <v>22</v>
      </c>
      <c r="I4202" t="s">
        <v>1393</v>
      </c>
      <c r="J4202">
        <v>5</v>
      </c>
      <c r="K4202">
        <v>7760</v>
      </c>
      <c r="L4202">
        <v>38800</v>
      </c>
      <c r="M4202">
        <v>18.476199999999999</v>
      </c>
      <c r="N4202">
        <v>92.381</v>
      </c>
      <c r="O4202">
        <v>0</v>
      </c>
      <c r="P4202">
        <v>0</v>
      </c>
      <c r="Q4202">
        <v>7778.4762000000001</v>
      </c>
      <c r="R4202">
        <v>38892.381000000001</v>
      </c>
      <c r="S4202" t="s">
        <v>1646</v>
      </c>
    </row>
    <row r="4203" spans="1:19">
      <c r="A4203" t="s">
        <v>4428</v>
      </c>
      <c r="B4203">
        <v>44353</v>
      </c>
      <c r="C4203" t="s">
        <v>4429</v>
      </c>
      <c r="D4203">
        <v>44353</v>
      </c>
      <c r="E4203" t="s">
        <v>1643</v>
      </c>
      <c r="F4203" t="s">
        <v>27</v>
      </c>
      <c r="G4203" t="s">
        <v>1012</v>
      </c>
      <c r="H4203" t="s">
        <v>22</v>
      </c>
      <c r="I4203" t="s">
        <v>1349</v>
      </c>
      <c r="J4203">
        <v>15</v>
      </c>
      <c r="K4203">
        <v>9035</v>
      </c>
      <c r="L4203">
        <v>135525</v>
      </c>
      <c r="M4203">
        <v>21.511900000000001</v>
      </c>
      <c r="N4203">
        <v>322.67849999999999</v>
      </c>
      <c r="O4203">
        <v>0</v>
      </c>
      <c r="P4203">
        <v>0</v>
      </c>
      <c r="Q4203">
        <v>9056.5118999999995</v>
      </c>
      <c r="R4203">
        <v>135847.67850000001</v>
      </c>
      <c r="S4203" t="s">
        <v>1646</v>
      </c>
    </row>
    <row r="4204" spans="1:19">
      <c r="A4204" t="s">
        <v>4428</v>
      </c>
      <c r="B4204">
        <v>44353</v>
      </c>
      <c r="C4204" t="s">
        <v>4429</v>
      </c>
      <c r="D4204">
        <v>44353</v>
      </c>
      <c r="E4204" t="s">
        <v>1643</v>
      </c>
      <c r="F4204" t="s">
        <v>27</v>
      </c>
      <c r="G4204" t="s">
        <v>1012</v>
      </c>
      <c r="H4204" t="s">
        <v>22</v>
      </c>
      <c r="I4204" t="s">
        <v>1287</v>
      </c>
      <c r="J4204">
        <v>5</v>
      </c>
      <c r="K4204">
        <v>9850</v>
      </c>
      <c r="L4204">
        <v>49250</v>
      </c>
      <c r="M4204">
        <v>23.452400000000001</v>
      </c>
      <c r="N4204">
        <v>117.262</v>
      </c>
      <c r="O4204">
        <v>0</v>
      </c>
      <c r="P4204">
        <v>0</v>
      </c>
      <c r="Q4204">
        <v>9873.4524000000001</v>
      </c>
      <c r="R4204">
        <v>49367.262000000002</v>
      </c>
      <c r="S4204" t="s">
        <v>1646</v>
      </c>
    </row>
    <row r="4205" spans="1:19">
      <c r="A4205" t="s">
        <v>4430</v>
      </c>
      <c r="B4205">
        <v>44353</v>
      </c>
      <c r="C4205" t="s">
        <v>4431</v>
      </c>
      <c r="D4205">
        <v>44353</v>
      </c>
      <c r="E4205" t="s">
        <v>1643</v>
      </c>
      <c r="F4205" t="s">
        <v>1141</v>
      </c>
      <c r="G4205" t="s">
        <v>23</v>
      </c>
      <c r="H4205" t="s">
        <v>22</v>
      </c>
      <c r="I4205" t="s">
        <v>1349</v>
      </c>
      <c r="J4205">
        <v>3</v>
      </c>
      <c r="K4205">
        <v>9035</v>
      </c>
      <c r="L4205">
        <v>27105</v>
      </c>
      <c r="M4205">
        <v>21.511900000000001</v>
      </c>
      <c r="N4205">
        <v>64.535700000000006</v>
      </c>
      <c r="O4205">
        <v>0</v>
      </c>
      <c r="P4205">
        <v>0</v>
      </c>
      <c r="Q4205">
        <v>9056.5118999999995</v>
      </c>
      <c r="R4205">
        <v>27169.5357</v>
      </c>
      <c r="S4205" t="s">
        <v>1646</v>
      </c>
    </row>
    <row r="4206" spans="1:19">
      <c r="A4206" t="s">
        <v>4432</v>
      </c>
      <c r="B4206">
        <v>44353</v>
      </c>
      <c r="C4206" t="s">
        <v>4433</v>
      </c>
      <c r="D4206">
        <v>44353</v>
      </c>
      <c r="E4206" t="s">
        <v>1643</v>
      </c>
      <c r="F4206" t="s">
        <v>13</v>
      </c>
      <c r="G4206" t="s">
        <v>1920</v>
      </c>
      <c r="H4206" t="s">
        <v>12</v>
      </c>
      <c r="I4206" t="s">
        <v>1262</v>
      </c>
      <c r="J4206">
        <v>20</v>
      </c>
      <c r="K4206">
        <v>1244</v>
      </c>
      <c r="L4206">
        <v>24880</v>
      </c>
      <c r="M4206">
        <v>2.9619</v>
      </c>
      <c r="N4206">
        <v>59.238</v>
      </c>
      <c r="O4206">
        <v>0</v>
      </c>
      <c r="P4206">
        <v>0</v>
      </c>
      <c r="Q4206">
        <v>1246.9619</v>
      </c>
      <c r="R4206">
        <v>24939.238000000001</v>
      </c>
      <c r="S4206" t="s">
        <v>1646</v>
      </c>
    </row>
    <row r="4207" spans="1:19">
      <c r="A4207" t="s">
        <v>4432</v>
      </c>
      <c r="B4207">
        <v>44353</v>
      </c>
      <c r="C4207" t="s">
        <v>4433</v>
      </c>
      <c r="D4207">
        <v>44353</v>
      </c>
      <c r="E4207" t="s">
        <v>1643</v>
      </c>
      <c r="F4207" t="s">
        <v>13</v>
      </c>
      <c r="G4207" t="s">
        <v>1920</v>
      </c>
      <c r="H4207" t="s">
        <v>12</v>
      </c>
      <c r="I4207" t="s">
        <v>1312</v>
      </c>
      <c r="J4207">
        <v>40</v>
      </c>
      <c r="K4207">
        <v>1400</v>
      </c>
      <c r="L4207">
        <v>56000</v>
      </c>
      <c r="M4207">
        <v>3.3332999999999999</v>
      </c>
      <c r="N4207">
        <v>133.33199999999999</v>
      </c>
      <c r="O4207">
        <v>0</v>
      </c>
      <c r="P4207">
        <v>0</v>
      </c>
      <c r="Q4207">
        <v>1403.3333</v>
      </c>
      <c r="R4207">
        <v>56133.332000000002</v>
      </c>
      <c r="S4207" t="s">
        <v>1646</v>
      </c>
    </row>
    <row r="4208" spans="1:19">
      <c r="A4208" t="s">
        <v>4432</v>
      </c>
      <c r="B4208">
        <v>44353</v>
      </c>
      <c r="C4208" t="s">
        <v>4433</v>
      </c>
      <c r="D4208">
        <v>44353</v>
      </c>
      <c r="E4208" t="s">
        <v>1643</v>
      </c>
      <c r="F4208" t="s">
        <v>13</v>
      </c>
      <c r="G4208" t="s">
        <v>1920</v>
      </c>
      <c r="H4208" t="s">
        <v>12</v>
      </c>
      <c r="I4208" t="s">
        <v>1265</v>
      </c>
      <c r="J4208">
        <v>40</v>
      </c>
      <c r="K4208">
        <v>1361</v>
      </c>
      <c r="L4208">
        <v>54440</v>
      </c>
      <c r="M4208">
        <v>3.2404999999999999</v>
      </c>
      <c r="N4208">
        <v>129.62</v>
      </c>
      <c r="O4208">
        <v>0</v>
      </c>
      <c r="P4208">
        <v>0</v>
      </c>
      <c r="Q4208">
        <v>1364.2405000000001</v>
      </c>
      <c r="R4208">
        <v>54569.62</v>
      </c>
      <c r="S4208" t="s">
        <v>1646</v>
      </c>
    </row>
    <row r="4209" spans="1:19">
      <c r="A4209" t="s">
        <v>4432</v>
      </c>
      <c r="B4209">
        <v>44353</v>
      </c>
      <c r="C4209" t="s">
        <v>4433</v>
      </c>
      <c r="D4209">
        <v>44353</v>
      </c>
      <c r="E4209" t="s">
        <v>1643</v>
      </c>
      <c r="F4209" t="s">
        <v>13</v>
      </c>
      <c r="G4209" t="s">
        <v>1920</v>
      </c>
      <c r="H4209" t="s">
        <v>12</v>
      </c>
      <c r="I4209" t="s">
        <v>1112</v>
      </c>
      <c r="J4209">
        <v>20</v>
      </c>
      <c r="K4209">
        <v>1419</v>
      </c>
      <c r="L4209">
        <v>28380</v>
      </c>
      <c r="M4209">
        <v>3.3786</v>
      </c>
      <c r="N4209">
        <v>67.572000000000003</v>
      </c>
      <c r="O4209">
        <v>0</v>
      </c>
      <c r="P4209">
        <v>0</v>
      </c>
      <c r="Q4209">
        <v>1422.3786</v>
      </c>
      <c r="R4209">
        <v>28447.572</v>
      </c>
      <c r="S4209" t="s">
        <v>1646</v>
      </c>
    </row>
    <row r="4210" spans="1:19">
      <c r="A4210" t="s">
        <v>4434</v>
      </c>
      <c r="B4210">
        <v>44353</v>
      </c>
      <c r="C4210" t="s">
        <v>4435</v>
      </c>
      <c r="D4210">
        <v>44353</v>
      </c>
      <c r="E4210" t="s">
        <v>1643</v>
      </c>
      <c r="F4210" t="s">
        <v>1403</v>
      </c>
      <c r="G4210" t="s">
        <v>59</v>
      </c>
      <c r="H4210" t="s">
        <v>49</v>
      </c>
      <c r="I4210" t="s">
        <v>1265</v>
      </c>
      <c r="J4210">
        <v>100</v>
      </c>
      <c r="K4210">
        <v>1361</v>
      </c>
      <c r="L4210">
        <v>136100</v>
      </c>
      <c r="M4210">
        <v>3.2404999999999999</v>
      </c>
      <c r="N4210">
        <v>324.05</v>
      </c>
      <c r="O4210">
        <v>0</v>
      </c>
      <c r="P4210">
        <v>0</v>
      </c>
      <c r="Q4210">
        <v>1364.2405000000001</v>
      </c>
      <c r="R4210">
        <v>136424.04999999999</v>
      </c>
      <c r="S4210" t="s">
        <v>1646</v>
      </c>
    </row>
    <row r="4211" spans="1:19">
      <c r="A4211" t="s">
        <v>4434</v>
      </c>
      <c r="B4211">
        <v>44353</v>
      </c>
      <c r="C4211" t="s">
        <v>4435</v>
      </c>
      <c r="D4211">
        <v>44353</v>
      </c>
      <c r="E4211" t="s">
        <v>1643</v>
      </c>
      <c r="F4211" t="s">
        <v>1403</v>
      </c>
      <c r="G4211" t="s">
        <v>59</v>
      </c>
      <c r="H4211" t="s">
        <v>49</v>
      </c>
      <c r="I4211" t="s">
        <v>1287</v>
      </c>
      <c r="J4211">
        <v>5</v>
      </c>
      <c r="K4211">
        <v>9850</v>
      </c>
      <c r="L4211">
        <v>49250</v>
      </c>
      <c r="M4211">
        <v>23.452400000000001</v>
      </c>
      <c r="N4211">
        <v>117.262</v>
      </c>
      <c r="O4211">
        <v>0</v>
      </c>
      <c r="P4211">
        <v>0</v>
      </c>
      <c r="Q4211">
        <v>9873.4524000000001</v>
      </c>
      <c r="R4211">
        <v>49367.262000000002</v>
      </c>
      <c r="S4211" t="s">
        <v>1646</v>
      </c>
    </row>
    <row r="4212" spans="1:19">
      <c r="A4212" t="s">
        <v>4436</v>
      </c>
      <c r="B4212">
        <v>44353</v>
      </c>
      <c r="C4212" t="s">
        <v>4437</v>
      </c>
      <c r="D4212">
        <v>44353</v>
      </c>
      <c r="E4212" t="s">
        <v>1643</v>
      </c>
      <c r="F4212" t="s">
        <v>64</v>
      </c>
      <c r="G4212" t="s">
        <v>59</v>
      </c>
      <c r="H4212" t="s">
        <v>49</v>
      </c>
      <c r="I4212" t="s">
        <v>1337</v>
      </c>
      <c r="J4212">
        <v>20</v>
      </c>
      <c r="K4212">
        <v>7760</v>
      </c>
      <c r="L4212">
        <v>155200</v>
      </c>
      <c r="M4212">
        <v>18.476199999999999</v>
      </c>
      <c r="N4212">
        <v>369.524</v>
      </c>
      <c r="O4212">
        <v>0</v>
      </c>
      <c r="P4212">
        <v>0</v>
      </c>
      <c r="Q4212">
        <v>7778.4762000000001</v>
      </c>
      <c r="R4212">
        <v>155569.524</v>
      </c>
      <c r="S4212" t="s">
        <v>1646</v>
      </c>
    </row>
    <row r="4213" spans="1:19">
      <c r="A4213" t="s">
        <v>4438</v>
      </c>
      <c r="B4213">
        <v>44353</v>
      </c>
      <c r="C4213" t="s">
        <v>4439</v>
      </c>
      <c r="D4213">
        <v>44353</v>
      </c>
      <c r="E4213" t="s">
        <v>1643</v>
      </c>
      <c r="F4213" t="s">
        <v>103</v>
      </c>
      <c r="G4213" t="s">
        <v>975</v>
      </c>
      <c r="H4213" t="s">
        <v>107</v>
      </c>
      <c r="I4213" t="s">
        <v>1316</v>
      </c>
      <c r="J4213">
        <v>120</v>
      </c>
      <c r="K4213">
        <v>1186</v>
      </c>
      <c r="L4213">
        <v>142320</v>
      </c>
      <c r="M4213">
        <v>2.8237999999999999</v>
      </c>
      <c r="N4213">
        <v>338.85599999999999</v>
      </c>
      <c r="O4213">
        <v>0</v>
      </c>
      <c r="P4213">
        <v>0</v>
      </c>
      <c r="Q4213">
        <v>1188.8237999999999</v>
      </c>
      <c r="R4213">
        <v>142658.856</v>
      </c>
      <c r="S4213" t="s">
        <v>1646</v>
      </c>
    </row>
    <row r="4214" spans="1:19">
      <c r="A4214" t="s">
        <v>4440</v>
      </c>
      <c r="B4214">
        <v>44353</v>
      </c>
      <c r="C4214" t="s">
        <v>4441</v>
      </c>
      <c r="D4214">
        <v>44353</v>
      </c>
      <c r="E4214" t="s">
        <v>1643</v>
      </c>
      <c r="F4214" t="s">
        <v>5</v>
      </c>
      <c r="G4214" t="s">
        <v>1742</v>
      </c>
      <c r="H4214" t="s">
        <v>107</v>
      </c>
      <c r="I4214" t="s">
        <v>1265</v>
      </c>
      <c r="J4214">
        <v>40</v>
      </c>
      <c r="K4214">
        <v>1361</v>
      </c>
      <c r="L4214">
        <v>54440</v>
      </c>
      <c r="M4214">
        <v>3.2404999999999999</v>
      </c>
      <c r="N4214">
        <v>129.62</v>
      </c>
      <c r="O4214">
        <v>0</v>
      </c>
      <c r="P4214">
        <v>0</v>
      </c>
      <c r="Q4214">
        <v>1364.2405000000001</v>
      </c>
      <c r="R4214">
        <v>54569.62</v>
      </c>
      <c r="S4214" t="s">
        <v>1646</v>
      </c>
    </row>
    <row r="4215" spans="1:19">
      <c r="A4215" t="s">
        <v>4440</v>
      </c>
      <c r="B4215">
        <v>44353</v>
      </c>
      <c r="C4215" t="s">
        <v>4441</v>
      </c>
      <c r="D4215">
        <v>44353</v>
      </c>
      <c r="E4215" t="s">
        <v>1643</v>
      </c>
      <c r="F4215" t="s">
        <v>5</v>
      </c>
      <c r="G4215" t="s">
        <v>1742</v>
      </c>
      <c r="H4215" t="s">
        <v>107</v>
      </c>
      <c r="I4215" t="s">
        <v>1287</v>
      </c>
      <c r="J4215">
        <v>3</v>
      </c>
      <c r="K4215">
        <v>9850</v>
      </c>
      <c r="L4215">
        <v>29550</v>
      </c>
      <c r="M4215">
        <v>23.452400000000001</v>
      </c>
      <c r="N4215">
        <v>70.357200000000006</v>
      </c>
      <c r="O4215">
        <v>0</v>
      </c>
      <c r="P4215">
        <v>0</v>
      </c>
      <c r="Q4215">
        <v>9873.4524000000001</v>
      </c>
      <c r="R4215">
        <v>29620.357199999999</v>
      </c>
      <c r="S4215" t="s">
        <v>1646</v>
      </c>
    </row>
    <row r="4216" spans="1:19">
      <c r="A4216" t="s">
        <v>4440</v>
      </c>
      <c r="B4216">
        <v>44353</v>
      </c>
      <c r="C4216" t="s">
        <v>4441</v>
      </c>
      <c r="D4216">
        <v>44353</v>
      </c>
      <c r="E4216" t="s">
        <v>1643</v>
      </c>
      <c r="F4216" t="s">
        <v>5</v>
      </c>
      <c r="G4216" t="s">
        <v>1742</v>
      </c>
      <c r="H4216" t="s">
        <v>107</v>
      </c>
      <c r="I4216" t="s">
        <v>1371</v>
      </c>
      <c r="J4216">
        <v>40</v>
      </c>
      <c r="K4216">
        <v>1176</v>
      </c>
      <c r="L4216">
        <v>47040</v>
      </c>
      <c r="M4216">
        <v>2.8</v>
      </c>
      <c r="N4216">
        <v>112</v>
      </c>
      <c r="O4216">
        <v>0</v>
      </c>
      <c r="P4216">
        <v>0</v>
      </c>
      <c r="Q4216">
        <v>1178.8</v>
      </c>
      <c r="R4216">
        <v>47152</v>
      </c>
      <c r="S4216" t="s">
        <v>1646</v>
      </c>
    </row>
    <row r="4217" spans="1:19">
      <c r="A4217" t="s">
        <v>4442</v>
      </c>
      <c r="B4217">
        <v>44353</v>
      </c>
      <c r="C4217" t="s">
        <v>4443</v>
      </c>
      <c r="D4217">
        <v>44353</v>
      </c>
      <c r="E4217" t="s">
        <v>1643</v>
      </c>
      <c r="F4217" t="s">
        <v>1348</v>
      </c>
      <c r="G4217" t="s">
        <v>107</v>
      </c>
      <c r="H4217" t="s">
        <v>107</v>
      </c>
      <c r="I4217" t="s">
        <v>1371</v>
      </c>
      <c r="J4217">
        <v>24</v>
      </c>
      <c r="K4217">
        <v>1176</v>
      </c>
      <c r="L4217">
        <v>28224</v>
      </c>
      <c r="M4217">
        <v>2.8</v>
      </c>
      <c r="N4217">
        <v>67.2</v>
      </c>
      <c r="O4217">
        <v>0</v>
      </c>
      <c r="P4217">
        <v>0</v>
      </c>
      <c r="Q4217">
        <v>1178.8</v>
      </c>
      <c r="R4217">
        <v>28291.200000000001</v>
      </c>
      <c r="S4217" t="s">
        <v>1646</v>
      </c>
    </row>
    <row r="4218" spans="1:19">
      <c r="A4218" t="s">
        <v>4444</v>
      </c>
      <c r="B4218">
        <v>44353</v>
      </c>
      <c r="C4218" t="s">
        <v>4445</v>
      </c>
      <c r="D4218">
        <v>44353</v>
      </c>
      <c r="E4218" t="s">
        <v>1643</v>
      </c>
      <c r="F4218" t="s">
        <v>101</v>
      </c>
      <c r="G4218" t="s">
        <v>975</v>
      </c>
      <c r="H4218" t="s">
        <v>107</v>
      </c>
      <c r="I4218" t="s">
        <v>1371</v>
      </c>
      <c r="J4218">
        <v>20</v>
      </c>
      <c r="K4218">
        <v>1176</v>
      </c>
      <c r="L4218">
        <v>23520</v>
      </c>
      <c r="M4218">
        <v>2.8</v>
      </c>
      <c r="N4218">
        <v>56</v>
      </c>
      <c r="O4218">
        <v>0</v>
      </c>
      <c r="P4218">
        <v>0</v>
      </c>
      <c r="Q4218">
        <v>1178.8</v>
      </c>
      <c r="R4218">
        <v>23576</v>
      </c>
      <c r="S4218" t="s">
        <v>1646</v>
      </c>
    </row>
    <row r="4219" spans="1:19">
      <c r="A4219" t="s">
        <v>4446</v>
      </c>
      <c r="B4219">
        <v>44353</v>
      </c>
      <c r="C4219" t="s">
        <v>4447</v>
      </c>
      <c r="D4219">
        <v>44353</v>
      </c>
      <c r="E4219" t="s">
        <v>1643</v>
      </c>
      <c r="F4219" t="s">
        <v>57</v>
      </c>
      <c r="G4219" t="s">
        <v>980</v>
      </c>
      <c r="H4219" t="s">
        <v>49</v>
      </c>
      <c r="I4219" t="s">
        <v>1349</v>
      </c>
      <c r="J4219">
        <v>10</v>
      </c>
      <c r="K4219">
        <v>9035</v>
      </c>
      <c r="L4219">
        <v>90350</v>
      </c>
      <c r="M4219">
        <v>21.511900000000001</v>
      </c>
      <c r="N4219">
        <v>215.119</v>
      </c>
      <c r="O4219">
        <v>0</v>
      </c>
      <c r="P4219">
        <v>0</v>
      </c>
      <c r="Q4219">
        <v>9056.5118999999995</v>
      </c>
      <c r="R4219">
        <v>90565.119000000006</v>
      </c>
      <c r="S4219" t="s">
        <v>1646</v>
      </c>
    </row>
    <row r="4220" spans="1:19">
      <c r="A4220" t="s">
        <v>4446</v>
      </c>
      <c r="B4220">
        <v>44353</v>
      </c>
      <c r="C4220" t="s">
        <v>4447</v>
      </c>
      <c r="D4220">
        <v>44353</v>
      </c>
      <c r="E4220" t="s">
        <v>1643</v>
      </c>
      <c r="F4220" t="s">
        <v>57</v>
      </c>
      <c r="G4220" t="s">
        <v>980</v>
      </c>
      <c r="H4220" t="s">
        <v>49</v>
      </c>
      <c r="I4220" t="s">
        <v>1265</v>
      </c>
      <c r="J4220">
        <v>40</v>
      </c>
      <c r="K4220">
        <v>1361</v>
      </c>
      <c r="L4220">
        <v>54440</v>
      </c>
      <c r="M4220">
        <v>3.2404999999999999</v>
      </c>
      <c r="N4220">
        <v>129.62</v>
      </c>
      <c r="O4220">
        <v>0</v>
      </c>
      <c r="P4220">
        <v>0</v>
      </c>
      <c r="Q4220">
        <v>1364.2405000000001</v>
      </c>
      <c r="R4220">
        <v>54569.62</v>
      </c>
      <c r="S4220" t="s">
        <v>1646</v>
      </c>
    </row>
    <row r="4221" spans="1:19">
      <c r="A4221" t="s">
        <v>4446</v>
      </c>
      <c r="B4221">
        <v>44353</v>
      </c>
      <c r="C4221" t="s">
        <v>4447</v>
      </c>
      <c r="D4221">
        <v>44353</v>
      </c>
      <c r="E4221" t="s">
        <v>1643</v>
      </c>
      <c r="F4221" t="s">
        <v>57</v>
      </c>
      <c r="G4221" t="s">
        <v>980</v>
      </c>
      <c r="H4221" t="s">
        <v>49</v>
      </c>
      <c r="I4221" t="s">
        <v>1312</v>
      </c>
      <c r="J4221">
        <v>40</v>
      </c>
      <c r="K4221">
        <v>1400</v>
      </c>
      <c r="L4221">
        <v>56000</v>
      </c>
      <c r="M4221">
        <v>3.3332999999999999</v>
      </c>
      <c r="N4221">
        <v>133.33199999999999</v>
      </c>
      <c r="O4221">
        <v>0</v>
      </c>
      <c r="P4221">
        <v>0</v>
      </c>
      <c r="Q4221">
        <v>1403.3333</v>
      </c>
      <c r="R4221">
        <v>56133.332000000002</v>
      </c>
      <c r="S4221" t="s">
        <v>1646</v>
      </c>
    </row>
    <row r="4222" spans="1:19">
      <c r="A4222" t="s">
        <v>4448</v>
      </c>
      <c r="B4222">
        <v>44353</v>
      </c>
      <c r="C4222" t="s">
        <v>4449</v>
      </c>
      <c r="D4222">
        <v>44353</v>
      </c>
      <c r="E4222" t="s">
        <v>1643</v>
      </c>
      <c r="F4222" t="s">
        <v>1006</v>
      </c>
      <c r="G4222" t="s">
        <v>1008</v>
      </c>
      <c r="H4222" t="s">
        <v>107</v>
      </c>
      <c r="I4222" t="s">
        <v>1312</v>
      </c>
      <c r="J4222">
        <v>40</v>
      </c>
      <c r="K4222">
        <v>1400</v>
      </c>
      <c r="L4222">
        <v>56000</v>
      </c>
      <c r="M4222">
        <v>3.3332999999999999</v>
      </c>
      <c r="N4222">
        <v>133.33199999999999</v>
      </c>
      <c r="O4222">
        <v>0</v>
      </c>
      <c r="P4222">
        <v>0</v>
      </c>
      <c r="Q4222">
        <v>1403.3333</v>
      </c>
      <c r="R4222">
        <v>56133.332000000002</v>
      </c>
      <c r="S4222" t="s">
        <v>1646</v>
      </c>
    </row>
    <row r="4223" spans="1:19">
      <c r="A4223" t="s">
        <v>4448</v>
      </c>
      <c r="B4223">
        <v>44353</v>
      </c>
      <c r="C4223" t="s">
        <v>4449</v>
      </c>
      <c r="D4223">
        <v>44353</v>
      </c>
      <c r="E4223" t="s">
        <v>1643</v>
      </c>
      <c r="F4223" t="s">
        <v>1006</v>
      </c>
      <c r="G4223" t="s">
        <v>1008</v>
      </c>
      <c r="H4223" t="s">
        <v>107</v>
      </c>
      <c r="I4223" t="s">
        <v>1265</v>
      </c>
      <c r="J4223">
        <v>40</v>
      </c>
      <c r="K4223">
        <v>1361</v>
      </c>
      <c r="L4223">
        <v>54440</v>
      </c>
      <c r="M4223">
        <v>3.2404999999999999</v>
      </c>
      <c r="N4223">
        <v>129.62</v>
      </c>
      <c r="O4223">
        <v>0</v>
      </c>
      <c r="P4223">
        <v>0</v>
      </c>
      <c r="Q4223">
        <v>1364.2405000000001</v>
      </c>
      <c r="R4223">
        <v>54569.62</v>
      </c>
      <c r="S4223" t="s">
        <v>1646</v>
      </c>
    </row>
    <row r="4224" spans="1:19">
      <c r="A4224" t="s">
        <v>4450</v>
      </c>
      <c r="B4224">
        <v>44353</v>
      </c>
      <c r="C4224" t="s">
        <v>4451</v>
      </c>
      <c r="D4224">
        <v>44353</v>
      </c>
      <c r="E4224" t="s">
        <v>1643</v>
      </c>
      <c r="F4224" t="s">
        <v>1</v>
      </c>
      <c r="G4224" t="s">
        <v>1008</v>
      </c>
      <c r="H4224" t="s">
        <v>107</v>
      </c>
      <c r="I4224" t="s">
        <v>1393</v>
      </c>
      <c r="J4224">
        <v>5</v>
      </c>
      <c r="K4224">
        <v>7760</v>
      </c>
      <c r="L4224">
        <v>38800</v>
      </c>
      <c r="M4224">
        <v>18.476199999999999</v>
      </c>
      <c r="N4224">
        <v>92.381</v>
      </c>
      <c r="O4224">
        <v>0</v>
      </c>
      <c r="P4224">
        <v>0</v>
      </c>
      <c r="Q4224">
        <v>7778.4762000000001</v>
      </c>
      <c r="R4224">
        <v>38892.381000000001</v>
      </c>
      <c r="S4224" t="s">
        <v>1646</v>
      </c>
    </row>
    <row r="4225" spans="1:19">
      <c r="A4225" t="s">
        <v>4450</v>
      </c>
      <c r="B4225">
        <v>44353</v>
      </c>
      <c r="C4225" t="s">
        <v>4451</v>
      </c>
      <c r="D4225">
        <v>44353</v>
      </c>
      <c r="E4225" t="s">
        <v>1643</v>
      </c>
      <c r="F4225" t="s">
        <v>1</v>
      </c>
      <c r="G4225" t="s">
        <v>1008</v>
      </c>
      <c r="H4225" t="s">
        <v>107</v>
      </c>
      <c r="I4225" t="s">
        <v>1316</v>
      </c>
      <c r="J4225">
        <v>400</v>
      </c>
      <c r="K4225">
        <v>1186</v>
      </c>
      <c r="L4225">
        <v>474400</v>
      </c>
      <c r="M4225">
        <v>2.8237999999999999</v>
      </c>
      <c r="N4225">
        <v>1129.52</v>
      </c>
      <c r="O4225">
        <v>0</v>
      </c>
      <c r="P4225">
        <v>0</v>
      </c>
      <c r="Q4225">
        <v>1188.8237999999999</v>
      </c>
      <c r="R4225">
        <v>475529.52</v>
      </c>
      <c r="S4225" t="s">
        <v>1646</v>
      </c>
    </row>
    <row r="4226" spans="1:19">
      <c r="A4226" t="s">
        <v>4450</v>
      </c>
      <c r="B4226">
        <v>44353</v>
      </c>
      <c r="C4226" t="s">
        <v>4451</v>
      </c>
      <c r="D4226">
        <v>44353</v>
      </c>
      <c r="E4226" t="s">
        <v>1643</v>
      </c>
      <c r="F4226" t="s">
        <v>1</v>
      </c>
      <c r="G4226" t="s">
        <v>1008</v>
      </c>
      <c r="H4226" t="s">
        <v>107</v>
      </c>
      <c r="I4226" t="s">
        <v>1112</v>
      </c>
      <c r="J4226">
        <v>40</v>
      </c>
      <c r="K4226">
        <v>1419</v>
      </c>
      <c r="L4226">
        <v>56760</v>
      </c>
      <c r="M4226">
        <v>3.3786</v>
      </c>
      <c r="N4226">
        <v>135.14400000000001</v>
      </c>
      <c r="O4226">
        <v>0</v>
      </c>
      <c r="P4226">
        <v>0</v>
      </c>
      <c r="Q4226">
        <v>1422.3786</v>
      </c>
      <c r="R4226">
        <v>56895.144</v>
      </c>
      <c r="S4226" t="s">
        <v>1646</v>
      </c>
    </row>
    <row r="4227" spans="1:19">
      <c r="A4227" t="s">
        <v>4452</v>
      </c>
      <c r="B4227">
        <v>44353</v>
      </c>
      <c r="C4227" t="s">
        <v>4453</v>
      </c>
      <c r="D4227">
        <v>44353</v>
      </c>
      <c r="E4227" t="s">
        <v>1643</v>
      </c>
      <c r="F4227" t="s">
        <v>97</v>
      </c>
      <c r="G4227" t="s">
        <v>1055</v>
      </c>
      <c r="H4227" t="s">
        <v>107</v>
      </c>
      <c r="I4227" t="s">
        <v>1393</v>
      </c>
      <c r="J4227">
        <v>20</v>
      </c>
      <c r="K4227">
        <v>7760</v>
      </c>
      <c r="L4227">
        <v>155200</v>
      </c>
      <c r="M4227">
        <v>18.476199999999999</v>
      </c>
      <c r="N4227">
        <v>369.524</v>
      </c>
      <c r="O4227">
        <v>0</v>
      </c>
      <c r="P4227">
        <v>0</v>
      </c>
      <c r="Q4227">
        <v>7778.4762000000001</v>
      </c>
      <c r="R4227">
        <v>155569.524</v>
      </c>
      <c r="S4227" t="s">
        <v>1646</v>
      </c>
    </row>
    <row r="4228" spans="1:19">
      <c r="A4228" t="s">
        <v>4454</v>
      </c>
      <c r="B4228">
        <v>44353</v>
      </c>
      <c r="C4228" t="s">
        <v>4455</v>
      </c>
      <c r="D4228">
        <v>44353</v>
      </c>
      <c r="E4228" t="s">
        <v>1643</v>
      </c>
      <c r="F4228" t="s">
        <v>54</v>
      </c>
      <c r="G4228" t="s">
        <v>49</v>
      </c>
      <c r="H4228" t="s">
        <v>49</v>
      </c>
      <c r="I4228" t="s">
        <v>1312</v>
      </c>
      <c r="J4228">
        <v>80</v>
      </c>
      <c r="K4228">
        <v>1400</v>
      </c>
      <c r="L4228">
        <v>112000</v>
      </c>
      <c r="M4228">
        <v>3.3332999999999999</v>
      </c>
      <c r="N4228">
        <v>266.66399999999999</v>
      </c>
      <c r="O4228">
        <v>0</v>
      </c>
      <c r="P4228">
        <v>0</v>
      </c>
      <c r="Q4228">
        <v>1403.3333</v>
      </c>
      <c r="R4228">
        <v>112266.664</v>
      </c>
      <c r="S4228" t="s">
        <v>1646</v>
      </c>
    </row>
    <row r="4229" spans="1:19">
      <c r="A4229" t="s">
        <v>4454</v>
      </c>
      <c r="B4229">
        <v>44353</v>
      </c>
      <c r="C4229" t="s">
        <v>4455</v>
      </c>
      <c r="D4229">
        <v>44353</v>
      </c>
      <c r="E4229" t="s">
        <v>1643</v>
      </c>
      <c r="F4229" t="s">
        <v>54</v>
      </c>
      <c r="G4229" t="s">
        <v>49</v>
      </c>
      <c r="H4229" t="s">
        <v>49</v>
      </c>
      <c r="I4229" t="s">
        <v>1265</v>
      </c>
      <c r="J4229">
        <v>80</v>
      </c>
      <c r="K4229">
        <v>1361</v>
      </c>
      <c r="L4229">
        <v>108880</v>
      </c>
      <c r="M4229">
        <v>3.2404999999999999</v>
      </c>
      <c r="N4229">
        <v>259.24</v>
      </c>
      <c r="O4229">
        <v>0</v>
      </c>
      <c r="P4229">
        <v>0</v>
      </c>
      <c r="Q4229">
        <v>1364.2405000000001</v>
      </c>
      <c r="R4229">
        <v>109139.24</v>
      </c>
      <c r="S4229" t="s">
        <v>1646</v>
      </c>
    </row>
    <row r="4230" spans="1:19">
      <c r="A4230" t="s">
        <v>4454</v>
      </c>
      <c r="B4230">
        <v>44353</v>
      </c>
      <c r="C4230" t="s">
        <v>4455</v>
      </c>
      <c r="D4230">
        <v>44353</v>
      </c>
      <c r="E4230" t="s">
        <v>1643</v>
      </c>
      <c r="F4230" t="s">
        <v>54</v>
      </c>
      <c r="G4230" t="s">
        <v>49</v>
      </c>
      <c r="H4230" t="s">
        <v>49</v>
      </c>
      <c r="I4230" t="s">
        <v>1262</v>
      </c>
      <c r="J4230">
        <v>80</v>
      </c>
      <c r="K4230">
        <v>1244</v>
      </c>
      <c r="L4230">
        <v>99520</v>
      </c>
      <c r="M4230">
        <v>2.9619</v>
      </c>
      <c r="N4230">
        <v>236.952</v>
      </c>
      <c r="O4230">
        <v>0</v>
      </c>
      <c r="P4230">
        <v>0</v>
      </c>
      <c r="Q4230">
        <v>1246.9619</v>
      </c>
      <c r="R4230">
        <v>99756.952000000005</v>
      </c>
      <c r="S4230" t="s">
        <v>1646</v>
      </c>
    </row>
    <row r="4231" spans="1:19">
      <c r="A4231" t="s">
        <v>4454</v>
      </c>
      <c r="B4231">
        <v>44353</v>
      </c>
      <c r="C4231" t="s">
        <v>4455</v>
      </c>
      <c r="D4231">
        <v>44353</v>
      </c>
      <c r="E4231" t="s">
        <v>1643</v>
      </c>
      <c r="F4231" t="s">
        <v>54</v>
      </c>
      <c r="G4231" t="s">
        <v>49</v>
      </c>
      <c r="H4231" t="s">
        <v>49</v>
      </c>
      <c r="I4231" t="s">
        <v>1316</v>
      </c>
      <c r="J4231">
        <v>80</v>
      </c>
      <c r="K4231">
        <v>1186</v>
      </c>
      <c r="L4231">
        <v>94880</v>
      </c>
      <c r="M4231">
        <v>2.8237999999999999</v>
      </c>
      <c r="N4231">
        <v>225.904</v>
      </c>
      <c r="O4231">
        <v>0</v>
      </c>
      <c r="P4231">
        <v>0</v>
      </c>
      <c r="Q4231">
        <v>1188.8237999999999</v>
      </c>
      <c r="R4231">
        <v>95105.903999999995</v>
      </c>
      <c r="S4231" t="s">
        <v>1646</v>
      </c>
    </row>
    <row r="4232" spans="1:19">
      <c r="A4232" t="s">
        <v>4456</v>
      </c>
      <c r="B4232">
        <v>44353</v>
      </c>
      <c r="C4232" t="s">
        <v>4457</v>
      </c>
      <c r="D4232">
        <v>44353</v>
      </c>
      <c r="E4232" t="s">
        <v>1643</v>
      </c>
      <c r="F4232" t="s">
        <v>102</v>
      </c>
      <c r="G4232" t="s">
        <v>975</v>
      </c>
      <c r="H4232" t="s">
        <v>107</v>
      </c>
      <c r="I4232" t="s">
        <v>1265</v>
      </c>
      <c r="J4232">
        <v>80</v>
      </c>
      <c r="K4232">
        <v>1361</v>
      </c>
      <c r="L4232">
        <v>108880</v>
      </c>
      <c r="M4232">
        <v>3.2404999999999999</v>
      </c>
      <c r="N4232">
        <v>259.24</v>
      </c>
      <c r="O4232">
        <v>0</v>
      </c>
      <c r="P4232">
        <v>0</v>
      </c>
      <c r="Q4232">
        <v>1364.2405000000001</v>
      </c>
      <c r="R4232">
        <v>109139.24</v>
      </c>
      <c r="S4232" t="s">
        <v>1646</v>
      </c>
    </row>
    <row r="4233" spans="1:19">
      <c r="A4233" t="s">
        <v>4458</v>
      </c>
      <c r="B4233">
        <v>44353</v>
      </c>
      <c r="C4233" t="s">
        <v>4459</v>
      </c>
      <c r="D4233">
        <v>44353</v>
      </c>
      <c r="E4233" t="s">
        <v>1643</v>
      </c>
      <c r="F4233" t="s">
        <v>897</v>
      </c>
      <c r="G4233" t="s">
        <v>978</v>
      </c>
      <c r="H4233" t="s">
        <v>1645</v>
      </c>
      <c r="I4233" t="s">
        <v>1262</v>
      </c>
      <c r="J4233">
        <v>40</v>
      </c>
      <c r="K4233">
        <v>1244</v>
      </c>
      <c r="L4233">
        <v>49760</v>
      </c>
      <c r="M4233">
        <v>2.9620000000000002</v>
      </c>
      <c r="N4233">
        <v>118.48</v>
      </c>
      <c r="O4233">
        <v>0</v>
      </c>
      <c r="P4233">
        <v>0</v>
      </c>
      <c r="Q4233">
        <v>1246.9619</v>
      </c>
      <c r="R4233">
        <v>49878.476000000002</v>
      </c>
      <c r="S4233" t="s">
        <v>1646</v>
      </c>
    </row>
    <row r="4234" spans="1:19">
      <c r="A4234" t="s">
        <v>4458</v>
      </c>
      <c r="B4234">
        <v>44353</v>
      </c>
      <c r="C4234" t="s">
        <v>4459</v>
      </c>
      <c r="D4234">
        <v>44353</v>
      </c>
      <c r="E4234" t="s">
        <v>1643</v>
      </c>
      <c r="F4234" t="s">
        <v>897</v>
      </c>
      <c r="G4234" t="s">
        <v>978</v>
      </c>
      <c r="H4234" t="s">
        <v>1645</v>
      </c>
      <c r="I4234" t="s">
        <v>1287</v>
      </c>
      <c r="J4234">
        <v>5</v>
      </c>
      <c r="K4234">
        <v>9850</v>
      </c>
      <c r="L4234">
        <v>49250</v>
      </c>
      <c r="M4234">
        <v>23.452000000000002</v>
      </c>
      <c r="N4234">
        <v>117.26</v>
      </c>
      <c r="O4234">
        <v>0</v>
      </c>
      <c r="P4234">
        <v>0</v>
      </c>
      <c r="Q4234">
        <v>9873.4524000000001</v>
      </c>
      <c r="R4234">
        <v>49367.262000000002</v>
      </c>
      <c r="S4234" t="s">
        <v>1646</v>
      </c>
    </row>
    <row r="4235" spans="1:19">
      <c r="A4235" t="s">
        <v>4458</v>
      </c>
      <c r="B4235">
        <v>44353</v>
      </c>
      <c r="C4235" t="s">
        <v>4459</v>
      </c>
      <c r="D4235">
        <v>44353</v>
      </c>
      <c r="E4235" t="s">
        <v>1643</v>
      </c>
      <c r="F4235" t="s">
        <v>897</v>
      </c>
      <c r="G4235" t="s">
        <v>978</v>
      </c>
      <c r="H4235" t="s">
        <v>1645</v>
      </c>
      <c r="I4235" t="s">
        <v>1111</v>
      </c>
      <c r="J4235">
        <v>3</v>
      </c>
      <c r="K4235">
        <v>9045</v>
      </c>
      <c r="L4235">
        <v>27135</v>
      </c>
      <c r="M4235">
        <v>21.536000000000001</v>
      </c>
      <c r="N4235">
        <v>64.608000000000004</v>
      </c>
      <c r="O4235">
        <v>0</v>
      </c>
      <c r="P4235">
        <v>0</v>
      </c>
      <c r="Q4235">
        <v>9066.5357000000004</v>
      </c>
      <c r="R4235">
        <v>27199.607100000001</v>
      </c>
      <c r="S4235" t="s">
        <v>1646</v>
      </c>
    </row>
    <row r="4236" spans="1:19">
      <c r="A4236" t="s">
        <v>4460</v>
      </c>
      <c r="B4236">
        <v>44353</v>
      </c>
      <c r="C4236" t="s">
        <v>4461</v>
      </c>
      <c r="D4236">
        <v>44353</v>
      </c>
      <c r="E4236" t="s">
        <v>1643</v>
      </c>
      <c r="F4236" t="s">
        <v>1363</v>
      </c>
      <c r="G4236" t="s">
        <v>69</v>
      </c>
      <c r="H4236" t="s">
        <v>1645</v>
      </c>
      <c r="I4236" t="s">
        <v>1316</v>
      </c>
      <c r="J4236">
        <v>60</v>
      </c>
      <c r="K4236">
        <v>1186</v>
      </c>
      <c r="L4236">
        <v>71160</v>
      </c>
      <c r="M4236">
        <v>2.8237999999999999</v>
      </c>
      <c r="N4236">
        <v>169.428</v>
      </c>
      <c r="O4236">
        <v>0</v>
      </c>
      <c r="P4236">
        <v>0</v>
      </c>
      <c r="Q4236">
        <v>1188.8237999999999</v>
      </c>
      <c r="R4236">
        <v>71329.428</v>
      </c>
      <c r="S4236" t="s">
        <v>1646</v>
      </c>
    </row>
    <row r="4237" spans="1:19">
      <c r="A4237" t="s">
        <v>4460</v>
      </c>
      <c r="B4237">
        <v>44353</v>
      </c>
      <c r="C4237" t="s">
        <v>4461</v>
      </c>
      <c r="D4237">
        <v>44353</v>
      </c>
      <c r="E4237" t="s">
        <v>1643</v>
      </c>
      <c r="F4237" t="s">
        <v>1363</v>
      </c>
      <c r="G4237" t="s">
        <v>69</v>
      </c>
      <c r="H4237" t="s">
        <v>1645</v>
      </c>
      <c r="I4237" t="s">
        <v>1112</v>
      </c>
      <c r="J4237">
        <v>40</v>
      </c>
      <c r="K4237">
        <v>1419</v>
      </c>
      <c r="L4237">
        <v>56760</v>
      </c>
      <c r="M4237">
        <v>3.3786</v>
      </c>
      <c r="N4237">
        <v>135.14400000000001</v>
      </c>
      <c r="O4237">
        <v>0</v>
      </c>
      <c r="P4237">
        <v>0</v>
      </c>
      <c r="Q4237">
        <v>1422.3786</v>
      </c>
      <c r="R4237">
        <v>56895.144</v>
      </c>
      <c r="S4237" t="s">
        <v>1646</v>
      </c>
    </row>
    <row r="4238" spans="1:19">
      <c r="A4238" t="s">
        <v>4462</v>
      </c>
      <c r="B4238">
        <v>44353</v>
      </c>
      <c r="C4238" t="s">
        <v>1468</v>
      </c>
      <c r="D4238">
        <v>44353</v>
      </c>
      <c r="E4238" t="s">
        <v>1101</v>
      </c>
      <c r="F4238" t="s">
        <v>1258</v>
      </c>
      <c r="G4238" t="s">
        <v>1101</v>
      </c>
      <c r="H4238" t="s">
        <v>1101</v>
      </c>
      <c r="I4238" t="s">
        <v>1349</v>
      </c>
      <c r="J4238">
        <v>1</v>
      </c>
      <c r="K4238">
        <v>9162.5</v>
      </c>
      <c r="L4238">
        <v>9162.5</v>
      </c>
      <c r="M4238">
        <v>21.8155</v>
      </c>
      <c r="N4238">
        <v>21.8155</v>
      </c>
      <c r="O4238">
        <v>0</v>
      </c>
      <c r="P4238">
        <v>0</v>
      </c>
      <c r="Q4238">
        <v>9184.3155000000006</v>
      </c>
      <c r="R4238">
        <v>9184.3155000000006</v>
      </c>
      <c r="S4238" t="s">
        <v>1646</v>
      </c>
    </row>
    <row r="4239" spans="1:19">
      <c r="A4239" t="s">
        <v>4462</v>
      </c>
      <c r="B4239">
        <v>44353</v>
      </c>
      <c r="C4239" t="s">
        <v>1468</v>
      </c>
      <c r="D4239">
        <v>44353</v>
      </c>
      <c r="E4239" t="s">
        <v>1101</v>
      </c>
      <c r="F4239" t="s">
        <v>1258</v>
      </c>
      <c r="G4239" t="s">
        <v>1101</v>
      </c>
      <c r="H4239" t="s">
        <v>1101</v>
      </c>
      <c r="I4239" t="s">
        <v>1112</v>
      </c>
      <c r="J4239">
        <v>3</v>
      </c>
      <c r="K4239">
        <v>1439.5</v>
      </c>
      <c r="L4239">
        <v>4318.5</v>
      </c>
      <c r="M4239">
        <v>3.4274</v>
      </c>
      <c r="N4239">
        <v>10.2822</v>
      </c>
      <c r="O4239">
        <v>0</v>
      </c>
      <c r="P4239">
        <v>0</v>
      </c>
      <c r="Q4239">
        <v>1442.9274</v>
      </c>
      <c r="R4239">
        <v>4328.7821999999996</v>
      </c>
      <c r="S4239" t="s">
        <v>1646</v>
      </c>
    </row>
    <row r="4240" spans="1:19">
      <c r="A4240" t="s">
        <v>4463</v>
      </c>
      <c r="B4240">
        <v>44353</v>
      </c>
      <c r="C4240" t="s">
        <v>1469</v>
      </c>
      <c r="D4240">
        <v>44353</v>
      </c>
      <c r="E4240" t="s">
        <v>1101</v>
      </c>
      <c r="F4240" t="s">
        <v>2035</v>
      </c>
      <c r="G4240" t="s">
        <v>1101</v>
      </c>
      <c r="H4240" t="s">
        <v>1101</v>
      </c>
      <c r="I4240" t="s">
        <v>1265</v>
      </c>
      <c r="J4240">
        <v>2</v>
      </c>
      <c r="K4240">
        <v>1380</v>
      </c>
      <c r="L4240">
        <v>2760</v>
      </c>
      <c r="M4240">
        <v>3.2856999999999998</v>
      </c>
      <c r="N4240">
        <v>6.5713999999999997</v>
      </c>
      <c r="O4240">
        <v>0</v>
      </c>
      <c r="P4240">
        <v>0</v>
      </c>
      <c r="Q4240">
        <v>1383.2856999999999</v>
      </c>
      <c r="R4240">
        <v>2766.5713999999998</v>
      </c>
      <c r="S4240" t="s">
        <v>1646</v>
      </c>
    </row>
    <row r="4241" spans="1:19">
      <c r="A4241" t="s">
        <v>4463</v>
      </c>
      <c r="B4241">
        <v>44353</v>
      </c>
      <c r="C4241" t="s">
        <v>1469</v>
      </c>
      <c r="D4241">
        <v>44353</v>
      </c>
      <c r="E4241" t="s">
        <v>1101</v>
      </c>
      <c r="F4241" t="s">
        <v>2035</v>
      </c>
      <c r="G4241" t="s">
        <v>1101</v>
      </c>
      <c r="H4241" t="s">
        <v>1101</v>
      </c>
      <c r="I4241" t="s">
        <v>1312</v>
      </c>
      <c r="J4241">
        <v>4</v>
      </c>
      <c r="K4241">
        <v>1420</v>
      </c>
      <c r="L4241">
        <v>5680</v>
      </c>
      <c r="M4241">
        <v>3.3809999999999998</v>
      </c>
      <c r="N4241">
        <v>13.523999999999999</v>
      </c>
      <c r="O4241">
        <v>0</v>
      </c>
      <c r="P4241">
        <v>0</v>
      </c>
      <c r="Q4241">
        <v>1423.3810000000001</v>
      </c>
      <c r="R4241">
        <v>5693.5240000000003</v>
      </c>
      <c r="S4241" t="s">
        <v>1646</v>
      </c>
    </row>
    <row r="4242" spans="1:19">
      <c r="A4242" t="s">
        <v>4463</v>
      </c>
      <c r="B4242">
        <v>44353</v>
      </c>
      <c r="C4242" t="s">
        <v>1469</v>
      </c>
      <c r="D4242">
        <v>44353</v>
      </c>
      <c r="E4242" t="s">
        <v>1101</v>
      </c>
      <c r="F4242" t="s">
        <v>2035</v>
      </c>
      <c r="G4242" t="s">
        <v>1101</v>
      </c>
      <c r="H4242" t="s">
        <v>1101</v>
      </c>
      <c r="I4242" t="s">
        <v>1112</v>
      </c>
      <c r="J4242">
        <v>4</v>
      </c>
      <c r="K4242">
        <v>1439.5</v>
      </c>
      <c r="L4242">
        <v>5758</v>
      </c>
      <c r="M4242">
        <v>3.4274</v>
      </c>
      <c r="N4242">
        <v>13.7096</v>
      </c>
      <c r="O4242">
        <v>0</v>
      </c>
      <c r="P4242">
        <v>0</v>
      </c>
      <c r="Q4242">
        <v>1442.9274</v>
      </c>
      <c r="R4242">
        <v>5771.7096000000001</v>
      </c>
      <c r="S4242" t="s">
        <v>1646</v>
      </c>
    </row>
    <row r="4243" spans="1:19">
      <c r="A4243" t="s">
        <v>4464</v>
      </c>
      <c r="B4243">
        <v>44353</v>
      </c>
      <c r="C4243" t="s">
        <v>1470</v>
      </c>
      <c r="D4243">
        <v>44353</v>
      </c>
      <c r="E4243" t="s">
        <v>1101</v>
      </c>
      <c r="F4243" t="s">
        <v>2037</v>
      </c>
      <c r="G4243" t="s">
        <v>1101</v>
      </c>
      <c r="H4243" t="s">
        <v>1101</v>
      </c>
      <c r="I4243" t="s">
        <v>1349</v>
      </c>
      <c r="J4243">
        <v>2</v>
      </c>
      <c r="K4243">
        <v>9162.5</v>
      </c>
      <c r="L4243">
        <v>18325</v>
      </c>
      <c r="M4243">
        <v>21.8155</v>
      </c>
      <c r="N4243">
        <v>43.631</v>
      </c>
      <c r="O4243">
        <v>0</v>
      </c>
      <c r="P4243">
        <v>0</v>
      </c>
      <c r="Q4243">
        <v>9184.3155000000006</v>
      </c>
      <c r="R4243">
        <v>18368.631000000001</v>
      </c>
      <c r="S4243" t="s">
        <v>1646</v>
      </c>
    </row>
    <row r="4244" spans="1:19">
      <c r="A4244" t="s">
        <v>4464</v>
      </c>
      <c r="B4244">
        <v>44353</v>
      </c>
      <c r="C4244" t="s">
        <v>1470</v>
      </c>
      <c r="D4244">
        <v>44353</v>
      </c>
      <c r="E4244" t="s">
        <v>1101</v>
      </c>
      <c r="F4244" t="s">
        <v>2037</v>
      </c>
      <c r="G4244" t="s">
        <v>1101</v>
      </c>
      <c r="H4244" t="s">
        <v>1101</v>
      </c>
      <c r="I4244" t="s">
        <v>1337</v>
      </c>
      <c r="J4244">
        <v>1</v>
      </c>
      <c r="K4244">
        <v>7870</v>
      </c>
      <c r="L4244">
        <v>7870</v>
      </c>
      <c r="M4244">
        <v>18.738099999999999</v>
      </c>
      <c r="N4244">
        <v>18.738099999999999</v>
      </c>
      <c r="O4244">
        <v>0</v>
      </c>
      <c r="P4244">
        <v>0</v>
      </c>
      <c r="Q4244">
        <v>7888.7380999999996</v>
      </c>
      <c r="R4244">
        <v>7888.7380999999996</v>
      </c>
      <c r="S4244" t="s">
        <v>1646</v>
      </c>
    </row>
    <row r="4245" spans="1:19">
      <c r="A4245" t="s">
        <v>4465</v>
      </c>
      <c r="B4245">
        <v>44353</v>
      </c>
      <c r="C4245" t="s">
        <v>1471</v>
      </c>
      <c r="D4245">
        <v>44353</v>
      </c>
      <c r="E4245" t="s">
        <v>1101</v>
      </c>
      <c r="F4245" t="s">
        <v>1103</v>
      </c>
      <c r="G4245" t="s">
        <v>1101</v>
      </c>
      <c r="H4245" t="s">
        <v>1101</v>
      </c>
      <c r="I4245" t="s">
        <v>1287</v>
      </c>
      <c r="J4245">
        <v>5</v>
      </c>
      <c r="K4245">
        <v>9990</v>
      </c>
      <c r="L4245">
        <v>49950</v>
      </c>
      <c r="M4245">
        <v>23.785699999999999</v>
      </c>
      <c r="N4245">
        <v>118.9285</v>
      </c>
      <c r="O4245">
        <v>0</v>
      </c>
      <c r="P4245">
        <v>0</v>
      </c>
      <c r="Q4245">
        <v>10013.7857</v>
      </c>
      <c r="R4245">
        <v>50068.928500000002</v>
      </c>
      <c r="S4245" t="s">
        <v>1646</v>
      </c>
    </row>
    <row r="4246" spans="1:19">
      <c r="A4246" t="s">
        <v>4465</v>
      </c>
      <c r="B4246">
        <v>44353</v>
      </c>
      <c r="C4246" t="s">
        <v>1471</v>
      </c>
      <c r="D4246">
        <v>44353</v>
      </c>
      <c r="E4246" t="s">
        <v>1101</v>
      </c>
      <c r="F4246" t="s">
        <v>1103</v>
      </c>
      <c r="G4246" t="s">
        <v>1101</v>
      </c>
      <c r="H4246" t="s">
        <v>1101</v>
      </c>
      <c r="I4246" t="s">
        <v>1316</v>
      </c>
      <c r="J4246">
        <v>5</v>
      </c>
      <c r="K4246">
        <v>1203</v>
      </c>
      <c r="L4246">
        <v>6015</v>
      </c>
      <c r="M4246">
        <v>2.8643000000000001</v>
      </c>
      <c r="N4246">
        <v>14.3215</v>
      </c>
      <c r="O4246">
        <v>0</v>
      </c>
      <c r="P4246">
        <v>0</v>
      </c>
      <c r="Q4246">
        <v>1205.8643</v>
      </c>
      <c r="R4246">
        <v>6029.3215</v>
      </c>
      <c r="S4246" t="s">
        <v>1646</v>
      </c>
    </row>
    <row r="4247" spans="1:19">
      <c r="A4247" t="s">
        <v>4465</v>
      </c>
      <c r="B4247">
        <v>44353</v>
      </c>
      <c r="C4247" t="s">
        <v>1471</v>
      </c>
      <c r="D4247">
        <v>44353</v>
      </c>
      <c r="E4247" t="s">
        <v>1101</v>
      </c>
      <c r="F4247" t="s">
        <v>1103</v>
      </c>
      <c r="G4247" t="s">
        <v>1101</v>
      </c>
      <c r="H4247" t="s">
        <v>1101</v>
      </c>
      <c r="I4247" t="s">
        <v>1364</v>
      </c>
      <c r="J4247">
        <v>5</v>
      </c>
      <c r="K4247">
        <v>9162.5</v>
      </c>
      <c r="L4247">
        <v>45812.5</v>
      </c>
      <c r="M4247">
        <v>21.8155</v>
      </c>
      <c r="N4247">
        <v>109.0775</v>
      </c>
      <c r="O4247">
        <v>0</v>
      </c>
      <c r="P4247">
        <v>0</v>
      </c>
      <c r="Q4247">
        <v>9184.3155000000006</v>
      </c>
      <c r="R4247">
        <v>45921.577499999999</v>
      </c>
      <c r="S4247" t="s">
        <v>1646</v>
      </c>
    </row>
    <row r="4248" spans="1:19">
      <c r="A4248" t="s">
        <v>4465</v>
      </c>
      <c r="B4248">
        <v>44353</v>
      </c>
      <c r="C4248" t="s">
        <v>1471</v>
      </c>
      <c r="D4248">
        <v>44353</v>
      </c>
      <c r="E4248" t="s">
        <v>1101</v>
      </c>
      <c r="F4248" t="s">
        <v>1103</v>
      </c>
      <c r="G4248" t="s">
        <v>1101</v>
      </c>
      <c r="H4248" t="s">
        <v>1101</v>
      </c>
      <c r="I4248" t="s">
        <v>1312</v>
      </c>
      <c r="J4248">
        <v>5</v>
      </c>
      <c r="K4248">
        <v>1420</v>
      </c>
      <c r="L4248">
        <v>7100</v>
      </c>
      <c r="M4248">
        <v>3.3809999999999998</v>
      </c>
      <c r="N4248">
        <v>16.905000000000001</v>
      </c>
      <c r="O4248">
        <v>0</v>
      </c>
      <c r="P4248">
        <v>0</v>
      </c>
      <c r="Q4248">
        <v>1423.3810000000001</v>
      </c>
      <c r="R4248">
        <v>7116.9049999999997</v>
      </c>
      <c r="S4248" t="s">
        <v>1646</v>
      </c>
    </row>
    <row r="4249" spans="1:19">
      <c r="A4249" t="s">
        <v>4466</v>
      </c>
      <c r="B4249">
        <v>44353</v>
      </c>
      <c r="C4249" t="s">
        <v>1472</v>
      </c>
      <c r="D4249">
        <v>44353</v>
      </c>
      <c r="E4249" t="s">
        <v>1101</v>
      </c>
      <c r="F4249" t="s">
        <v>1259</v>
      </c>
      <c r="G4249" t="s">
        <v>1101</v>
      </c>
      <c r="H4249" t="s">
        <v>1101</v>
      </c>
      <c r="I4249" t="s">
        <v>1337</v>
      </c>
      <c r="J4249">
        <v>2</v>
      </c>
      <c r="K4249">
        <v>7870</v>
      </c>
      <c r="L4249">
        <v>15740</v>
      </c>
      <c r="M4249">
        <v>18.738099999999999</v>
      </c>
      <c r="N4249">
        <v>37.476199999999999</v>
      </c>
      <c r="O4249">
        <v>0</v>
      </c>
      <c r="P4249">
        <v>0</v>
      </c>
      <c r="Q4249">
        <v>7888.7380999999996</v>
      </c>
      <c r="R4249">
        <v>15777.476199999999</v>
      </c>
      <c r="S4249" t="s">
        <v>1646</v>
      </c>
    </row>
    <row r="4250" spans="1:19">
      <c r="A4250" t="s">
        <v>4466</v>
      </c>
      <c r="B4250">
        <v>44353</v>
      </c>
      <c r="C4250" t="s">
        <v>1472</v>
      </c>
      <c r="D4250">
        <v>44353</v>
      </c>
      <c r="E4250" t="s">
        <v>1101</v>
      </c>
      <c r="F4250" t="s">
        <v>1259</v>
      </c>
      <c r="G4250" t="s">
        <v>1101</v>
      </c>
      <c r="H4250" t="s">
        <v>1101</v>
      </c>
      <c r="I4250" t="s">
        <v>1112</v>
      </c>
      <c r="J4250">
        <v>2</v>
      </c>
      <c r="K4250">
        <v>1439.5</v>
      </c>
      <c r="L4250">
        <v>2879</v>
      </c>
      <c r="M4250">
        <v>3.4274</v>
      </c>
      <c r="N4250">
        <v>6.8548</v>
      </c>
      <c r="O4250">
        <v>0</v>
      </c>
      <c r="P4250">
        <v>0</v>
      </c>
      <c r="Q4250">
        <v>1442.9274</v>
      </c>
      <c r="R4250">
        <v>2885.8548000000001</v>
      </c>
      <c r="S4250" t="s">
        <v>1646</v>
      </c>
    </row>
    <row r="4251" spans="1:19">
      <c r="A4251" t="s">
        <v>4467</v>
      </c>
      <c r="B4251">
        <v>44353</v>
      </c>
      <c r="C4251" t="s">
        <v>1473</v>
      </c>
      <c r="D4251">
        <v>44353</v>
      </c>
      <c r="E4251" t="s">
        <v>1101</v>
      </c>
      <c r="F4251" t="s">
        <v>1261</v>
      </c>
      <c r="G4251" t="s">
        <v>1101</v>
      </c>
      <c r="H4251" t="s">
        <v>1101</v>
      </c>
      <c r="I4251" t="s">
        <v>1312</v>
      </c>
      <c r="J4251">
        <v>5</v>
      </c>
      <c r="K4251">
        <v>1420</v>
      </c>
      <c r="L4251">
        <v>7100</v>
      </c>
      <c r="M4251">
        <v>3.3809999999999998</v>
      </c>
      <c r="N4251">
        <v>16.905000000000001</v>
      </c>
      <c r="O4251">
        <v>0</v>
      </c>
      <c r="P4251">
        <v>0</v>
      </c>
      <c r="Q4251">
        <v>1423.3810000000001</v>
      </c>
      <c r="R4251">
        <v>7116.9049999999997</v>
      </c>
      <c r="S4251" t="s">
        <v>1646</v>
      </c>
    </row>
    <row r="4252" spans="1:19">
      <c r="A4252" t="s">
        <v>4468</v>
      </c>
      <c r="B4252">
        <v>44353</v>
      </c>
      <c r="C4252" t="s">
        <v>4469</v>
      </c>
      <c r="D4252">
        <v>44353</v>
      </c>
      <c r="E4252" t="s">
        <v>1643</v>
      </c>
      <c r="F4252" t="s">
        <v>87</v>
      </c>
      <c r="G4252" t="s">
        <v>976</v>
      </c>
      <c r="H4252" t="s">
        <v>1645</v>
      </c>
      <c r="I4252" t="s">
        <v>1318</v>
      </c>
      <c r="J4252">
        <v>5</v>
      </c>
      <c r="K4252">
        <v>7050</v>
      </c>
      <c r="L4252">
        <v>35250</v>
      </c>
      <c r="M4252">
        <v>16.786000000000001</v>
      </c>
      <c r="N4252">
        <v>83.93</v>
      </c>
      <c r="O4252">
        <v>0</v>
      </c>
      <c r="P4252">
        <v>0</v>
      </c>
      <c r="Q4252">
        <v>7066.7857000000004</v>
      </c>
      <c r="R4252">
        <v>35333.928500000002</v>
      </c>
      <c r="S4252" t="s">
        <v>1646</v>
      </c>
    </row>
    <row r="4253" spans="1:19">
      <c r="A4253" t="s">
        <v>4470</v>
      </c>
      <c r="B4253">
        <v>44353</v>
      </c>
      <c r="C4253" t="s">
        <v>4471</v>
      </c>
      <c r="D4253">
        <v>44353</v>
      </c>
      <c r="E4253" t="s">
        <v>1643</v>
      </c>
      <c r="F4253" t="s">
        <v>80</v>
      </c>
      <c r="G4253" t="s">
        <v>981</v>
      </c>
      <c r="H4253" t="s">
        <v>1645</v>
      </c>
      <c r="I4253" t="s">
        <v>1318</v>
      </c>
      <c r="J4253">
        <v>5</v>
      </c>
      <c r="K4253">
        <v>7050</v>
      </c>
      <c r="L4253">
        <v>35250</v>
      </c>
      <c r="M4253">
        <v>16.786000000000001</v>
      </c>
      <c r="N4253">
        <v>83.93</v>
      </c>
      <c r="O4253">
        <v>0</v>
      </c>
      <c r="P4253">
        <v>0</v>
      </c>
      <c r="Q4253">
        <v>7066.7857000000004</v>
      </c>
      <c r="R4253">
        <v>35333.928500000002</v>
      </c>
      <c r="S4253" t="s">
        <v>1646</v>
      </c>
    </row>
    <row r="4254" spans="1:19">
      <c r="A4254" t="s">
        <v>4472</v>
      </c>
      <c r="B4254">
        <v>44353</v>
      </c>
      <c r="C4254" t="s">
        <v>4473</v>
      </c>
      <c r="D4254">
        <v>44353</v>
      </c>
      <c r="E4254" t="s">
        <v>1643</v>
      </c>
      <c r="F4254" t="s">
        <v>1405</v>
      </c>
      <c r="G4254" t="s">
        <v>107</v>
      </c>
      <c r="H4254" t="s">
        <v>107</v>
      </c>
      <c r="I4254" t="s">
        <v>1349</v>
      </c>
      <c r="J4254">
        <v>4</v>
      </c>
      <c r="K4254">
        <v>9035</v>
      </c>
      <c r="L4254">
        <v>36140</v>
      </c>
      <c r="M4254">
        <v>21.511900000000001</v>
      </c>
      <c r="N4254">
        <v>86.047600000000003</v>
      </c>
      <c r="O4254">
        <v>0</v>
      </c>
      <c r="P4254">
        <v>0</v>
      </c>
      <c r="Q4254">
        <v>9056.5118999999995</v>
      </c>
      <c r="R4254">
        <v>36226.047599999998</v>
      </c>
      <c r="S4254" t="s">
        <v>1646</v>
      </c>
    </row>
    <row r="4255" spans="1:19">
      <c r="A4255" t="s">
        <v>4474</v>
      </c>
      <c r="B4255">
        <v>44353</v>
      </c>
      <c r="C4255" t="s">
        <v>4475</v>
      </c>
      <c r="D4255">
        <v>44353</v>
      </c>
      <c r="E4255" t="s">
        <v>1643</v>
      </c>
      <c r="F4255" t="s">
        <v>89</v>
      </c>
      <c r="G4255" t="s">
        <v>1810</v>
      </c>
      <c r="H4255" t="s">
        <v>1645</v>
      </c>
      <c r="I4255" t="s">
        <v>1265</v>
      </c>
      <c r="J4255">
        <v>100</v>
      </c>
      <c r="K4255">
        <v>1361</v>
      </c>
      <c r="L4255">
        <v>136100</v>
      </c>
      <c r="M4255">
        <v>3.24</v>
      </c>
      <c r="N4255">
        <v>324</v>
      </c>
      <c r="O4255">
        <v>0</v>
      </c>
      <c r="P4255">
        <v>0</v>
      </c>
      <c r="Q4255">
        <v>1364.2405000000001</v>
      </c>
      <c r="R4255">
        <v>136424.04999999999</v>
      </c>
      <c r="S4255" t="s">
        <v>1646</v>
      </c>
    </row>
    <row r="4256" spans="1:19">
      <c r="A4256" t="s">
        <v>4474</v>
      </c>
      <c r="B4256">
        <v>44353</v>
      </c>
      <c r="C4256" t="s">
        <v>4475</v>
      </c>
      <c r="D4256">
        <v>44353</v>
      </c>
      <c r="E4256" t="s">
        <v>1643</v>
      </c>
      <c r="F4256" t="s">
        <v>89</v>
      </c>
      <c r="G4256" t="s">
        <v>1810</v>
      </c>
      <c r="H4256" t="s">
        <v>1645</v>
      </c>
      <c r="I4256" t="s">
        <v>1262</v>
      </c>
      <c r="J4256">
        <v>20</v>
      </c>
      <c r="K4256">
        <v>1244</v>
      </c>
      <c r="L4256">
        <v>24880</v>
      </c>
      <c r="M4256">
        <v>2.9620000000000002</v>
      </c>
      <c r="N4256">
        <v>59.24</v>
      </c>
      <c r="O4256">
        <v>0</v>
      </c>
      <c r="P4256">
        <v>0</v>
      </c>
      <c r="Q4256">
        <v>1246.9619</v>
      </c>
      <c r="R4256">
        <v>24939.238000000001</v>
      </c>
      <c r="S4256" t="s">
        <v>1646</v>
      </c>
    </row>
    <row r="4257" spans="1:19">
      <c r="A4257" t="s">
        <v>4474</v>
      </c>
      <c r="B4257">
        <v>44353</v>
      </c>
      <c r="C4257" t="s">
        <v>4475</v>
      </c>
      <c r="D4257">
        <v>44353</v>
      </c>
      <c r="E4257" t="s">
        <v>1643</v>
      </c>
      <c r="F4257" t="s">
        <v>89</v>
      </c>
      <c r="G4257" t="s">
        <v>1810</v>
      </c>
      <c r="H4257" t="s">
        <v>1645</v>
      </c>
      <c r="I4257" t="s">
        <v>1112</v>
      </c>
      <c r="J4257">
        <v>40</v>
      </c>
      <c r="K4257">
        <v>1419</v>
      </c>
      <c r="L4257">
        <v>56760</v>
      </c>
      <c r="M4257">
        <v>3.379</v>
      </c>
      <c r="N4257">
        <v>135.16</v>
      </c>
      <c r="O4257">
        <v>0</v>
      </c>
      <c r="P4257">
        <v>0</v>
      </c>
      <c r="Q4257">
        <v>1422.3786</v>
      </c>
      <c r="R4257">
        <v>56895.144</v>
      </c>
      <c r="S4257" t="s">
        <v>1646</v>
      </c>
    </row>
    <row r="4258" spans="1:19">
      <c r="A4258" t="s">
        <v>4474</v>
      </c>
      <c r="B4258">
        <v>44353</v>
      </c>
      <c r="C4258" t="s">
        <v>4475</v>
      </c>
      <c r="D4258">
        <v>44353</v>
      </c>
      <c r="E4258" t="s">
        <v>1643</v>
      </c>
      <c r="F4258" t="s">
        <v>89</v>
      </c>
      <c r="G4258" t="s">
        <v>1810</v>
      </c>
      <c r="H4258" t="s">
        <v>1645</v>
      </c>
      <c r="I4258" t="s">
        <v>1316</v>
      </c>
      <c r="J4258">
        <v>20</v>
      </c>
      <c r="K4258">
        <v>1186</v>
      </c>
      <c r="L4258">
        <v>23720</v>
      </c>
      <c r="M4258">
        <v>2.8239999999999998</v>
      </c>
      <c r="N4258">
        <v>56.48</v>
      </c>
      <c r="O4258">
        <v>0</v>
      </c>
      <c r="P4258">
        <v>0</v>
      </c>
      <c r="Q4258">
        <v>1188.8237999999999</v>
      </c>
      <c r="R4258">
        <v>23776.475999999999</v>
      </c>
      <c r="S4258" t="s">
        <v>1646</v>
      </c>
    </row>
    <row r="4259" spans="1:19">
      <c r="A4259" t="s">
        <v>4474</v>
      </c>
      <c r="B4259">
        <v>44353</v>
      </c>
      <c r="C4259" t="s">
        <v>4475</v>
      </c>
      <c r="D4259">
        <v>44353</v>
      </c>
      <c r="E4259" t="s">
        <v>1643</v>
      </c>
      <c r="F4259" t="s">
        <v>89</v>
      </c>
      <c r="G4259" t="s">
        <v>1810</v>
      </c>
      <c r="H4259" t="s">
        <v>1645</v>
      </c>
      <c r="I4259" t="s">
        <v>1312</v>
      </c>
      <c r="J4259">
        <v>20</v>
      </c>
      <c r="K4259">
        <v>1400</v>
      </c>
      <c r="L4259">
        <v>28000</v>
      </c>
      <c r="M4259">
        <v>3.3330000000000002</v>
      </c>
      <c r="N4259">
        <v>66.66</v>
      </c>
      <c r="O4259">
        <v>0</v>
      </c>
      <c r="P4259">
        <v>0</v>
      </c>
      <c r="Q4259">
        <v>1403.3333</v>
      </c>
      <c r="R4259">
        <v>28066.666000000001</v>
      </c>
      <c r="S4259" t="s">
        <v>1646</v>
      </c>
    </row>
    <row r="4260" spans="1:19">
      <c r="A4260" t="s">
        <v>4476</v>
      </c>
      <c r="B4260">
        <v>44353</v>
      </c>
      <c r="C4260" t="s">
        <v>4477</v>
      </c>
      <c r="D4260">
        <v>44353</v>
      </c>
      <c r="E4260" t="s">
        <v>1643</v>
      </c>
      <c r="F4260" t="s">
        <v>73</v>
      </c>
      <c r="G4260" t="s">
        <v>981</v>
      </c>
      <c r="H4260" t="s">
        <v>1645</v>
      </c>
      <c r="I4260" t="s">
        <v>1336</v>
      </c>
      <c r="J4260">
        <v>6</v>
      </c>
      <c r="K4260">
        <v>5590</v>
      </c>
      <c r="L4260">
        <v>33540</v>
      </c>
      <c r="M4260">
        <v>13.31</v>
      </c>
      <c r="N4260">
        <v>79.86</v>
      </c>
      <c r="O4260">
        <v>0</v>
      </c>
      <c r="P4260">
        <v>0</v>
      </c>
      <c r="Q4260">
        <v>5603.3095000000003</v>
      </c>
      <c r="R4260">
        <v>33619.857000000004</v>
      </c>
      <c r="S4260" t="s">
        <v>1646</v>
      </c>
    </row>
    <row r="4261" spans="1:19">
      <c r="A4261" t="s">
        <v>4476</v>
      </c>
      <c r="B4261">
        <v>44353</v>
      </c>
      <c r="C4261" t="s">
        <v>4477</v>
      </c>
      <c r="D4261">
        <v>44353</v>
      </c>
      <c r="E4261" t="s">
        <v>1643</v>
      </c>
      <c r="F4261" t="s">
        <v>73</v>
      </c>
      <c r="G4261" t="s">
        <v>981</v>
      </c>
      <c r="H4261" t="s">
        <v>1645</v>
      </c>
      <c r="I4261" t="s">
        <v>1393</v>
      </c>
      <c r="J4261">
        <v>5</v>
      </c>
      <c r="K4261">
        <v>7760</v>
      </c>
      <c r="L4261">
        <v>38800</v>
      </c>
      <c r="M4261">
        <v>18.475999999999999</v>
      </c>
      <c r="N4261">
        <v>92.38</v>
      </c>
      <c r="O4261">
        <v>0</v>
      </c>
      <c r="P4261">
        <v>0</v>
      </c>
      <c r="Q4261">
        <v>7778.4762000000001</v>
      </c>
      <c r="R4261">
        <v>38892.381000000001</v>
      </c>
      <c r="S4261" t="s">
        <v>1646</v>
      </c>
    </row>
    <row r="4262" spans="1:19">
      <c r="A4262" t="s">
        <v>4478</v>
      </c>
      <c r="B4262">
        <v>44353</v>
      </c>
      <c r="C4262" t="s">
        <v>1474</v>
      </c>
      <c r="D4262">
        <v>44353</v>
      </c>
      <c r="E4262" t="s">
        <v>1101</v>
      </c>
      <c r="F4262" t="s">
        <v>1108</v>
      </c>
      <c r="G4262" t="s">
        <v>1101</v>
      </c>
      <c r="H4262" t="s">
        <v>1101</v>
      </c>
      <c r="I4262" t="s">
        <v>1111</v>
      </c>
      <c r="J4262">
        <v>2</v>
      </c>
      <c r="K4262">
        <v>9162.18</v>
      </c>
      <c r="L4262">
        <v>18324.36</v>
      </c>
      <c r="M4262">
        <v>21.814699999999998</v>
      </c>
      <c r="N4262">
        <v>43.629399999999997</v>
      </c>
      <c r="O4262">
        <v>0</v>
      </c>
      <c r="P4262">
        <v>0</v>
      </c>
      <c r="Q4262">
        <v>9183.9946999999993</v>
      </c>
      <c r="R4262">
        <v>18367.989399999999</v>
      </c>
      <c r="S4262" t="s">
        <v>1646</v>
      </c>
    </row>
    <row r="4263" spans="1:19">
      <c r="A4263" t="s">
        <v>4478</v>
      </c>
      <c r="B4263">
        <v>44353</v>
      </c>
      <c r="C4263" t="s">
        <v>1474</v>
      </c>
      <c r="D4263">
        <v>44353</v>
      </c>
      <c r="E4263" t="s">
        <v>1101</v>
      </c>
      <c r="F4263" t="s">
        <v>1108</v>
      </c>
      <c r="G4263" t="s">
        <v>1101</v>
      </c>
      <c r="H4263" t="s">
        <v>1101</v>
      </c>
      <c r="I4263" t="s">
        <v>1364</v>
      </c>
      <c r="J4263">
        <v>1</v>
      </c>
      <c r="K4263">
        <v>9162.5</v>
      </c>
      <c r="L4263">
        <v>9162.5</v>
      </c>
      <c r="M4263">
        <v>21.8155</v>
      </c>
      <c r="N4263">
        <v>21.8155</v>
      </c>
      <c r="O4263">
        <v>0</v>
      </c>
      <c r="P4263">
        <v>0</v>
      </c>
      <c r="Q4263">
        <v>9184.3155000000006</v>
      </c>
      <c r="R4263">
        <v>9184.3155000000006</v>
      </c>
      <c r="S4263" t="s">
        <v>1646</v>
      </c>
    </row>
    <row r="4264" spans="1:19">
      <c r="A4264" t="s">
        <v>4478</v>
      </c>
      <c r="B4264">
        <v>44353</v>
      </c>
      <c r="C4264" t="s">
        <v>1474</v>
      </c>
      <c r="D4264">
        <v>44353</v>
      </c>
      <c r="E4264" t="s">
        <v>1101</v>
      </c>
      <c r="F4264" t="s">
        <v>1108</v>
      </c>
      <c r="G4264" t="s">
        <v>1101</v>
      </c>
      <c r="H4264" t="s">
        <v>1101</v>
      </c>
      <c r="I4264" t="s">
        <v>1393</v>
      </c>
      <c r="J4264">
        <v>3</v>
      </c>
      <c r="K4264">
        <v>7870</v>
      </c>
      <c r="L4264">
        <v>23610</v>
      </c>
      <c r="M4264">
        <v>18.738099999999999</v>
      </c>
      <c r="N4264">
        <v>56.214300000000001</v>
      </c>
      <c r="O4264">
        <v>0</v>
      </c>
      <c r="P4264">
        <v>0</v>
      </c>
      <c r="Q4264">
        <v>7888.7380999999996</v>
      </c>
      <c r="R4264">
        <v>23666.2143</v>
      </c>
      <c r="S4264" t="s">
        <v>1646</v>
      </c>
    </row>
    <row r="4265" spans="1:19">
      <c r="A4265" t="s">
        <v>4479</v>
      </c>
      <c r="B4265">
        <v>44353</v>
      </c>
      <c r="C4265" t="s">
        <v>1475</v>
      </c>
      <c r="D4265">
        <v>44353</v>
      </c>
      <c r="E4265" t="s">
        <v>1101</v>
      </c>
      <c r="F4265" t="s">
        <v>1362</v>
      </c>
      <c r="G4265" t="s">
        <v>1101</v>
      </c>
      <c r="H4265" t="s">
        <v>1101</v>
      </c>
      <c r="I4265" t="s">
        <v>1287</v>
      </c>
      <c r="J4265">
        <v>3</v>
      </c>
      <c r="K4265">
        <v>9990</v>
      </c>
      <c r="L4265">
        <v>29970</v>
      </c>
      <c r="M4265">
        <v>23.785699999999999</v>
      </c>
      <c r="N4265">
        <v>71.357100000000003</v>
      </c>
      <c r="O4265">
        <v>0</v>
      </c>
      <c r="P4265">
        <v>0</v>
      </c>
      <c r="Q4265">
        <v>10013.7857</v>
      </c>
      <c r="R4265">
        <v>30041.357100000001</v>
      </c>
      <c r="S4265" t="s">
        <v>1646</v>
      </c>
    </row>
    <row r="4266" spans="1:19">
      <c r="A4266" t="s">
        <v>4479</v>
      </c>
      <c r="B4266">
        <v>44353</v>
      </c>
      <c r="C4266" t="s">
        <v>1475</v>
      </c>
      <c r="D4266">
        <v>44353</v>
      </c>
      <c r="E4266" t="s">
        <v>1101</v>
      </c>
      <c r="F4266" t="s">
        <v>1362</v>
      </c>
      <c r="G4266" t="s">
        <v>1101</v>
      </c>
      <c r="H4266" t="s">
        <v>1101</v>
      </c>
      <c r="I4266" t="s">
        <v>1393</v>
      </c>
      <c r="J4266">
        <v>2</v>
      </c>
      <c r="K4266">
        <v>7870</v>
      </c>
      <c r="L4266">
        <v>15740</v>
      </c>
      <c r="M4266">
        <v>18.738099999999999</v>
      </c>
      <c r="N4266">
        <v>37.476199999999999</v>
      </c>
      <c r="O4266">
        <v>0</v>
      </c>
      <c r="P4266">
        <v>0</v>
      </c>
      <c r="Q4266">
        <v>7888.7380999999996</v>
      </c>
      <c r="R4266">
        <v>15777.476199999999</v>
      </c>
      <c r="S4266" t="s">
        <v>1646</v>
      </c>
    </row>
    <row r="4267" spans="1:19">
      <c r="A4267" t="s">
        <v>4479</v>
      </c>
      <c r="B4267">
        <v>44353</v>
      </c>
      <c r="C4267" t="s">
        <v>1475</v>
      </c>
      <c r="D4267">
        <v>44353</v>
      </c>
      <c r="E4267" t="s">
        <v>1101</v>
      </c>
      <c r="F4267" t="s">
        <v>1362</v>
      </c>
      <c r="G4267" t="s">
        <v>1101</v>
      </c>
      <c r="H4267" t="s">
        <v>1101</v>
      </c>
      <c r="I4267" t="s">
        <v>1364</v>
      </c>
      <c r="J4267">
        <v>1</v>
      </c>
      <c r="K4267">
        <v>9162.5</v>
      </c>
      <c r="L4267">
        <v>9162.5</v>
      </c>
      <c r="M4267">
        <v>21.8155</v>
      </c>
      <c r="N4267">
        <v>21.8155</v>
      </c>
      <c r="O4267">
        <v>0</v>
      </c>
      <c r="P4267">
        <v>0</v>
      </c>
      <c r="Q4267">
        <v>9184.3155000000006</v>
      </c>
      <c r="R4267">
        <v>9184.3155000000006</v>
      </c>
      <c r="S4267" t="s">
        <v>1646</v>
      </c>
    </row>
    <row r="4268" spans="1:19">
      <c r="A4268" t="s">
        <v>4480</v>
      </c>
      <c r="B4268">
        <v>44353</v>
      </c>
      <c r="C4268" t="s">
        <v>1476</v>
      </c>
      <c r="D4268">
        <v>44353</v>
      </c>
      <c r="E4268" t="s">
        <v>1101</v>
      </c>
      <c r="F4268" t="s">
        <v>1339</v>
      </c>
      <c r="G4268" t="s">
        <v>1101</v>
      </c>
      <c r="H4268" t="s">
        <v>1101</v>
      </c>
      <c r="I4268" t="s">
        <v>1393</v>
      </c>
      <c r="J4268">
        <v>5</v>
      </c>
      <c r="K4268">
        <v>7870</v>
      </c>
      <c r="L4268">
        <v>39350</v>
      </c>
      <c r="M4268">
        <v>18.738099999999999</v>
      </c>
      <c r="N4268">
        <v>93.6905</v>
      </c>
      <c r="O4268">
        <v>0</v>
      </c>
      <c r="P4268">
        <v>0</v>
      </c>
      <c r="Q4268">
        <v>7888.7380999999996</v>
      </c>
      <c r="R4268">
        <v>39443.690499999997</v>
      </c>
      <c r="S4268" t="s">
        <v>1646</v>
      </c>
    </row>
    <row r="4269" spans="1:19">
      <c r="A4269" t="s">
        <v>4481</v>
      </c>
      <c r="B4269">
        <v>44353</v>
      </c>
      <c r="C4269" t="s">
        <v>4482</v>
      </c>
      <c r="D4269">
        <v>44353</v>
      </c>
      <c r="E4269" t="s">
        <v>1643</v>
      </c>
      <c r="F4269" t="s">
        <v>93</v>
      </c>
      <c r="G4269" t="s">
        <v>1649</v>
      </c>
      <c r="H4269" t="s">
        <v>1645</v>
      </c>
      <c r="I4269" t="s">
        <v>1318</v>
      </c>
      <c r="J4269">
        <v>8</v>
      </c>
      <c r="K4269">
        <v>7050</v>
      </c>
      <c r="L4269">
        <v>56400</v>
      </c>
      <c r="M4269">
        <v>16.786000000000001</v>
      </c>
      <c r="N4269">
        <v>134.28800000000001</v>
      </c>
      <c r="O4269">
        <v>0</v>
      </c>
      <c r="P4269">
        <v>0</v>
      </c>
      <c r="Q4269">
        <v>7066.7857000000004</v>
      </c>
      <c r="R4269">
        <v>56534.285600000003</v>
      </c>
      <c r="S4269" t="s">
        <v>1646</v>
      </c>
    </row>
    <row r="4270" spans="1:19">
      <c r="A4270" t="s">
        <v>4481</v>
      </c>
      <c r="B4270">
        <v>44353</v>
      </c>
      <c r="C4270" t="s">
        <v>4482</v>
      </c>
      <c r="D4270">
        <v>44353</v>
      </c>
      <c r="E4270" t="s">
        <v>1643</v>
      </c>
      <c r="F4270" t="s">
        <v>93</v>
      </c>
      <c r="G4270" t="s">
        <v>1649</v>
      </c>
      <c r="H4270" t="s">
        <v>1645</v>
      </c>
      <c r="I4270" t="s">
        <v>1342</v>
      </c>
      <c r="J4270">
        <v>4</v>
      </c>
      <c r="K4270">
        <v>3970</v>
      </c>
      <c r="L4270">
        <v>15880</v>
      </c>
      <c r="M4270">
        <v>9.452</v>
      </c>
      <c r="N4270">
        <v>37.808</v>
      </c>
      <c r="O4270">
        <v>0</v>
      </c>
      <c r="P4270">
        <v>800</v>
      </c>
      <c r="Q4270">
        <v>3979.4524000000001</v>
      </c>
      <c r="R4270">
        <v>15117.809600000001</v>
      </c>
      <c r="S4270" t="s">
        <v>1646</v>
      </c>
    </row>
    <row r="4271" spans="1:19">
      <c r="A4271" t="s">
        <v>4481</v>
      </c>
      <c r="B4271">
        <v>44353</v>
      </c>
      <c r="C4271" t="s">
        <v>4482</v>
      </c>
      <c r="D4271">
        <v>44353</v>
      </c>
      <c r="E4271" t="s">
        <v>1643</v>
      </c>
      <c r="F4271" t="s">
        <v>93</v>
      </c>
      <c r="G4271" t="s">
        <v>1649</v>
      </c>
      <c r="H4271" t="s">
        <v>1645</v>
      </c>
      <c r="I4271" t="s">
        <v>4483</v>
      </c>
      <c r="J4271">
        <v>1</v>
      </c>
      <c r="K4271">
        <v>7148</v>
      </c>
      <c r="L4271">
        <v>7148</v>
      </c>
      <c r="M4271">
        <v>17.018999999999998</v>
      </c>
      <c r="N4271">
        <v>17.018999999999998</v>
      </c>
      <c r="O4271">
        <v>0</v>
      </c>
      <c r="P4271">
        <v>700</v>
      </c>
      <c r="Q4271">
        <v>7165.0190000000002</v>
      </c>
      <c r="R4271">
        <v>6465.0190000000002</v>
      </c>
      <c r="S4271" t="s">
        <v>1646</v>
      </c>
    </row>
    <row r="4272" spans="1:19">
      <c r="A4272" t="s">
        <v>4481</v>
      </c>
      <c r="B4272">
        <v>44353</v>
      </c>
      <c r="C4272" t="s">
        <v>4482</v>
      </c>
      <c r="D4272">
        <v>44353</v>
      </c>
      <c r="E4272" t="s">
        <v>1643</v>
      </c>
      <c r="F4272" t="s">
        <v>93</v>
      </c>
      <c r="G4272" t="s">
        <v>1649</v>
      </c>
      <c r="H4272" t="s">
        <v>1645</v>
      </c>
      <c r="I4272" t="s">
        <v>1367</v>
      </c>
      <c r="J4272">
        <v>14</v>
      </c>
      <c r="K4272">
        <v>6390</v>
      </c>
      <c r="L4272">
        <v>89460</v>
      </c>
      <c r="M4272">
        <v>15.214</v>
      </c>
      <c r="N4272">
        <v>212.99600000000001</v>
      </c>
      <c r="O4272">
        <v>0</v>
      </c>
      <c r="P4272">
        <v>0</v>
      </c>
      <c r="Q4272">
        <v>6405.2142999999996</v>
      </c>
      <c r="R4272">
        <v>89673.000199999995</v>
      </c>
      <c r="S4272" t="s">
        <v>1646</v>
      </c>
    </row>
    <row r="4273" spans="1:19">
      <c r="A4273" t="s">
        <v>4484</v>
      </c>
      <c r="B4273">
        <v>44354</v>
      </c>
      <c r="C4273" t="s">
        <v>4485</v>
      </c>
      <c r="D4273">
        <v>44354</v>
      </c>
      <c r="E4273" t="s">
        <v>1643</v>
      </c>
      <c r="F4273" t="s">
        <v>84</v>
      </c>
      <c r="G4273" t="s">
        <v>978</v>
      </c>
      <c r="H4273" t="s">
        <v>1645</v>
      </c>
      <c r="I4273" t="s">
        <v>1312</v>
      </c>
      <c r="J4273">
        <v>10</v>
      </c>
      <c r="K4273">
        <v>1400</v>
      </c>
      <c r="L4273">
        <v>14000</v>
      </c>
      <c r="M4273">
        <v>3.3330000000000002</v>
      </c>
      <c r="N4273">
        <v>33.33</v>
      </c>
      <c r="O4273">
        <v>0</v>
      </c>
      <c r="P4273">
        <v>0</v>
      </c>
      <c r="Q4273">
        <v>1403.3333</v>
      </c>
      <c r="R4273">
        <v>14033.333000000001</v>
      </c>
      <c r="S4273" t="s">
        <v>1646</v>
      </c>
    </row>
    <row r="4274" spans="1:19">
      <c r="A4274" t="s">
        <v>4484</v>
      </c>
      <c r="B4274">
        <v>44354</v>
      </c>
      <c r="C4274" t="s">
        <v>4485</v>
      </c>
      <c r="D4274">
        <v>44354</v>
      </c>
      <c r="E4274" t="s">
        <v>1643</v>
      </c>
      <c r="F4274" t="s">
        <v>84</v>
      </c>
      <c r="G4274" t="s">
        <v>978</v>
      </c>
      <c r="H4274" t="s">
        <v>1645</v>
      </c>
      <c r="I4274" t="s">
        <v>1112</v>
      </c>
      <c r="J4274">
        <v>40</v>
      </c>
      <c r="K4274">
        <v>1419</v>
      </c>
      <c r="L4274">
        <v>56760</v>
      </c>
      <c r="M4274">
        <v>3.379</v>
      </c>
      <c r="N4274">
        <v>135.16</v>
      </c>
      <c r="O4274">
        <v>0</v>
      </c>
      <c r="P4274">
        <v>0</v>
      </c>
      <c r="Q4274">
        <v>1422.3786</v>
      </c>
      <c r="R4274">
        <v>56895.144</v>
      </c>
      <c r="S4274" t="s">
        <v>1646</v>
      </c>
    </row>
    <row r="4275" spans="1:19">
      <c r="A4275" t="s">
        <v>4486</v>
      </c>
      <c r="B4275">
        <v>44354</v>
      </c>
      <c r="C4275" t="s">
        <v>4487</v>
      </c>
      <c r="D4275">
        <v>44354</v>
      </c>
      <c r="E4275" t="s">
        <v>1643</v>
      </c>
      <c r="F4275" t="s">
        <v>89</v>
      </c>
      <c r="G4275" t="s">
        <v>1810</v>
      </c>
      <c r="H4275" t="s">
        <v>1645</v>
      </c>
      <c r="I4275" t="s">
        <v>4488</v>
      </c>
      <c r="J4275">
        <v>6</v>
      </c>
      <c r="K4275">
        <v>5370</v>
      </c>
      <c r="L4275">
        <v>32220</v>
      </c>
      <c r="M4275">
        <v>12.786</v>
      </c>
      <c r="N4275">
        <v>76.715999999999994</v>
      </c>
      <c r="O4275">
        <v>0</v>
      </c>
      <c r="P4275">
        <v>0</v>
      </c>
      <c r="Q4275">
        <v>5382.7857000000004</v>
      </c>
      <c r="R4275">
        <v>32296.714199999999</v>
      </c>
      <c r="S4275" t="s">
        <v>1646</v>
      </c>
    </row>
    <row r="4276" spans="1:19">
      <c r="A4276" t="s">
        <v>4486</v>
      </c>
      <c r="B4276">
        <v>44354</v>
      </c>
      <c r="C4276" t="s">
        <v>4487</v>
      </c>
      <c r="D4276">
        <v>44354</v>
      </c>
      <c r="E4276" t="s">
        <v>1643</v>
      </c>
      <c r="F4276" t="s">
        <v>89</v>
      </c>
      <c r="G4276" t="s">
        <v>1810</v>
      </c>
      <c r="H4276" t="s">
        <v>1645</v>
      </c>
      <c r="I4276" t="s">
        <v>1112</v>
      </c>
      <c r="J4276">
        <v>100</v>
      </c>
      <c r="K4276">
        <v>1419</v>
      </c>
      <c r="L4276">
        <v>141900</v>
      </c>
      <c r="M4276">
        <v>3.379</v>
      </c>
      <c r="N4276">
        <v>337.9</v>
      </c>
      <c r="O4276">
        <v>0</v>
      </c>
      <c r="P4276">
        <v>0</v>
      </c>
      <c r="Q4276">
        <v>1422.3786</v>
      </c>
      <c r="R4276">
        <v>142237.85999999999</v>
      </c>
      <c r="S4276" t="s">
        <v>1646</v>
      </c>
    </row>
    <row r="4277" spans="1:19">
      <c r="A4277" t="s">
        <v>4489</v>
      </c>
      <c r="B4277">
        <v>44354</v>
      </c>
      <c r="C4277" t="s">
        <v>4490</v>
      </c>
      <c r="D4277">
        <v>44354</v>
      </c>
      <c r="E4277" t="s">
        <v>1643</v>
      </c>
      <c r="F4277" t="s">
        <v>87</v>
      </c>
      <c r="G4277" t="s">
        <v>976</v>
      </c>
      <c r="H4277" t="s">
        <v>1645</v>
      </c>
      <c r="I4277" t="s">
        <v>1349</v>
      </c>
      <c r="J4277">
        <v>5</v>
      </c>
      <c r="K4277">
        <v>9035</v>
      </c>
      <c r="L4277">
        <v>45175</v>
      </c>
      <c r="M4277">
        <v>21.512</v>
      </c>
      <c r="N4277">
        <v>107.56</v>
      </c>
      <c r="O4277">
        <v>0</v>
      </c>
      <c r="P4277">
        <v>0</v>
      </c>
      <c r="Q4277">
        <v>9056.5118999999995</v>
      </c>
      <c r="R4277">
        <v>45282.559500000003</v>
      </c>
      <c r="S4277" t="s">
        <v>1646</v>
      </c>
    </row>
    <row r="4278" spans="1:19">
      <c r="A4278" t="s">
        <v>4491</v>
      </c>
      <c r="B4278">
        <v>44354</v>
      </c>
      <c r="C4278" t="s">
        <v>4492</v>
      </c>
      <c r="D4278">
        <v>44354</v>
      </c>
      <c r="E4278" t="s">
        <v>1643</v>
      </c>
      <c r="F4278" t="s">
        <v>80</v>
      </c>
      <c r="G4278" t="s">
        <v>981</v>
      </c>
      <c r="H4278" t="s">
        <v>1645</v>
      </c>
      <c r="I4278" t="s">
        <v>1371</v>
      </c>
      <c r="J4278">
        <v>24</v>
      </c>
      <c r="K4278">
        <v>1176</v>
      </c>
      <c r="L4278">
        <v>28224</v>
      </c>
      <c r="M4278">
        <v>2.8</v>
      </c>
      <c r="N4278">
        <v>67.2</v>
      </c>
      <c r="O4278">
        <v>0</v>
      </c>
      <c r="P4278">
        <v>0</v>
      </c>
      <c r="Q4278">
        <v>1178.8</v>
      </c>
      <c r="R4278">
        <v>28291.200000000001</v>
      </c>
      <c r="S4278" t="s">
        <v>1646</v>
      </c>
    </row>
    <row r="4279" spans="1:19">
      <c r="A4279" t="s">
        <v>4491</v>
      </c>
      <c r="B4279">
        <v>44354</v>
      </c>
      <c r="C4279" t="s">
        <v>4492</v>
      </c>
      <c r="D4279">
        <v>44354</v>
      </c>
      <c r="E4279" t="s">
        <v>1643</v>
      </c>
      <c r="F4279" t="s">
        <v>80</v>
      </c>
      <c r="G4279" t="s">
        <v>981</v>
      </c>
      <c r="H4279" t="s">
        <v>1645</v>
      </c>
      <c r="I4279" t="s">
        <v>1112</v>
      </c>
      <c r="J4279">
        <v>10</v>
      </c>
      <c r="K4279">
        <v>1419</v>
      </c>
      <c r="L4279">
        <v>14190</v>
      </c>
      <c r="M4279">
        <v>3.379</v>
      </c>
      <c r="N4279">
        <v>33.79</v>
      </c>
      <c r="O4279">
        <v>0</v>
      </c>
      <c r="P4279">
        <v>0</v>
      </c>
      <c r="Q4279">
        <v>1422.3786</v>
      </c>
      <c r="R4279">
        <v>14223.786</v>
      </c>
      <c r="S4279" t="s">
        <v>1646</v>
      </c>
    </row>
    <row r="4280" spans="1:19">
      <c r="A4280" t="s">
        <v>4493</v>
      </c>
      <c r="B4280">
        <v>44354</v>
      </c>
      <c r="C4280" t="s">
        <v>4494</v>
      </c>
      <c r="D4280">
        <v>44354</v>
      </c>
      <c r="E4280" t="s">
        <v>1643</v>
      </c>
      <c r="F4280" t="s">
        <v>822</v>
      </c>
      <c r="G4280" t="s">
        <v>976</v>
      </c>
      <c r="H4280" t="s">
        <v>1645</v>
      </c>
      <c r="I4280" t="s">
        <v>1312</v>
      </c>
      <c r="J4280">
        <v>20</v>
      </c>
      <c r="K4280">
        <v>1400</v>
      </c>
      <c r="L4280">
        <v>28000</v>
      </c>
      <c r="M4280">
        <v>3.3330000000000002</v>
      </c>
      <c r="N4280">
        <v>66.66</v>
      </c>
      <c r="O4280">
        <v>0</v>
      </c>
      <c r="P4280">
        <v>0</v>
      </c>
      <c r="Q4280">
        <v>1403.3333</v>
      </c>
      <c r="R4280">
        <v>28066.666000000001</v>
      </c>
      <c r="S4280" t="s">
        <v>1646</v>
      </c>
    </row>
    <row r="4281" spans="1:19">
      <c r="A4281" t="s">
        <v>4495</v>
      </c>
      <c r="B4281">
        <v>44354</v>
      </c>
      <c r="C4281" t="s">
        <v>4496</v>
      </c>
      <c r="D4281">
        <v>44354</v>
      </c>
      <c r="E4281" t="s">
        <v>1643</v>
      </c>
      <c r="F4281" t="s">
        <v>91</v>
      </c>
      <c r="G4281" t="s">
        <v>978</v>
      </c>
      <c r="H4281" t="s">
        <v>1645</v>
      </c>
      <c r="I4281" t="s">
        <v>1371</v>
      </c>
      <c r="J4281">
        <v>20</v>
      </c>
      <c r="K4281">
        <v>1176</v>
      </c>
      <c r="L4281">
        <v>23520</v>
      </c>
      <c r="M4281">
        <v>2.8</v>
      </c>
      <c r="N4281">
        <v>56</v>
      </c>
      <c r="O4281">
        <v>0</v>
      </c>
      <c r="P4281">
        <v>0</v>
      </c>
      <c r="Q4281">
        <v>1178.8</v>
      </c>
      <c r="R4281">
        <v>23576</v>
      </c>
      <c r="S4281" t="s">
        <v>1646</v>
      </c>
    </row>
    <row r="4282" spans="1:19">
      <c r="A4282" t="s">
        <v>4497</v>
      </c>
      <c r="B4282">
        <v>44354</v>
      </c>
      <c r="C4282" t="s">
        <v>4498</v>
      </c>
      <c r="D4282">
        <v>44354</v>
      </c>
      <c r="E4282" t="s">
        <v>1643</v>
      </c>
      <c r="F4282" t="s">
        <v>82</v>
      </c>
      <c r="G4282" t="s">
        <v>1644</v>
      </c>
      <c r="H4282" t="s">
        <v>1645</v>
      </c>
      <c r="I4282" t="s">
        <v>1111</v>
      </c>
      <c r="J4282">
        <v>2</v>
      </c>
      <c r="K4282">
        <v>9045</v>
      </c>
      <c r="L4282">
        <v>18090</v>
      </c>
      <c r="M4282">
        <v>21.536000000000001</v>
      </c>
      <c r="N4282">
        <v>43.072000000000003</v>
      </c>
      <c r="O4282">
        <v>0</v>
      </c>
      <c r="P4282">
        <v>0</v>
      </c>
      <c r="Q4282">
        <v>9066.5357000000004</v>
      </c>
      <c r="R4282">
        <v>18133.071400000001</v>
      </c>
      <c r="S4282" t="s">
        <v>1646</v>
      </c>
    </row>
    <row r="4283" spans="1:19">
      <c r="A4283" t="s">
        <v>4497</v>
      </c>
      <c r="B4283">
        <v>44354</v>
      </c>
      <c r="C4283" t="s">
        <v>4498</v>
      </c>
      <c r="D4283">
        <v>44354</v>
      </c>
      <c r="E4283" t="s">
        <v>1643</v>
      </c>
      <c r="F4283" t="s">
        <v>82</v>
      </c>
      <c r="G4283" t="s">
        <v>1644</v>
      </c>
      <c r="H4283" t="s">
        <v>1645</v>
      </c>
      <c r="I4283" t="s">
        <v>1371</v>
      </c>
      <c r="J4283">
        <v>20</v>
      </c>
      <c r="K4283">
        <v>1176</v>
      </c>
      <c r="L4283">
        <v>23520</v>
      </c>
      <c r="M4283">
        <v>2.8</v>
      </c>
      <c r="N4283">
        <v>56</v>
      </c>
      <c r="O4283">
        <v>0</v>
      </c>
      <c r="P4283">
        <v>0</v>
      </c>
      <c r="Q4283">
        <v>1178.8</v>
      </c>
      <c r="R4283">
        <v>23576</v>
      </c>
      <c r="S4283" t="s">
        <v>1646</v>
      </c>
    </row>
    <row r="4284" spans="1:19">
      <c r="A4284" t="s">
        <v>4499</v>
      </c>
      <c r="B4284">
        <v>44354</v>
      </c>
      <c r="C4284" t="s">
        <v>4500</v>
      </c>
      <c r="D4284">
        <v>44354</v>
      </c>
      <c r="E4284" t="s">
        <v>1643</v>
      </c>
      <c r="F4284" t="s">
        <v>81</v>
      </c>
      <c r="G4284" t="s">
        <v>978</v>
      </c>
      <c r="H4284" t="s">
        <v>1645</v>
      </c>
      <c r="I4284" t="s">
        <v>1337</v>
      </c>
      <c r="J4284">
        <v>5</v>
      </c>
      <c r="K4284">
        <v>7760</v>
      </c>
      <c r="L4284">
        <v>38800</v>
      </c>
      <c r="M4284">
        <v>18.475999999999999</v>
      </c>
      <c r="N4284">
        <v>92.38</v>
      </c>
      <c r="O4284">
        <v>0</v>
      </c>
      <c r="P4284">
        <v>0</v>
      </c>
      <c r="Q4284">
        <v>7778.4762000000001</v>
      </c>
      <c r="R4284">
        <v>38892.381000000001</v>
      </c>
      <c r="S4284" t="s">
        <v>1646</v>
      </c>
    </row>
    <row r="4285" spans="1:19">
      <c r="A4285" t="s">
        <v>4501</v>
      </c>
      <c r="B4285">
        <v>44354</v>
      </c>
      <c r="C4285" t="s">
        <v>4502</v>
      </c>
      <c r="D4285">
        <v>44354</v>
      </c>
      <c r="E4285" t="s">
        <v>1643</v>
      </c>
      <c r="F4285" t="s">
        <v>90</v>
      </c>
      <c r="G4285" t="s">
        <v>1810</v>
      </c>
      <c r="H4285" t="s">
        <v>1645</v>
      </c>
      <c r="I4285" t="s">
        <v>1371</v>
      </c>
      <c r="J4285">
        <v>40</v>
      </c>
      <c r="K4285">
        <v>1176</v>
      </c>
      <c r="L4285">
        <v>47040</v>
      </c>
      <c r="M4285">
        <v>2.8</v>
      </c>
      <c r="N4285">
        <v>112</v>
      </c>
      <c r="O4285">
        <v>0</v>
      </c>
      <c r="P4285">
        <v>0</v>
      </c>
      <c r="Q4285">
        <v>1178.8</v>
      </c>
      <c r="R4285">
        <v>47152</v>
      </c>
      <c r="S4285" t="s">
        <v>1646</v>
      </c>
    </row>
    <row r="4286" spans="1:19">
      <c r="A4286" t="s">
        <v>4503</v>
      </c>
      <c r="B4286">
        <v>44354</v>
      </c>
      <c r="C4286" t="s">
        <v>4504</v>
      </c>
      <c r="D4286">
        <v>44354</v>
      </c>
      <c r="E4286" t="s">
        <v>1643</v>
      </c>
      <c r="F4286" t="s">
        <v>1405</v>
      </c>
      <c r="G4286" t="s">
        <v>107</v>
      </c>
      <c r="H4286" t="s">
        <v>107</v>
      </c>
      <c r="I4286" t="s">
        <v>1337</v>
      </c>
      <c r="J4286">
        <v>3</v>
      </c>
      <c r="K4286">
        <v>7760</v>
      </c>
      <c r="L4286">
        <v>23280</v>
      </c>
      <c r="M4286">
        <v>18.476199999999999</v>
      </c>
      <c r="N4286">
        <v>55.428600000000003</v>
      </c>
      <c r="O4286">
        <v>0</v>
      </c>
      <c r="P4286">
        <v>0</v>
      </c>
      <c r="Q4286">
        <v>7778.4762000000001</v>
      </c>
      <c r="R4286">
        <v>23335.428599999999</v>
      </c>
      <c r="S4286" t="s">
        <v>1646</v>
      </c>
    </row>
    <row r="4287" spans="1:19">
      <c r="A4287" t="s">
        <v>4505</v>
      </c>
      <c r="B4287">
        <v>44354</v>
      </c>
      <c r="C4287" t="s">
        <v>4506</v>
      </c>
      <c r="D4287">
        <v>44354</v>
      </c>
      <c r="E4287" t="s">
        <v>1643</v>
      </c>
      <c r="F4287" t="s">
        <v>57</v>
      </c>
      <c r="G4287" t="s">
        <v>980</v>
      </c>
      <c r="H4287" t="s">
        <v>49</v>
      </c>
      <c r="I4287" t="s">
        <v>1112</v>
      </c>
      <c r="J4287">
        <v>40</v>
      </c>
      <c r="K4287">
        <v>1419</v>
      </c>
      <c r="L4287">
        <v>56760</v>
      </c>
      <c r="M4287">
        <v>3.3786</v>
      </c>
      <c r="N4287">
        <v>135.14400000000001</v>
      </c>
      <c r="O4287">
        <v>0</v>
      </c>
      <c r="P4287">
        <v>0</v>
      </c>
      <c r="Q4287">
        <v>1422.3786</v>
      </c>
      <c r="R4287">
        <v>56895.144</v>
      </c>
      <c r="S4287" t="s">
        <v>1646</v>
      </c>
    </row>
    <row r="4288" spans="1:19">
      <c r="A4288" t="s">
        <v>4507</v>
      </c>
      <c r="B4288">
        <v>44354</v>
      </c>
      <c r="C4288" t="s">
        <v>4508</v>
      </c>
      <c r="D4288">
        <v>44354</v>
      </c>
      <c r="E4288" t="s">
        <v>1643</v>
      </c>
      <c r="F4288" t="s">
        <v>64</v>
      </c>
      <c r="G4288" t="s">
        <v>59</v>
      </c>
      <c r="H4288" t="s">
        <v>49</v>
      </c>
      <c r="I4288" t="s">
        <v>1265</v>
      </c>
      <c r="J4288">
        <v>40</v>
      </c>
      <c r="K4288">
        <v>1361</v>
      </c>
      <c r="L4288">
        <v>54440</v>
      </c>
      <c r="M4288">
        <v>3.2404999999999999</v>
      </c>
      <c r="N4288">
        <v>129.62</v>
      </c>
      <c r="O4288">
        <v>0</v>
      </c>
      <c r="P4288">
        <v>0</v>
      </c>
      <c r="Q4288">
        <v>1364.2405000000001</v>
      </c>
      <c r="R4288">
        <v>54569.62</v>
      </c>
      <c r="S4288" t="s">
        <v>1646</v>
      </c>
    </row>
    <row r="4289" spans="1:19">
      <c r="A4289" t="s">
        <v>4507</v>
      </c>
      <c r="B4289">
        <v>44354</v>
      </c>
      <c r="C4289" t="s">
        <v>4508</v>
      </c>
      <c r="D4289">
        <v>44354</v>
      </c>
      <c r="E4289" t="s">
        <v>1643</v>
      </c>
      <c r="F4289" t="s">
        <v>64</v>
      </c>
      <c r="G4289" t="s">
        <v>59</v>
      </c>
      <c r="H4289" t="s">
        <v>49</v>
      </c>
      <c r="I4289" t="s">
        <v>1112</v>
      </c>
      <c r="J4289">
        <v>40</v>
      </c>
      <c r="K4289">
        <v>1419</v>
      </c>
      <c r="L4289">
        <v>56760</v>
      </c>
      <c r="M4289">
        <v>3.3786</v>
      </c>
      <c r="N4289">
        <v>135.14400000000001</v>
      </c>
      <c r="O4289">
        <v>0</v>
      </c>
      <c r="P4289">
        <v>0</v>
      </c>
      <c r="Q4289">
        <v>1422.3786</v>
      </c>
      <c r="R4289">
        <v>56895.144</v>
      </c>
      <c r="S4289" t="s">
        <v>1646</v>
      </c>
    </row>
    <row r="4290" spans="1:19">
      <c r="A4290" t="s">
        <v>4507</v>
      </c>
      <c r="B4290">
        <v>44354</v>
      </c>
      <c r="C4290" t="s">
        <v>4508</v>
      </c>
      <c r="D4290">
        <v>44354</v>
      </c>
      <c r="E4290" t="s">
        <v>1643</v>
      </c>
      <c r="F4290" t="s">
        <v>64</v>
      </c>
      <c r="G4290" t="s">
        <v>59</v>
      </c>
      <c r="H4290" t="s">
        <v>49</v>
      </c>
      <c r="I4290" t="s">
        <v>1111</v>
      </c>
      <c r="J4290">
        <v>5</v>
      </c>
      <c r="K4290">
        <v>9045</v>
      </c>
      <c r="L4290">
        <v>45225</v>
      </c>
      <c r="M4290">
        <v>21.535699999999999</v>
      </c>
      <c r="N4290">
        <v>107.6785</v>
      </c>
      <c r="O4290">
        <v>0</v>
      </c>
      <c r="P4290">
        <v>0</v>
      </c>
      <c r="Q4290">
        <v>9066.5357000000004</v>
      </c>
      <c r="R4290">
        <v>45332.678500000002</v>
      </c>
      <c r="S4290" t="s">
        <v>1646</v>
      </c>
    </row>
    <row r="4291" spans="1:19">
      <c r="A4291" t="s">
        <v>4507</v>
      </c>
      <c r="B4291">
        <v>44354</v>
      </c>
      <c r="C4291" t="s">
        <v>4508</v>
      </c>
      <c r="D4291">
        <v>44354</v>
      </c>
      <c r="E4291" t="s">
        <v>1643</v>
      </c>
      <c r="F4291" t="s">
        <v>64</v>
      </c>
      <c r="G4291" t="s">
        <v>59</v>
      </c>
      <c r="H4291" t="s">
        <v>49</v>
      </c>
      <c r="I4291" t="s">
        <v>1316</v>
      </c>
      <c r="J4291">
        <v>40</v>
      </c>
      <c r="K4291">
        <v>1186</v>
      </c>
      <c r="L4291">
        <v>47440</v>
      </c>
      <c r="M4291">
        <v>2.8237999999999999</v>
      </c>
      <c r="N4291">
        <v>112.952</v>
      </c>
      <c r="O4291">
        <v>0</v>
      </c>
      <c r="P4291">
        <v>0</v>
      </c>
      <c r="Q4291">
        <v>1188.8237999999999</v>
      </c>
      <c r="R4291">
        <v>47552.951999999997</v>
      </c>
      <c r="S4291" t="s">
        <v>1646</v>
      </c>
    </row>
    <row r="4292" spans="1:19">
      <c r="A4292" t="s">
        <v>4509</v>
      </c>
      <c r="B4292">
        <v>44354</v>
      </c>
      <c r="C4292" t="s">
        <v>4510</v>
      </c>
      <c r="D4292">
        <v>44354</v>
      </c>
      <c r="E4292" t="s">
        <v>1643</v>
      </c>
      <c r="F4292" t="s">
        <v>106</v>
      </c>
      <c r="G4292" t="s">
        <v>980</v>
      </c>
      <c r="H4292" t="s">
        <v>49</v>
      </c>
      <c r="I4292" t="s">
        <v>1371</v>
      </c>
      <c r="J4292">
        <v>20</v>
      </c>
      <c r="K4292">
        <v>1176</v>
      </c>
      <c r="L4292">
        <v>23520</v>
      </c>
      <c r="M4292">
        <v>2.8</v>
      </c>
      <c r="N4292">
        <v>56</v>
      </c>
      <c r="O4292">
        <v>0</v>
      </c>
      <c r="P4292">
        <v>0</v>
      </c>
      <c r="Q4292">
        <v>1178.8</v>
      </c>
      <c r="R4292">
        <v>23576</v>
      </c>
      <c r="S4292" t="s">
        <v>1646</v>
      </c>
    </row>
    <row r="4293" spans="1:19">
      <c r="A4293" t="s">
        <v>4509</v>
      </c>
      <c r="B4293">
        <v>44354</v>
      </c>
      <c r="C4293" t="s">
        <v>4510</v>
      </c>
      <c r="D4293">
        <v>44354</v>
      </c>
      <c r="E4293" t="s">
        <v>1643</v>
      </c>
      <c r="F4293" t="s">
        <v>106</v>
      </c>
      <c r="G4293" t="s">
        <v>980</v>
      </c>
      <c r="H4293" t="s">
        <v>49</v>
      </c>
      <c r="I4293" t="s">
        <v>1349</v>
      </c>
      <c r="J4293">
        <v>3</v>
      </c>
      <c r="K4293">
        <v>9035</v>
      </c>
      <c r="L4293">
        <v>27105</v>
      </c>
      <c r="M4293">
        <v>21.511900000000001</v>
      </c>
      <c r="N4293">
        <v>64.535700000000006</v>
      </c>
      <c r="O4293">
        <v>0</v>
      </c>
      <c r="P4293">
        <v>0</v>
      </c>
      <c r="Q4293">
        <v>9056.5118999999995</v>
      </c>
      <c r="R4293">
        <v>27169.5357</v>
      </c>
      <c r="S4293" t="s">
        <v>1646</v>
      </c>
    </row>
    <row r="4294" spans="1:19">
      <c r="A4294" t="s">
        <v>4509</v>
      </c>
      <c r="B4294">
        <v>44354</v>
      </c>
      <c r="C4294" t="s">
        <v>4510</v>
      </c>
      <c r="D4294">
        <v>44354</v>
      </c>
      <c r="E4294" t="s">
        <v>1643</v>
      </c>
      <c r="F4294" t="s">
        <v>106</v>
      </c>
      <c r="G4294" t="s">
        <v>980</v>
      </c>
      <c r="H4294" t="s">
        <v>49</v>
      </c>
      <c r="I4294" t="s">
        <v>1262</v>
      </c>
      <c r="J4294">
        <v>20</v>
      </c>
      <c r="K4294">
        <v>1244</v>
      </c>
      <c r="L4294">
        <v>24880</v>
      </c>
      <c r="M4294">
        <v>2.9619</v>
      </c>
      <c r="N4294">
        <v>59.238</v>
      </c>
      <c r="O4294">
        <v>0</v>
      </c>
      <c r="P4294">
        <v>0</v>
      </c>
      <c r="Q4294">
        <v>1246.9619</v>
      </c>
      <c r="R4294">
        <v>24939.238000000001</v>
      </c>
      <c r="S4294" t="s">
        <v>1646</v>
      </c>
    </row>
    <row r="4295" spans="1:19">
      <c r="A4295" t="s">
        <v>4509</v>
      </c>
      <c r="B4295">
        <v>44354</v>
      </c>
      <c r="C4295" t="s">
        <v>4510</v>
      </c>
      <c r="D4295">
        <v>44354</v>
      </c>
      <c r="E4295" t="s">
        <v>1643</v>
      </c>
      <c r="F4295" t="s">
        <v>106</v>
      </c>
      <c r="G4295" t="s">
        <v>980</v>
      </c>
      <c r="H4295" t="s">
        <v>49</v>
      </c>
      <c r="I4295" t="s">
        <v>1316</v>
      </c>
      <c r="J4295">
        <v>20</v>
      </c>
      <c r="K4295">
        <v>1186</v>
      </c>
      <c r="L4295">
        <v>23720</v>
      </c>
      <c r="M4295">
        <v>2.8237999999999999</v>
      </c>
      <c r="N4295">
        <v>56.475999999999999</v>
      </c>
      <c r="O4295">
        <v>0</v>
      </c>
      <c r="P4295">
        <v>0</v>
      </c>
      <c r="Q4295">
        <v>1188.8237999999999</v>
      </c>
      <c r="R4295">
        <v>23776.475999999999</v>
      </c>
      <c r="S4295" t="s">
        <v>1646</v>
      </c>
    </row>
    <row r="4296" spans="1:19">
      <c r="A4296" t="s">
        <v>4511</v>
      </c>
      <c r="B4296">
        <v>44354</v>
      </c>
      <c r="C4296" t="s">
        <v>4512</v>
      </c>
      <c r="D4296">
        <v>44354</v>
      </c>
      <c r="E4296" t="s">
        <v>1643</v>
      </c>
      <c r="F4296" t="s">
        <v>48</v>
      </c>
      <c r="G4296" t="s">
        <v>1014</v>
      </c>
      <c r="H4296" t="s">
        <v>49</v>
      </c>
      <c r="I4296" t="s">
        <v>1316</v>
      </c>
      <c r="J4296">
        <v>20</v>
      </c>
      <c r="K4296">
        <v>1186</v>
      </c>
      <c r="L4296">
        <v>23720</v>
      </c>
      <c r="M4296">
        <v>2.8237999999999999</v>
      </c>
      <c r="N4296">
        <v>56.475999999999999</v>
      </c>
      <c r="O4296">
        <v>0</v>
      </c>
      <c r="P4296">
        <v>0</v>
      </c>
      <c r="Q4296">
        <v>1188.8237999999999</v>
      </c>
      <c r="R4296">
        <v>23776.475999999999</v>
      </c>
      <c r="S4296" t="s">
        <v>1646</v>
      </c>
    </row>
    <row r="4297" spans="1:19">
      <c r="A4297" t="s">
        <v>4511</v>
      </c>
      <c r="B4297">
        <v>44354</v>
      </c>
      <c r="C4297" t="s">
        <v>4512</v>
      </c>
      <c r="D4297">
        <v>44354</v>
      </c>
      <c r="E4297" t="s">
        <v>1643</v>
      </c>
      <c r="F4297" t="s">
        <v>48</v>
      </c>
      <c r="G4297" t="s">
        <v>1014</v>
      </c>
      <c r="H4297" t="s">
        <v>49</v>
      </c>
      <c r="I4297" t="s">
        <v>1265</v>
      </c>
      <c r="J4297">
        <v>17</v>
      </c>
      <c r="K4297">
        <v>1361</v>
      </c>
      <c r="L4297">
        <v>23137</v>
      </c>
      <c r="M4297">
        <v>3.2404999999999999</v>
      </c>
      <c r="N4297">
        <v>55.088500000000003</v>
      </c>
      <c r="O4297">
        <v>0</v>
      </c>
      <c r="P4297">
        <v>0</v>
      </c>
      <c r="Q4297">
        <v>1364.2405000000001</v>
      </c>
      <c r="R4297">
        <v>23192.088500000002</v>
      </c>
      <c r="S4297" t="s">
        <v>1646</v>
      </c>
    </row>
    <row r="4298" spans="1:19">
      <c r="A4298" t="s">
        <v>4513</v>
      </c>
      <c r="B4298">
        <v>44354</v>
      </c>
      <c r="C4298" t="s">
        <v>4514</v>
      </c>
      <c r="D4298">
        <v>44354</v>
      </c>
      <c r="E4298" t="s">
        <v>1643</v>
      </c>
      <c r="F4298" t="s">
        <v>53</v>
      </c>
      <c r="G4298" t="s">
        <v>49</v>
      </c>
      <c r="H4298" t="s">
        <v>49</v>
      </c>
      <c r="I4298" t="s">
        <v>1371</v>
      </c>
      <c r="J4298">
        <v>100</v>
      </c>
      <c r="K4298">
        <v>1176</v>
      </c>
      <c r="L4298">
        <v>117600</v>
      </c>
      <c r="M4298">
        <v>2.8</v>
      </c>
      <c r="N4298">
        <v>280</v>
      </c>
      <c r="O4298">
        <v>0</v>
      </c>
      <c r="P4298">
        <v>0</v>
      </c>
      <c r="Q4298">
        <v>1178.8</v>
      </c>
      <c r="R4298">
        <v>117880</v>
      </c>
      <c r="S4298" t="s">
        <v>1646</v>
      </c>
    </row>
    <row r="4299" spans="1:19">
      <c r="A4299" t="s">
        <v>4515</v>
      </c>
      <c r="B4299">
        <v>44354</v>
      </c>
      <c r="C4299" t="s">
        <v>4516</v>
      </c>
      <c r="D4299">
        <v>44354</v>
      </c>
      <c r="E4299" t="s">
        <v>1643</v>
      </c>
      <c r="F4299" t="s">
        <v>50</v>
      </c>
      <c r="G4299" t="s">
        <v>1014</v>
      </c>
      <c r="H4299" t="s">
        <v>49</v>
      </c>
      <c r="I4299" t="s">
        <v>1312</v>
      </c>
      <c r="J4299">
        <v>40</v>
      </c>
      <c r="K4299">
        <v>1400</v>
      </c>
      <c r="L4299">
        <v>56000</v>
      </c>
      <c r="M4299">
        <v>3.3332999999999999</v>
      </c>
      <c r="N4299">
        <v>133.33199999999999</v>
      </c>
      <c r="O4299">
        <v>0</v>
      </c>
      <c r="P4299">
        <v>0</v>
      </c>
      <c r="Q4299">
        <v>1403.3333</v>
      </c>
      <c r="R4299">
        <v>56133.332000000002</v>
      </c>
      <c r="S4299" t="s">
        <v>1646</v>
      </c>
    </row>
    <row r="4300" spans="1:19">
      <c r="A4300" t="s">
        <v>4515</v>
      </c>
      <c r="B4300">
        <v>44354</v>
      </c>
      <c r="C4300" t="s">
        <v>4516</v>
      </c>
      <c r="D4300">
        <v>44354</v>
      </c>
      <c r="E4300" t="s">
        <v>1643</v>
      </c>
      <c r="F4300" t="s">
        <v>50</v>
      </c>
      <c r="G4300" t="s">
        <v>1014</v>
      </c>
      <c r="H4300" t="s">
        <v>49</v>
      </c>
      <c r="I4300" t="s">
        <v>1371</v>
      </c>
      <c r="J4300">
        <v>40</v>
      </c>
      <c r="K4300">
        <v>1176</v>
      </c>
      <c r="L4300">
        <v>47040</v>
      </c>
      <c r="M4300">
        <v>2.8</v>
      </c>
      <c r="N4300">
        <v>112</v>
      </c>
      <c r="O4300">
        <v>0</v>
      </c>
      <c r="P4300">
        <v>0</v>
      </c>
      <c r="Q4300">
        <v>1178.8</v>
      </c>
      <c r="R4300">
        <v>47152</v>
      </c>
      <c r="S4300" t="s">
        <v>1646</v>
      </c>
    </row>
    <row r="4301" spans="1:19">
      <c r="A4301" t="s">
        <v>4515</v>
      </c>
      <c r="B4301">
        <v>44354</v>
      </c>
      <c r="C4301" t="s">
        <v>4516</v>
      </c>
      <c r="D4301">
        <v>44354</v>
      </c>
      <c r="E4301" t="s">
        <v>1643</v>
      </c>
      <c r="F4301" t="s">
        <v>50</v>
      </c>
      <c r="G4301" t="s">
        <v>1014</v>
      </c>
      <c r="H4301" t="s">
        <v>49</v>
      </c>
      <c r="I4301" t="s">
        <v>1364</v>
      </c>
      <c r="J4301">
        <v>3</v>
      </c>
      <c r="K4301">
        <v>9035</v>
      </c>
      <c r="L4301">
        <v>27105</v>
      </c>
      <c r="M4301">
        <v>21.511900000000001</v>
      </c>
      <c r="N4301">
        <v>64.535700000000006</v>
      </c>
      <c r="O4301">
        <v>0</v>
      </c>
      <c r="P4301">
        <v>0</v>
      </c>
      <c r="Q4301">
        <v>9056.5118999999995</v>
      </c>
      <c r="R4301">
        <v>27169.5357</v>
      </c>
      <c r="S4301" t="s">
        <v>1646</v>
      </c>
    </row>
    <row r="4302" spans="1:19">
      <c r="A4302" t="s">
        <v>4517</v>
      </c>
      <c r="B4302">
        <v>44354</v>
      </c>
      <c r="C4302" t="s">
        <v>4518</v>
      </c>
      <c r="D4302">
        <v>44354</v>
      </c>
      <c r="E4302" t="s">
        <v>1643</v>
      </c>
      <c r="F4302" t="s">
        <v>8</v>
      </c>
      <c r="G4302" t="s">
        <v>1008</v>
      </c>
      <c r="H4302" t="s">
        <v>107</v>
      </c>
      <c r="I4302" t="s">
        <v>1312</v>
      </c>
      <c r="J4302">
        <v>200</v>
      </c>
      <c r="K4302">
        <v>1400</v>
      </c>
      <c r="L4302">
        <v>280000</v>
      </c>
      <c r="M4302">
        <v>3.3332999999999999</v>
      </c>
      <c r="N4302">
        <v>666.66</v>
      </c>
      <c r="O4302">
        <v>0</v>
      </c>
      <c r="P4302">
        <v>0</v>
      </c>
      <c r="Q4302">
        <v>1403.3333</v>
      </c>
      <c r="R4302">
        <v>280666.65999999997</v>
      </c>
      <c r="S4302" t="s">
        <v>1646</v>
      </c>
    </row>
    <row r="4303" spans="1:19">
      <c r="A4303" t="s">
        <v>4519</v>
      </c>
      <c r="B4303">
        <v>44354</v>
      </c>
      <c r="C4303" t="s">
        <v>4520</v>
      </c>
      <c r="D4303">
        <v>44354</v>
      </c>
      <c r="E4303" t="s">
        <v>1643</v>
      </c>
      <c r="F4303" t="s">
        <v>97</v>
      </c>
      <c r="G4303" t="s">
        <v>1055</v>
      </c>
      <c r="H4303" t="s">
        <v>107</v>
      </c>
      <c r="I4303" t="s">
        <v>1262</v>
      </c>
      <c r="J4303">
        <v>80</v>
      </c>
      <c r="K4303">
        <v>1244</v>
      </c>
      <c r="L4303">
        <v>99520</v>
      </c>
      <c r="M4303">
        <v>2.9619</v>
      </c>
      <c r="N4303">
        <v>236.952</v>
      </c>
      <c r="O4303">
        <v>0</v>
      </c>
      <c r="P4303">
        <v>0</v>
      </c>
      <c r="Q4303">
        <v>1246.9619</v>
      </c>
      <c r="R4303">
        <v>99756.952000000005</v>
      </c>
      <c r="S4303" t="s">
        <v>1646</v>
      </c>
    </row>
    <row r="4304" spans="1:19">
      <c r="A4304" t="s">
        <v>4519</v>
      </c>
      <c r="B4304">
        <v>44354</v>
      </c>
      <c r="C4304" t="s">
        <v>4520</v>
      </c>
      <c r="D4304">
        <v>44354</v>
      </c>
      <c r="E4304" t="s">
        <v>1643</v>
      </c>
      <c r="F4304" t="s">
        <v>97</v>
      </c>
      <c r="G4304" t="s">
        <v>1055</v>
      </c>
      <c r="H4304" t="s">
        <v>107</v>
      </c>
      <c r="I4304" t="s">
        <v>1312</v>
      </c>
      <c r="J4304">
        <v>60</v>
      </c>
      <c r="K4304">
        <v>1400</v>
      </c>
      <c r="L4304">
        <v>84000</v>
      </c>
      <c r="M4304">
        <v>3.3332999999999999</v>
      </c>
      <c r="N4304">
        <v>199.99799999999999</v>
      </c>
      <c r="O4304">
        <v>0</v>
      </c>
      <c r="P4304">
        <v>0</v>
      </c>
      <c r="Q4304">
        <v>1403.3333</v>
      </c>
      <c r="R4304">
        <v>84199.998000000007</v>
      </c>
      <c r="S4304" t="s">
        <v>1646</v>
      </c>
    </row>
    <row r="4305" spans="1:19">
      <c r="A4305" t="s">
        <v>4519</v>
      </c>
      <c r="B4305">
        <v>44354</v>
      </c>
      <c r="C4305" t="s">
        <v>4520</v>
      </c>
      <c r="D4305">
        <v>44354</v>
      </c>
      <c r="E4305" t="s">
        <v>1643</v>
      </c>
      <c r="F4305" t="s">
        <v>97</v>
      </c>
      <c r="G4305" t="s">
        <v>1055</v>
      </c>
      <c r="H4305" t="s">
        <v>107</v>
      </c>
      <c r="I4305" t="s">
        <v>1265</v>
      </c>
      <c r="J4305">
        <v>40</v>
      </c>
      <c r="K4305">
        <v>1361</v>
      </c>
      <c r="L4305">
        <v>54440</v>
      </c>
      <c r="M4305">
        <v>3.2404999999999999</v>
      </c>
      <c r="N4305">
        <v>129.62</v>
      </c>
      <c r="O4305">
        <v>0</v>
      </c>
      <c r="P4305">
        <v>0</v>
      </c>
      <c r="Q4305">
        <v>1364.2405000000001</v>
      </c>
      <c r="R4305">
        <v>54569.62</v>
      </c>
      <c r="S4305" t="s">
        <v>1646</v>
      </c>
    </row>
    <row r="4306" spans="1:19">
      <c r="A4306" t="s">
        <v>4521</v>
      </c>
      <c r="B4306">
        <v>44354</v>
      </c>
      <c r="C4306" t="s">
        <v>4522</v>
      </c>
      <c r="D4306">
        <v>44354</v>
      </c>
      <c r="E4306" t="s">
        <v>1643</v>
      </c>
      <c r="F4306" t="s">
        <v>51</v>
      </c>
      <c r="G4306" t="s">
        <v>52</v>
      </c>
      <c r="H4306" t="s">
        <v>49</v>
      </c>
      <c r="I4306" t="s">
        <v>1371</v>
      </c>
      <c r="J4306">
        <v>40</v>
      </c>
      <c r="K4306">
        <v>1176</v>
      </c>
      <c r="L4306">
        <v>47040</v>
      </c>
      <c r="M4306">
        <v>2.8</v>
      </c>
      <c r="N4306">
        <v>112</v>
      </c>
      <c r="O4306">
        <v>0</v>
      </c>
      <c r="P4306">
        <v>0</v>
      </c>
      <c r="Q4306">
        <v>1178.8</v>
      </c>
      <c r="R4306">
        <v>47152</v>
      </c>
      <c r="S4306" t="s">
        <v>1646</v>
      </c>
    </row>
    <row r="4307" spans="1:19">
      <c r="A4307" t="s">
        <v>4521</v>
      </c>
      <c r="B4307">
        <v>44354</v>
      </c>
      <c r="C4307" t="s">
        <v>4522</v>
      </c>
      <c r="D4307">
        <v>44354</v>
      </c>
      <c r="E4307" t="s">
        <v>1643</v>
      </c>
      <c r="F4307" t="s">
        <v>51</v>
      </c>
      <c r="G4307" t="s">
        <v>52</v>
      </c>
      <c r="H4307" t="s">
        <v>49</v>
      </c>
      <c r="I4307" t="s">
        <v>1112</v>
      </c>
      <c r="J4307">
        <v>20</v>
      </c>
      <c r="K4307">
        <v>1419</v>
      </c>
      <c r="L4307">
        <v>28380</v>
      </c>
      <c r="M4307">
        <v>3.3786</v>
      </c>
      <c r="N4307">
        <v>67.572000000000003</v>
      </c>
      <c r="O4307">
        <v>0</v>
      </c>
      <c r="P4307">
        <v>0</v>
      </c>
      <c r="Q4307">
        <v>1422.3786</v>
      </c>
      <c r="R4307">
        <v>28447.572</v>
      </c>
      <c r="S4307" t="s">
        <v>1646</v>
      </c>
    </row>
    <row r="4308" spans="1:19">
      <c r="A4308" t="s">
        <v>4523</v>
      </c>
      <c r="B4308">
        <v>44354</v>
      </c>
      <c r="C4308" t="s">
        <v>4524</v>
      </c>
      <c r="D4308">
        <v>44354</v>
      </c>
      <c r="E4308" t="s">
        <v>1643</v>
      </c>
      <c r="F4308" t="s">
        <v>2</v>
      </c>
      <c r="G4308" t="s">
        <v>1007</v>
      </c>
      <c r="H4308" t="s">
        <v>22</v>
      </c>
      <c r="I4308" t="s">
        <v>1371</v>
      </c>
      <c r="J4308">
        <v>56</v>
      </c>
      <c r="K4308">
        <v>1176</v>
      </c>
      <c r="L4308">
        <v>65856</v>
      </c>
      <c r="M4308">
        <v>2.8</v>
      </c>
      <c r="N4308">
        <v>156.80000000000001</v>
      </c>
      <c r="O4308">
        <v>0</v>
      </c>
      <c r="P4308">
        <v>0</v>
      </c>
      <c r="Q4308">
        <v>1178.8</v>
      </c>
      <c r="R4308">
        <v>66012.800000000003</v>
      </c>
      <c r="S4308" t="s">
        <v>1646</v>
      </c>
    </row>
    <row r="4309" spans="1:19">
      <c r="A4309" t="s">
        <v>4525</v>
      </c>
      <c r="B4309">
        <v>44354</v>
      </c>
      <c r="C4309" t="s">
        <v>4526</v>
      </c>
      <c r="D4309">
        <v>44354</v>
      </c>
      <c r="E4309" t="s">
        <v>1643</v>
      </c>
      <c r="F4309" t="s">
        <v>4</v>
      </c>
      <c r="G4309" t="s">
        <v>1007</v>
      </c>
      <c r="H4309" t="s">
        <v>22</v>
      </c>
      <c r="I4309" t="s">
        <v>1371</v>
      </c>
      <c r="J4309">
        <v>84</v>
      </c>
      <c r="K4309">
        <v>1176</v>
      </c>
      <c r="L4309">
        <v>98784</v>
      </c>
      <c r="M4309">
        <v>2.8</v>
      </c>
      <c r="N4309">
        <v>235.2</v>
      </c>
      <c r="O4309">
        <v>0</v>
      </c>
      <c r="P4309">
        <v>0</v>
      </c>
      <c r="Q4309">
        <v>1178.8</v>
      </c>
      <c r="R4309">
        <v>99019.199999999997</v>
      </c>
      <c r="S4309" t="s">
        <v>1646</v>
      </c>
    </row>
    <row r="4310" spans="1:19">
      <c r="A4310" t="s">
        <v>4527</v>
      </c>
      <c r="B4310">
        <v>44354</v>
      </c>
      <c r="C4310" t="s">
        <v>4528</v>
      </c>
      <c r="D4310">
        <v>44354</v>
      </c>
      <c r="E4310" t="s">
        <v>1643</v>
      </c>
      <c r="F4310" t="s">
        <v>55</v>
      </c>
      <c r="G4310" t="s">
        <v>49</v>
      </c>
      <c r="H4310" t="s">
        <v>49</v>
      </c>
      <c r="I4310" t="s">
        <v>1312</v>
      </c>
      <c r="J4310">
        <v>10</v>
      </c>
      <c r="K4310">
        <v>1400</v>
      </c>
      <c r="L4310">
        <v>14000</v>
      </c>
      <c r="M4310">
        <v>3.3332999999999999</v>
      </c>
      <c r="N4310">
        <v>33.332999999999998</v>
      </c>
      <c r="O4310">
        <v>0</v>
      </c>
      <c r="P4310">
        <v>0</v>
      </c>
      <c r="Q4310">
        <v>1403.3333</v>
      </c>
      <c r="R4310">
        <v>14033.333000000001</v>
      </c>
      <c r="S4310" t="s">
        <v>1646</v>
      </c>
    </row>
    <row r="4311" spans="1:19">
      <c r="A4311" t="s">
        <v>4529</v>
      </c>
      <c r="B4311">
        <v>44354</v>
      </c>
      <c r="C4311" t="s">
        <v>4530</v>
      </c>
      <c r="D4311">
        <v>44354</v>
      </c>
      <c r="E4311" t="s">
        <v>1643</v>
      </c>
      <c r="F4311" t="s">
        <v>927</v>
      </c>
      <c r="G4311" t="s">
        <v>1684</v>
      </c>
      <c r="H4311" t="s">
        <v>49</v>
      </c>
      <c r="I4311" t="s">
        <v>1265</v>
      </c>
      <c r="J4311">
        <v>20</v>
      </c>
      <c r="K4311">
        <v>1361</v>
      </c>
      <c r="L4311">
        <v>27220</v>
      </c>
      <c r="M4311">
        <v>3.2404999999999999</v>
      </c>
      <c r="N4311">
        <v>64.81</v>
      </c>
      <c r="O4311">
        <v>0</v>
      </c>
      <c r="P4311">
        <v>0</v>
      </c>
      <c r="Q4311">
        <v>1364.2405000000001</v>
      </c>
      <c r="R4311">
        <v>27284.81</v>
      </c>
      <c r="S4311" t="s">
        <v>1646</v>
      </c>
    </row>
    <row r="4312" spans="1:19">
      <c r="A4312" t="s">
        <v>4529</v>
      </c>
      <c r="B4312">
        <v>44354</v>
      </c>
      <c r="C4312" t="s">
        <v>4530</v>
      </c>
      <c r="D4312">
        <v>44354</v>
      </c>
      <c r="E4312" t="s">
        <v>1643</v>
      </c>
      <c r="F4312" t="s">
        <v>927</v>
      </c>
      <c r="G4312" t="s">
        <v>1684</v>
      </c>
      <c r="H4312" t="s">
        <v>49</v>
      </c>
      <c r="I4312" t="s">
        <v>1312</v>
      </c>
      <c r="J4312">
        <v>20</v>
      </c>
      <c r="K4312">
        <v>1400</v>
      </c>
      <c r="L4312">
        <v>28000</v>
      </c>
      <c r="M4312">
        <v>3.3332999999999999</v>
      </c>
      <c r="N4312">
        <v>66.665999999999997</v>
      </c>
      <c r="O4312">
        <v>0</v>
      </c>
      <c r="P4312">
        <v>0</v>
      </c>
      <c r="Q4312">
        <v>1403.3333</v>
      </c>
      <c r="R4312">
        <v>28066.666000000001</v>
      </c>
      <c r="S4312" t="s">
        <v>1646</v>
      </c>
    </row>
    <row r="4313" spans="1:19">
      <c r="A4313" t="s">
        <v>4529</v>
      </c>
      <c r="B4313">
        <v>44354</v>
      </c>
      <c r="C4313" t="s">
        <v>4530</v>
      </c>
      <c r="D4313">
        <v>44354</v>
      </c>
      <c r="E4313" t="s">
        <v>1643</v>
      </c>
      <c r="F4313" t="s">
        <v>927</v>
      </c>
      <c r="G4313" t="s">
        <v>1684</v>
      </c>
      <c r="H4313" t="s">
        <v>49</v>
      </c>
      <c r="I4313" t="s">
        <v>1262</v>
      </c>
      <c r="J4313">
        <v>40</v>
      </c>
      <c r="K4313">
        <v>1244</v>
      </c>
      <c r="L4313">
        <v>49760</v>
      </c>
      <c r="M4313">
        <v>2.9619</v>
      </c>
      <c r="N4313">
        <v>118.476</v>
      </c>
      <c r="O4313">
        <v>0</v>
      </c>
      <c r="P4313">
        <v>0</v>
      </c>
      <c r="Q4313">
        <v>1246.9619</v>
      </c>
      <c r="R4313">
        <v>49878.476000000002</v>
      </c>
      <c r="S4313" t="s">
        <v>1646</v>
      </c>
    </row>
    <row r="4314" spans="1:19">
      <c r="A4314" t="s">
        <v>4529</v>
      </c>
      <c r="B4314">
        <v>44354</v>
      </c>
      <c r="C4314" t="s">
        <v>4530</v>
      </c>
      <c r="D4314">
        <v>44354</v>
      </c>
      <c r="E4314" t="s">
        <v>1643</v>
      </c>
      <c r="F4314" t="s">
        <v>927</v>
      </c>
      <c r="G4314" t="s">
        <v>1684</v>
      </c>
      <c r="H4314" t="s">
        <v>49</v>
      </c>
      <c r="I4314" t="s">
        <v>1112</v>
      </c>
      <c r="J4314">
        <v>60</v>
      </c>
      <c r="K4314">
        <v>1419</v>
      </c>
      <c r="L4314">
        <v>85140</v>
      </c>
      <c r="M4314">
        <v>3.3786</v>
      </c>
      <c r="N4314">
        <v>202.71600000000001</v>
      </c>
      <c r="O4314">
        <v>0</v>
      </c>
      <c r="P4314">
        <v>0</v>
      </c>
      <c r="Q4314">
        <v>1422.3786</v>
      </c>
      <c r="R4314">
        <v>85342.716</v>
      </c>
      <c r="S4314" t="s">
        <v>1646</v>
      </c>
    </row>
    <row r="4315" spans="1:19">
      <c r="A4315" t="s">
        <v>4531</v>
      </c>
      <c r="B4315">
        <v>44354</v>
      </c>
      <c r="C4315" t="s">
        <v>4532</v>
      </c>
      <c r="D4315">
        <v>44354</v>
      </c>
      <c r="E4315" t="s">
        <v>1643</v>
      </c>
      <c r="F4315" t="s">
        <v>102</v>
      </c>
      <c r="G4315" t="s">
        <v>975</v>
      </c>
      <c r="H4315" t="s">
        <v>107</v>
      </c>
      <c r="I4315" t="s">
        <v>1349</v>
      </c>
      <c r="J4315">
        <v>5</v>
      </c>
      <c r="K4315">
        <v>9035</v>
      </c>
      <c r="L4315">
        <v>45175</v>
      </c>
      <c r="M4315">
        <v>21.511900000000001</v>
      </c>
      <c r="N4315">
        <v>107.5595</v>
      </c>
      <c r="O4315">
        <v>0</v>
      </c>
      <c r="P4315">
        <v>0</v>
      </c>
      <c r="Q4315">
        <v>9056.5118999999995</v>
      </c>
      <c r="R4315">
        <v>45282.559500000003</v>
      </c>
      <c r="S4315" t="s">
        <v>1646</v>
      </c>
    </row>
    <row r="4316" spans="1:19">
      <c r="A4316" t="s">
        <v>4531</v>
      </c>
      <c r="B4316">
        <v>44354</v>
      </c>
      <c r="C4316" t="s">
        <v>4532</v>
      </c>
      <c r="D4316">
        <v>44354</v>
      </c>
      <c r="E4316" t="s">
        <v>1643</v>
      </c>
      <c r="F4316" t="s">
        <v>102</v>
      </c>
      <c r="G4316" t="s">
        <v>975</v>
      </c>
      <c r="H4316" t="s">
        <v>107</v>
      </c>
      <c r="I4316" t="s">
        <v>1371</v>
      </c>
      <c r="J4316">
        <v>40</v>
      </c>
      <c r="K4316">
        <v>1176</v>
      </c>
      <c r="L4316">
        <v>47040</v>
      </c>
      <c r="M4316">
        <v>2.8</v>
      </c>
      <c r="N4316">
        <v>112</v>
      </c>
      <c r="O4316">
        <v>0</v>
      </c>
      <c r="P4316">
        <v>0</v>
      </c>
      <c r="Q4316">
        <v>1178.8</v>
      </c>
      <c r="R4316">
        <v>47152</v>
      </c>
      <c r="S4316" t="s">
        <v>1646</v>
      </c>
    </row>
    <row r="4317" spans="1:19">
      <c r="A4317" t="s">
        <v>4531</v>
      </c>
      <c r="B4317">
        <v>44354</v>
      </c>
      <c r="C4317" t="s">
        <v>4532</v>
      </c>
      <c r="D4317">
        <v>44354</v>
      </c>
      <c r="E4317" t="s">
        <v>1643</v>
      </c>
      <c r="F4317" t="s">
        <v>102</v>
      </c>
      <c r="G4317" t="s">
        <v>975</v>
      </c>
      <c r="H4317" t="s">
        <v>107</v>
      </c>
      <c r="I4317" t="s">
        <v>1312</v>
      </c>
      <c r="J4317">
        <v>20</v>
      </c>
      <c r="K4317">
        <v>1400</v>
      </c>
      <c r="L4317">
        <v>28000</v>
      </c>
      <c r="M4317">
        <v>3.3332999999999999</v>
      </c>
      <c r="N4317">
        <v>66.665999999999997</v>
      </c>
      <c r="O4317">
        <v>0</v>
      </c>
      <c r="P4317">
        <v>0</v>
      </c>
      <c r="Q4317">
        <v>1403.3333</v>
      </c>
      <c r="R4317">
        <v>28066.666000000001</v>
      </c>
      <c r="S4317" t="s">
        <v>1646</v>
      </c>
    </row>
    <row r="4318" spans="1:19">
      <c r="A4318" t="s">
        <v>4533</v>
      </c>
      <c r="B4318">
        <v>44354</v>
      </c>
      <c r="C4318" t="s">
        <v>4534</v>
      </c>
      <c r="D4318">
        <v>44354</v>
      </c>
      <c r="E4318" t="s">
        <v>1643</v>
      </c>
      <c r="F4318" t="s">
        <v>103</v>
      </c>
      <c r="G4318" t="s">
        <v>975</v>
      </c>
      <c r="H4318" t="s">
        <v>107</v>
      </c>
      <c r="I4318" t="s">
        <v>1112</v>
      </c>
      <c r="J4318">
        <v>40</v>
      </c>
      <c r="K4318">
        <v>1419</v>
      </c>
      <c r="L4318">
        <v>56760</v>
      </c>
      <c r="M4318">
        <v>3.3786</v>
      </c>
      <c r="N4318">
        <v>135.14400000000001</v>
      </c>
      <c r="O4318">
        <v>0</v>
      </c>
      <c r="P4318">
        <v>0</v>
      </c>
      <c r="Q4318">
        <v>1422.3786</v>
      </c>
      <c r="R4318">
        <v>56895.144</v>
      </c>
      <c r="S4318" t="s">
        <v>1646</v>
      </c>
    </row>
    <row r="4319" spans="1:19">
      <c r="A4319" t="s">
        <v>4533</v>
      </c>
      <c r="B4319">
        <v>44354</v>
      </c>
      <c r="C4319" t="s">
        <v>4534</v>
      </c>
      <c r="D4319">
        <v>44354</v>
      </c>
      <c r="E4319" t="s">
        <v>1643</v>
      </c>
      <c r="F4319" t="s">
        <v>103</v>
      </c>
      <c r="G4319" t="s">
        <v>975</v>
      </c>
      <c r="H4319" t="s">
        <v>107</v>
      </c>
      <c r="I4319" t="s">
        <v>1337</v>
      </c>
      <c r="J4319">
        <v>10</v>
      </c>
      <c r="K4319">
        <v>7760</v>
      </c>
      <c r="L4319">
        <v>77600</v>
      </c>
      <c r="M4319">
        <v>18.476199999999999</v>
      </c>
      <c r="N4319">
        <v>184.762</v>
      </c>
      <c r="O4319">
        <v>0</v>
      </c>
      <c r="P4319">
        <v>0</v>
      </c>
      <c r="Q4319">
        <v>7778.4762000000001</v>
      </c>
      <c r="R4319">
        <v>77784.762000000002</v>
      </c>
      <c r="S4319" t="s">
        <v>1646</v>
      </c>
    </row>
    <row r="4320" spans="1:19">
      <c r="A4320" t="s">
        <v>4533</v>
      </c>
      <c r="B4320">
        <v>44354</v>
      </c>
      <c r="C4320" t="s">
        <v>4534</v>
      </c>
      <c r="D4320">
        <v>44354</v>
      </c>
      <c r="E4320" t="s">
        <v>1643</v>
      </c>
      <c r="F4320" t="s">
        <v>103</v>
      </c>
      <c r="G4320" t="s">
        <v>975</v>
      </c>
      <c r="H4320" t="s">
        <v>107</v>
      </c>
      <c r="I4320" t="s">
        <v>1316</v>
      </c>
      <c r="J4320">
        <v>100</v>
      </c>
      <c r="K4320">
        <v>1186</v>
      </c>
      <c r="L4320">
        <v>118600</v>
      </c>
      <c r="M4320">
        <v>2.8237999999999999</v>
      </c>
      <c r="N4320">
        <v>282.38</v>
      </c>
      <c r="O4320">
        <v>0</v>
      </c>
      <c r="P4320">
        <v>0</v>
      </c>
      <c r="Q4320">
        <v>1188.8237999999999</v>
      </c>
      <c r="R4320">
        <v>118882.38</v>
      </c>
      <c r="S4320" t="s">
        <v>1646</v>
      </c>
    </row>
    <row r="4321" spans="1:19">
      <c r="A4321" t="s">
        <v>4535</v>
      </c>
      <c r="B4321">
        <v>44354</v>
      </c>
      <c r="C4321" t="s">
        <v>4536</v>
      </c>
      <c r="D4321">
        <v>44354</v>
      </c>
      <c r="E4321" t="s">
        <v>1643</v>
      </c>
      <c r="F4321" t="s">
        <v>972</v>
      </c>
      <c r="G4321" t="s">
        <v>977</v>
      </c>
      <c r="H4321" t="s">
        <v>1645</v>
      </c>
      <c r="I4321" t="s">
        <v>1371</v>
      </c>
      <c r="J4321">
        <v>40</v>
      </c>
      <c r="K4321">
        <v>1176</v>
      </c>
      <c r="L4321">
        <v>47040</v>
      </c>
      <c r="M4321">
        <v>2.8</v>
      </c>
      <c r="N4321">
        <v>112</v>
      </c>
      <c r="O4321">
        <v>0</v>
      </c>
      <c r="P4321">
        <v>0</v>
      </c>
      <c r="Q4321">
        <v>1178.8</v>
      </c>
      <c r="R4321">
        <v>47152</v>
      </c>
      <c r="S4321" t="s">
        <v>1646</v>
      </c>
    </row>
    <row r="4322" spans="1:19">
      <c r="A4322" t="s">
        <v>4537</v>
      </c>
      <c r="B4322">
        <v>44354</v>
      </c>
      <c r="C4322" t="s">
        <v>4538</v>
      </c>
      <c r="D4322">
        <v>44354</v>
      </c>
      <c r="E4322" t="s">
        <v>1643</v>
      </c>
      <c r="F4322" t="s">
        <v>70</v>
      </c>
      <c r="G4322" t="s">
        <v>981</v>
      </c>
      <c r="H4322" t="s">
        <v>1645</v>
      </c>
      <c r="I4322" t="s">
        <v>1312</v>
      </c>
      <c r="J4322">
        <v>10</v>
      </c>
      <c r="K4322">
        <v>1400</v>
      </c>
      <c r="L4322">
        <v>14000</v>
      </c>
      <c r="M4322">
        <v>3.3330000000000002</v>
      </c>
      <c r="N4322">
        <v>33.33</v>
      </c>
      <c r="O4322">
        <v>0</v>
      </c>
      <c r="P4322">
        <v>0</v>
      </c>
      <c r="Q4322">
        <v>1403.3333</v>
      </c>
      <c r="R4322">
        <v>14033.333000000001</v>
      </c>
      <c r="S4322" t="s">
        <v>1646</v>
      </c>
    </row>
    <row r="4323" spans="1:19">
      <c r="A4323" t="s">
        <v>4539</v>
      </c>
      <c r="B4323">
        <v>44354</v>
      </c>
      <c r="C4323" t="s">
        <v>4540</v>
      </c>
      <c r="D4323">
        <v>44354</v>
      </c>
      <c r="E4323" t="s">
        <v>1643</v>
      </c>
      <c r="F4323" t="s">
        <v>45</v>
      </c>
      <c r="G4323" t="s">
        <v>1701</v>
      </c>
      <c r="H4323" t="s">
        <v>12</v>
      </c>
      <c r="I4323" t="s">
        <v>1312</v>
      </c>
      <c r="J4323">
        <v>40</v>
      </c>
      <c r="K4323">
        <v>1400</v>
      </c>
      <c r="L4323">
        <v>56000</v>
      </c>
      <c r="M4323">
        <v>3.3332999999999999</v>
      </c>
      <c r="N4323">
        <v>133.33199999999999</v>
      </c>
      <c r="O4323">
        <v>0</v>
      </c>
      <c r="P4323">
        <v>0</v>
      </c>
      <c r="Q4323">
        <v>1403.3333</v>
      </c>
      <c r="R4323">
        <v>56133.332000000002</v>
      </c>
      <c r="S4323" t="s">
        <v>1646</v>
      </c>
    </row>
    <row r="4324" spans="1:19">
      <c r="A4324" t="s">
        <v>4539</v>
      </c>
      <c r="B4324">
        <v>44354</v>
      </c>
      <c r="C4324" t="s">
        <v>4540</v>
      </c>
      <c r="D4324">
        <v>44354</v>
      </c>
      <c r="E4324" t="s">
        <v>1643</v>
      </c>
      <c r="F4324" t="s">
        <v>45</v>
      </c>
      <c r="G4324" t="s">
        <v>1701</v>
      </c>
      <c r="H4324" t="s">
        <v>12</v>
      </c>
      <c r="I4324" t="s">
        <v>1112</v>
      </c>
      <c r="J4324">
        <v>40</v>
      </c>
      <c r="K4324">
        <v>1419</v>
      </c>
      <c r="L4324">
        <v>56760</v>
      </c>
      <c r="M4324">
        <v>3.3786</v>
      </c>
      <c r="N4324">
        <v>135.14400000000001</v>
      </c>
      <c r="O4324">
        <v>0</v>
      </c>
      <c r="P4324">
        <v>0</v>
      </c>
      <c r="Q4324">
        <v>1422.3786</v>
      </c>
      <c r="R4324">
        <v>56895.144</v>
      </c>
      <c r="S4324" t="s">
        <v>1646</v>
      </c>
    </row>
    <row r="4325" spans="1:19">
      <c r="A4325" t="s">
        <v>4541</v>
      </c>
      <c r="B4325">
        <v>44354</v>
      </c>
      <c r="C4325" t="s">
        <v>4542</v>
      </c>
      <c r="D4325">
        <v>44354</v>
      </c>
      <c r="E4325" t="s">
        <v>1643</v>
      </c>
      <c r="F4325" t="s">
        <v>943</v>
      </c>
      <c r="G4325" t="s">
        <v>67</v>
      </c>
      <c r="H4325" t="s">
        <v>49</v>
      </c>
      <c r="I4325" t="s">
        <v>1262</v>
      </c>
      <c r="J4325">
        <v>80</v>
      </c>
      <c r="K4325">
        <v>1244</v>
      </c>
      <c r="L4325">
        <v>99520</v>
      </c>
      <c r="M4325">
        <v>2.9619</v>
      </c>
      <c r="N4325">
        <v>236.952</v>
      </c>
      <c r="O4325">
        <v>0</v>
      </c>
      <c r="P4325">
        <v>0</v>
      </c>
      <c r="Q4325">
        <v>1246.9619</v>
      </c>
      <c r="R4325">
        <v>99756.952000000005</v>
      </c>
      <c r="S4325" t="s">
        <v>1646</v>
      </c>
    </row>
    <row r="4326" spans="1:19">
      <c r="A4326" t="s">
        <v>4541</v>
      </c>
      <c r="B4326">
        <v>44354</v>
      </c>
      <c r="C4326" t="s">
        <v>4542</v>
      </c>
      <c r="D4326">
        <v>44354</v>
      </c>
      <c r="E4326" t="s">
        <v>1643</v>
      </c>
      <c r="F4326" t="s">
        <v>943</v>
      </c>
      <c r="G4326" t="s">
        <v>67</v>
      </c>
      <c r="H4326" t="s">
        <v>49</v>
      </c>
      <c r="I4326" t="s">
        <v>1265</v>
      </c>
      <c r="J4326">
        <v>40</v>
      </c>
      <c r="K4326">
        <v>1361</v>
      </c>
      <c r="L4326">
        <v>54440</v>
      </c>
      <c r="M4326">
        <v>3.2404999999999999</v>
      </c>
      <c r="N4326">
        <v>129.62</v>
      </c>
      <c r="O4326">
        <v>0</v>
      </c>
      <c r="P4326">
        <v>0</v>
      </c>
      <c r="Q4326">
        <v>1364.2405000000001</v>
      </c>
      <c r="R4326">
        <v>54569.62</v>
      </c>
      <c r="S4326" t="s">
        <v>1646</v>
      </c>
    </row>
    <row r="4327" spans="1:19">
      <c r="A4327" t="s">
        <v>4543</v>
      </c>
      <c r="B4327">
        <v>44354</v>
      </c>
      <c r="C4327" t="s">
        <v>4544</v>
      </c>
      <c r="D4327">
        <v>44354</v>
      </c>
      <c r="E4327" t="s">
        <v>1643</v>
      </c>
      <c r="F4327" t="s">
        <v>65</v>
      </c>
      <c r="G4327" t="s">
        <v>1015</v>
      </c>
      <c r="H4327" t="s">
        <v>49</v>
      </c>
      <c r="I4327" t="s">
        <v>1112</v>
      </c>
      <c r="J4327">
        <v>80</v>
      </c>
      <c r="K4327">
        <v>1419</v>
      </c>
      <c r="L4327">
        <v>113520</v>
      </c>
      <c r="M4327">
        <v>3.3786</v>
      </c>
      <c r="N4327">
        <v>270.28800000000001</v>
      </c>
      <c r="O4327">
        <v>0</v>
      </c>
      <c r="P4327">
        <v>0</v>
      </c>
      <c r="Q4327">
        <v>1422.3786</v>
      </c>
      <c r="R4327">
        <v>113790.288</v>
      </c>
      <c r="S4327" t="s">
        <v>1646</v>
      </c>
    </row>
    <row r="4328" spans="1:19">
      <c r="A4328" t="s">
        <v>4543</v>
      </c>
      <c r="B4328">
        <v>44354</v>
      </c>
      <c r="C4328" t="s">
        <v>4544</v>
      </c>
      <c r="D4328">
        <v>44354</v>
      </c>
      <c r="E4328" t="s">
        <v>1643</v>
      </c>
      <c r="F4328" t="s">
        <v>65</v>
      </c>
      <c r="G4328" t="s">
        <v>1015</v>
      </c>
      <c r="H4328" t="s">
        <v>49</v>
      </c>
      <c r="I4328" t="s">
        <v>1287</v>
      </c>
      <c r="J4328">
        <v>5</v>
      </c>
      <c r="K4328">
        <v>9850</v>
      </c>
      <c r="L4328">
        <v>49250</v>
      </c>
      <c r="M4328">
        <v>23.452400000000001</v>
      </c>
      <c r="N4328">
        <v>117.262</v>
      </c>
      <c r="O4328">
        <v>0</v>
      </c>
      <c r="P4328">
        <v>0</v>
      </c>
      <c r="Q4328">
        <v>9873.4524000000001</v>
      </c>
      <c r="R4328">
        <v>49367.262000000002</v>
      </c>
      <c r="S4328" t="s">
        <v>1646</v>
      </c>
    </row>
    <row r="4329" spans="1:19">
      <c r="A4329" t="s">
        <v>4543</v>
      </c>
      <c r="B4329">
        <v>44354</v>
      </c>
      <c r="C4329" t="s">
        <v>4544</v>
      </c>
      <c r="D4329">
        <v>44354</v>
      </c>
      <c r="E4329" t="s">
        <v>1643</v>
      </c>
      <c r="F4329" t="s">
        <v>65</v>
      </c>
      <c r="G4329" t="s">
        <v>1015</v>
      </c>
      <c r="H4329" t="s">
        <v>49</v>
      </c>
      <c r="I4329" t="s">
        <v>1312</v>
      </c>
      <c r="J4329">
        <v>20</v>
      </c>
      <c r="K4329">
        <v>1400</v>
      </c>
      <c r="L4329">
        <v>28000</v>
      </c>
      <c r="M4329">
        <v>3.3332999999999999</v>
      </c>
      <c r="N4329">
        <v>66.665999999999997</v>
      </c>
      <c r="O4329">
        <v>0</v>
      </c>
      <c r="P4329">
        <v>0</v>
      </c>
      <c r="Q4329">
        <v>1403.3333</v>
      </c>
      <c r="R4329">
        <v>28066.666000000001</v>
      </c>
      <c r="S4329" t="s">
        <v>1646</v>
      </c>
    </row>
    <row r="4330" spans="1:19">
      <c r="A4330" t="s">
        <v>4543</v>
      </c>
      <c r="B4330">
        <v>44354</v>
      </c>
      <c r="C4330" t="s">
        <v>4544</v>
      </c>
      <c r="D4330">
        <v>44354</v>
      </c>
      <c r="E4330" t="s">
        <v>1643</v>
      </c>
      <c r="F4330" t="s">
        <v>65</v>
      </c>
      <c r="G4330" t="s">
        <v>1015</v>
      </c>
      <c r="H4330" t="s">
        <v>49</v>
      </c>
      <c r="I4330" t="s">
        <v>1111</v>
      </c>
      <c r="J4330">
        <v>5</v>
      </c>
      <c r="K4330">
        <v>9045</v>
      </c>
      <c r="L4330">
        <v>45225</v>
      </c>
      <c r="M4330">
        <v>21.535699999999999</v>
      </c>
      <c r="N4330">
        <v>107.6785</v>
      </c>
      <c r="O4330">
        <v>0</v>
      </c>
      <c r="P4330">
        <v>0</v>
      </c>
      <c r="Q4330">
        <v>9066.5357000000004</v>
      </c>
      <c r="R4330">
        <v>45332.678500000002</v>
      </c>
      <c r="S4330" t="s">
        <v>1646</v>
      </c>
    </row>
    <row r="4331" spans="1:19">
      <c r="A4331" t="s">
        <v>4543</v>
      </c>
      <c r="B4331">
        <v>44354</v>
      </c>
      <c r="C4331" t="s">
        <v>4544</v>
      </c>
      <c r="D4331">
        <v>44354</v>
      </c>
      <c r="E4331" t="s">
        <v>1643</v>
      </c>
      <c r="F4331" t="s">
        <v>65</v>
      </c>
      <c r="G4331" t="s">
        <v>1015</v>
      </c>
      <c r="H4331" t="s">
        <v>49</v>
      </c>
      <c r="I4331" t="s">
        <v>1262</v>
      </c>
      <c r="J4331">
        <v>40</v>
      </c>
      <c r="K4331">
        <v>1244</v>
      </c>
      <c r="L4331">
        <v>49760</v>
      </c>
      <c r="M4331">
        <v>2.9619</v>
      </c>
      <c r="N4331">
        <v>118.476</v>
      </c>
      <c r="O4331">
        <v>0</v>
      </c>
      <c r="P4331">
        <v>0</v>
      </c>
      <c r="Q4331">
        <v>1246.9619</v>
      </c>
      <c r="R4331">
        <v>49878.476000000002</v>
      </c>
      <c r="S4331" t="s">
        <v>1646</v>
      </c>
    </row>
    <row r="4332" spans="1:19">
      <c r="A4332" t="s">
        <v>4543</v>
      </c>
      <c r="B4332">
        <v>44354</v>
      </c>
      <c r="C4332" t="s">
        <v>4544</v>
      </c>
      <c r="D4332">
        <v>44354</v>
      </c>
      <c r="E4332" t="s">
        <v>1643</v>
      </c>
      <c r="F4332" t="s">
        <v>65</v>
      </c>
      <c r="G4332" t="s">
        <v>1015</v>
      </c>
      <c r="H4332" t="s">
        <v>49</v>
      </c>
      <c r="I4332" t="s">
        <v>1349</v>
      </c>
      <c r="J4332">
        <v>3</v>
      </c>
      <c r="K4332">
        <v>9035</v>
      </c>
      <c r="L4332">
        <v>27105</v>
      </c>
      <c r="M4332">
        <v>21.511900000000001</v>
      </c>
      <c r="N4332">
        <v>64.535700000000006</v>
      </c>
      <c r="O4332">
        <v>0</v>
      </c>
      <c r="P4332">
        <v>0</v>
      </c>
      <c r="Q4332">
        <v>9056.5118999999995</v>
      </c>
      <c r="R4332">
        <v>27169.5357</v>
      </c>
      <c r="S4332" t="s">
        <v>1646</v>
      </c>
    </row>
    <row r="4333" spans="1:19">
      <c r="A4333" t="s">
        <v>4545</v>
      </c>
      <c r="B4333">
        <v>44354</v>
      </c>
      <c r="C4333" t="s">
        <v>4546</v>
      </c>
      <c r="D4333">
        <v>44354</v>
      </c>
      <c r="E4333" t="s">
        <v>1643</v>
      </c>
      <c r="F4333" t="s">
        <v>63</v>
      </c>
      <c r="G4333" t="s">
        <v>1015</v>
      </c>
      <c r="H4333" t="s">
        <v>49</v>
      </c>
      <c r="I4333" t="s">
        <v>1112</v>
      </c>
      <c r="J4333">
        <v>40</v>
      </c>
      <c r="K4333">
        <v>1419</v>
      </c>
      <c r="L4333">
        <v>56760</v>
      </c>
      <c r="M4333">
        <v>3.3786</v>
      </c>
      <c r="N4333">
        <v>135.14400000000001</v>
      </c>
      <c r="O4333">
        <v>0</v>
      </c>
      <c r="P4333">
        <v>0</v>
      </c>
      <c r="Q4333">
        <v>1422.3786</v>
      </c>
      <c r="R4333">
        <v>56895.144</v>
      </c>
      <c r="S4333" t="s">
        <v>1646</v>
      </c>
    </row>
    <row r="4334" spans="1:19">
      <c r="A4334" t="s">
        <v>4545</v>
      </c>
      <c r="B4334">
        <v>44354</v>
      </c>
      <c r="C4334" t="s">
        <v>4546</v>
      </c>
      <c r="D4334">
        <v>44354</v>
      </c>
      <c r="E4334" t="s">
        <v>1643</v>
      </c>
      <c r="F4334" t="s">
        <v>63</v>
      </c>
      <c r="G4334" t="s">
        <v>1015</v>
      </c>
      <c r="H4334" t="s">
        <v>49</v>
      </c>
      <c r="I4334" t="s">
        <v>1371</v>
      </c>
      <c r="J4334">
        <v>105</v>
      </c>
      <c r="K4334">
        <v>1176</v>
      </c>
      <c r="L4334">
        <v>123480</v>
      </c>
      <c r="M4334">
        <v>2.8</v>
      </c>
      <c r="N4334">
        <v>294</v>
      </c>
      <c r="O4334">
        <v>0</v>
      </c>
      <c r="P4334">
        <v>0</v>
      </c>
      <c r="Q4334">
        <v>1178.8</v>
      </c>
      <c r="R4334">
        <v>123774</v>
      </c>
      <c r="S4334" t="s">
        <v>1646</v>
      </c>
    </row>
    <row r="4335" spans="1:19">
      <c r="A4335" t="s">
        <v>4547</v>
      </c>
      <c r="B4335">
        <v>44354</v>
      </c>
      <c r="C4335" t="s">
        <v>4548</v>
      </c>
      <c r="D4335">
        <v>44354</v>
      </c>
      <c r="E4335" t="s">
        <v>1643</v>
      </c>
      <c r="F4335" t="s">
        <v>62</v>
      </c>
      <c r="G4335" t="s">
        <v>4155</v>
      </c>
      <c r="H4335" t="s">
        <v>49</v>
      </c>
      <c r="I4335" t="s">
        <v>1312</v>
      </c>
      <c r="J4335">
        <v>100</v>
      </c>
      <c r="K4335">
        <v>1400</v>
      </c>
      <c r="L4335">
        <v>140000</v>
      </c>
      <c r="M4335">
        <v>3.3332999999999999</v>
      </c>
      <c r="N4335">
        <v>333.33</v>
      </c>
      <c r="O4335">
        <v>0</v>
      </c>
      <c r="P4335">
        <v>0</v>
      </c>
      <c r="Q4335">
        <v>1403.3333</v>
      </c>
      <c r="R4335">
        <v>140333.32999999999</v>
      </c>
      <c r="S4335" t="s">
        <v>1646</v>
      </c>
    </row>
    <row r="4336" spans="1:19">
      <c r="A4336" t="s">
        <v>4547</v>
      </c>
      <c r="B4336">
        <v>44354</v>
      </c>
      <c r="C4336" t="s">
        <v>4548</v>
      </c>
      <c r="D4336">
        <v>44354</v>
      </c>
      <c r="E4336" t="s">
        <v>1643</v>
      </c>
      <c r="F4336" t="s">
        <v>62</v>
      </c>
      <c r="G4336" t="s">
        <v>4155</v>
      </c>
      <c r="H4336" t="s">
        <v>49</v>
      </c>
      <c r="I4336" t="s">
        <v>1316</v>
      </c>
      <c r="J4336">
        <v>100</v>
      </c>
      <c r="K4336">
        <v>1186</v>
      </c>
      <c r="L4336">
        <v>118600</v>
      </c>
      <c r="M4336">
        <v>2.8237999999999999</v>
      </c>
      <c r="N4336">
        <v>282.38</v>
      </c>
      <c r="O4336">
        <v>0</v>
      </c>
      <c r="P4336">
        <v>0</v>
      </c>
      <c r="Q4336">
        <v>1188.8237999999999</v>
      </c>
      <c r="R4336">
        <v>118882.38</v>
      </c>
      <c r="S4336" t="s">
        <v>1646</v>
      </c>
    </row>
    <row r="4337" spans="1:19">
      <c r="A4337" t="s">
        <v>4547</v>
      </c>
      <c r="B4337">
        <v>44354</v>
      </c>
      <c r="C4337" t="s">
        <v>4548</v>
      </c>
      <c r="D4337">
        <v>44354</v>
      </c>
      <c r="E4337" t="s">
        <v>1643</v>
      </c>
      <c r="F4337" t="s">
        <v>62</v>
      </c>
      <c r="G4337" t="s">
        <v>4155</v>
      </c>
      <c r="H4337" t="s">
        <v>49</v>
      </c>
      <c r="I4337" t="s">
        <v>1265</v>
      </c>
      <c r="J4337">
        <v>40</v>
      </c>
      <c r="K4337">
        <v>1361</v>
      </c>
      <c r="L4337">
        <v>54440</v>
      </c>
      <c r="M4337">
        <v>3.2404999999999999</v>
      </c>
      <c r="N4337">
        <v>129.62</v>
      </c>
      <c r="O4337">
        <v>0</v>
      </c>
      <c r="P4337">
        <v>0</v>
      </c>
      <c r="Q4337">
        <v>1364.2405000000001</v>
      </c>
      <c r="R4337">
        <v>54569.62</v>
      </c>
      <c r="S4337" t="s">
        <v>1646</v>
      </c>
    </row>
    <row r="4338" spans="1:19">
      <c r="A4338" t="s">
        <v>4549</v>
      </c>
      <c r="B4338">
        <v>44354</v>
      </c>
      <c r="C4338" t="s">
        <v>4550</v>
      </c>
      <c r="D4338">
        <v>44354</v>
      </c>
      <c r="E4338" t="s">
        <v>1643</v>
      </c>
      <c r="F4338" t="s">
        <v>36</v>
      </c>
      <c r="G4338" t="s">
        <v>37</v>
      </c>
      <c r="H4338" t="s">
        <v>12</v>
      </c>
      <c r="I4338" t="s">
        <v>1371</v>
      </c>
      <c r="J4338">
        <v>40</v>
      </c>
      <c r="K4338">
        <v>1176</v>
      </c>
      <c r="L4338">
        <v>47040</v>
      </c>
      <c r="M4338">
        <v>2.8</v>
      </c>
      <c r="N4338">
        <v>112</v>
      </c>
      <c r="O4338">
        <v>0</v>
      </c>
      <c r="P4338">
        <v>0</v>
      </c>
      <c r="Q4338">
        <v>1178.8</v>
      </c>
      <c r="R4338">
        <v>47152</v>
      </c>
      <c r="S4338" t="s">
        <v>1646</v>
      </c>
    </row>
    <row r="4339" spans="1:19">
      <c r="A4339" t="s">
        <v>4549</v>
      </c>
      <c r="B4339">
        <v>44354</v>
      </c>
      <c r="C4339" t="s">
        <v>4550</v>
      </c>
      <c r="D4339">
        <v>44354</v>
      </c>
      <c r="E4339" t="s">
        <v>1643</v>
      </c>
      <c r="F4339" t="s">
        <v>36</v>
      </c>
      <c r="G4339" t="s">
        <v>37</v>
      </c>
      <c r="H4339" t="s">
        <v>12</v>
      </c>
      <c r="I4339" t="s">
        <v>1112</v>
      </c>
      <c r="J4339">
        <v>40</v>
      </c>
      <c r="K4339">
        <v>1419</v>
      </c>
      <c r="L4339">
        <v>56760</v>
      </c>
      <c r="M4339">
        <v>3.3786</v>
      </c>
      <c r="N4339">
        <v>135.14400000000001</v>
      </c>
      <c r="O4339">
        <v>0</v>
      </c>
      <c r="P4339">
        <v>0</v>
      </c>
      <c r="Q4339">
        <v>1422.3786</v>
      </c>
      <c r="R4339">
        <v>56895.144</v>
      </c>
      <c r="S4339" t="s">
        <v>1646</v>
      </c>
    </row>
    <row r="4340" spans="1:19">
      <c r="A4340" t="s">
        <v>4549</v>
      </c>
      <c r="B4340">
        <v>44354</v>
      </c>
      <c r="C4340" t="s">
        <v>4550</v>
      </c>
      <c r="D4340">
        <v>44354</v>
      </c>
      <c r="E4340" t="s">
        <v>1643</v>
      </c>
      <c r="F4340" t="s">
        <v>36</v>
      </c>
      <c r="G4340" t="s">
        <v>37</v>
      </c>
      <c r="H4340" t="s">
        <v>12</v>
      </c>
      <c r="I4340" t="s">
        <v>1265</v>
      </c>
      <c r="J4340">
        <v>40</v>
      </c>
      <c r="K4340">
        <v>1361</v>
      </c>
      <c r="L4340">
        <v>54440</v>
      </c>
      <c r="M4340">
        <v>3.2404999999999999</v>
      </c>
      <c r="N4340">
        <v>129.62</v>
      </c>
      <c r="O4340">
        <v>0</v>
      </c>
      <c r="P4340">
        <v>0</v>
      </c>
      <c r="Q4340">
        <v>1364.2405000000001</v>
      </c>
      <c r="R4340">
        <v>54569.62</v>
      </c>
      <c r="S4340" t="s">
        <v>1646</v>
      </c>
    </row>
    <row r="4341" spans="1:19">
      <c r="A4341" t="s">
        <v>4549</v>
      </c>
      <c r="B4341">
        <v>44354</v>
      </c>
      <c r="C4341" t="s">
        <v>4550</v>
      </c>
      <c r="D4341">
        <v>44354</v>
      </c>
      <c r="E4341" t="s">
        <v>1643</v>
      </c>
      <c r="F4341" t="s">
        <v>36</v>
      </c>
      <c r="G4341" t="s">
        <v>37</v>
      </c>
      <c r="H4341" t="s">
        <v>12</v>
      </c>
      <c r="I4341" t="s">
        <v>1316</v>
      </c>
      <c r="J4341">
        <v>100</v>
      </c>
      <c r="K4341">
        <v>1186</v>
      </c>
      <c r="L4341">
        <v>118600</v>
      </c>
      <c r="M4341">
        <v>2.8237999999999999</v>
      </c>
      <c r="N4341">
        <v>282.38</v>
      </c>
      <c r="O4341">
        <v>0</v>
      </c>
      <c r="P4341">
        <v>0</v>
      </c>
      <c r="Q4341">
        <v>1188.8237999999999</v>
      </c>
      <c r="R4341">
        <v>118882.38</v>
      </c>
      <c r="S4341" t="s">
        <v>1646</v>
      </c>
    </row>
    <row r="4342" spans="1:19">
      <c r="A4342" t="s">
        <v>4551</v>
      </c>
      <c r="B4342">
        <v>44354</v>
      </c>
      <c r="C4342" t="s">
        <v>4552</v>
      </c>
      <c r="D4342">
        <v>44354</v>
      </c>
      <c r="E4342" t="s">
        <v>1643</v>
      </c>
      <c r="F4342" t="s">
        <v>6</v>
      </c>
      <c r="G4342" t="s">
        <v>1742</v>
      </c>
      <c r="H4342" t="s">
        <v>107</v>
      </c>
      <c r="I4342" t="s">
        <v>1349</v>
      </c>
      <c r="J4342">
        <v>2</v>
      </c>
      <c r="K4342">
        <v>9035</v>
      </c>
      <c r="L4342">
        <v>18070</v>
      </c>
      <c r="M4342">
        <v>21.511900000000001</v>
      </c>
      <c r="N4342">
        <v>43.023800000000001</v>
      </c>
      <c r="O4342">
        <v>0</v>
      </c>
      <c r="P4342">
        <v>0</v>
      </c>
      <c r="Q4342">
        <v>9056.5118999999995</v>
      </c>
      <c r="R4342">
        <v>18113.023799999999</v>
      </c>
      <c r="S4342" t="s">
        <v>1646</v>
      </c>
    </row>
    <row r="4343" spans="1:19">
      <c r="A4343" t="s">
        <v>4553</v>
      </c>
      <c r="B4343">
        <v>44354</v>
      </c>
      <c r="C4343" t="s">
        <v>4554</v>
      </c>
      <c r="D4343">
        <v>44354</v>
      </c>
      <c r="E4343" t="s">
        <v>1643</v>
      </c>
      <c r="F4343" t="s">
        <v>96</v>
      </c>
      <c r="G4343" t="s">
        <v>1657</v>
      </c>
      <c r="H4343" t="s">
        <v>107</v>
      </c>
      <c r="I4343" t="s">
        <v>1312</v>
      </c>
      <c r="J4343">
        <v>100</v>
      </c>
      <c r="K4343">
        <v>1400</v>
      </c>
      <c r="L4343">
        <v>140000</v>
      </c>
      <c r="M4343">
        <v>3.3332999999999999</v>
      </c>
      <c r="N4343">
        <v>333.33</v>
      </c>
      <c r="O4343">
        <v>0</v>
      </c>
      <c r="P4343">
        <v>0</v>
      </c>
      <c r="Q4343">
        <v>1403.3333</v>
      </c>
      <c r="R4343">
        <v>140333.32999999999</v>
      </c>
      <c r="S4343" t="s">
        <v>1646</v>
      </c>
    </row>
    <row r="4344" spans="1:19">
      <c r="A4344" t="s">
        <v>4553</v>
      </c>
      <c r="B4344">
        <v>44354</v>
      </c>
      <c r="C4344" t="s">
        <v>4554</v>
      </c>
      <c r="D4344">
        <v>44354</v>
      </c>
      <c r="E4344" t="s">
        <v>1643</v>
      </c>
      <c r="F4344" t="s">
        <v>96</v>
      </c>
      <c r="G4344" t="s">
        <v>1657</v>
      </c>
      <c r="H4344" t="s">
        <v>107</v>
      </c>
      <c r="I4344" t="s">
        <v>1265</v>
      </c>
      <c r="J4344">
        <v>100</v>
      </c>
      <c r="K4344">
        <v>1361</v>
      </c>
      <c r="L4344">
        <v>136100</v>
      </c>
      <c r="M4344">
        <v>3.2404999999999999</v>
      </c>
      <c r="N4344">
        <v>324.05</v>
      </c>
      <c r="O4344">
        <v>0</v>
      </c>
      <c r="P4344">
        <v>0</v>
      </c>
      <c r="Q4344">
        <v>1364.2405000000001</v>
      </c>
      <c r="R4344">
        <v>136424.04999999999</v>
      </c>
      <c r="S4344" t="s">
        <v>1646</v>
      </c>
    </row>
    <row r="4345" spans="1:19">
      <c r="A4345" t="s">
        <v>4553</v>
      </c>
      <c r="B4345">
        <v>44354</v>
      </c>
      <c r="C4345" t="s">
        <v>4554</v>
      </c>
      <c r="D4345">
        <v>44354</v>
      </c>
      <c r="E4345" t="s">
        <v>1643</v>
      </c>
      <c r="F4345" t="s">
        <v>96</v>
      </c>
      <c r="G4345" t="s">
        <v>1657</v>
      </c>
      <c r="H4345" t="s">
        <v>107</v>
      </c>
      <c r="I4345" t="s">
        <v>1112</v>
      </c>
      <c r="J4345">
        <v>40</v>
      </c>
      <c r="K4345">
        <v>1419</v>
      </c>
      <c r="L4345">
        <v>56760</v>
      </c>
      <c r="M4345">
        <v>3.3786</v>
      </c>
      <c r="N4345">
        <v>135.14400000000001</v>
      </c>
      <c r="O4345">
        <v>0</v>
      </c>
      <c r="P4345">
        <v>0</v>
      </c>
      <c r="Q4345">
        <v>1422.3786</v>
      </c>
      <c r="R4345">
        <v>56895.144</v>
      </c>
      <c r="S4345" t="s">
        <v>1646</v>
      </c>
    </row>
    <row r="4346" spans="1:19">
      <c r="A4346" t="s">
        <v>4555</v>
      </c>
      <c r="B4346">
        <v>44354</v>
      </c>
      <c r="C4346" t="s">
        <v>4556</v>
      </c>
      <c r="D4346">
        <v>44354</v>
      </c>
      <c r="E4346" t="s">
        <v>1643</v>
      </c>
      <c r="F4346" t="s">
        <v>868</v>
      </c>
      <c r="G4346" t="s">
        <v>1692</v>
      </c>
      <c r="H4346" t="s">
        <v>107</v>
      </c>
      <c r="I4346" t="s">
        <v>1312</v>
      </c>
      <c r="J4346">
        <v>12</v>
      </c>
      <c r="K4346">
        <v>1400</v>
      </c>
      <c r="L4346">
        <v>16800</v>
      </c>
      <c r="M4346">
        <v>3.3332999999999999</v>
      </c>
      <c r="N4346">
        <v>39.999600000000001</v>
      </c>
      <c r="O4346">
        <v>0</v>
      </c>
      <c r="P4346">
        <v>0</v>
      </c>
      <c r="Q4346">
        <v>1403.3333</v>
      </c>
      <c r="R4346">
        <v>16839.999599999999</v>
      </c>
      <c r="S4346" t="s">
        <v>1646</v>
      </c>
    </row>
    <row r="4347" spans="1:19">
      <c r="A4347" t="s">
        <v>4557</v>
      </c>
      <c r="B4347">
        <v>44354</v>
      </c>
      <c r="C4347" t="s">
        <v>4558</v>
      </c>
      <c r="D4347">
        <v>44354</v>
      </c>
      <c r="E4347" t="s">
        <v>1643</v>
      </c>
      <c r="F4347" t="s">
        <v>46</v>
      </c>
      <c r="G4347" t="s">
        <v>1013</v>
      </c>
      <c r="H4347" t="s">
        <v>12</v>
      </c>
      <c r="I4347" t="s">
        <v>1371</v>
      </c>
      <c r="J4347">
        <v>20</v>
      </c>
      <c r="K4347">
        <v>1176</v>
      </c>
      <c r="L4347">
        <v>23520</v>
      </c>
      <c r="M4347">
        <v>2.8</v>
      </c>
      <c r="N4347">
        <v>56</v>
      </c>
      <c r="O4347">
        <v>0</v>
      </c>
      <c r="P4347">
        <v>0</v>
      </c>
      <c r="Q4347">
        <v>1178.8</v>
      </c>
      <c r="R4347">
        <v>23576</v>
      </c>
      <c r="S4347" t="s">
        <v>1646</v>
      </c>
    </row>
    <row r="4348" spans="1:19">
      <c r="A4348" t="s">
        <v>4559</v>
      </c>
      <c r="B4348">
        <v>44354</v>
      </c>
      <c r="C4348" t="s">
        <v>4560</v>
      </c>
      <c r="D4348">
        <v>44354</v>
      </c>
      <c r="E4348" t="s">
        <v>1643</v>
      </c>
      <c r="F4348" t="s">
        <v>16</v>
      </c>
      <c r="G4348" t="s">
        <v>17</v>
      </c>
      <c r="H4348" t="s">
        <v>12</v>
      </c>
      <c r="I4348" t="s">
        <v>1312</v>
      </c>
      <c r="J4348">
        <v>20</v>
      </c>
      <c r="K4348">
        <v>1400</v>
      </c>
      <c r="L4348">
        <v>28000</v>
      </c>
      <c r="M4348">
        <v>3.3332999999999999</v>
      </c>
      <c r="N4348">
        <v>66.665999999999997</v>
      </c>
      <c r="O4348">
        <v>0</v>
      </c>
      <c r="P4348">
        <v>0</v>
      </c>
      <c r="Q4348">
        <v>1403.3333</v>
      </c>
      <c r="R4348">
        <v>28066.666000000001</v>
      </c>
      <c r="S4348" t="s">
        <v>1646</v>
      </c>
    </row>
    <row r="4349" spans="1:19">
      <c r="A4349" t="s">
        <v>4561</v>
      </c>
      <c r="B4349">
        <v>44354</v>
      </c>
      <c r="C4349" t="s">
        <v>4562</v>
      </c>
      <c r="D4349">
        <v>44354</v>
      </c>
      <c r="E4349" t="s">
        <v>1643</v>
      </c>
      <c r="F4349" t="s">
        <v>66</v>
      </c>
      <c r="G4349" t="s">
        <v>67</v>
      </c>
      <c r="H4349" t="s">
        <v>49</v>
      </c>
      <c r="I4349" t="s">
        <v>1112</v>
      </c>
      <c r="J4349">
        <v>20</v>
      </c>
      <c r="K4349">
        <v>1419</v>
      </c>
      <c r="L4349">
        <v>28380</v>
      </c>
      <c r="M4349">
        <v>3.3786</v>
      </c>
      <c r="N4349">
        <v>67.572000000000003</v>
      </c>
      <c r="O4349">
        <v>0</v>
      </c>
      <c r="P4349">
        <v>0</v>
      </c>
      <c r="Q4349">
        <v>1422.3786</v>
      </c>
      <c r="R4349">
        <v>28447.572</v>
      </c>
      <c r="S4349" t="s">
        <v>1646</v>
      </c>
    </row>
    <row r="4350" spans="1:19">
      <c r="A4350" t="s">
        <v>4561</v>
      </c>
      <c r="B4350">
        <v>44354</v>
      </c>
      <c r="C4350" t="s">
        <v>4562</v>
      </c>
      <c r="D4350">
        <v>44354</v>
      </c>
      <c r="E4350" t="s">
        <v>1643</v>
      </c>
      <c r="F4350" t="s">
        <v>66</v>
      </c>
      <c r="G4350" t="s">
        <v>67</v>
      </c>
      <c r="H4350" t="s">
        <v>49</v>
      </c>
      <c r="I4350" t="s">
        <v>1262</v>
      </c>
      <c r="J4350">
        <v>20</v>
      </c>
      <c r="K4350">
        <v>1244</v>
      </c>
      <c r="L4350">
        <v>24880</v>
      </c>
      <c r="M4350">
        <v>2.9619</v>
      </c>
      <c r="N4350">
        <v>59.238</v>
      </c>
      <c r="O4350">
        <v>0</v>
      </c>
      <c r="P4350">
        <v>0</v>
      </c>
      <c r="Q4350">
        <v>1246.9619</v>
      </c>
      <c r="R4350">
        <v>24939.238000000001</v>
      </c>
      <c r="S4350" t="s">
        <v>1646</v>
      </c>
    </row>
    <row r="4351" spans="1:19">
      <c r="A4351" t="s">
        <v>4561</v>
      </c>
      <c r="B4351">
        <v>44354</v>
      </c>
      <c r="C4351" t="s">
        <v>4562</v>
      </c>
      <c r="D4351">
        <v>44354</v>
      </c>
      <c r="E4351" t="s">
        <v>1643</v>
      </c>
      <c r="F4351" t="s">
        <v>66</v>
      </c>
      <c r="G4351" t="s">
        <v>67</v>
      </c>
      <c r="H4351" t="s">
        <v>49</v>
      </c>
      <c r="I4351" t="s">
        <v>1316</v>
      </c>
      <c r="J4351">
        <v>20</v>
      </c>
      <c r="K4351">
        <v>1186</v>
      </c>
      <c r="L4351">
        <v>23720</v>
      </c>
      <c r="M4351">
        <v>2.8237999999999999</v>
      </c>
      <c r="N4351">
        <v>56.475999999999999</v>
      </c>
      <c r="O4351">
        <v>0</v>
      </c>
      <c r="P4351">
        <v>0</v>
      </c>
      <c r="Q4351">
        <v>1188.8237999999999</v>
      </c>
      <c r="R4351">
        <v>23776.475999999999</v>
      </c>
      <c r="S4351" t="s">
        <v>1646</v>
      </c>
    </row>
    <row r="4352" spans="1:19">
      <c r="A4352" t="s">
        <v>4563</v>
      </c>
      <c r="B4352">
        <v>44354</v>
      </c>
      <c r="C4352" t="s">
        <v>4564</v>
      </c>
      <c r="D4352">
        <v>44354</v>
      </c>
      <c r="E4352" t="s">
        <v>1643</v>
      </c>
      <c r="F4352" t="s">
        <v>15</v>
      </c>
      <c r="G4352" t="s">
        <v>1009</v>
      </c>
      <c r="H4352" t="s">
        <v>12</v>
      </c>
      <c r="I4352" t="s">
        <v>1287</v>
      </c>
      <c r="J4352">
        <v>25</v>
      </c>
      <c r="K4352">
        <v>9850</v>
      </c>
      <c r="L4352">
        <v>246250</v>
      </c>
      <c r="M4352">
        <v>23.452400000000001</v>
      </c>
      <c r="N4352">
        <v>586.30999999999995</v>
      </c>
      <c r="O4352">
        <v>0</v>
      </c>
      <c r="P4352">
        <v>0</v>
      </c>
      <c r="Q4352">
        <v>9873.4524000000001</v>
      </c>
      <c r="R4352">
        <v>246836.31</v>
      </c>
      <c r="S4352" t="s">
        <v>1646</v>
      </c>
    </row>
    <row r="4353" spans="1:19">
      <c r="A4353" t="s">
        <v>4563</v>
      </c>
      <c r="B4353">
        <v>44354</v>
      </c>
      <c r="C4353" t="s">
        <v>4564</v>
      </c>
      <c r="D4353">
        <v>44354</v>
      </c>
      <c r="E4353" t="s">
        <v>1643</v>
      </c>
      <c r="F4353" t="s">
        <v>15</v>
      </c>
      <c r="G4353" t="s">
        <v>1009</v>
      </c>
      <c r="H4353" t="s">
        <v>12</v>
      </c>
      <c r="I4353" t="s">
        <v>1336</v>
      </c>
      <c r="J4353">
        <v>2</v>
      </c>
      <c r="K4353">
        <v>5590</v>
      </c>
      <c r="L4353">
        <v>11180</v>
      </c>
      <c r="M4353">
        <v>13.3095</v>
      </c>
      <c r="N4353">
        <v>26.619</v>
      </c>
      <c r="O4353">
        <v>0</v>
      </c>
      <c r="P4353">
        <v>0</v>
      </c>
      <c r="Q4353">
        <v>5603.3095000000003</v>
      </c>
      <c r="R4353">
        <v>11206.619000000001</v>
      </c>
      <c r="S4353" t="s">
        <v>1646</v>
      </c>
    </row>
    <row r="4354" spans="1:19">
      <c r="A4354" t="s">
        <v>4563</v>
      </c>
      <c r="B4354">
        <v>44354</v>
      </c>
      <c r="C4354" t="s">
        <v>4564</v>
      </c>
      <c r="D4354">
        <v>44354</v>
      </c>
      <c r="E4354" t="s">
        <v>1643</v>
      </c>
      <c r="F4354" t="s">
        <v>15</v>
      </c>
      <c r="G4354" t="s">
        <v>1009</v>
      </c>
      <c r="H4354" t="s">
        <v>12</v>
      </c>
      <c r="I4354" t="s">
        <v>1393</v>
      </c>
      <c r="J4354">
        <v>9</v>
      </c>
      <c r="K4354">
        <v>7760</v>
      </c>
      <c r="L4354">
        <v>69840</v>
      </c>
      <c r="M4354">
        <v>18.476199999999999</v>
      </c>
      <c r="N4354">
        <v>166.28579999999999</v>
      </c>
      <c r="O4354">
        <v>0</v>
      </c>
      <c r="P4354">
        <v>0</v>
      </c>
      <c r="Q4354">
        <v>7778.4762000000001</v>
      </c>
      <c r="R4354">
        <v>70006.285799999998</v>
      </c>
      <c r="S4354" t="s">
        <v>1646</v>
      </c>
    </row>
    <row r="4355" spans="1:19">
      <c r="A4355" t="s">
        <v>4565</v>
      </c>
      <c r="B4355">
        <v>44354</v>
      </c>
      <c r="C4355" t="s">
        <v>4566</v>
      </c>
      <c r="D4355">
        <v>44354</v>
      </c>
      <c r="E4355" t="s">
        <v>1643</v>
      </c>
      <c r="F4355" t="s">
        <v>72</v>
      </c>
      <c r="G4355" t="s">
        <v>1722</v>
      </c>
      <c r="H4355" t="s">
        <v>22</v>
      </c>
      <c r="I4355" t="s">
        <v>1349</v>
      </c>
      <c r="J4355">
        <v>5</v>
      </c>
      <c r="K4355">
        <v>9035</v>
      </c>
      <c r="L4355">
        <v>45175</v>
      </c>
      <c r="M4355">
        <v>21.511900000000001</v>
      </c>
      <c r="N4355">
        <v>107.5595</v>
      </c>
      <c r="O4355">
        <v>0</v>
      </c>
      <c r="P4355">
        <v>0</v>
      </c>
      <c r="Q4355">
        <v>9056.5118999999995</v>
      </c>
      <c r="R4355">
        <v>45282.559500000003</v>
      </c>
      <c r="S4355" t="s">
        <v>1646</v>
      </c>
    </row>
    <row r="4356" spans="1:19">
      <c r="A4356" t="s">
        <v>4565</v>
      </c>
      <c r="B4356">
        <v>44354</v>
      </c>
      <c r="C4356" t="s">
        <v>4566</v>
      </c>
      <c r="D4356">
        <v>44354</v>
      </c>
      <c r="E4356" t="s">
        <v>1643</v>
      </c>
      <c r="F4356" t="s">
        <v>72</v>
      </c>
      <c r="G4356" t="s">
        <v>1722</v>
      </c>
      <c r="H4356" t="s">
        <v>22</v>
      </c>
      <c r="I4356" t="s">
        <v>1316</v>
      </c>
      <c r="J4356">
        <v>20</v>
      </c>
      <c r="K4356">
        <v>1186</v>
      </c>
      <c r="L4356">
        <v>23720</v>
      </c>
      <c r="M4356">
        <v>2.8237999999999999</v>
      </c>
      <c r="N4356">
        <v>56.475999999999999</v>
      </c>
      <c r="O4356">
        <v>0</v>
      </c>
      <c r="P4356">
        <v>0</v>
      </c>
      <c r="Q4356">
        <v>1188.8237999999999</v>
      </c>
      <c r="R4356">
        <v>23776.475999999999</v>
      </c>
      <c r="S4356" t="s">
        <v>1646</v>
      </c>
    </row>
    <row r="4357" spans="1:19">
      <c r="A4357" t="s">
        <v>4567</v>
      </c>
      <c r="B4357">
        <v>44354</v>
      </c>
      <c r="C4357" t="s">
        <v>4568</v>
      </c>
      <c r="D4357">
        <v>44354</v>
      </c>
      <c r="E4357" t="s">
        <v>1643</v>
      </c>
      <c r="F4357" t="s">
        <v>78</v>
      </c>
      <c r="G4357" t="s">
        <v>1722</v>
      </c>
      <c r="H4357" t="s">
        <v>22</v>
      </c>
      <c r="I4357" t="s">
        <v>1349</v>
      </c>
      <c r="J4357">
        <v>5</v>
      </c>
      <c r="K4357">
        <v>9035</v>
      </c>
      <c r="L4357">
        <v>45175</v>
      </c>
      <c r="M4357">
        <v>21.511900000000001</v>
      </c>
      <c r="N4357">
        <v>107.5595</v>
      </c>
      <c r="O4357">
        <v>0</v>
      </c>
      <c r="P4357">
        <v>0</v>
      </c>
      <c r="Q4357">
        <v>9056.5118999999995</v>
      </c>
      <c r="R4357">
        <v>45282.559500000003</v>
      </c>
      <c r="S4357" t="s">
        <v>1646</v>
      </c>
    </row>
    <row r="4358" spans="1:19">
      <c r="A4358" t="s">
        <v>4567</v>
      </c>
      <c r="B4358">
        <v>44354</v>
      </c>
      <c r="C4358" t="s">
        <v>4568</v>
      </c>
      <c r="D4358">
        <v>44354</v>
      </c>
      <c r="E4358" t="s">
        <v>1643</v>
      </c>
      <c r="F4358" t="s">
        <v>78</v>
      </c>
      <c r="G4358" t="s">
        <v>1722</v>
      </c>
      <c r="H4358" t="s">
        <v>22</v>
      </c>
      <c r="I4358" t="s">
        <v>1316</v>
      </c>
      <c r="J4358">
        <v>40</v>
      </c>
      <c r="K4358">
        <v>1186</v>
      </c>
      <c r="L4358">
        <v>47440</v>
      </c>
      <c r="M4358">
        <v>2.8237999999999999</v>
      </c>
      <c r="N4358">
        <v>112.952</v>
      </c>
      <c r="O4358">
        <v>0</v>
      </c>
      <c r="P4358">
        <v>0</v>
      </c>
      <c r="Q4358">
        <v>1188.8237999999999</v>
      </c>
      <c r="R4358">
        <v>47552.951999999997</v>
      </c>
      <c r="S4358" t="s">
        <v>1646</v>
      </c>
    </row>
    <row r="4359" spans="1:19">
      <c r="A4359" t="s">
        <v>4567</v>
      </c>
      <c r="B4359">
        <v>44354</v>
      </c>
      <c r="C4359" t="s">
        <v>4568</v>
      </c>
      <c r="D4359">
        <v>44354</v>
      </c>
      <c r="E4359" t="s">
        <v>1643</v>
      </c>
      <c r="F4359" t="s">
        <v>78</v>
      </c>
      <c r="G4359" t="s">
        <v>1722</v>
      </c>
      <c r="H4359" t="s">
        <v>22</v>
      </c>
      <c r="I4359" t="s">
        <v>1337</v>
      </c>
      <c r="J4359">
        <v>20</v>
      </c>
      <c r="K4359">
        <v>7760</v>
      </c>
      <c r="L4359">
        <v>155200</v>
      </c>
      <c r="M4359">
        <v>18.476199999999999</v>
      </c>
      <c r="N4359">
        <v>369.524</v>
      </c>
      <c r="O4359">
        <v>0</v>
      </c>
      <c r="P4359">
        <v>0</v>
      </c>
      <c r="Q4359">
        <v>7778.4762000000001</v>
      </c>
      <c r="R4359">
        <v>155569.524</v>
      </c>
      <c r="S4359" t="s">
        <v>1646</v>
      </c>
    </row>
    <row r="4360" spans="1:19">
      <c r="A4360" t="s">
        <v>4569</v>
      </c>
      <c r="B4360">
        <v>44354</v>
      </c>
      <c r="C4360" t="s">
        <v>4570</v>
      </c>
      <c r="D4360">
        <v>44354</v>
      </c>
      <c r="E4360" t="s">
        <v>1643</v>
      </c>
      <c r="F4360" t="s">
        <v>112</v>
      </c>
      <c r="G4360" t="s">
        <v>1996</v>
      </c>
      <c r="H4360" t="s">
        <v>22</v>
      </c>
      <c r="I4360" t="s">
        <v>1364</v>
      </c>
      <c r="J4360">
        <v>12</v>
      </c>
      <c r="K4360">
        <v>9035</v>
      </c>
      <c r="L4360">
        <v>108420</v>
      </c>
      <c r="M4360">
        <v>21.511900000000001</v>
      </c>
      <c r="N4360">
        <v>258.14280000000002</v>
      </c>
      <c r="O4360">
        <v>0</v>
      </c>
      <c r="P4360">
        <v>0</v>
      </c>
      <c r="Q4360">
        <v>9056.5118999999995</v>
      </c>
      <c r="R4360">
        <v>108678.1428</v>
      </c>
      <c r="S4360" t="s">
        <v>1646</v>
      </c>
    </row>
    <row r="4361" spans="1:19">
      <c r="A4361" t="s">
        <v>4569</v>
      </c>
      <c r="B4361">
        <v>44354</v>
      </c>
      <c r="C4361" t="s">
        <v>4570</v>
      </c>
      <c r="D4361">
        <v>44354</v>
      </c>
      <c r="E4361" t="s">
        <v>1643</v>
      </c>
      <c r="F4361" t="s">
        <v>112</v>
      </c>
      <c r="G4361" t="s">
        <v>1996</v>
      </c>
      <c r="H4361" t="s">
        <v>22</v>
      </c>
      <c r="I4361" t="s">
        <v>1265</v>
      </c>
      <c r="J4361">
        <v>15</v>
      </c>
      <c r="K4361">
        <v>1361</v>
      </c>
      <c r="L4361">
        <v>20415</v>
      </c>
      <c r="M4361">
        <v>3.2404999999999999</v>
      </c>
      <c r="N4361">
        <v>48.607500000000002</v>
      </c>
      <c r="O4361">
        <v>0</v>
      </c>
      <c r="P4361">
        <v>0</v>
      </c>
      <c r="Q4361">
        <v>1364.2405000000001</v>
      </c>
      <c r="R4361">
        <v>20463.607499999998</v>
      </c>
      <c r="S4361" t="s">
        <v>1646</v>
      </c>
    </row>
    <row r="4362" spans="1:19">
      <c r="A4362" t="s">
        <v>4569</v>
      </c>
      <c r="B4362">
        <v>44354</v>
      </c>
      <c r="C4362" t="s">
        <v>4570</v>
      </c>
      <c r="D4362">
        <v>44354</v>
      </c>
      <c r="E4362" t="s">
        <v>1643</v>
      </c>
      <c r="F4362" t="s">
        <v>112</v>
      </c>
      <c r="G4362" t="s">
        <v>1996</v>
      </c>
      <c r="H4362" t="s">
        <v>22</v>
      </c>
      <c r="I4362" t="s">
        <v>1111</v>
      </c>
      <c r="J4362">
        <v>5</v>
      </c>
      <c r="K4362">
        <v>9045</v>
      </c>
      <c r="L4362">
        <v>45225</v>
      </c>
      <c r="M4362">
        <v>21.535699999999999</v>
      </c>
      <c r="N4362">
        <v>107.6785</v>
      </c>
      <c r="O4362">
        <v>0</v>
      </c>
      <c r="P4362">
        <v>0</v>
      </c>
      <c r="Q4362">
        <v>9066.5357000000004</v>
      </c>
      <c r="R4362">
        <v>45332.678500000002</v>
      </c>
      <c r="S4362" t="s">
        <v>1646</v>
      </c>
    </row>
    <row r="4363" spans="1:19">
      <c r="A4363" t="s">
        <v>4569</v>
      </c>
      <c r="B4363">
        <v>44354</v>
      </c>
      <c r="C4363" t="s">
        <v>4570</v>
      </c>
      <c r="D4363">
        <v>44354</v>
      </c>
      <c r="E4363" t="s">
        <v>1643</v>
      </c>
      <c r="F4363" t="s">
        <v>112</v>
      </c>
      <c r="G4363" t="s">
        <v>1996</v>
      </c>
      <c r="H4363" t="s">
        <v>22</v>
      </c>
      <c r="I4363" t="s">
        <v>1112</v>
      </c>
      <c r="J4363">
        <v>20</v>
      </c>
      <c r="K4363">
        <v>1419</v>
      </c>
      <c r="L4363">
        <v>28380</v>
      </c>
      <c r="M4363">
        <v>3.3786</v>
      </c>
      <c r="N4363">
        <v>67.572000000000003</v>
      </c>
      <c r="O4363">
        <v>0</v>
      </c>
      <c r="P4363">
        <v>0</v>
      </c>
      <c r="Q4363">
        <v>1422.3786</v>
      </c>
      <c r="R4363">
        <v>28447.572</v>
      </c>
      <c r="S4363" t="s">
        <v>1646</v>
      </c>
    </row>
    <row r="4364" spans="1:19">
      <c r="A4364" t="s">
        <v>4569</v>
      </c>
      <c r="B4364">
        <v>44354</v>
      </c>
      <c r="C4364" t="s">
        <v>4570</v>
      </c>
      <c r="D4364">
        <v>44354</v>
      </c>
      <c r="E4364" t="s">
        <v>1643</v>
      </c>
      <c r="F4364" t="s">
        <v>112</v>
      </c>
      <c r="G4364" t="s">
        <v>1996</v>
      </c>
      <c r="H4364" t="s">
        <v>22</v>
      </c>
      <c r="I4364" t="s">
        <v>1349</v>
      </c>
      <c r="J4364">
        <v>5</v>
      </c>
      <c r="K4364">
        <v>9035</v>
      </c>
      <c r="L4364">
        <v>45175</v>
      </c>
      <c r="M4364">
        <v>21.511900000000001</v>
      </c>
      <c r="N4364">
        <v>107.5595</v>
      </c>
      <c r="O4364">
        <v>0</v>
      </c>
      <c r="P4364">
        <v>0</v>
      </c>
      <c r="Q4364">
        <v>9056.5118999999995</v>
      </c>
      <c r="R4364">
        <v>45282.559500000003</v>
      </c>
      <c r="S4364" t="s">
        <v>1646</v>
      </c>
    </row>
    <row r="4365" spans="1:19">
      <c r="A4365" t="s">
        <v>4569</v>
      </c>
      <c r="B4365">
        <v>44354</v>
      </c>
      <c r="C4365" t="s">
        <v>4570</v>
      </c>
      <c r="D4365">
        <v>44354</v>
      </c>
      <c r="E4365" t="s">
        <v>1643</v>
      </c>
      <c r="F4365" t="s">
        <v>112</v>
      </c>
      <c r="G4365" t="s">
        <v>1996</v>
      </c>
      <c r="H4365" t="s">
        <v>22</v>
      </c>
      <c r="I4365" t="s">
        <v>1337</v>
      </c>
      <c r="J4365">
        <v>9</v>
      </c>
      <c r="K4365">
        <v>7760</v>
      </c>
      <c r="L4365">
        <v>69840</v>
      </c>
      <c r="M4365">
        <v>18.476199999999999</v>
      </c>
      <c r="N4365">
        <v>166.28579999999999</v>
      </c>
      <c r="O4365">
        <v>0</v>
      </c>
      <c r="P4365">
        <v>0</v>
      </c>
      <c r="Q4365">
        <v>7778.4762000000001</v>
      </c>
      <c r="R4365">
        <v>70006.285799999998</v>
      </c>
      <c r="S4365" t="s">
        <v>1646</v>
      </c>
    </row>
    <row r="4366" spans="1:19">
      <c r="A4366" t="s">
        <v>4569</v>
      </c>
      <c r="B4366">
        <v>44354</v>
      </c>
      <c r="C4366" t="s">
        <v>4570</v>
      </c>
      <c r="D4366">
        <v>44354</v>
      </c>
      <c r="E4366" t="s">
        <v>1643</v>
      </c>
      <c r="F4366" t="s">
        <v>112</v>
      </c>
      <c r="G4366" t="s">
        <v>1996</v>
      </c>
      <c r="H4366" t="s">
        <v>22</v>
      </c>
      <c r="I4366" t="s">
        <v>1287</v>
      </c>
      <c r="J4366">
        <v>10</v>
      </c>
      <c r="K4366">
        <v>9850</v>
      </c>
      <c r="L4366">
        <v>98500</v>
      </c>
      <c r="M4366">
        <v>23.452400000000001</v>
      </c>
      <c r="N4366">
        <v>234.524</v>
      </c>
      <c r="O4366">
        <v>0</v>
      </c>
      <c r="P4366">
        <v>0</v>
      </c>
      <c r="Q4366">
        <v>9873.4524000000001</v>
      </c>
      <c r="R4366">
        <v>98734.524000000005</v>
      </c>
      <c r="S4366" t="s">
        <v>1646</v>
      </c>
    </row>
    <row r="4367" spans="1:19">
      <c r="A4367" t="s">
        <v>4571</v>
      </c>
      <c r="B4367">
        <v>44354</v>
      </c>
      <c r="C4367" t="s">
        <v>4572</v>
      </c>
      <c r="D4367">
        <v>44354</v>
      </c>
      <c r="E4367" t="s">
        <v>1643</v>
      </c>
      <c r="F4367" t="s">
        <v>26</v>
      </c>
      <c r="G4367" t="s">
        <v>1051</v>
      </c>
      <c r="H4367" t="s">
        <v>22</v>
      </c>
      <c r="I4367" t="s">
        <v>1393</v>
      </c>
      <c r="J4367">
        <v>9</v>
      </c>
      <c r="K4367">
        <v>7760</v>
      </c>
      <c r="L4367">
        <v>69840</v>
      </c>
      <c r="M4367">
        <v>18.476199999999999</v>
      </c>
      <c r="N4367">
        <v>166.28579999999999</v>
      </c>
      <c r="O4367">
        <v>0</v>
      </c>
      <c r="P4367">
        <v>0</v>
      </c>
      <c r="Q4367">
        <v>7778.4762000000001</v>
      </c>
      <c r="R4367">
        <v>70006.285799999998</v>
      </c>
      <c r="S4367" t="s">
        <v>1646</v>
      </c>
    </row>
    <row r="4368" spans="1:19">
      <c r="A4368" t="s">
        <v>4571</v>
      </c>
      <c r="B4368">
        <v>44354</v>
      </c>
      <c r="C4368" t="s">
        <v>4572</v>
      </c>
      <c r="D4368">
        <v>44354</v>
      </c>
      <c r="E4368" t="s">
        <v>1643</v>
      </c>
      <c r="F4368" t="s">
        <v>26</v>
      </c>
      <c r="G4368" t="s">
        <v>1051</v>
      </c>
      <c r="H4368" t="s">
        <v>22</v>
      </c>
      <c r="I4368" t="s">
        <v>1316</v>
      </c>
      <c r="J4368">
        <v>40</v>
      </c>
      <c r="K4368">
        <v>1186</v>
      </c>
      <c r="L4368">
        <v>47440</v>
      </c>
      <c r="M4368">
        <v>2.8237999999999999</v>
      </c>
      <c r="N4368">
        <v>112.952</v>
      </c>
      <c r="O4368">
        <v>0</v>
      </c>
      <c r="P4368">
        <v>0</v>
      </c>
      <c r="Q4368">
        <v>1188.8237999999999</v>
      </c>
      <c r="R4368">
        <v>47552.951999999997</v>
      </c>
      <c r="S4368" t="s">
        <v>1646</v>
      </c>
    </row>
    <row r="4369" spans="1:19">
      <c r="A4369" t="s">
        <v>4571</v>
      </c>
      <c r="B4369">
        <v>44354</v>
      </c>
      <c r="C4369" t="s">
        <v>4572</v>
      </c>
      <c r="D4369">
        <v>44354</v>
      </c>
      <c r="E4369" t="s">
        <v>1643</v>
      </c>
      <c r="F4369" t="s">
        <v>26</v>
      </c>
      <c r="G4369" t="s">
        <v>1051</v>
      </c>
      <c r="H4369" t="s">
        <v>22</v>
      </c>
      <c r="I4369" t="s">
        <v>1312</v>
      </c>
      <c r="J4369">
        <v>40</v>
      </c>
      <c r="K4369">
        <v>1400</v>
      </c>
      <c r="L4369">
        <v>56000</v>
      </c>
      <c r="M4369">
        <v>3.3332999999999999</v>
      </c>
      <c r="N4369">
        <v>133.33199999999999</v>
      </c>
      <c r="O4369">
        <v>0</v>
      </c>
      <c r="P4369">
        <v>0</v>
      </c>
      <c r="Q4369">
        <v>1403.3333</v>
      </c>
      <c r="R4369">
        <v>56133.332000000002</v>
      </c>
      <c r="S4369" t="s">
        <v>1646</v>
      </c>
    </row>
    <row r="4370" spans="1:19">
      <c r="A4370" t="s">
        <v>4573</v>
      </c>
      <c r="B4370">
        <v>44354</v>
      </c>
      <c r="C4370" t="s">
        <v>4574</v>
      </c>
      <c r="D4370">
        <v>44354</v>
      </c>
      <c r="E4370" t="s">
        <v>1643</v>
      </c>
      <c r="F4370" t="s">
        <v>24</v>
      </c>
      <c r="G4370" t="s">
        <v>1051</v>
      </c>
      <c r="H4370" t="s">
        <v>22</v>
      </c>
      <c r="I4370" t="s">
        <v>1316</v>
      </c>
      <c r="J4370">
        <v>20</v>
      </c>
      <c r="K4370">
        <v>1186</v>
      </c>
      <c r="L4370">
        <v>23720</v>
      </c>
      <c r="M4370">
        <v>2.8237999999999999</v>
      </c>
      <c r="N4370">
        <v>56.475999999999999</v>
      </c>
      <c r="O4370">
        <v>0</v>
      </c>
      <c r="P4370">
        <v>0</v>
      </c>
      <c r="Q4370">
        <v>1188.8237999999999</v>
      </c>
      <c r="R4370">
        <v>23776.475999999999</v>
      </c>
      <c r="S4370" t="s">
        <v>1646</v>
      </c>
    </row>
    <row r="4371" spans="1:19">
      <c r="A4371" t="s">
        <v>4575</v>
      </c>
      <c r="B4371">
        <v>44354</v>
      </c>
      <c r="C4371" t="s">
        <v>4576</v>
      </c>
      <c r="D4371">
        <v>44354</v>
      </c>
      <c r="E4371" t="s">
        <v>1643</v>
      </c>
      <c r="F4371" t="s">
        <v>30</v>
      </c>
      <c r="G4371" t="s">
        <v>1992</v>
      </c>
      <c r="H4371" t="s">
        <v>22</v>
      </c>
      <c r="I4371" t="s">
        <v>1393</v>
      </c>
      <c r="J4371">
        <v>8</v>
      </c>
      <c r="K4371">
        <v>7760</v>
      </c>
      <c r="L4371">
        <v>62080</v>
      </c>
      <c r="M4371">
        <v>18.476199999999999</v>
      </c>
      <c r="N4371">
        <v>147.80959999999999</v>
      </c>
      <c r="O4371">
        <v>0</v>
      </c>
      <c r="P4371">
        <v>0</v>
      </c>
      <c r="Q4371">
        <v>7778.4762000000001</v>
      </c>
      <c r="R4371">
        <v>62227.809600000001</v>
      </c>
      <c r="S4371" t="s">
        <v>1646</v>
      </c>
    </row>
    <row r="4372" spans="1:19">
      <c r="A4372" t="s">
        <v>4577</v>
      </c>
      <c r="B4372">
        <v>44354</v>
      </c>
      <c r="C4372" t="s">
        <v>4578</v>
      </c>
      <c r="D4372">
        <v>44354</v>
      </c>
      <c r="E4372" t="s">
        <v>1643</v>
      </c>
      <c r="F4372" t="s">
        <v>40</v>
      </c>
      <c r="G4372" t="s">
        <v>4579</v>
      </c>
      <c r="H4372" t="s">
        <v>22</v>
      </c>
      <c r="I4372" t="s">
        <v>1371</v>
      </c>
      <c r="J4372">
        <v>100</v>
      </c>
      <c r="K4372">
        <v>1176</v>
      </c>
      <c r="L4372">
        <v>117600</v>
      </c>
      <c r="M4372">
        <v>2.8</v>
      </c>
      <c r="N4372">
        <v>280</v>
      </c>
      <c r="O4372">
        <v>0</v>
      </c>
      <c r="P4372">
        <v>0</v>
      </c>
      <c r="Q4372">
        <v>1178.8</v>
      </c>
      <c r="R4372">
        <v>117880</v>
      </c>
      <c r="S4372" t="s">
        <v>1646</v>
      </c>
    </row>
    <row r="4373" spans="1:19">
      <c r="A4373" t="s">
        <v>4580</v>
      </c>
      <c r="B4373">
        <v>44354</v>
      </c>
      <c r="C4373" t="s">
        <v>4581</v>
      </c>
      <c r="D4373">
        <v>44354</v>
      </c>
      <c r="E4373" t="s">
        <v>1643</v>
      </c>
      <c r="F4373" t="s">
        <v>93</v>
      </c>
      <c r="G4373" t="s">
        <v>1649</v>
      </c>
      <c r="H4373" t="s">
        <v>1645</v>
      </c>
      <c r="I4373" t="s">
        <v>1373</v>
      </c>
      <c r="J4373">
        <v>7</v>
      </c>
      <c r="K4373">
        <v>4105</v>
      </c>
      <c r="L4373">
        <v>28735</v>
      </c>
      <c r="M4373">
        <v>9.7739999999999991</v>
      </c>
      <c r="N4373">
        <v>68.418000000000006</v>
      </c>
      <c r="O4373">
        <v>0</v>
      </c>
      <c r="P4373">
        <v>0</v>
      </c>
      <c r="Q4373">
        <v>4114.7737999999999</v>
      </c>
      <c r="R4373">
        <v>28803.4166</v>
      </c>
      <c r="S4373" t="s">
        <v>1646</v>
      </c>
    </row>
    <row r="4374" spans="1:19">
      <c r="A4374" t="s">
        <v>4582</v>
      </c>
      <c r="B4374">
        <v>44354</v>
      </c>
      <c r="C4374" t="s">
        <v>4583</v>
      </c>
      <c r="D4374">
        <v>44354</v>
      </c>
      <c r="E4374" t="s">
        <v>1643</v>
      </c>
      <c r="F4374" t="s">
        <v>92</v>
      </c>
      <c r="G4374" t="s">
        <v>976</v>
      </c>
      <c r="H4374" t="s">
        <v>1645</v>
      </c>
      <c r="I4374" t="s">
        <v>1111</v>
      </c>
      <c r="J4374">
        <v>10</v>
      </c>
      <c r="K4374">
        <v>9045</v>
      </c>
      <c r="L4374">
        <v>90450</v>
      </c>
      <c r="M4374">
        <v>21.536000000000001</v>
      </c>
      <c r="N4374">
        <v>215.36</v>
      </c>
      <c r="O4374">
        <v>0</v>
      </c>
      <c r="P4374">
        <v>0</v>
      </c>
      <c r="Q4374">
        <v>9066.5357000000004</v>
      </c>
      <c r="R4374">
        <v>90665.357000000004</v>
      </c>
      <c r="S4374" t="s">
        <v>1646</v>
      </c>
    </row>
    <row r="4375" spans="1:19">
      <c r="A4375" t="s">
        <v>4582</v>
      </c>
      <c r="B4375">
        <v>44354</v>
      </c>
      <c r="C4375" t="s">
        <v>4583</v>
      </c>
      <c r="D4375">
        <v>44354</v>
      </c>
      <c r="E4375" t="s">
        <v>1643</v>
      </c>
      <c r="F4375" t="s">
        <v>92</v>
      </c>
      <c r="G4375" t="s">
        <v>976</v>
      </c>
      <c r="H4375" t="s">
        <v>1645</v>
      </c>
      <c r="I4375" t="s">
        <v>1312</v>
      </c>
      <c r="J4375">
        <v>20</v>
      </c>
      <c r="K4375">
        <v>1400</v>
      </c>
      <c r="L4375">
        <v>28000</v>
      </c>
      <c r="M4375">
        <v>3.3330000000000002</v>
      </c>
      <c r="N4375">
        <v>66.66</v>
      </c>
      <c r="O4375">
        <v>0</v>
      </c>
      <c r="P4375">
        <v>0</v>
      </c>
      <c r="Q4375">
        <v>1403.3333</v>
      </c>
      <c r="R4375">
        <v>28066.666000000001</v>
      </c>
      <c r="S4375" t="s">
        <v>1646</v>
      </c>
    </row>
    <row r="4376" spans="1:19">
      <c r="A4376" t="s">
        <v>4584</v>
      </c>
      <c r="B4376">
        <v>44354</v>
      </c>
      <c r="C4376" t="s">
        <v>4585</v>
      </c>
      <c r="D4376">
        <v>44354</v>
      </c>
      <c r="E4376" t="s">
        <v>1643</v>
      </c>
      <c r="F4376" t="s">
        <v>5</v>
      </c>
      <c r="G4376" t="s">
        <v>1742</v>
      </c>
      <c r="H4376" t="s">
        <v>107</v>
      </c>
      <c r="I4376" t="s">
        <v>1337</v>
      </c>
      <c r="J4376">
        <v>5</v>
      </c>
      <c r="K4376">
        <v>7760</v>
      </c>
      <c r="L4376">
        <v>38800</v>
      </c>
      <c r="M4376">
        <v>18.476199999999999</v>
      </c>
      <c r="N4376">
        <v>92.381</v>
      </c>
      <c r="O4376">
        <v>0</v>
      </c>
      <c r="P4376">
        <v>0</v>
      </c>
      <c r="Q4376">
        <v>7778.4762000000001</v>
      </c>
      <c r="R4376">
        <v>38892.381000000001</v>
      </c>
      <c r="S4376" t="s">
        <v>1646</v>
      </c>
    </row>
    <row r="4377" spans="1:19">
      <c r="A4377" t="s">
        <v>4586</v>
      </c>
      <c r="B4377">
        <v>44354</v>
      </c>
      <c r="C4377" t="s">
        <v>4587</v>
      </c>
      <c r="D4377">
        <v>44354</v>
      </c>
      <c r="E4377" t="s">
        <v>1643</v>
      </c>
      <c r="F4377" t="s">
        <v>1006</v>
      </c>
      <c r="G4377" t="s">
        <v>1008</v>
      </c>
      <c r="H4377" t="s">
        <v>107</v>
      </c>
      <c r="I4377" t="s">
        <v>1112</v>
      </c>
      <c r="J4377">
        <v>20</v>
      </c>
      <c r="K4377">
        <v>1419</v>
      </c>
      <c r="L4377">
        <v>28380</v>
      </c>
      <c r="M4377">
        <v>3.3786</v>
      </c>
      <c r="N4377">
        <v>67.572000000000003</v>
      </c>
      <c r="O4377">
        <v>0</v>
      </c>
      <c r="P4377">
        <v>0</v>
      </c>
      <c r="Q4377">
        <v>1422.3786</v>
      </c>
      <c r="R4377">
        <v>28447.572</v>
      </c>
      <c r="S4377" t="s">
        <v>1646</v>
      </c>
    </row>
    <row r="4378" spans="1:19">
      <c r="A4378" t="s">
        <v>4588</v>
      </c>
      <c r="B4378">
        <v>44354</v>
      </c>
      <c r="C4378" t="s">
        <v>4589</v>
      </c>
      <c r="D4378">
        <v>44354</v>
      </c>
      <c r="E4378" t="s">
        <v>1643</v>
      </c>
      <c r="F4378" t="s">
        <v>1</v>
      </c>
      <c r="G4378" t="s">
        <v>1008</v>
      </c>
      <c r="H4378" t="s">
        <v>107</v>
      </c>
      <c r="I4378" t="s">
        <v>1312</v>
      </c>
      <c r="J4378">
        <v>60</v>
      </c>
      <c r="K4378">
        <v>1400</v>
      </c>
      <c r="L4378">
        <v>84000</v>
      </c>
      <c r="M4378">
        <v>3.3332999999999999</v>
      </c>
      <c r="N4378">
        <v>199.99799999999999</v>
      </c>
      <c r="O4378">
        <v>0</v>
      </c>
      <c r="P4378">
        <v>0</v>
      </c>
      <c r="Q4378">
        <v>1403.3333</v>
      </c>
      <c r="R4378">
        <v>84199.998000000007</v>
      </c>
      <c r="S4378" t="s">
        <v>1646</v>
      </c>
    </row>
    <row r="4379" spans="1:19">
      <c r="A4379" t="s">
        <v>4588</v>
      </c>
      <c r="B4379">
        <v>44354</v>
      </c>
      <c r="C4379" t="s">
        <v>4589</v>
      </c>
      <c r="D4379">
        <v>44354</v>
      </c>
      <c r="E4379" t="s">
        <v>1643</v>
      </c>
      <c r="F4379" t="s">
        <v>1</v>
      </c>
      <c r="G4379" t="s">
        <v>1008</v>
      </c>
      <c r="H4379" t="s">
        <v>107</v>
      </c>
      <c r="I4379" t="s">
        <v>1371</v>
      </c>
      <c r="J4379">
        <v>260</v>
      </c>
      <c r="K4379">
        <v>1176</v>
      </c>
      <c r="L4379">
        <v>305760</v>
      </c>
      <c r="M4379">
        <v>2.8</v>
      </c>
      <c r="N4379">
        <v>728</v>
      </c>
      <c r="O4379">
        <v>0</v>
      </c>
      <c r="P4379">
        <v>0</v>
      </c>
      <c r="Q4379">
        <v>1178.8</v>
      </c>
      <c r="R4379">
        <v>306488</v>
      </c>
      <c r="S4379" t="s">
        <v>1646</v>
      </c>
    </row>
    <row r="4380" spans="1:19">
      <c r="A4380" t="s">
        <v>4590</v>
      </c>
      <c r="B4380">
        <v>44354</v>
      </c>
      <c r="C4380" t="s">
        <v>4591</v>
      </c>
      <c r="D4380">
        <v>44354</v>
      </c>
      <c r="E4380" t="s">
        <v>1643</v>
      </c>
      <c r="F4380" t="s">
        <v>80</v>
      </c>
      <c r="G4380" t="s">
        <v>981</v>
      </c>
      <c r="H4380" t="s">
        <v>1645</v>
      </c>
      <c r="I4380" t="s">
        <v>1373</v>
      </c>
      <c r="J4380">
        <v>23</v>
      </c>
      <c r="K4380">
        <v>4105</v>
      </c>
      <c r="L4380">
        <v>94415</v>
      </c>
      <c r="M4380">
        <v>9.7739999999999991</v>
      </c>
      <c r="N4380">
        <v>224.80199999999999</v>
      </c>
      <c r="O4380">
        <v>0</v>
      </c>
      <c r="P4380">
        <v>0</v>
      </c>
      <c r="Q4380">
        <v>4114.7737999999999</v>
      </c>
      <c r="R4380">
        <v>94639.797399999996</v>
      </c>
      <c r="S4380" t="s">
        <v>1646</v>
      </c>
    </row>
    <row r="4381" spans="1:19">
      <c r="A4381" t="s">
        <v>4592</v>
      </c>
      <c r="B4381">
        <v>44354</v>
      </c>
      <c r="C4381" t="s">
        <v>4593</v>
      </c>
      <c r="D4381">
        <v>44354</v>
      </c>
      <c r="E4381" t="s">
        <v>1643</v>
      </c>
      <c r="F4381" t="s">
        <v>105</v>
      </c>
      <c r="G4381" t="s">
        <v>1689</v>
      </c>
      <c r="H4381" t="s">
        <v>107</v>
      </c>
      <c r="I4381" t="s">
        <v>1371</v>
      </c>
      <c r="J4381">
        <v>65</v>
      </c>
      <c r="K4381">
        <v>1176</v>
      </c>
      <c r="L4381">
        <v>76440</v>
      </c>
      <c r="M4381">
        <v>2.8</v>
      </c>
      <c r="N4381">
        <v>182</v>
      </c>
      <c r="O4381">
        <v>0</v>
      </c>
      <c r="P4381">
        <v>0</v>
      </c>
      <c r="Q4381">
        <v>1178.8</v>
      </c>
      <c r="R4381">
        <v>76622</v>
      </c>
      <c r="S4381" t="s">
        <v>1646</v>
      </c>
    </row>
    <row r="4382" spans="1:19">
      <c r="A4382" t="s">
        <v>4594</v>
      </c>
      <c r="B4382">
        <v>44354</v>
      </c>
      <c r="C4382" t="s">
        <v>4595</v>
      </c>
      <c r="D4382">
        <v>44354</v>
      </c>
      <c r="E4382" t="s">
        <v>1643</v>
      </c>
      <c r="F4382" t="s">
        <v>1403</v>
      </c>
      <c r="G4382" t="s">
        <v>59</v>
      </c>
      <c r="H4382" t="s">
        <v>49</v>
      </c>
      <c r="I4382" t="s">
        <v>1112</v>
      </c>
      <c r="J4382">
        <v>48</v>
      </c>
      <c r="K4382">
        <v>1419</v>
      </c>
      <c r="L4382">
        <v>68112</v>
      </c>
      <c r="M4382">
        <v>3.3786</v>
      </c>
      <c r="N4382">
        <v>162.1728</v>
      </c>
      <c r="O4382">
        <v>0</v>
      </c>
      <c r="P4382">
        <v>0</v>
      </c>
      <c r="Q4382">
        <v>1422.3786</v>
      </c>
      <c r="R4382">
        <v>68274.1728</v>
      </c>
      <c r="S4382" t="s">
        <v>1646</v>
      </c>
    </row>
    <row r="4383" spans="1:19">
      <c r="A4383" t="s">
        <v>4594</v>
      </c>
      <c r="B4383">
        <v>44354</v>
      </c>
      <c r="C4383" t="s">
        <v>4595</v>
      </c>
      <c r="D4383">
        <v>44354</v>
      </c>
      <c r="E4383" t="s">
        <v>1643</v>
      </c>
      <c r="F4383" t="s">
        <v>1403</v>
      </c>
      <c r="G4383" t="s">
        <v>59</v>
      </c>
      <c r="H4383" t="s">
        <v>49</v>
      </c>
      <c r="I4383" t="s">
        <v>1287</v>
      </c>
      <c r="J4383">
        <v>5</v>
      </c>
      <c r="K4383">
        <v>9850</v>
      </c>
      <c r="L4383">
        <v>49250</v>
      </c>
      <c r="M4383">
        <v>23.452400000000001</v>
      </c>
      <c r="N4383">
        <v>117.262</v>
      </c>
      <c r="O4383">
        <v>0</v>
      </c>
      <c r="P4383">
        <v>0</v>
      </c>
      <c r="Q4383">
        <v>9873.4524000000001</v>
      </c>
      <c r="R4383">
        <v>49367.262000000002</v>
      </c>
      <c r="S4383" t="s">
        <v>1646</v>
      </c>
    </row>
    <row r="4384" spans="1:19">
      <c r="A4384" t="s">
        <v>4594</v>
      </c>
      <c r="B4384">
        <v>44354</v>
      </c>
      <c r="C4384" t="s">
        <v>4595</v>
      </c>
      <c r="D4384">
        <v>44354</v>
      </c>
      <c r="E4384" t="s">
        <v>1643</v>
      </c>
      <c r="F4384" t="s">
        <v>1403</v>
      </c>
      <c r="G4384" t="s">
        <v>59</v>
      </c>
      <c r="H4384" t="s">
        <v>49</v>
      </c>
      <c r="I4384" t="s">
        <v>1312</v>
      </c>
      <c r="J4384">
        <v>40</v>
      </c>
      <c r="K4384">
        <v>1400</v>
      </c>
      <c r="L4384">
        <v>56000</v>
      </c>
      <c r="M4384">
        <v>3.3332999999999999</v>
      </c>
      <c r="N4384">
        <v>133.33199999999999</v>
      </c>
      <c r="O4384">
        <v>0</v>
      </c>
      <c r="P4384">
        <v>0</v>
      </c>
      <c r="Q4384">
        <v>1403.3333</v>
      </c>
      <c r="R4384">
        <v>56133.332000000002</v>
      </c>
      <c r="S4384" t="s">
        <v>1646</v>
      </c>
    </row>
    <row r="4385" spans="1:19">
      <c r="A4385" t="s">
        <v>4594</v>
      </c>
      <c r="B4385">
        <v>44354</v>
      </c>
      <c r="C4385" t="s">
        <v>4595</v>
      </c>
      <c r="D4385">
        <v>44354</v>
      </c>
      <c r="E4385" t="s">
        <v>1643</v>
      </c>
      <c r="F4385" t="s">
        <v>1403</v>
      </c>
      <c r="G4385" t="s">
        <v>59</v>
      </c>
      <c r="H4385" t="s">
        <v>49</v>
      </c>
      <c r="I4385" t="s">
        <v>1349</v>
      </c>
      <c r="J4385">
        <v>5</v>
      </c>
      <c r="K4385">
        <v>9035</v>
      </c>
      <c r="L4385">
        <v>45175</v>
      </c>
      <c r="M4385">
        <v>21.511900000000001</v>
      </c>
      <c r="N4385">
        <v>107.5595</v>
      </c>
      <c r="O4385">
        <v>0</v>
      </c>
      <c r="P4385">
        <v>0</v>
      </c>
      <c r="Q4385">
        <v>9056.5118999999995</v>
      </c>
      <c r="R4385">
        <v>45282.559500000003</v>
      </c>
      <c r="S4385" t="s">
        <v>1646</v>
      </c>
    </row>
    <row r="4386" spans="1:19">
      <c r="A4386" t="s">
        <v>4596</v>
      </c>
      <c r="B4386">
        <v>44354</v>
      </c>
      <c r="C4386" t="s">
        <v>4597</v>
      </c>
      <c r="D4386">
        <v>44354</v>
      </c>
      <c r="E4386" t="s">
        <v>1643</v>
      </c>
      <c r="F4386" t="s">
        <v>982</v>
      </c>
      <c r="G4386" t="s">
        <v>1652</v>
      </c>
      <c r="H4386" t="s">
        <v>49</v>
      </c>
      <c r="I4386" t="s">
        <v>1112</v>
      </c>
      <c r="J4386">
        <v>60</v>
      </c>
      <c r="K4386">
        <v>1419</v>
      </c>
      <c r="L4386">
        <v>85140</v>
      </c>
      <c r="M4386">
        <v>3.379</v>
      </c>
      <c r="N4386">
        <v>202.74</v>
      </c>
      <c r="O4386">
        <v>0</v>
      </c>
      <c r="P4386">
        <v>0</v>
      </c>
      <c r="Q4386">
        <v>1422.3786</v>
      </c>
      <c r="R4386">
        <v>85342.716</v>
      </c>
      <c r="S4386" t="s">
        <v>1646</v>
      </c>
    </row>
    <row r="4387" spans="1:19">
      <c r="A4387" t="s">
        <v>4596</v>
      </c>
      <c r="B4387">
        <v>44354</v>
      </c>
      <c r="C4387" t="s">
        <v>4597</v>
      </c>
      <c r="D4387">
        <v>44354</v>
      </c>
      <c r="E4387" t="s">
        <v>1643</v>
      </c>
      <c r="F4387" t="s">
        <v>982</v>
      </c>
      <c r="G4387" t="s">
        <v>1652</v>
      </c>
      <c r="H4387" t="s">
        <v>49</v>
      </c>
      <c r="I4387" t="s">
        <v>1349</v>
      </c>
      <c r="J4387">
        <v>5</v>
      </c>
      <c r="K4387">
        <v>9035</v>
      </c>
      <c r="L4387">
        <v>45175</v>
      </c>
      <c r="M4387">
        <v>21.512</v>
      </c>
      <c r="N4387">
        <v>107.56</v>
      </c>
      <c r="O4387">
        <v>0</v>
      </c>
      <c r="P4387">
        <v>0</v>
      </c>
      <c r="Q4387">
        <v>9056.5118999999995</v>
      </c>
      <c r="R4387">
        <v>45282.559500000003</v>
      </c>
      <c r="S4387" t="s">
        <v>1646</v>
      </c>
    </row>
    <row r="4388" spans="1:19">
      <c r="A4388" t="s">
        <v>4596</v>
      </c>
      <c r="B4388">
        <v>44354</v>
      </c>
      <c r="C4388" t="s">
        <v>4597</v>
      </c>
      <c r="D4388">
        <v>44354</v>
      </c>
      <c r="E4388" t="s">
        <v>1643</v>
      </c>
      <c r="F4388" t="s">
        <v>982</v>
      </c>
      <c r="G4388" t="s">
        <v>1652</v>
      </c>
      <c r="H4388" t="s">
        <v>49</v>
      </c>
      <c r="I4388" t="s">
        <v>1312</v>
      </c>
      <c r="J4388">
        <v>80</v>
      </c>
      <c r="K4388">
        <v>1400</v>
      </c>
      <c r="L4388">
        <v>112000</v>
      </c>
      <c r="M4388">
        <v>3.3330000000000002</v>
      </c>
      <c r="N4388">
        <v>266.64</v>
      </c>
      <c r="O4388">
        <v>0</v>
      </c>
      <c r="P4388">
        <v>0</v>
      </c>
      <c r="Q4388">
        <v>1403.3333</v>
      </c>
      <c r="R4388">
        <v>112266.664</v>
      </c>
      <c r="S4388" t="s">
        <v>1646</v>
      </c>
    </row>
    <row r="4389" spans="1:19">
      <c r="A4389" t="s">
        <v>4598</v>
      </c>
      <c r="B4389">
        <v>44354</v>
      </c>
      <c r="C4389" t="s">
        <v>1477</v>
      </c>
      <c r="D4389">
        <v>44354</v>
      </c>
      <c r="E4389" t="s">
        <v>1101</v>
      </c>
      <c r="F4389" t="s">
        <v>1107</v>
      </c>
      <c r="G4389" t="s">
        <v>1101</v>
      </c>
      <c r="H4389" t="s">
        <v>1101</v>
      </c>
      <c r="I4389" t="s">
        <v>1312</v>
      </c>
      <c r="J4389">
        <v>3</v>
      </c>
      <c r="K4389">
        <v>1420</v>
      </c>
      <c r="L4389">
        <v>4260</v>
      </c>
      <c r="M4389">
        <v>3.3809999999999998</v>
      </c>
      <c r="N4389">
        <v>10.143000000000001</v>
      </c>
      <c r="O4389">
        <v>0</v>
      </c>
      <c r="P4389">
        <v>0</v>
      </c>
      <c r="Q4389">
        <v>1423.3810000000001</v>
      </c>
      <c r="R4389">
        <v>4270.143</v>
      </c>
      <c r="S4389" t="s">
        <v>1646</v>
      </c>
    </row>
    <row r="4390" spans="1:19">
      <c r="A4390" t="s">
        <v>4599</v>
      </c>
      <c r="B4390">
        <v>44354</v>
      </c>
      <c r="C4390" t="s">
        <v>1478</v>
      </c>
      <c r="D4390">
        <v>44354</v>
      </c>
      <c r="E4390" t="s">
        <v>1101</v>
      </c>
      <c r="F4390" t="s">
        <v>1258</v>
      </c>
      <c r="G4390" t="s">
        <v>1101</v>
      </c>
      <c r="H4390" t="s">
        <v>1101</v>
      </c>
      <c r="I4390" t="s">
        <v>1371</v>
      </c>
      <c r="J4390">
        <v>2</v>
      </c>
      <c r="K4390">
        <v>1193</v>
      </c>
      <c r="L4390">
        <v>2386</v>
      </c>
      <c r="M4390">
        <v>2.8405</v>
      </c>
      <c r="N4390">
        <v>5.681</v>
      </c>
      <c r="O4390">
        <v>0</v>
      </c>
      <c r="P4390">
        <v>0</v>
      </c>
      <c r="Q4390">
        <v>1195.8405</v>
      </c>
      <c r="R4390">
        <v>2391.681</v>
      </c>
      <c r="S4390" t="s">
        <v>1646</v>
      </c>
    </row>
    <row r="4391" spans="1:19">
      <c r="A4391" t="s">
        <v>4599</v>
      </c>
      <c r="B4391">
        <v>44354</v>
      </c>
      <c r="C4391" t="s">
        <v>1478</v>
      </c>
      <c r="D4391">
        <v>44354</v>
      </c>
      <c r="E4391" t="s">
        <v>1101</v>
      </c>
      <c r="F4391" t="s">
        <v>1258</v>
      </c>
      <c r="G4391" t="s">
        <v>1101</v>
      </c>
      <c r="H4391" t="s">
        <v>1101</v>
      </c>
      <c r="I4391" t="s">
        <v>1312</v>
      </c>
      <c r="J4391">
        <v>2</v>
      </c>
      <c r="K4391">
        <v>1420</v>
      </c>
      <c r="L4391">
        <v>2840</v>
      </c>
      <c r="M4391">
        <v>3.3809999999999998</v>
      </c>
      <c r="N4391">
        <v>6.7619999999999996</v>
      </c>
      <c r="O4391">
        <v>0</v>
      </c>
      <c r="P4391">
        <v>0</v>
      </c>
      <c r="Q4391">
        <v>1423.3810000000001</v>
      </c>
      <c r="R4391">
        <v>2846.7620000000002</v>
      </c>
      <c r="S4391" t="s">
        <v>1646</v>
      </c>
    </row>
    <row r="4392" spans="1:19">
      <c r="A4392" t="s">
        <v>4600</v>
      </c>
      <c r="B4392">
        <v>44354</v>
      </c>
      <c r="C4392" t="s">
        <v>1479</v>
      </c>
      <c r="D4392">
        <v>44354</v>
      </c>
      <c r="E4392" t="s">
        <v>1101</v>
      </c>
      <c r="F4392" t="s">
        <v>1261</v>
      </c>
      <c r="G4392" t="s">
        <v>1101</v>
      </c>
      <c r="H4392" t="s">
        <v>1101</v>
      </c>
      <c r="I4392" t="s">
        <v>1312</v>
      </c>
      <c r="J4392">
        <v>2</v>
      </c>
      <c r="K4392">
        <v>1420</v>
      </c>
      <c r="L4392">
        <v>2840</v>
      </c>
      <c r="M4392">
        <v>3.3809999999999998</v>
      </c>
      <c r="N4392">
        <v>6.7619999999999996</v>
      </c>
      <c r="O4392">
        <v>0</v>
      </c>
      <c r="P4392">
        <v>0</v>
      </c>
      <c r="Q4392">
        <v>1423.3810000000001</v>
      </c>
      <c r="R4392">
        <v>2846.7620000000002</v>
      </c>
      <c r="S4392" t="s">
        <v>1646</v>
      </c>
    </row>
    <row r="4393" spans="1:19">
      <c r="A4393" t="s">
        <v>4600</v>
      </c>
      <c r="B4393">
        <v>44354</v>
      </c>
      <c r="C4393" t="s">
        <v>1479</v>
      </c>
      <c r="D4393">
        <v>44354</v>
      </c>
      <c r="E4393" t="s">
        <v>1101</v>
      </c>
      <c r="F4393" t="s">
        <v>1261</v>
      </c>
      <c r="G4393" t="s">
        <v>1101</v>
      </c>
      <c r="H4393" t="s">
        <v>1101</v>
      </c>
      <c r="I4393" t="s">
        <v>1265</v>
      </c>
      <c r="J4393">
        <v>2</v>
      </c>
      <c r="K4393">
        <v>1380</v>
      </c>
      <c r="L4393">
        <v>2760</v>
      </c>
      <c r="M4393">
        <v>3.2856999999999998</v>
      </c>
      <c r="N4393">
        <v>6.5713999999999997</v>
      </c>
      <c r="O4393">
        <v>0</v>
      </c>
      <c r="P4393">
        <v>0</v>
      </c>
      <c r="Q4393">
        <v>1383.2856999999999</v>
      </c>
      <c r="R4393">
        <v>2766.5713999999998</v>
      </c>
      <c r="S4393" t="s">
        <v>1646</v>
      </c>
    </row>
    <row r="4394" spans="1:19">
      <c r="A4394" t="s">
        <v>4600</v>
      </c>
      <c r="B4394">
        <v>44354</v>
      </c>
      <c r="C4394" t="s">
        <v>1479</v>
      </c>
      <c r="D4394">
        <v>44354</v>
      </c>
      <c r="E4394" t="s">
        <v>1101</v>
      </c>
      <c r="F4394" t="s">
        <v>1261</v>
      </c>
      <c r="G4394" t="s">
        <v>1101</v>
      </c>
      <c r="H4394" t="s">
        <v>1101</v>
      </c>
      <c r="I4394" t="s">
        <v>1337</v>
      </c>
      <c r="J4394">
        <v>2</v>
      </c>
      <c r="K4394">
        <v>7870</v>
      </c>
      <c r="L4394">
        <v>15740</v>
      </c>
      <c r="M4394">
        <v>18.738099999999999</v>
      </c>
      <c r="N4394">
        <v>37.476199999999999</v>
      </c>
      <c r="O4394">
        <v>0</v>
      </c>
      <c r="P4394">
        <v>0</v>
      </c>
      <c r="Q4394">
        <v>7888.7380999999996</v>
      </c>
      <c r="R4394">
        <v>15777.476199999999</v>
      </c>
      <c r="S4394" t="s">
        <v>1646</v>
      </c>
    </row>
    <row r="4395" spans="1:19">
      <c r="A4395" t="s">
        <v>4601</v>
      </c>
      <c r="B4395">
        <v>44354</v>
      </c>
      <c r="C4395" t="s">
        <v>1480</v>
      </c>
      <c r="D4395">
        <v>44354</v>
      </c>
      <c r="E4395" t="s">
        <v>1101</v>
      </c>
      <c r="F4395" t="s">
        <v>1108</v>
      </c>
      <c r="G4395" t="s">
        <v>1101</v>
      </c>
      <c r="H4395" t="s">
        <v>1101</v>
      </c>
      <c r="I4395" t="s">
        <v>1337</v>
      </c>
      <c r="J4395">
        <v>3</v>
      </c>
      <c r="K4395">
        <v>7870</v>
      </c>
      <c r="L4395">
        <v>23610</v>
      </c>
      <c r="M4395">
        <v>18.738099999999999</v>
      </c>
      <c r="N4395">
        <v>56.214300000000001</v>
      </c>
      <c r="O4395">
        <v>0</v>
      </c>
      <c r="P4395">
        <v>0</v>
      </c>
      <c r="Q4395">
        <v>7888.7380999999996</v>
      </c>
      <c r="R4395">
        <v>23666.2143</v>
      </c>
      <c r="S4395" t="s">
        <v>1646</v>
      </c>
    </row>
    <row r="4396" spans="1:19">
      <c r="A4396" t="s">
        <v>4601</v>
      </c>
      <c r="B4396">
        <v>44354</v>
      </c>
      <c r="C4396" t="s">
        <v>1480</v>
      </c>
      <c r="D4396">
        <v>44354</v>
      </c>
      <c r="E4396" t="s">
        <v>1101</v>
      </c>
      <c r="F4396" t="s">
        <v>1108</v>
      </c>
      <c r="G4396" t="s">
        <v>1101</v>
      </c>
      <c r="H4396" t="s">
        <v>1101</v>
      </c>
      <c r="I4396" t="s">
        <v>1316</v>
      </c>
      <c r="J4396">
        <v>10</v>
      </c>
      <c r="K4396">
        <v>1203</v>
      </c>
      <c r="L4396">
        <v>12030</v>
      </c>
      <c r="M4396">
        <v>2.8643000000000001</v>
      </c>
      <c r="N4396">
        <v>28.643000000000001</v>
      </c>
      <c r="O4396">
        <v>0</v>
      </c>
      <c r="P4396">
        <v>0</v>
      </c>
      <c r="Q4396">
        <v>1205.8643</v>
      </c>
      <c r="R4396">
        <v>12058.643</v>
      </c>
      <c r="S4396" t="s">
        <v>1646</v>
      </c>
    </row>
    <row r="4397" spans="1:19">
      <c r="A4397" t="s">
        <v>4601</v>
      </c>
      <c r="B4397">
        <v>44354</v>
      </c>
      <c r="C4397" t="s">
        <v>1480</v>
      </c>
      <c r="D4397">
        <v>44354</v>
      </c>
      <c r="E4397" t="s">
        <v>1101</v>
      </c>
      <c r="F4397" t="s">
        <v>1108</v>
      </c>
      <c r="G4397" t="s">
        <v>1101</v>
      </c>
      <c r="H4397" t="s">
        <v>1101</v>
      </c>
      <c r="I4397" t="s">
        <v>1312</v>
      </c>
      <c r="J4397">
        <v>10</v>
      </c>
      <c r="K4397">
        <v>1420</v>
      </c>
      <c r="L4397">
        <v>14200</v>
      </c>
      <c r="M4397">
        <v>3.3809999999999998</v>
      </c>
      <c r="N4397">
        <v>33.81</v>
      </c>
      <c r="O4397">
        <v>0</v>
      </c>
      <c r="P4397">
        <v>0</v>
      </c>
      <c r="Q4397">
        <v>1423.3810000000001</v>
      </c>
      <c r="R4397">
        <v>14233.81</v>
      </c>
      <c r="S4397" t="s">
        <v>1646</v>
      </c>
    </row>
    <row r="4398" spans="1:19">
      <c r="A4398" t="s">
        <v>4602</v>
      </c>
      <c r="B4398">
        <v>44354</v>
      </c>
      <c r="C4398" t="s">
        <v>4603</v>
      </c>
      <c r="D4398">
        <v>44354</v>
      </c>
      <c r="E4398" t="s">
        <v>1748</v>
      </c>
      <c r="F4398" t="s">
        <v>4604</v>
      </c>
      <c r="G4398" t="s">
        <v>2627</v>
      </c>
      <c r="H4398" t="s">
        <v>1748</v>
      </c>
      <c r="I4398" t="s">
        <v>1349</v>
      </c>
      <c r="J4398">
        <v>1</v>
      </c>
      <c r="K4398">
        <v>9148</v>
      </c>
      <c r="L4398">
        <v>9148</v>
      </c>
      <c r="M4398">
        <v>0</v>
      </c>
      <c r="N4398">
        <v>0</v>
      </c>
      <c r="O4398">
        <v>0</v>
      </c>
      <c r="P4398">
        <v>0</v>
      </c>
      <c r="Q4398">
        <v>9148</v>
      </c>
      <c r="R4398">
        <v>9148</v>
      </c>
      <c r="S4398" t="s">
        <v>1646</v>
      </c>
    </row>
    <row r="4399" spans="1:19">
      <c r="A4399" t="s">
        <v>4605</v>
      </c>
      <c r="B4399">
        <v>44354</v>
      </c>
      <c r="C4399" t="s">
        <v>4606</v>
      </c>
      <c r="D4399">
        <v>44354</v>
      </c>
      <c r="E4399" t="s">
        <v>1748</v>
      </c>
      <c r="F4399" t="s">
        <v>4094</v>
      </c>
      <c r="G4399" t="s">
        <v>1750</v>
      </c>
      <c r="H4399" t="s">
        <v>1748</v>
      </c>
      <c r="I4399" t="s">
        <v>1287</v>
      </c>
      <c r="J4399">
        <v>1</v>
      </c>
      <c r="K4399">
        <v>9949.44</v>
      </c>
      <c r="L4399">
        <v>9949.44</v>
      </c>
      <c r="M4399">
        <v>23.6891</v>
      </c>
      <c r="N4399">
        <v>23.6891</v>
      </c>
      <c r="O4399">
        <v>0</v>
      </c>
      <c r="P4399">
        <v>0</v>
      </c>
      <c r="Q4399">
        <v>9973.1291000000001</v>
      </c>
      <c r="R4399">
        <v>9973.1291000000001</v>
      </c>
      <c r="S4399" t="s">
        <v>1646</v>
      </c>
    </row>
    <row r="4400" spans="1:19">
      <c r="A4400" t="s">
        <v>4607</v>
      </c>
      <c r="B4400">
        <v>44354</v>
      </c>
      <c r="C4400" t="s">
        <v>4608</v>
      </c>
      <c r="D4400">
        <v>44354</v>
      </c>
      <c r="E4400" t="s">
        <v>1748</v>
      </c>
      <c r="F4400" t="s">
        <v>1749</v>
      </c>
      <c r="G4400" t="s">
        <v>1750</v>
      </c>
      <c r="H4400" t="s">
        <v>1748</v>
      </c>
      <c r="I4400" t="s">
        <v>1262</v>
      </c>
      <c r="J4400">
        <v>1</v>
      </c>
      <c r="K4400">
        <v>1244</v>
      </c>
      <c r="L4400">
        <v>1244</v>
      </c>
      <c r="M4400">
        <v>0</v>
      </c>
      <c r="N4400">
        <v>0</v>
      </c>
      <c r="O4400">
        <v>0</v>
      </c>
      <c r="P4400">
        <v>0</v>
      </c>
      <c r="Q4400">
        <v>1244</v>
      </c>
      <c r="R4400">
        <v>1244</v>
      </c>
      <c r="S4400" t="s">
        <v>1646</v>
      </c>
    </row>
    <row r="4401" spans="1:19">
      <c r="A4401" t="s">
        <v>4609</v>
      </c>
      <c r="B4401">
        <v>44355</v>
      </c>
      <c r="C4401" t="s">
        <v>1481</v>
      </c>
      <c r="D4401">
        <v>44355</v>
      </c>
      <c r="E4401" t="s">
        <v>1101</v>
      </c>
      <c r="F4401" t="s">
        <v>1108</v>
      </c>
      <c r="G4401" t="s">
        <v>1101</v>
      </c>
      <c r="H4401" t="s">
        <v>1101</v>
      </c>
      <c r="I4401" t="s">
        <v>1337</v>
      </c>
      <c r="J4401">
        <v>4</v>
      </c>
      <c r="K4401">
        <v>7870</v>
      </c>
      <c r="L4401">
        <v>31480</v>
      </c>
      <c r="M4401">
        <v>18.738099999999999</v>
      </c>
      <c r="N4401">
        <v>74.952399999999997</v>
      </c>
      <c r="O4401">
        <v>0</v>
      </c>
      <c r="P4401">
        <v>0</v>
      </c>
      <c r="Q4401">
        <v>7888.7380999999996</v>
      </c>
      <c r="R4401">
        <v>31554.952399999998</v>
      </c>
      <c r="S4401" t="s">
        <v>1646</v>
      </c>
    </row>
    <row r="4402" spans="1:19">
      <c r="A4402" t="s">
        <v>4610</v>
      </c>
      <c r="B4402">
        <v>44355</v>
      </c>
      <c r="C4402" t="s">
        <v>4611</v>
      </c>
      <c r="D4402">
        <v>44355</v>
      </c>
      <c r="E4402" t="s">
        <v>1643</v>
      </c>
      <c r="F4402" t="s">
        <v>89</v>
      </c>
      <c r="G4402" t="s">
        <v>1810</v>
      </c>
      <c r="H4402" t="s">
        <v>1645</v>
      </c>
      <c r="I4402" t="s">
        <v>1337</v>
      </c>
      <c r="J4402">
        <v>15</v>
      </c>
      <c r="K4402">
        <v>7760</v>
      </c>
      <c r="L4402">
        <v>116400</v>
      </c>
      <c r="M4402">
        <v>18.475999999999999</v>
      </c>
      <c r="N4402">
        <v>277.14</v>
      </c>
      <c r="O4402">
        <v>0</v>
      </c>
      <c r="P4402">
        <v>0</v>
      </c>
      <c r="Q4402">
        <v>7778.4762000000001</v>
      </c>
      <c r="R4402">
        <v>116677.143</v>
      </c>
      <c r="S4402" t="s">
        <v>1646</v>
      </c>
    </row>
    <row r="4403" spans="1:19">
      <c r="A4403" t="s">
        <v>4612</v>
      </c>
      <c r="B4403">
        <v>44355</v>
      </c>
      <c r="C4403" t="s">
        <v>4613</v>
      </c>
      <c r="D4403">
        <v>44355</v>
      </c>
      <c r="E4403" t="s">
        <v>1643</v>
      </c>
      <c r="F4403" t="s">
        <v>92</v>
      </c>
      <c r="G4403" t="s">
        <v>976</v>
      </c>
      <c r="H4403" t="s">
        <v>1645</v>
      </c>
      <c r="I4403" t="s">
        <v>1364</v>
      </c>
      <c r="J4403">
        <v>10</v>
      </c>
      <c r="K4403">
        <v>9035</v>
      </c>
      <c r="L4403">
        <v>90350</v>
      </c>
      <c r="M4403">
        <v>21.512</v>
      </c>
      <c r="N4403">
        <v>215.12</v>
      </c>
      <c r="O4403">
        <v>0</v>
      </c>
      <c r="P4403">
        <v>0</v>
      </c>
      <c r="Q4403">
        <v>9056.5118999999995</v>
      </c>
      <c r="R4403">
        <v>90565.119000000006</v>
      </c>
      <c r="S4403" t="s">
        <v>1646</v>
      </c>
    </row>
    <row r="4404" spans="1:19">
      <c r="A4404" t="s">
        <v>4614</v>
      </c>
      <c r="B4404">
        <v>44355</v>
      </c>
      <c r="C4404" t="s">
        <v>4615</v>
      </c>
      <c r="D4404">
        <v>44355</v>
      </c>
      <c r="E4404" t="s">
        <v>1643</v>
      </c>
      <c r="F4404" t="s">
        <v>87</v>
      </c>
      <c r="G4404" t="s">
        <v>976</v>
      </c>
      <c r="H4404" t="s">
        <v>1645</v>
      </c>
      <c r="I4404" t="s">
        <v>1262</v>
      </c>
      <c r="J4404">
        <v>20</v>
      </c>
      <c r="K4404">
        <v>1244</v>
      </c>
      <c r="L4404">
        <v>24880</v>
      </c>
      <c r="M4404">
        <v>2.9620000000000002</v>
      </c>
      <c r="N4404">
        <v>59.24</v>
      </c>
      <c r="O4404">
        <v>0</v>
      </c>
      <c r="P4404">
        <v>0</v>
      </c>
      <c r="Q4404">
        <v>1246.9619</v>
      </c>
      <c r="R4404">
        <v>24939.238000000001</v>
      </c>
      <c r="S4404" t="s">
        <v>1646</v>
      </c>
    </row>
    <row r="4405" spans="1:19">
      <c r="A4405" t="s">
        <v>4614</v>
      </c>
      <c r="B4405">
        <v>44355</v>
      </c>
      <c r="C4405" t="s">
        <v>4615</v>
      </c>
      <c r="D4405">
        <v>44355</v>
      </c>
      <c r="E4405" t="s">
        <v>1643</v>
      </c>
      <c r="F4405" t="s">
        <v>87</v>
      </c>
      <c r="G4405" t="s">
        <v>976</v>
      </c>
      <c r="H4405" t="s">
        <v>1645</v>
      </c>
      <c r="I4405" t="s">
        <v>1316</v>
      </c>
      <c r="J4405">
        <v>60</v>
      </c>
      <c r="K4405">
        <v>1186</v>
      </c>
      <c r="L4405">
        <v>71160</v>
      </c>
      <c r="M4405">
        <v>2.8239999999999998</v>
      </c>
      <c r="N4405">
        <v>169.44</v>
      </c>
      <c r="O4405">
        <v>0</v>
      </c>
      <c r="P4405">
        <v>0</v>
      </c>
      <c r="Q4405">
        <v>1188.8237999999999</v>
      </c>
      <c r="R4405">
        <v>71329.428</v>
      </c>
      <c r="S4405" t="s">
        <v>1646</v>
      </c>
    </row>
    <row r="4406" spans="1:19">
      <c r="A4406" t="s">
        <v>4616</v>
      </c>
      <c r="B4406">
        <v>44355</v>
      </c>
      <c r="C4406" t="s">
        <v>4617</v>
      </c>
      <c r="D4406">
        <v>44355</v>
      </c>
      <c r="E4406" t="s">
        <v>1643</v>
      </c>
      <c r="F4406" t="s">
        <v>80</v>
      </c>
      <c r="G4406" t="s">
        <v>981</v>
      </c>
      <c r="H4406" t="s">
        <v>1645</v>
      </c>
      <c r="I4406" t="s">
        <v>1337</v>
      </c>
      <c r="J4406">
        <v>5</v>
      </c>
      <c r="K4406">
        <v>7760</v>
      </c>
      <c r="L4406">
        <v>38800</v>
      </c>
      <c r="M4406">
        <v>18.475999999999999</v>
      </c>
      <c r="N4406">
        <v>92.38</v>
      </c>
      <c r="O4406">
        <v>0</v>
      </c>
      <c r="P4406">
        <v>0</v>
      </c>
      <c r="Q4406">
        <v>7778.4762000000001</v>
      </c>
      <c r="R4406">
        <v>38892.381000000001</v>
      </c>
      <c r="S4406" t="s">
        <v>1646</v>
      </c>
    </row>
    <row r="4407" spans="1:19">
      <c r="A4407" t="s">
        <v>4618</v>
      </c>
      <c r="B4407">
        <v>44355</v>
      </c>
      <c r="C4407" t="s">
        <v>4619</v>
      </c>
      <c r="D4407">
        <v>44355</v>
      </c>
      <c r="E4407" t="s">
        <v>1643</v>
      </c>
      <c r="F4407" t="s">
        <v>94</v>
      </c>
      <c r="G4407" t="s">
        <v>1644</v>
      </c>
      <c r="H4407" t="s">
        <v>1645</v>
      </c>
      <c r="I4407" t="s">
        <v>1349</v>
      </c>
      <c r="J4407">
        <v>10</v>
      </c>
      <c r="K4407">
        <v>9035</v>
      </c>
      <c r="L4407">
        <v>90350</v>
      </c>
      <c r="M4407">
        <v>21.512</v>
      </c>
      <c r="N4407">
        <v>215.12</v>
      </c>
      <c r="O4407">
        <v>0</v>
      </c>
      <c r="P4407">
        <v>0</v>
      </c>
      <c r="Q4407">
        <v>9056.5118999999995</v>
      </c>
      <c r="R4407">
        <v>90565.119000000006</v>
      </c>
      <c r="S4407" t="s">
        <v>1646</v>
      </c>
    </row>
    <row r="4408" spans="1:19">
      <c r="A4408" t="s">
        <v>4618</v>
      </c>
      <c r="B4408">
        <v>44355</v>
      </c>
      <c r="C4408" t="s">
        <v>4619</v>
      </c>
      <c r="D4408">
        <v>44355</v>
      </c>
      <c r="E4408" t="s">
        <v>1643</v>
      </c>
      <c r="F4408" t="s">
        <v>94</v>
      </c>
      <c r="G4408" t="s">
        <v>1644</v>
      </c>
      <c r="H4408" t="s">
        <v>1645</v>
      </c>
      <c r="I4408" t="s">
        <v>1364</v>
      </c>
      <c r="J4408">
        <v>10</v>
      </c>
      <c r="K4408">
        <v>9035</v>
      </c>
      <c r="L4408">
        <v>90350</v>
      </c>
      <c r="M4408">
        <v>21.512</v>
      </c>
      <c r="N4408">
        <v>215.12</v>
      </c>
      <c r="O4408">
        <v>0</v>
      </c>
      <c r="P4408">
        <v>0</v>
      </c>
      <c r="Q4408">
        <v>9056.5118999999995</v>
      </c>
      <c r="R4408">
        <v>90565.119000000006</v>
      </c>
      <c r="S4408" t="s">
        <v>1646</v>
      </c>
    </row>
    <row r="4409" spans="1:19">
      <c r="A4409" t="s">
        <v>4618</v>
      </c>
      <c r="B4409">
        <v>44355</v>
      </c>
      <c r="C4409" t="s">
        <v>4619</v>
      </c>
      <c r="D4409">
        <v>44355</v>
      </c>
      <c r="E4409" t="s">
        <v>1643</v>
      </c>
      <c r="F4409" t="s">
        <v>94</v>
      </c>
      <c r="G4409" t="s">
        <v>1644</v>
      </c>
      <c r="H4409" t="s">
        <v>1645</v>
      </c>
      <c r="I4409" t="s">
        <v>1111</v>
      </c>
      <c r="J4409">
        <v>2</v>
      </c>
      <c r="K4409">
        <v>9045</v>
      </c>
      <c r="L4409">
        <v>18090</v>
      </c>
      <c r="M4409">
        <v>21.536000000000001</v>
      </c>
      <c r="N4409">
        <v>43.072000000000003</v>
      </c>
      <c r="O4409">
        <v>0</v>
      </c>
      <c r="P4409">
        <v>0</v>
      </c>
      <c r="Q4409">
        <v>9066.5357000000004</v>
      </c>
      <c r="R4409">
        <v>18133.071400000001</v>
      </c>
      <c r="S4409" t="s">
        <v>1646</v>
      </c>
    </row>
    <row r="4410" spans="1:19">
      <c r="A4410" t="s">
        <v>4620</v>
      </c>
      <c r="B4410">
        <v>44355</v>
      </c>
      <c r="C4410" t="s">
        <v>4621</v>
      </c>
      <c r="D4410">
        <v>44355</v>
      </c>
      <c r="E4410" t="s">
        <v>1643</v>
      </c>
      <c r="F4410" t="s">
        <v>82</v>
      </c>
      <c r="G4410" t="s">
        <v>1644</v>
      </c>
      <c r="H4410" t="s">
        <v>1645</v>
      </c>
      <c r="I4410" t="s">
        <v>1337</v>
      </c>
      <c r="J4410">
        <v>5</v>
      </c>
      <c r="K4410">
        <v>7760</v>
      </c>
      <c r="L4410">
        <v>38800</v>
      </c>
      <c r="M4410">
        <v>18.475999999999999</v>
      </c>
      <c r="N4410">
        <v>92.38</v>
      </c>
      <c r="O4410">
        <v>0</v>
      </c>
      <c r="P4410">
        <v>0</v>
      </c>
      <c r="Q4410">
        <v>7778.4762000000001</v>
      </c>
      <c r="R4410">
        <v>38892.381000000001</v>
      </c>
      <c r="S4410" t="s">
        <v>1646</v>
      </c>
    </row>
    <row r="4411" spans="1:19">
      <c r="A4411" t="s">
        <v>4620</v>
      </c>
      <c r="B4411">
        <v>44355</v>
      </c>
      <c r="C4411" t="s">
        <v>4621</v>
      </c>
      <c r="D4411">
        <v>44355</v>
      </c>
      <c r="E4411" t="s">
        <v>1643</v>
      </c>
      <c r="F4411" t="s">
        <v>82</v>
      </c>
      <c r="G4411" t="s">
        <v>1644</v>
      </c>
      <c r="H4411" t="s">
        <v>1645</v>
      </c>
      <c r="I4411" t="s">
        <v>1316</v>
      </c>
      <c r="J4411">
        <v>20</v>
      </c>
      <c r="K4411">
        <v>1186</v>
      </c>
      <c r="L4411">
        <v>23720</v>
      </c>
      <c r="M4411">
        <v>2.8239999999999998</v>
      </c>
      <c r="N4411">
        <v>56.48</v>
      </c>
      <c r="O4411">
        <v>0</v>
      </c>
      <c r="P4411">
        <v>0</v>
      </c>
      <c r="Q4411">
        <v>1188.8237999999999</v>
      </c>
      <c r="R4411">
        <v>23776.475999999999</v>
      </c>
      <c r="S4411" t="s">
        <v>1646</v>
      </c>
    </row>
    <row r="4412" spans="1:19">
      <c r="A4412" t="s">
        <v>4622</v>
      </c>
      <c r="B4412">
        <v>44355</v>
      </c>
      <c r="C4412" t="s">
        <v>4623</v>
      </c>
      <c r="D4412">
        <v>44355</v>
      </c>
      <c r="E4412" t="s">
        <v>1643</v>
      </c>
      <c r="F4412" t="s">
        <v>71</v>
      </c>
      <c r="G4412" t="s">
        <v>981</v>
      </c>
      <c r="H4412" t="s">
        <v>1645</v>
      </c>
      <c r="I4412" t="s">
        <v>1364</v>
      </c>
      <c r="J4412">
        <v>3</v>
      </c>
      <c r="K4412">
        <v>9035</v>
      </c>
      <c r="L4412">
        <v>27105</v>
      </c>
      <c r="M4412">
        <v>21.512</v>
      </c>
      <c r="N4412">
        <v>64.536000000000001</v>
      </c>
      <c r="O4412">
        <v>0</v>
      </c>
      <c r="P4412">
        <v>0</v>
      </c>
      <c r="Q4412">
        <v>9056.5118999999995</v>
      </c>
      <c r="R4412">
        <v>27169.5357</v>
      </c>
      <c r="S4412" t="s">
        <v>1646</v>
      </c>
    </row>
    <row r="4413" spans="1:19">
      <c r="A4413" t="s">
        <v>4622</v>
      </c>
      <c r="B4413">
        <v>44355</v>
      </c>
      <c r="C4413" t="s">
        <v>4623</v>
      </c>
      <c r="D4413">
        <v>44355</v>
      </c>
      <c r="E4413" t="s">
        <v>1643</v>
      </c>
      <c r="F4413" t="s">
        <v>71</v>
      </c>
      <c r="G4413" t="s">
        <v>981</v>
      </c>
      <c r="H4413" t="s">
        <v>1645</v>
      </c>
      <c r="I4413" t="s">
        <v>1316</v>
      </c>
      <c r="J4413">
        <v>40</v>
      </c>
      <c r="K4413">
        <v>1186</v>
      </c>
      <c r="L4413">
        <v>47440</v>
      </c>
      <c r="M4413">
        <v>2.8239999999999998</v>
      </c>
      <c r="N4413">
        <v>112.96</v>
      </c>
      <c r="O4413">
        <v>0</v>
      </c>
      <c r="P4413">
        <v>0</v>
      </c>
      <c r="Q4413">
        <v>1188.8237999999999</v>
      </c>
      <c r="R4413">
        <v>47552.951999999997</v>
      </c>
      <c r="S4413" t="s">
        <v>1646</v>
      </c>
    </row>
    <row r="4414" spans="1:19">
      <c r="A4414" t="s">
        <v>4624</v>
      </c>
      <c r="B4414">
        <v>44355</v>
      </c>
      <c r="C4414" t="s">
        <v>4625</v>
      </c>
      <c r="D4414">
        <v>44355</v>
      </c>
      <c r="E4414" t="s">
        <v>1643</v>
      </c>
      <c r="F4414" t="s">
        <v>84</v>
      </c>
      <c r="G4414" t="s">
        <v>978</v>
      </c>
      <c r="H4414" t="s">
        <v>1645</v>
      </c>
      <c r="I4414" t="s">
        <v>1312</v>
      </c>
      <c r="J4414">
        <v>10</v>
      </c>
      <c r="K4414">
        <v>1400</v>
      </c>
      <c r="L4414">
        <v>14000</v>
      </c>
      <c r="M4414">
        <v>3.3330000000000002</v>
      </c>
      <c r="N4414">
        <v>33.33</v>
      </c>
      <c r="O4414">
        <v>0</v>
      </c>
      <c r="P4414">
        <v>0</v>
      </c>
      <c r="Q4414">
        <v>1403.3333</v>
      </c>
      <c r="R4414">
        <v>14033.333000000001</v>
      </c>
      <c r="S4414" t="s">
        <v>1646</v>
      </c>
    </row>
    <row r="4415" spans="1:19">
      <c r="A4415" t="s">
        <v>4626</v>
      </c>
      <c r="B4415">
        <v>44355</v>
      </c>
      <c r="C4415" t="s">
        <v>4627</v>
      </c>
      <c r="D4415">
        <v>44355</v>
      </c>
      <c r="E4415" t="s">
        <v>1643</v>
      </c>
      <c r="F4415" t="s">
        <v>93</v>
      </c>
      <c r="G4415" t="s">
        <v>1649</v>
      </c>
      <c r="H4415" t="s">
        <v>1645</v>
      </c>
      <c r="I4415" t="s">
        <v>1316</v>
      </c>
      <c r="J4415">
        <v>80</v>
      </c>
      <c r="K4415">
        <v>1186</v>
      </c>
      <c r="L4415">
        <v>94880</v>
      </c>
      <c r="M4415">
        <v>2.8239999999999998</v>
      </c>
      <c r="N4415">
        <v>225.92</v>
      </c>
      <c r="O4415">
        <v>0</v>
      </c>
      <c r="P4415">
        <v>0</v>
      </c>
      <c r="Q4415">
        <v>1188.8237999999999</v>
      </c>
      <c r="R4415">
        <v>95105.903999999995</v>
      </c>
      <c r="S4415" t="s">
        <v>1646</v>
      </c>
    </row>
    <row r="4416" spans="1:19">
      <c r="A4416" t="s">
        <v>4626</v>
      </c>
      <c r="B4416">
        <v>44355</v>
      </c>
      <c r="C4416" t="s">
        <v>4627</v>
      </c>
      <c r="D4416">
        <v>44355</v>
      </c>
      <c r="E4416" t="s">
        <v>1643</v>
      </c>
      <c r="F4416" t="s">
        <v>93</v>
      </c>
      <c r="G4416" t="s">
        <v>1649</v>
      </c>
      <c r="H4416" t="s">
        <v>1645</v>
      </c>
      <c r="I4416" t="s">
        <v>1262</v>
      </c>
      <c r="J4416">
        <v>80</v>
      </c>
      <c r="K4416">
        <v>1244</v>
      </c>
      <c r="L4416">
        <v>99520</v>
      </c>
      <c r="M4416">
        <v>2.9620000000000002</v>
      </c>
      <c r="N4416">
        <v>236.96</v>
      </c>
      <c r="O4416">
        <v>0</v>
      </c>
      <c r="P4416">
        <v>0</v>
      </c>
      <c r="Q4416">
        <v>1246.9619</v>
      </c>
      <c r="R4416">
        <v>99756.952000000005</v>
      </c>
      <c r="S4416" t="s">
        <v>1646</v>
      </c>
    </row>
    <row r="4417" spans="1:19">
      <c r="A4417" t="s">
        <v>4628</v>
      </c>
      <c r="B4417">
        <v>44355</v>
      </c>
      <c r="C4417" t="s">
        <v>4629</v>
      </c>
      <c r="D4417">
        <v>44355</v>
      </c>
      <c r="E4417" t="s">
        <v>1643</v>
      </c>
      <c r="F4417" t="s">
        <v>11</v>
      </c>
      <c r="G4417" t="s">
        <v>2318</v>
      </c>
      <c r="H4417" t="s">
        <v>12</v>
      </c>
      <c r="I4417" t="s">
        <v>1371</v>
      </c>
      <c r="J4417">
        <v>20</v>
      </c>
      <c r="K4417">
        <v>1176</v>
      </c>
      <c r="L4417">
        <v>23520</v>
      </c>
      <c r="M4417">
        <v>2.8</v>
      </c>
      <c r="N4417">
        <v>56</v>
      </c>
      <c r="O4417">
        <v>0</v>
      </c>
      <c r="P4417">
        <v>0</v>
      </c>
      <c r="Q4417">
        <v>1178.8</v>
      </c>
      <c r="R4417">
        <v>23576</v>
      </c>
      <c r="S4417" t="s">
        <v>1646</v>
      </c>
    </row>
    <row r="4418" spans="1:19">
      <c r="A4418" t="s">
        <v>4628</v>
      </c>
      <c r="B4418">
        <v>44355</v>
      </c>
      <c r="C4418" t="s">
        <v>4629</v>
      </c>
      <c r="D4418">
        <v>44355</v>
      </c>
      <c r="E4418" t="s">
        <v>1643</v>
      </c>
      <c r="F4418" t="s">
        <v>11</v>
      </c>
      <c r="G4418" t="s">
        <v>2318</v>
      </c>
      <c r="H4418" t="s">
        <v>12</v>
      </c>
      <c r="I4418" t="s">
        <v>1287</v>
      </c>
      <c r="J4418">
        <v>20</v>
      </c>
      <c r="K4418">
        <v>9850</v>
      </c>
      <c r="L4418">
        <v>197000</v>
      </c>
      <c r="M4418">
        <v>23.452400000000001</v>
      </c>
      <c r="N4418">
        <v>469.048</v>
      </c>
      <c r="O4418">
        <v>0</v>
      </c>
      <c r="P4418">
        <v>0</v>
      </c>
      <c r="Q4418">
        <v>9873.4524000000001</v>
      </c>
      <c r="R4418">
        <v>197469.04800000001</v>
      </c>
      <c r="S4418" t="s">
        <v>1646</v>
      </c>
    </row>
    <row r="4419" spans="1:19">
      <c r="A4419" t="s">
        <v>4628</v>
      </c>
      <c r="B4419">
        <v>44355</v>
      </c>
      <c r="C4419" t="s">
        <v>4629</v>
      </c>
      <c r="D4419">
        <v>44355</v>
      </c>
      <c r="E4419" t="s">
        <v>1643</v>
      </c>
      <c r="F4419" t="s">
        <v>11</v>
      </c>
      <c r="G4419" t="s">
        <v>2318</v>
      </c>
      <c r="H4419" t="s">
        <v>12</v>
      </c>
      <c r="I4419" t="s">
        <v>1262</v>
      </c>
      <c r="J4419">
        <v>40</v>
      </c>
      <c r="K4419">
        <v>1244</v>
      </c>
      <c r="L4419">
        <v>49760</v>
      </c>
      <c r="M4419">
        <v>2.9619</v>
      </c>
      <c r="N4419">
        <v>118.476</v>
      </c>
      <c r="O4419">
        <v>0</v>
      </c>
      <c r="P4419">
        <v>0</v>
      </c>
      <c r="Q4419">
        <v>1246.9619</v>
      </c>
      <c r="R4419">
        <v>49878.476000000002</v>
      </c>
      <c r="S4419" t="s">
        <v>1646</v>
      </c>
    </row>
    <row r="4420" spans="1:19">
      <c r="A4420" t="s">
        <v>4628</v>
      </c>
      <c r="B4420">
        <v>44355</v>
      </c>
      <c r="C4420" t="s">
        <v>4629</v>
      </c>
      <c r="D4420">
        <v>44355</v>
      </c>
      <c r="E4420" t="s">
        <v>1643</v>
      </c>
      <c r="F4420" t="s">
        <v>11</v>
      </c>
      <c r="G4420" t="s">
        <v>2318</v>
      </c>
      <c r="H4420" t="s">
        <v>12</v>
      </c>
      <c r="I4420" t="s">
        <v>1337</v>
      </c>
      <c r="J4420">
        <v>20</v>
      </c>
      <c r="K4420">
        <v>7760</v>
      </c>
      <c r="L4420">
        <v>155200</v>
      </c>
      <c r="M4420">
        <v>18.476199999999999</v>
      </c>
      <c r="N4420">
        <v>369.524</v>
      </c>
      <c r="O4420">
        <v>0</v>
      </c>
      <c r="P4420">
        <v>0</v>
      </c>
      <c r="Q4420">
        <v>7778.4762000000001</v>
      </c>
      <c r="R4420">
        <v>155569.524</v>
      </c>
      <c r="S4420" t="s">
        <v>1646</v>
      </c>
    </row>
    <row r="4421" spans="1:19">
      <c r="A4421" t="s">
        <v>4628</v>
      </c>
      <c r="B4421">
        <v>44355</v>
      </c>
      <c r="C4421" t="s">
        <v>4629</v>
      </c>
      <c r="D4421">
        <v>44355</v>
      </c>
      <c r="E4421" t="s">
        <v>1643</v>
      </c>
      <c r="F4421" t="s">
        <v>11</v>
      </c>
      <c r="G4421" t="s">
        <v>2318</v>
      </c>
      <c r="H4421" t="s">
        <v>12</v>
      </c>
      <c r="I4421" t="s">
        <v>1265</v>
      </c>
      <c r="J4421">
        <v>60</v>
      </c>
      <c r="K4421">
        <v>1361</v>
      </c>
      <c r="L4421">
        <v>81660</v>
      </c>
      <c r="M4421">
        <v>3.2404999999999999</v>
      </c>
      <c r="N4421">
        <v>194.43</v>
      </c>
      <c r="O4421">
        <v>0</v>
      </c>
      <c r="P4421">
        <v>0</v>
      </c>
      <c r="Q4421">
        <v>1364.2405000000001</v>
      </c>
      <c r="R4421">
        <v>81854.429999999993</v>
      </c>
      <c r="S4421" t="s">
        <v>1646</v>
      </c>
    </row>
    <row r="4422" spans="1:19">
      <c r="A4422" t="s">
        <v>4628</v>
      </c>
      <c r="B4422">
        <v>44355</v>
      </c>
      <c r="C4422" t="s">
        <v>4629</v>
      </c>
      <c r="D4422">
        <v>44355</v>
      </c>
      <c r="E4422" t="s">
        <v>1643</v>
      </c>
      <c r="F4422" t="s">
        <v>11</v>
      </c>
      <c r="G4422" t="s">
        <v>2318</v>
      </c>
      <c r="H4422" t="s">
        <v>12</v>
      </c>
      <c r="I4422" t="s">
        <v>1112</v>
      </c>
      <c r="J4422">
        <v>40</v>
      </c>
      <c r="K4422">
        <v>1419</v>
      </c>
      <c r="L4422">
        <v>56760</v>
      </c>
      <c r="M4422">
        <v>3.3786</v>
      </c>
      <c r="N4422">
        <v>135.14400000000001</v>
      </c>
      <c r="O4422">
        <v>0</v>
      </c>
      <c r="P4422">
        <v>0</v>
      </c>
      <c r="Q4422">
        <v>1422.3786</v>
      </c>
      <c r="R4422">
        <v>56895.144</v>
      </c>
      <c r="S4422" t="s">
        <v>1646</v>
      </c>
    </row>
    <row r="4423" spans="1:19">
      <c r="A4423" t="s">
        <v>4630</v>
      </c>
      <c r="B4423">
        <v>44355</v>
      </c>
      <c r="C4423" t="s">
        <v>4631</v>
      </c>
      <c r="D4423">
        <v>44355</v>
      </c>
      <c r="E4423" t="s">
        <v>1643</v>
      </c>
      <c r="F4423" t="s">
        <v>68</v>
      </c>
      <c r="G4423" t="s">
        <v>981</v>
      </c>
      <c r="H4423" t="s">
        <v>1645</v>
      </c>
      <c r="I4423" t="s">
        <v>1337</v>
      </c>
      <c r="J4423">
        <v>5</v>
      </c>
      <c r="K4423">
        <v>7760</v>
      </c>
      <c r="L4423">
        <v>38800</v>
      </c>
      <c r="M4423">
        <v>18.475999999999999</v>
      </c>
      <c r="N4423">
        <v>92.38</v>
      </c>
      <c r="O4423">
        <v>0</v>
      </c>
      <c r="P4423">
        <v>0</v>
      </c>
      <c r="Q4423">
        <v>7778.4762000000001</v>
      </c>
      <c r="R4423">
        <v>38892.381000000001</v>
      </c>
      <c r="S4423" t="s">
        <v>1646</v>
      </c>
    </row>
    <row r="4424" spans="1:19">
      <c r="A4424" t="s">
        <v>4630</v>
      </c>
      <c r="B4424">
        <v>44355</v>
      </c>
      <c r="C4424" t="s">
        <v>4631</v>
      </c>
      <c r="D4424">
        <v>44355</v>
      </c>
      <c r="E4424" t="s">
        <v>1643</v>
      </c>
      <c r="F4424" t="s">
        <v>68</v>
      </c>
      <c r="G4424" t="s">
        <v>981</v>
      </c>
      <c r="H4424" t="s">
        <v>1645</v>
      </c>
      <c r="I4424" t="s">
        <v>1316</v>
      </c>
      <c r="J4424">
        <v>20</v>
      </c>
      <c r="K4424">
        <v>1186</v>
      </c>
      <c r="L4424">
        <v>23720</v>
      </c>
      <c r="M4424">
        <v>2.8239999999999998</v>
      </c>
      <c r="N4424">
        <v>56.48</v>
      </c>
      <c r="O4424">
        <v>0</v>
      </c>
      <c r="P4424">
        <v>0</v>
      </c>
      <c r="Q4424">
        <v>1188.8237999999999</v>
      </c>
      <c r="R4424">
        <v>23776.475999999999</v>
      </c>
      <c r="S4424" t="s">
        <v>1646</v>
      </c>
    </row>
    <row r="4425" spans="1:19">
      <c r="A4425" t="s">
        <v>4632</v>
      </c>
      <c r="B4425">
        <v>44355</v>
      </c>
      <c r="C4425" t="s">
        <v>4633</v>
      </c>
      <c r="D4425">
        <v>44355</v>
      </c>
      <c r="E4425" t="s">
        <v>1643</v>
      </c>
      <c r="F4425" t="s">
        <v>943</v>
      </c>
      <c r="G4425" t="s">
        <v>67</v>
      </c>
      <c r="H4425" t="s">
        <v>49</v>
      </c>
      <c r="I4425" t="s">
        <v>1316</v>
      </c>
      <c r="J4425">
        <v>140</v>
      </c>
      <c r="K4425">
        <v>1186</v>
      </c>
      <c r="L4425">
        <v>166040</v>
      </c>
      <c r="M4425">
        <v>2.8237999999999999</v>
      </c>
      <c r="N4425">
        <v>395.33199999999999</v>
      </c>
      <c r="O4425">
        <v>0</v>
      </c>
      <c r="P4425">
        <v>0</v>
      </c>
      <c r="Q4425">
        <v>1188.8237999999999</v>
      </c>
      <c r="R4425">
        <v>166435.33199999999</v>
      </c>
      <c r="S4425" t="s">
        <v>1646</v>
      </c>
    </row>
    <row r="4426" spans="1:19">
      <c r="A4426" t="s">
        <v>4634</v>
      </c>
      <c r="B4426">
        <v>44355</v>
      </c>
      <c r="C4426" t="s">
        <v>4635</v>
      </c>
      <c r="D4426">
        <v>44355</v>
      </c>
      <c r="E4426" t="s">
        <v>1643</v>
      </c>
      <c r="F4426" t="s">
        <v>66</v>
      </c>
      <c r="G4426" t="s">
        <v>67</v>
      </c>
      <c r="H4426" t="s">
        <v>49</v>
      </c>
      <c r="I4426" t="s">
        <v>1262</v>
      </c>
      <c r="J4426">
        <v>40</v>
      </c>
      <c r="K4426">
        <v>1244</v>
      </c>
      <c r="L4426">
        <v>49760</v>
      </c>
      <c r="M4426">
        <v>2.9619</v>
      </c>
      <c r="N4426">
        <v>118.476</v>
      </c>
      <c r="O4426">
        <v>0</v>
      </c>
      <c r="P4426">
        <v>0</v>
      </c>
      <c r="Q4426">
        <v>1246.9619</v>
      </c>
      <c r="R4426">
        <v>49878.476000000002</v>
      </c>
      <c r="S4426" t="s">
        <v>1646</v>
      </c>
    </row>
    <row r="4427" spans="1:19">
      <c r="A4427" t="s">
        <v>4634</v>
      </c>
      <c r="B4427">
        <v>44355</v>
      </c>
      <c r="C4427" t="s">
        <v>4635</v>
      </c>
      <c r="D4427">
        <v>44355</v>
      </c>
      <c r="E4427" t="s">
        <v>1643</v>
      </c>
      <c r="F4427" t="s">
        <v>66</v>
      </c>
      <c r="G4427" t="s">
        <v>67</v>
      </c>
      <c r="H4427" t="s">
        <v>49</v>
      </c>
      <c r="I4427" t="s">
        <v>1337</v>
      </c>
      <c r="J4427">
        <v>5</v>
      </c>
      <c r="K4427">
        <v>7760</v>
      </c>
      <c r="L4427">
        <v>38800</v>
      </c>
      <c r="M4427">
        <v>18.476199999999999</v>
      </c>
      <c r="N4427">
        <v>92.381</v>
      </c>
      <c r="O4427">
        <v>0</v>
      </c>
      <c r="P4427">
        <v>0</v>
      </c>
      <c r="Q4427">
        <v>7778.4762000000001</v>
      </c>
      <c r="R4427">
        <v>38892.381000000001</v>
      </c>
      <c r="S4427" t="s">
        <v>1646</v>
      </c>
    </row>
    <row r="4428" spans="1:19">
      <c r="A4428" t="s">
        <v>4634</v>
      </c>
      <c r="B4428">
        <v>44355</v>
      </c>
      <c r="C4428" t="s">
        <v>4635</v>
      </c>
      <c r="D4428">
        <v>44355</v>
      </c>
      <c r="E4428" t="s">
        <v>1643</v>
      </c>
      <c r="F4428" t="s">
        <v>66</v>
      </c>
      <c r="G4428" t="s">
        <v>67</v>
      </c>
      <c r="H4428" t="s">
        <v>49</v>
      </c>
      <c r="I4428" t="s">
        <v>1316</v>
      </c>
      <c r="J4428">
        <v>20</v>
      </c>
      <c r="K4428">
        <v>1186</v>
      </c>
      <c r="L4428">
        <v>23720</v>
      </c>
      <c r="M4428">
        <v>2.8237999999999999</v>
      </c>
      <c r="N4428">
        <v>56.475999999999999</v>
      </c>
      <c r="O4428">
        <v>0</v>
      </c>
      <c r="P4428">
        <v>0</v>
      </c>
      <c r="Q4428">
        <v>1188.8237999999999</v>
      </c>
      <c r="R4428">
        <v>23776.475999999999</v>
      </c>
      <c r="S4428" t="s">
        <v>1646</v>
      </c>
    </row>
    <row r="4429" spans="1:19">
      <c r="A4429" t="s">
        <v>4636</v>
      </c>
      <c r="B4429">
        <v>44355</v>
      </c>
      <c r="C4429" t="s">
        <v>4637</v>
      </c>
      <c r="D4429">
        <v>44355</v>
      </c>
      <c r="E4429" t="s">
        <v>1643</v>
      </c>
      <c r="F4429" t="s">
        <v>63</v>
      </c>
      <c r="G4429" t="s">
        <v>1015</v>
      </c>
      <c r="H4429" t="s">
        <v>49</v>
      </c>
      <c r="I4429" t="s">
        <v>1112</v>
      </c>
      <c r="J4429">
        <v>40</v>
      </c>
      <c r="K4429">
        <v>1419</v>
      </c>
      <c r="L4429">
        <v>56760</v>
      </c>
      <c r="M4429">
        <v>3.3786</v>
      </c>
      <c r="N4429">
        <v>135.14400000000001</v>
      </c>
      <c r="O4429">
        <v>0</v>
      </c>
      <c r="P4429">
        <v>0</v>
      </c>
      <c r="Q4429">
        <v>1422.3786</v>
      </c>
      <c r="R4429">
        <v>56895.144</v>
      </c>
      <c r="S4429" t="s">
        <v>1646</v>
      </c>
    </row>
    <row r="4430" spans="1:19">
      <c r="A4430" t="s">
        <v>4636</v>
      </c>
      <c r="B4430">
        <v>44355</v>
      </c>
      <c r="C4430" t="s">
        <v>4637</v>
      </c>
      <c r="D4430">
        <v>44355</v>
      </c>
      <c r="E4430" t="s">
        <v>1643</v>
      </c>
      <c r="F4430" t="s">
        <v>63</v>
      </c>
      <c r="G4430" t="s">
        <v>1015</v>
      </c>
      <c r="H4430" t="s">
        <v>49</v>
      </c>
      <c r="I4430" t="s">
        <v>1316</v>
      </c>
      <c r="J4430">
        <v>40</v>
      </c>
      <c r="K4430">
        <v>1186</v>
      </c>
      <c r="L4430">
        <v>47440</v>
      </c>
      <c r="M4430">
        <v>2.8237999999999999</v>
      </c>
      <c r="N4430">
        <v>112.952</v>
      </c>
      <c r="O4430">
        <v>0</v>
      </c>
      <c r="P4430">
        <v>0</v>
      </c>
      <c r="Q4430">
        <v>1188.8237999999999</v>
      </c>
      <c r="R4430">
        <v>47552.951999999997</v>
      </c>
      <c r="S4430" t="s">
        <v>1646</v>
      </c>
    </row>
    <row r="4431" spans="1:19">
      <c r="A4431" t="s">
        <v>4636</v>
      </c>
      <c r="B4431">
        <v>44355</v>
      </c>
      <c r="C4431" t="s">
        <v>4637</v>
      </c>
      <c r="D4431">
        <v>44355</v>
      </c>
      <c r="E4431" t="s">
        <v>1643</v>
      </c>
      <c r="F4431" t="s">
        <v>63</v>
      </c>
      <c r="G4431" t="s">
        <v>1015</v>
      </c>
      <c r="H4431" t="s">
        <v>49</v>
      </c>
      <c r="I4431" t="s">
        <v>1337</v>
      </c>
      <c r="J4431">
        <v>10</v>
      </c>
      <c r="K4431">
        <v>7760</v>
      </c>
      <c r="L4431">
        <v>77600</v>
      </c>
      <c r="M4431">
        <v>18.476199999999999</v>
      </c>
      <c r="N4431">
        <v>184.762</v>
      </c>
      <c r="O4431">
        <v>0</v>
      </c>
      <c r="P4431">
        <v>0</v>
      </c>
      <c r="Q4431">
        <v>7778.4762000000001</v>
      </c>
      <c r="R4431">
        <v>77784.762000000002</v>
      </c>
      <c r="S4431" t="s">
        <v>1646</v>
      </c>
    </row>
    <row r="4432" spans="1:19">
      <c r="A4432" t="s">
        <v>4636</v>
      </c>
      <c r="B4432">
        <v>44355</v>
      </c>
      <c r="C4432" t="s">
        <v>4637</v>
      </c>
      <c r="D4432">
        <v>44355</v>
      </c>
      <c r="E4432" t="s">
        <v>1643</v>
      </c>
      <c r="F4432" t="s">
        <v>63</v>
      </c>
      <c r="G4432" t="s">
        <v>1015</v>
      </c>
      <c r="H4432" t="s">
        <v>49</v>
      </c>
      <c r="I4432" t="s">
        <v>1312</v>
      </c>
      <c r="J4432">
        <v>20</v>
      </c>
      <c r="K4432">
        <v>1400</v>
      </c>
      <c r="L4432">
        <v>28000</v>
      </c>
      <c r="M4432">
        <v>3.3332999999999999</v>
      </c>
      <c r="N4432">
        <v>66.665999999999997</v>
      </c>
      <c r="O4432">
        <v>0</v>
      </c>
      <c r="P4432">
        <v>0</v>
      </c>
      <c r="Q4432">
        <v>1403.3333</v>
      </c>
      <c r="R4432">
        <v>28066.666000000001</v>
      </c>
      <c r="S4432" t="s">
        <v>1646</v>
      </c>
    </row>
    <row r="4433" spans="1:19">
      <c r="A4433" t="s">
        <v>4638</v>
      </c>
      <c r="B4433">
        <v>44355</v>
      </c>
      <c r="C4433" t="s">
        <v>4639</v>
      </c>
      <c r="D4433">
        <v>44355</v>
      </c>
      <c r="E4433" t="s">
        <v>1643</v>
      </c>
      <c r="F4433" t="s">
        <v>41</v>
      </c>
      <c r="G4433" t="s">
        <v>1701</v>
      </c>
      <c r="H4433" t="s">
        <v>12</v>
      </c>
      <c r="I4433" t="s">
        <v>1262</v>
      </c>
      <c r="J4433">
        <v>60</v>
      </c>
      <c r="K4433">
        <v>1244</v>
      </c>
      <c r="L4433">
        <v>74640</v>
      </c>
      <c r="M4433">
        <v>2.9619</v>
      </c>
      <c r="N4433">
        <v>177.714</v>
      </c>
      <c r="O4433">
        <v>0</v>
      </c>
      <c r="P4433">
        <v>0</v>
      </c>
      <c r="Q4433">
        <v>1246.9619</v>
      </c>
      <c r="R4433">
        <v>74817.714000000007</v>
      </c>
      <c r="S4433" t="s">
        <v>1646</v>
      </c>
    </row>
    <row r="4434" spans="1:19">
      <c r="A4434" t="s">
        <v>4640</v>
      </c>
      <c r="B4434">
        <v>44355</v>
      </c>
      <c r="C4434" t="s">
        <v>4641</v>
      </c>
      <c r="D4434">
        <v>44355</v>
      </c>
      <c r="E4434" t="s">
        <v>1643</v>
      </c>
      <c r="F4434" t="s">
        <v>16</v>
      </c>
      <c r="G4434" t="s">
        <v>17</v>
      </c>
      <c r="H4434" t="s">
        <v>12</v>
      </c>
      <c r="I4434" t="s">
        <v>1371</v>
      </c>
      <c r="J4434">
        <v>40</v>
      </c>
      <c r="K4434">
        <v>1176</v>
      </c>
      <c r="L4434">
        <v>47040</v>
      </c>
      <c r="M4434">
        <v>2.8</v>
      </c>
      <c r="N4434">
        <v>112</v>
      </c>
      <c r="O4434">
        <v>0</v>
      </c>
      <c r="P4434">
        <v>0</v>
      </c>
      <c r="Q4434">
        <v>1178.8</v>
      </c>
      <c r="R4434">
        <v>47152</v>
      </c>
      <c r="S4434" t="s">
        <v>1646</v>
      </c>
    </row>
    <row r="4435" spans="1:19">
      <c r="A4435" t="s">
        <v>4640</v>
      </c>
      <c r="B4435">
        <v>44355</v>
      </c>
      <c r="C4435" t="s">
        <v>4641</v>
      </c>
      <c r="D4435">
        <v>44355</v>
      </c>
      <c r="E4435" t="s">
        <v>1643</v>
      </c>
      <c r="F4435" t="s">
        <v>16</v>
      </c>
      <c r="G4435" t="s">
        <v>17</v>
      </c>
      <c r="H4435" t="s">
        <v>12</v>
      </c>
      <c r="I4435" t="s">
        <v>1337</v>
      </c>
      <c r="J4435">
        <v>10</v>
      </c>
      <c r="K4435">
        <v>7760</v>
      </c>
      <c r="L4435">
        <v>77600</v>
      </c>
      <c r="M4435">
        <v>18.476199999999999</v>
      </c>
      <c r="N4435">
        <v>184.762</v>
      </c>
      <c r="O4435">
        <v>0</v>
      </c>
      <c r="P4435">
        <v>0</v>
      </c>
      <c r="Q4435">
        <v>7778.4762000000001</v>
      </c>
      <c r="R4435">
        <v>77784.762000000002</v>
      </c>
      <c r="S4435" t="s">
        <v>1646</v>
      </c>
    </row>
    <row r="4436" spans="1:19">
      <c r="A4436" t="s">
        <v>4642</v>
      </c>
      <c r="B4436">
        <v>44355</v>
      </c>
      <c r="C4436" t="s">
        <v>4643</v>
      </c>
      <c r="D4436">
        <v>44355</v>
      </c>
      <c r="E4436" t="s">
        <v>1643</v>
      </c>
      <c r="F4436" t="s">
        <v>45</v>
      </c>
      <c r="G4436" t="s">
        <v>1701</v>
      </c>
      <c r="H4436" t="s">
        <v>12</v>
      </c>
      <c r="I4436" t="s">
        <v>1262</v>
      </c>
      <c r="J4436">
        <v>30</v>
      </c>
      <c r="K4436">
        <v>1244</v>
      </c>
      <c r="L4436">
        <v>37320</v>
      </c>
      <c r="M4436">
        <v>2.9619</v>
      </c>
      <c r="N4436">
        <v>88.856999999999999</v>
      </c>
      <c r="O4436">
        <v>0</v>
      </c>
      <c r="P4436">
        <v>0</v>
      </c>
      <c r="Q4436">
        <v>1246.9619</v>
      </c>
      <c r="R4436">
        <v>37408.857000000004</v>
      </c>
      <c r="S4436" t="s">
        <v>1646</v>
      </c>
    </row>
    <row r="4437" spans="1:19">
      <c r="A4437" t="s">
        <v>4644</v>
      </c>
      <c r="B4437">
        <v>44355</v>
      </c>
      <c r="C4437" t="s">
        <v>4645</v>
      </c>
      <c r="D4437">
        <v>44355</v>
      </c>
      <c r="E4437" t="s">
        <v>1643</v>
      </c>
      <c r="F4437" t="s">
        <v>1403</v>
      </c>
      <c r="G4437" t="s">
        <v>59</v>
      </c>
      <c r="H4437" t="s">
        <v>49</v>
      </c>
      <c r="I4437" t="s">
        <v>1287</v>
      </c>
      <c r="J4437">
        <v>10</v>
      </c>
      <c r="K4437">
        <v>9850</v>
      </c>
      <c r="L4437">
        <v>98500</v>
      </c>
      <c r="M4437">
        <v>23.452400000000001</v>
      </c>
      <c r="N4437">
        <v>234.524</v>
      </c>
      <c r="O4437">
        <v>0</v>
      </c>
      <c r="P4437">
        <v>0</v>
      </c>
      <c r="Q4437">
        <v>9873.4524000000001</v>
      </c>
      <c r="R4437">
        <v>98734.524000000005</v>
      </c>
      <c r="S4437" t="s">
        <v>1646</v>
      </c>
    </row>
    <row r="4438" spans="1:19">
      <c r="A4438" t="s">
        <v>4644</v>
      </c>
      <c r="B4438">
        <v>44355</v>
      </c>
      <c r="C4438" t="s">
        <v>4645</v>
      </c>
      <c r="D4438">
        <v>44355</v>
      </c>
      <c r="E4438" t="s">
        <v>1643</v>
      </c>
      <c r="F4438" t="s">
        <v>1403</v>
      </c>
      <c r="G4438" t="s">
        <v>59</v>
      </c>
      <c r="H4438" t="s">
        <v>49</v>
      </c>
      <c r="I4438" t="s">
        <v>1337</v>
      </c>
      <c r="J4438">
        <v>10</v>
      </c>
      <c r="K4438">
        <v>7760</v>
      </c>
      <c r="L4438">
        <v>77600</v>
      </c>
      <c r="M4438">
        <v>18.476199999999999</v>
      </c>
      <c r="N4438">
        <v>184.762</v>
      </c>
      <c r="O4438">
        <v>0</v>
      </c>
      <c r="P4438">
        <v>0</v>
      </c>
      <c r="Q4438">
        <v>7778.4762000000001</v>
      </c>
      <c r="R4438">
        <v>77784.762000000002</v>
      </c>
      <c r="S4438" t="s">
        <v>1646</v>
      </c>
    </row>
    <row r="4439" spans="1:19">
      <c r="A4439" t="s">
        <v>4644</v>
      </c>
      <c r="B4439">
        <v>44355</v>
      </c>
      <c r="C4439" t="s">
        <v>4645</v>
      </c>
      <c r="D4439">
        <v>44355</v>
      </c>
      <c r="E4439" t="s">
        <v>1643</v>
      </c>
      <c r="F4439" t="s">
        <v>1403</v>
      </c>
      <c r="G4439" t="s">
        <v>59</v>
      </c>
      <c r="H4439" t="s">
        <v>49</v>
      </c>
      <c r="I4439" t="s">
        <v>1349</v>
      </c>
      <c r="J4439">
        <v>6</v>
      </c>
      <c r="K4439">
        <v>9035</v>
      </c>
      <c r="L4439">
        <v>54210</v>
      </c>
      <c r="M4439">
        <v>21.511900000000001</v>
      </c>
      <c r="N4439">
        <v>129.07140000000001</v>
      </c>
      <c r="O4439">
        <v>0</v>
      </c>
      <c r="P4439">
        <v>0</v>
      </c>
      <c r="Q4439">
        <v>9056.5118999999995</v>
      </c>
      <c r="R4439">
        <v>54339.071400000001</v>
      </c>
      <c r="S4439" t="s">
        <v>1646</v>
      </c>
    </row>
    <row r="4440" spans="1:19">
      <c r="A4440" t="s">
        <v>4646</v>
      </c>
      <c r="B4440">
        <v>44355</v>
      </c>
      <c r="C4440" t="s">
        <v>4647</v>
      </c>
      <c r="D4440">
        <v>44355</v>
      </c>
      <c r="E4440" t="s">
        <v>1643</v>
      </c>
      <c r="F4440" t="s">
        <v>62</v>
      </c>
      <c r="G4440" t="s">
        <v>4155</v>
      </c>
      <c r="H4440" t="s">
        <v>49</v>
      </c>
      <c r="I4440" t="s">
        <v>1262</v>
      </c>
      <c r="J4440">
        <v>40</v>
      </c>
      <c r="K4440">
        <v>1244</v>
      </c>
      <c r="L4440">
        <v>49760</v>
      </c>
      <c r="M4440">
        <v>2.9619</v>
      </c>
      <c r="N4440">
        <v>118.476</v>
      </c>
      <c r="O4440">
        <v>0</v>
      </c>
      <c r="P4440">
        <v>0</v>
      </c>
      <c r="Q4440">
        <v>1246.9619</v>
      </c>
      <c r="R4440">
        <v>49878.476000000002</v>
      </c>
      <c r="S4440" t="s">
        <v>1646</v>
      </c>
    </row>
    <row r="4441" spans="1:19">
      <c r="A4441" t="s">
        <v>4646</v>
      </c>
      <c r="B4441">
        <v>44355</v>
      </c>
      <c r="C4441" t="s">
        <v>4647</v>
      </c>
      <c r="D4441">
        <v>44355</v>
      </c>
      <c r="E4441" t="s">
        <v>1643</v>
      </c>
      <c r="F4441" t="s">
        <v>62</v>
      </c>
      <c r="G4441" t="s">
        <v>4155</v>
      </c>
      <c r="H4441" t="s">
        <v>49</v>
      </c>
      <c r="I4441" t="s">
        <v>1316</v>
      </c>
      <c r="J4441">
        <v>100</v>
      </c>
      <c r="K4441">
        <v>1186</v>
      </c>
      <c r="L4441">
        <v>118600</v>
      </c>
      <c r="M4441">
        <v>2.8237999999999999</v>
      </c>
      <c r="N4441">
        <v>282.38</v>
      </c>
      <c r="O4441">
        <v>0</v>
      </c>
      <c r="P4441">
        <v>0</v>
      </c>
      <c r="Q4441">
        <v>1188.8237999999999</v>
      </c>
      <c r="R4441">
        <v>118882.38</v>
      </c>
      <c r="S4441" t="s">
        <v>1646</v>
      </c>
    </row>
    <row r="4442" spans="1:19">
      <c r="A4442" t="s">
        <v>4648</v>
      </c>
      <c r="B4442">
        <v>44355</v>
      </c>
      <c r="C4442" t="s">
        <v>4649</v>
      </c>
      <c r="D4442">
        <v>44355</v>
      </c>
      <c r="E4442" t="s">
        <v>1643</v>
      </c>
      <c r="F4442" t="s">
        <v>44</v>
      </c>
      <c r="G4442" t="s">
        <v>31</v>
      </c>
      <c r="H4442" t="s">
        <v>12</v>
      </c>
      <c r="I4442" t="s">
        <v>1337</v>
      </c>
      <c r="J4442">
        <v>50</v>
      </c>
      <c r="K4442">
        <v>7760</v>
      </c>
      <c r="L4442">
        <v>388000</v>
      </c>
      <c r="M4442">
        <v>18.476199999999999</v>
      </c>
      <c r="N4442">
        <v>923.81</v>
      </c>
      <c r="O4442">
        <v>0</v>
      </c>
      <c r="P4442">
        <v>0</v>
      </c>
      <c r="Q4442">
        <v>7778.4762000000001</v>
      </c>
      <c r="R4442">
        <v>388923.81</v>
      </c>
      <c r="S4442" t="s">
        <v>1646</v>
      </c>
    </row>
    <row r="4443" spans="1:19">
      <c r="A4443" t="s">
        <v>4648</v>
      </c>
      <c r="B4443">
        <v>44355</v>
      </c>
      <c r="C4443" t="s">
        <v>4649</v>
      </c>
      <c r="D4443">
        <v>44355</v>
      </c>
      <c r="E4443" t="s">
        <v>1643</v>
      </c>
      <c r="F4443" t="s">
        <v>44</v>
      </c>
      <c r="G4443" t="s">
        <v>31</v>
      </c>
      <c r="H4443" t="s">
        <v>12</v>
      </c>
      <c r="I4443" t="s">
        <v>1312</v>
      </c>
      <c r="J4443">
        <v>80</v>
      </c>
      <c r="K4443">
        <v>1400</v>
      </c>
      <c r="L4443">
        <v>112000</v>
      </c>
      <c r="M4443">
        <v>3.3332999999999999</v>
      </c>
      <c r="N4443">
        <v>266.66399999999999</v>
      </c>
      <c r="O4443">
        <v>0</v>
      </c>
      <c r="P4443">
        <v>0</v>
      </c>
      <c r="Q4443">
        <v>1403.3333</v>
      </c>
      <c r="R4443">
        <v>112266.664</v>
      </c>
      <c r="S4443" t="s">
        <v>1646</v>
      </c>
    </row>
    <row r="4444" spans="1:19">
      <c r="A4444" t="s">
        <v>4650</v>
      </c>
      <c r="B4444">
        <v>44355</v>
      </c>
      <c r="C4444" t="s">
        <v>4651</v>
      </c>
      <c r="D4444">
        <v>44355</v>
      </c>
      <c r="E4444" t="s">
        <v>1643</v>
      </c>
      <c r="F4444" t="s">
        <v>36</v>
      </c>
      <c r="G4444" t="s">
        <v>37</v>
      </c>
      <c r="H4444" t="s">
        <v>12</v>
      </c>
      <c r="I4444" t="s">
        <v>1349</v>
      </c>
      <c r="J4444">
        <v>10</v>
      </c>
      <c r="K4444">
        <v>9035</v>
      </c>
      <c r="L4444">
        <v>90350</v>
      </c>
      <c r="M4444">
        <v>21.511900000000001</v>
      </c>
      <c r="N4444">
        <v>215.119</v>
      </c>
      <c r="O4444">
        <v>0</v>
      </c>
      <c r="P4444">
        <v>0</v>
      </c>
      <c r="Q4444">
        <v>9056.5118999999995</v>
      </c>
      <c r="R4444">
        <v>90565.119000000006</v>
      </c>
      <c r="S4444" t="s">
        <v>1646</v>
      </c>
    </row>
    <row r="4445" spans="1:19">
      <c r="A4445" t="s">
        <v>4650</v>
      </c>
      <c r="B4445">
        <v>44355</v>
      </c>
      <c r="C4445" t="s">
        <v>4651</v>
      </c>
      <c r="D4445">
        <v>44355</v>
      </c>
      <c r="E4445" t="s">
        <v>1643</v>
      </c>
      <c r="F4445" t="s">
        <v>36</v>
      </c>
      <c r="G4445" t="s">
        <v>37</v>
      </c>
      <c r="H4445" t="s">
        <v>12</v>
      </c>
      <c r="I4445" t="s">
        <v>1262</v>
      </c>
      <c r="J4445">
        <v>80</v>
      </c>
      <c r="K4445">
        <v>1244</v>
      </c>
      <c r="L4445">
        <v>99520</v>
      </c>
      <c r="M4445">
        <v>2.9619</v>
      </c>
      <c r="N4445">
        <v>236.952</v>
      </c>
      <c r="O4445">
        <v>0</v>
      </c>
      <c r="P4445">
        <v>0</v>
      </c>
      <c r="Q4445">
        <v>1246.9619</v>
      </c>
      <c r="R4445">
        <v>99756.952000000005</v>
      </c>
      <c r="S4445" t="s">
        <v>1646</v>
      </c>
    </row>
    <row r="4446" spans="1:19">
      <c r="A4446" t="s">
        <v>4652</v>
      </c>
      <c r="B4446">
        <v>44355</v>
      </c>
      <c r="C4446" t="s">
        <v>4653</v>
      </c>
      <c r="D4446">
        <v>44355</v>
      </c>
      <c r="E4446" t="s">
        <v>1643</v>
      </c>
      <c r="F4446" t="s">
        <v>61</v>
      </c>
      <c r="G4446" t="s">
        <v>1652</v>
      </c>
      <c r="H4446" t="s">
        <v>49</v>
      </c>
      <c r="I4446" t="s">
        <v>1112</v>
      </c>
      <c r="J4446">
        <v>100</v>
      </c>
      <c r="K4446">
        <v>1419</v>
      </c>
      <c r="L4446">
        <v>141900</v>
      </c>
      <c r="M4446">
        <v>3.3786</v>
      </c>
      <c r="N4446">
        <v>337.86</v>
      </c>
      <c r="O4446">
        <v>0</v>
      </c>
      <c r="P4446">
        <v>0</v>
      </c>
      <c r="Q4446">
        <v>1422.3786</v>
      </c>
      <c r="R4446">
        <v>142237.85999999999</v>
      </c>
      <c r="S4446" t="s">
        <v>1646</v>
      </c>
    </row>
    <row r="4447" spans="1:19">
      <c r="A4447" t="s">
        <v>4652</v>
      </c>
      <c r="B4447">
        <v>44355</v>
      </c>
      <c r="C4447" t="s">
        <v>4653</v>
      </c>
      <c r="D4447">
        <v>44355</v>
      </c>
      <c r="E4447" t="s">
        <v>1643</v>
      </c>
      <c r="F4447" t="s">
        <v>61</v>
      </c>
      <c r="G4447" t="s">
        <v>1652</v>
      </c>
      <c r="H4447" t="s">
        <v>49</v>
      </c>
      <c r="I4447" t="s">
        <v>1265</v>
      </c>
      <c r="J4447">
        <v>100</v>
      </c>
      <c r="K4447">
        <v>1361</v>
      </c>
      <c r="L4447">
        <v>136100</v>
      </c>
      <c r="M4447">
        <v>3.2404999999999999</v>
      </c>
      <c r="N4447">
        <v>324.05</v>
      </c>
      <c r="O4447">
        <v>0</v>
      </c>
      <c r="P4447">
        <v>0</v>
      </c>
      <c r="Q4447">
        <v>1364.2405000000001</v>
      </c>
      <c r="R4447">
        <v>136424.04999999999</v>
      </c>
      <c r="S4447" t="s">
        <v>1646</v>
      </c>
    </row>
    <row r="4448" spans="1:19">
      <c r="A4448" t="s">
        <v>4652</v>
      </c>
      <c r="B4448">
        <v>44355</v>
      </c>
      <c r="C4448" t="s">
        <v>4653</v>
      </c>
      <c r="D4448">
        <v>44355</v>
      </c>
      <c r="E4448" t="s">
        <v>1643</v>
      </c>
      <c r="F4448" t="s">
        <v>61</v>
      </c>
      <c r="G4448" t="s">
        <v>1652</v>
      </c>
      <c r="H4448" t="s">
        <v>49</v>
      </c>
      <c r="I4448" t="s">
        <v>1312</v>
      </c>
      <c r="J4448">
        <v>100</v>
      </c>
      <c r="K4448">
        <v>1400</v>
      </c>
      <c r="L4448">
        <v>140000</v>
      </c>
      <c r="M4448">
        <v>3.3332999999999999</v>
      </c>
      <c r="N4448">
        <v>333.33</v>
      </c>
      <c r="O4448">
        <v>0</v>
      </c>
      <c r="P4448">
        <v>0</v>
      </c>
      <c r="Q4448">
        <v>1403.3333</v>
      </c>
      <c r="R4448">
        <v>140333.32999999999</v>
      </c>
      <c r="S4448" t="s">
        <v>1646</v>
      </c>
    </row>
    <row r="4449" spans="1:19">
      <c r="A4449" t="s">
        <v>4652</v>
      </c>
      <c r="B4449">
        <v>44355</v>
      </c>
      <c r="C4449" t="s">
        <v>4653</v>
      </c>
      <c r="D4449">
        <v>44355</v>
      </c>
      <c r="E4449" t="s">
        <v>1643</v>
      </c>
      <c r="F4449" t="s">
        <v>61</v>
      </c>
      <c r="G4449" t="s">
        <v>1652</v>
      </c>
      <c r="H4449" t="s">
        <v>49</v>
      </c>
      <c r="I4449" t="s">
        <v>1316</v>
      </c>
      <c r="J4449">
        <v>100</v>
      </c>
      <c r="K4449">
        <v>1186</v>
      </c>
      <c r="L4449">
        <v>118600</v>
      </c>
      <c r="M4449">
        <v>2.8237999999999999</v>
      </c>
      <c r="N4449">
        <v>282.38</v>
      </c>
      <c r="O4449">
        <v>0</v>
      </c>
      <c r="P4449">
        <v>0</v>
      </c>
      <c r="Q4449">
        <v>1188.8237999999999</v>
      </c>
      <c r="R4449">
        <v>118882.38</v>
      </c>
      <c r="S4449" t="s">
        <v>1646</v>
      </c>
    </row>
    <row r="4450" spans="1:19">
      <c r="A4450" t="s">
        <v>4652</v>
      </c>
      <c r="B4450">
        <v>44355</v>
      </c>
      <c r="C4450" t="s">
        <v>4653</v>
      </c>
      <c r="D4450">
        <v>44355</v>
      </c>
      <c r="E4450" t="s">
        <v>1643</v>
      </c>
      <c r="F4450" t="s">
        <v>61</v>
      </c>
      <c r="G4450" t="s">
        <v>1652</v>
      </c>
      <c r="H4450" t="s">
        <v>49</v>
      </c>
      <c r="I4450" t="s">
        <v>1262</v>
      </c>
      <c r="J4450">
        <v>100</v>
      </c>
      <c r="K4450">
        <v>1244</v>
      </c>
      <c r="L4450">
        <v>124400</v>
      </c>
      <c r="M4450">
        <v>2.9619</v>
      </c>
      <c r="N4450">
        <v>296.19</v>
      </c>
      <c r="O4450">
        <v>0</v>
      </c>
      <c r="P4450">
        <v>0</v>
      </c>
      <c r="Q4450">
        <v>1246.9619</v>
      </c>
      <c r="R4450">
        <v>124696.19</v>
      </c>
      <c r="S4450" t="s">
        <v>1646</v>
      </c>
    </row>
    <row r="4451" spans="1:19">
      <c r="A4451" t="s">
        <v>4652</v>
      </c>
      <c r="B4451">
        <v>44355</v>
      </c>
      <c r="C4451" t="s">
        <v>4653</v>
      </c>
      <c r="D4451">
        <v>44355</v>
      </c>
      <c r="E4451" t="s">
        <v>1643</v>
      </c>
      <c r="F4451" t="s">
        <v>61</v>
      </c>
      <c r="G4451" t="s">
        <v>1652</v>
      </c>
      <c r="H4451" t="s">
        <v>49</v>
      </c>
      <c r="I4451" t="s">
        <v>1337</v>
      </c>
      <c r="J4451">
        <v>20</v>
      </c>
      <c r="K4451">
        <v>7760</v>
      </c>
      <c r="L4451">
        <v>155200</v>
      </c>
      <c r="M4451">
        <v>18.476199999999999</v>
      </c>
      <c r="N4451">
        <v>369.524</v>
      </c>
      <c r="O4451">
        <v>0</v>
      </c>
      <c r="P4451">
        <v>0</v>
      </c>
      <c r="Q4451">
        <v>7778.4762000000001</v>
      </c>
      <c r="R4451">
        <v>155569.524</v>
      </c>
      <c r="S4451" t="s">
        <v>1646</v>
      </c>
    </row>
    <row r="4452" spans="1:19">
      <c r="A4452" t="s">
        <v>4654</v>
      </c>
      <c r="B4452">
        <v>44355</v>
      </c>
      <c r="C4452" t="s">
        <v>4655</v>
      </c>
      <c r="D4452">
        <v>44355</v>
      </c>
      <c r="E4452" t="s">
        <v>1643</v>
      </c>
      <c r="F4452" t="s">
        <v>1919</v>
      </c>
      <c r="G4452" t="s">
        <v>1920</v>
      </c>
      <c r="H4452" t="s">
        <v>12</v>
      </c>
      <c r="I4452" t="s">
        <v>1262</v>
      </c>
      <c r="J4452">
        <v>20</v>
      </c>
      <c r="K4452">
        <v>1244</v>
      </c>
      <c r="L4452">
        <v>24880</v>
      </c>
      <c r="M4452">
        <v>2.9619</v>
      </c>
      <c r="N4452">
        <v>59.238</v>
      </c>
      <c r="O4452">
        <v>0</v>
      </c>
      <c r="P4452">
        <v>0</v>
      </c>
      <c r="Q4452">
        <v>1246.9619</v>
      </c>
      <c r="R4452">
        <v>24939.238000000001</v>
      </c>
      <c r="S4452" t="s">
        <v>1646</v>
      </c>
    </row>
    <row r="4453" spans="1:19">
      <c r="A4453" t="s">
        <v>4656</v>
      </c>
      <c r="B4453">
        <v>44355</v>
      </c>
      <c r="C4453" t="s">
        <v>4657</v>
      </c>
      <c r="D4453">
        <v>44355</v>
      </c>
      <c r="E4453" t="s">
        <v>1643</v>
      </c>
      <c r="F4453" t="s">
        <v>35</v>
      </c>
      <c r="G4453" t="s">
        <v>2361</v>
      </c>
      <c r="H4453" t="s">
        <v>12</v>
      </c>
      <c r="I4453" t="s">
        <v>1337</v>
      </c>
      <c r="J4453">
        <v>20</v>
      </c>
      <c r="K4453">
        <v>7760</v>
      </c>
      <c r="L4453">
        <v>155200</v>
      </c>
      <c r="M4453">
        <v>18.476199999999999</v>
      </c>
      <c r="N4453">
        <v>369.524</v>
      </c>
      <c r="O4453">
        <v>0</v>
      </c>
      <c r="P4453">
        <v>0</v>
      </c>
      <c r="Q4453">
        <v>7778.4762000000001</v>
      </c>
      <c r="R4453">
        <v>155569.524</v>
      </c>
      <c r="S4453" t="s">
        <v>1646</v>
      </c>
    </row>
    <row r="4454" spans="1:19">
      <c r="A4454" t="s">
        <v>4656</v>
      </c>
      <c r="B4454">
        <v>44355</v>
      </c>
      <c r="C4454" t="s">
        <v>4657</v>
      </c>
      <c r="D4454">
        <v>44355</v>
      </c>
      <c r="E4454" t="s">
        <v>1643</v>
      </c>
      <c r="F4454" t="s">
        <v>35</v>
      </c>
      <c r="G4454" t="s">
        <v>2361</v>
      </c>
      <c r="H4454" t="s">
        <v>12</v>
      </c>
      <c r="I4454" t="s">
        <v>1371</v>
      </c>
      <c r="J4454">
        <v>300</v>
      </c>
      <c r="K4454">
        <v>1176</v>
      </c>
      <c r="L4454">
        <v>352800</v>
      </c>
      <c r="M4454">
        <v>2.8</v>
      </c>
      <c r="N4454">
        <v>840</v>
      </c>
      <c r="O4454">
        <v>0</v>
      </c>
      <c r="P4454">
        <v>0</v>
      </c>
      <c r="Q4454">
        <v>1178.8</v>
      </c>
      <c r="R4454">
        <v>353640</v>
      </c>
      <c r="S4454" t="s">
        <v>1646</v>
      </c>
    </row>
    <row r="4455" spans="1:19">
      <c r="A4455" t="s">
        <v>4658</v>
      </c>
      <c r="B4455">
        <v>44355</v>
      </c>
      <c r="C4455" t="s">
        <v>4659</v>
      </c>
      <c r="D4455">
        <v>44355</v>
      </c>
      <c r="E4455" t="s">
        <v>1643</v>
      </c>
      <c r="F4455" t="s">
        <v>65</v>
      </c>
      <c r="G4455" t="s">
        <v>1015</v>
      </c>
      <c r="H4455" t="s">
        <v>49</v>
      </c>
      <c r="I4455" t="s">
        <v>1265</v>
      </c>
      <c r="J4455">
        <v>60</v>
      </c>
      <c r="K4455">
        <v>1361</v>
      </c>
      <c r="L4455">
        <v>81660</v>
      </c>
      <c r="M4455">
        <v>3.24</v>
      </c>
      <c r="N4455">
        <v>194.4</v>
      </c>
      <c r="O4455">
        <v>0</v>
      </c>
      <c r="P4455">
        <v>0</v>
      </c>
      <c r="Q4455">
        <v>1364.2405000000001</v>
      </c>
      <c r="R4455">
        <v>81854.429999999993</v>
      </c>
      <c r="S4455" t="s">
        <v>1646</v>
      </c>
    </row>
    <row r="4456" spans="1:19">
      <c r="A4456" t="s">
        <v>4658</v>
      </c>
      <c r="B4456">
        <v>44355</v>
      </c>
      <c r="C4456" t="s">
        <v>4659</v>
      </c>
      <c r="D4456">
        <v>44355</v>
      </c>
      <c r="E4456" t="s">
        <v>1643</v>
      </c>
      <c r="F4456" t="s">
        <v>65</v>
      </c>
      <c r="G4456" t="s">
        <v>1015</v>
      </c>
      <c r="H4456" t="s">
        <v>49</v>
      </c>
      <c r="I4456" t="s">
        <v>1112</v>
      </c>
      <c r="J4456">
        <v>60</v>
      </c>
      <c r="K4456">
        <v>1419</v>
      </c>
      <c r="L4456">
        <v>85140</v>
      </c>
      <c r="M4456">
        <v>3.379</v>
      </c>
      <c r="N4456">
        <v>202.74</v>
      </c>
      <c r="O4456">
        <v>0</v>
      </c>
      <c r="P4456">
        <v>0</v>
      </c>
      <c r="Q4456">
        <v>1422.3786</v>
      </c>
      <c r="R4456">
        <v>85342.716</v>
      </c>
      <c r="S4456" t="s">
        <v>1646</v>
      </c>
    </row>
    <row r="4457" spans="1:19">
      <c r="A4457" t="s">
        <v>4660</v>
      </c>
      <c r="B4457">
        <v>44355</v>
      </c>
      <c r="C4457" t="s">
        <v>4661</v>
      </c>
      <c r="D4457">
        <v>44355</v>
      </c>
      <c r="E4457" t="s">
        <v>1643</v>
      </c>
      <c r="F4457" t="s">
        <v>30</v>
      </c>
      <c r="G4457" t="s">
        <v>1992</v>
      </c>
      <c r="H4457" t="s">
        <v>22</v>
      </c>
      <c r="I4457" t="s">
        <v>1337</v>
      </c>
      <c r="J4457">
        <v>10</v>
      </c>
      <c r="K4457">
        <v>7760</v>
      </c>
      <c r="L4457">
        <v>77600</v>
      </c>
      <c r="M4457">
        <v>18.476199999999999</v>
      </c>
      <c r="N4457">
        <v>184.762</v>
      </c>
      <c r="O4457">
        <v>0</v>
      </c>
      <c r="P4457">
        <v>0</v>
      </c>
      <c r="Q4457">
        <v>7778.4762000000001</v>
      </c>
      <c r="R4457">
        <v>77784.762000000002</v>
      </c>
      <c r="S4457" t="s">
        <v>1646</v>
      </c>
    </row>
    <row r="4458" spans="1:19">
      <c r="A4458" t="s">
        <v>4662</v>
      </c>
      <c r="B4458">
        <v>44355</v>
      </c>
      <c r="C4458" t="s">
        <v>4663</v>
      </c>
      <c r="D4458">
        <v>44355</v>
      </c>
      <c r="E4458" t="s">
        <v>1643</v>
      </c>
      <c r="F4458" t="s">
        <v>1995</v>
      </c>
      <c r="G4458" t="s">
        <v>1996</v>
      </c>
      <c r="H4458" t="s">
        <v>22</v>
      </c>
      <c r="I4458" t="s">
        <v>1265</v>
      </c>
      <c r="J4458">
        <v>80</v>
      </c>
      <c r="K4458">
        <v>1361</v>
      </c>
      <c r="L4458">
        <v>108880</v>
      </c>
      <c r="M4458">
        <v>3.2404999999999999</v>
      </c>
      <c r="N4458">
        <v>259.24</v>
      </c>
      <c r="O4458">
        <v>0</v>
      </c>
      <c r="P4458">
        <v>0</v>
      </c>
      <c r="Q4458">
        <v>1364.2405000000001</v>
      </c>
      <c r="R4458">
        <v>109139.24</v>
      </c>
      <c r="S4458" t="s">
        <v>1646</v>
      </c>
    </row>
    <row r="4459" spans="1:19">
      <c r="A4459" t="s">
        <v>4662</v>
      </c>
      <c r="B4459">
        <v>44355</v>
      </c>
      <c r="C4459" t="s">
        <v>4663</v>
      </c>
      <c r="D4459">
        <v>44355</v>
      </c>
      <c r="E4459" t="s">
        <v>1643</v>
      </c>
      <c r="F4459" t="s">
        <v>1995</v>
      </c>
      <c r="G4459" t="s">
        <v>1996</v>
      </c>
      <c r="H4459" t="s">
        <v>22</v>
      </c>
      <c r="I4459" t="s">
        <v>1316</v>
      </c>
      <c r="J4459">
        <v>60</v>
      </c>
      <c r="K4459">
        <v>1186</v>
      </c>
      <c r="L4459">
        <v>71160</v>
      </c>
      <c r="M4459">
        <v>2.8237999999999999</v>
      </c>
      <c r="N4459">
        <v>169.428</v>
      </c>
      <c r="O4459">
        <v>0</v>
      </c>
      <c r="P4459">
        <v>0</v>
      </c>
      <c r="Q4459">
        <v>1188.8237999999999</v>
      </c>
      <c r="R4459">
        <v>71329.428</v>
      </c>
      <c r="S4459" t="s">
        <v>1646</v>
      </c>
    </row>
    <row r="4460" spans="1:19">
      <c r="A4460" t="s">
        <v>4662</v>
      </c>
      <c r="B4460">
        <v>44355</v>
      </c>
      <c r="C4460" t="s">
        <v>4663</v>
      </c>
      <c r="D4460">
        <v>44355</v>
      </c>
      <c r="E4460" t="s">
        <v>1643</v>
      </c>
      <c r="F4460" t="s">
        <v>1995</v>
      </c>
      <c r="G4460" t="s">
        <v>1996</v>
      </c>
      <c r="H4460" t="s">
        <v>22</v>
      </c>
      <c r="I4460" t="s">
        <v>1312</v>
      </c>
      <c r="J4460">
        <v>80</v>
      </c>
      <c r="K4460">
        <v>1400</v>
      </c>
      <c r="L4460">
        <v>112000</v>
      </c>
      <c r="M4460">
        <v>3.3332999999999999</v>
      </c>
      <c r="N4460">
        <v>266.66399999999999</v>
      </c>
      <c r="O4460">
        <v>0</v>
      </c>
      <c r="P4460">
        <v>0</v>
      </c>
      <c r="Q4460">
        <v>1403.3333</v>
      </c>
      <c r="R4460">
        <v>112266.664</v>
      </c>
      <c r="S4460" t="s">
        <v>1646</v>
      </c>
    </row>
    <row r="4461" spans="1:19">
      <c r="A4461" t="s">
        <v>4662</v>
      </c>
      <c r="B4461">
        <v>44355</v>
      </c>
      <c r="C4461" t="s">
        <v>4663</v>
      </c>
      <c r="D4461">
        <v>44355</v>
      </c>
      <c r="E4461" t="s">
        <v>1643</v>
      </c>
      <c r="F4461" t="s">
        <v>1995</v>
      </c>
      <c r="G4461" t="s">
        <v>1996</v>
      </c>
      <c r="H4461" t="s">
        <v>22</v>
      </c>
      <c r="I4461" t="s">
        <v>1287</v>
      </c>
      <c r="J4461">
        <v>10</v>
      </c>
      <c r="K4461">
        <v>9850</v>
      </c>
      <c r="L4461">
        <v>98500</v>
      </c>
      <c r="M4461">
        <v>23.452400000000001</v>
      </c>
      <c r="N4461">
        <v>234.524</v>
      </c>
      <c r="O4461">
        <v>0</v>
      </c>
      <c r="P4461">
        <v>0</v>
      </c>
      <c r="Q4461">
        <v>9873.4524000000001</v>
      </c>
      <c r="R4461">
        <v>98734.524000000005</v>
      </c>
      <c r="S4461" t="s">
        <v>1646</v>
      </c>
    </row>
    <row r="4462" spans="1:19">
      <c r="A4462" t="s">
        <v>4662</v>
      </c>
      <c r="B4462">
        <v>44355</v>
      </c>
      <c r="C4462" t="s">
        <v>4663</v>
      </c>
      <c r="D4462">
        <v>44355</v>
      </c>
      <c r="E4462" t="s">
        <v>1643</v>
      </c>
      <c r="F4462" t="s">
        <v>1995</v>
      </c>
      <c r="G4462" t="s">
        <v>1996</v>
      </c>
      <c r="H4462" t="s">
        <v>22</v>
      </c>
      <c r="I4462" t="s">
        <v>1349</v>
      </c>
      <c r="J4462">
        <v>10</v>
      </c>
      <c r="K4462">
        <v>9035</v>
      </c>
      <c r="L4462">
        <v>90350</v>
      </c>
      <c r="M4462">
        <v>21.511900000000001</v>
      </c>
      <c r="N4462">
        <v>215.119</v>
      </c>
      <c r="O4462">
        <v>0</v>
      </c>
      <c r="P4462">
        <v>0</v>
      </c>
      <c r="Q4462">
        <v>9056.5118999999995</v>
      </c>
      <c r="R4462">
        <v>90565.119000000006</v>
      </c>
      <c r="S4462" t="s">
        <v>1646</v>
      </c>
    </row>
    <row r="4463" spans="1:19">
      <c r="A4463" t="s">
        <v>4664</v>
      </c>
      <c r="B4463">
        <v>44355</v>
      </c>
      <c r="C4463" t="s">
        <v>4665</v>
      </c>
      <c r="D4463">
        <v>44355</v>
      </c>
      <c r="E4463" t="s">
        <v>1643</v>
      </c>
      <c r="F4463" t="s">
        <v>26</v>
      </c>
      <c r="G4463" t="s">
        <v>1051</v>
      </c>
      <c r="H4463" t="s">
        <v>22</v>
      </c>
      <c r="I4463" t="s">
        <v>1316</v>
      </c>
      <c r="J4463">
        <v>40</v>
      </c>
      <c r="K4463">
        <v>1186</v>
      </c>
      <c r="L4463">
        <v>47440</v>
      </c>
      <c r="M4463">
        <v>2.8237999999999999</v>
      </c>
      <c r="N4463">
        <v>112.952</v>
      </c>
      <c r="O4463">
        <v>0</v>
      </c>
      <c r="P4463">
        <v>0</v>
      </c>
      <c r="Q4463">
        <v>1188.8237999999999</v>
      </c>
      <c r="R4463">
        <v>47552.951999999997</v>
      </c>
      <c r="S4463" t="s">
        <v>1646</v>
      </c>
    </row>
    <row r="4464" spans="1:19">
      <c r="A4464" t="s">
        <v>4664</v>
      </c>
      <c r="B4464">
        <v>44355</v>
      </c>
      <c r="C4464" t="s">
        <v>4665</v>
      </c>
      <c r="D4464">
        <v>44355</v>
      </c>
      <c r="E4464" t="s">
        <v>1643</v>
      </c>
      <c r="F4464" t="s">
        <v>26</v>
      </c>
      <c r="G4464" t="s">
        <v>1051</v>
      </c>
      <c r="H4464" t="s">
        <v>22</v>
      </c>
      <c r="I4464" t="s">
        <v>1262</v>
      </c>
      <c r="J4464">
        <v>40</v>
      </c>
      <c r="K4464">
        <v>1244</v>
      </c>
      <c r="L4464">
        <v>49760</v>
      </c>
      <c r="M4464">
        <v>2.9619</v>
      </c>
      <c r="N4464">
        <v>118.476</v>
      </c>
      <c r="O4464">
        <v>0</v>
      </c>
      <c r="P4464">
        <v>0</v>
      </c>
      <c r="Q4464">
        <v>1246.9619</v>
      </c>
      <c r="R4464">
        <v>49878.476000000002</v>
      </c>
      <c r="S4464" t="s">
        <v>1646</v>
      </c>
    </row>
    <row r="4465" spans="1:19">
      <c r="A4465" t="s">
        <v>4666</v>
      </c>
      <c r="B4465">
        <v>44355</v>
      </c>
      <c r="C4465" t="s">
        <v>4667</v>
      </c>
      <c r="D4465">
        <v>44355</v>
      </c>
      <c r="E4465" t="s">
        <v>1643</v>
      </c>
      <c r="F4465" t="s">
        <v>24</v>
      </c>
      <c r="G4465" t="s">
        <v>1051</v>
      </c>
      <c r="H4465" t="s">
        <v>22</v>
      </c>
      <c r="I4465" t="s">
        <v>1316</v>
      </c>
      <c r="J4465">
        <v>20</v>
      </c>
      <c r="K4465">
        <v>1186</v>
      </c>
      <c r="L4465">
        <v>23720</v>
      </c>
      <c r="M4465">
        <v>2.8237999999999999</v>
      </c>
      <c r="N4465">
        <v>56.475999999999999</v>
      </c>
      <c r="O4465">
        <v>0</v>
      </c>
      <c r="P4465">
        <v>0</v>
      </c>
      <c r="Q4465">
        <v>1188.8237999999999</v>
      </c>
      <c r="R4465">
        <v>23776.475999999999</v>
      </c>
      <c r="S4465" t="s">
        <v>1646</v>
      </c>
    </row>
    <row r="4466" spans="1:19">
      <c r="A4466" t="s">
        <v>4666</v>
      </c>
      <c r="B4466">
        <v>44355</v>
      </c>
      <c r="C4466" t="s">
        <v>4667</v>
      </c>
      <c r="D4466">
        <v>44355</v>
      </c>
      <c r="E4466" t="s">
        <v>1643</v>
      </c>
      <c r="F4466" t="s">
        <v>24</v>
      </c>
      <c r="G4466" t="s">
        <v>1051</v>
      </c>
      <c r="H4466" t="s">
        <v>22</v>
      </c>
      <c r="I4466" t="s">
        <v>1262</v>
      </c>
      <c r="J4466">
        <v>20</v>
      </c>
      <c r="K4466">
        <v>1244</v>
      </c>
      <c r="L4466">
        <v>24880</v>
      </c>
      <c r="M4466">
        <v>2.9619</v>
      </c>
      <c r="N4466">
        <v>59.238</v>
      </c>
      <c r="O4466">
        <v>0</v>
      </c>
      <c r="P4466">
        <v>0</v>
      </c>
      <c r="Q4466">
        <v>1246.9619</v>
      </c>
      <c r="R4466">
        <v>24939.238000000001</v>
      </c>
      <c r="S4466" t="s">
        <v>1646</v>
      </c>
    </row>
    <row r="4467" spans="1:19">
      <c r="A4467" t="s">
        <v>4668</v>
      </c>
      <c r="B4467">
        <v>44355</v>
      </c>
      <c r="C4467" t="s">
        <v>1482</v>
      </c>
      <c r="D4467">
        <v>44355</v>
      </c>
      <c r="E4467" t="s">
        <v>1101</v>
      </c>
      <c r="F4467" t="s">
        <v>1362</v>
      </c>
      <c r="G4467" t="s">
        <v>1101</v>
      </c>
      <c r="H4467" t="s">
        <v>1101</v>
      </c>
      <c r="I4467" t="s">
        <v>1337</v>
      </c>
      <c r="J4467">
        <v>2</v>
      </c>
      <c r="K4467">
        <v>7870</v>
      </c>
      <c r="L4467">
        <v>15740</v>
      </c>
      <c r="M4467">
        <v>18.738099999999999</v>
      </c>
      <c r="N4467">
        <v>37.476199999999999</v>
      </c>
      <c r="O4467">
        <v>0</v>
      </c>
      <c r="P4467">
        <v>0</v>
      </c>
      <c r="Q4467">
        <v>7888.7380999999996</v>
      </c>
      <c r="R4467">
        <v>15777.476199999999</v>
      </c>
      <c r="S4467" t="s">
        <v>1646</v>
      </c>
    </row>
    <row r="4468" spans="1:19">
      <c r="A4468" t="s">
        <v>4669</v>
      </c>
      <c r="B4468">
        <v>44355</v>
      </c>
      <c r="C4468" t="s">
        <v>1483</v>
      </c>
      <c r="D4468">
        <v>44355</v>
      </c>
      <c r="E4468" t="s">
        <v>1101</v>
      </c>
      <c r="F4468" t="s">
        <v>1110</v>
      </c>
      <c r="G4468" t="s">
        <v>1101</v>
      </c>
      <c r="H4468" t="s">
        <v>1101</v>
      </c>
      <c r="I4468" t="s">
        <v>1349</v>
      </c>
      <c r="J4468">
        <v>1</v>
      </c>
      <c r="K4468">
        <v>9162.5</v>
      </c>
      <c r="L4468">
        <v>9162.5</v>
      </c>
      <c r="M4468">
        <v>21.8155</v>
      </c>
      <c r="N4468">
        <v>21.8155</v>
      </c>
      <c r="O4468">
        <v>0</v>
      </c>
      <c r="P4468">
        <v>0</v>
      </c>
      <c r="Q4468">
        <v>9184.3155000000006</v>
      </c>
      <c r="R4468">
        <v>9184.3155000000006</v>
      </c>
      <c r="S4468" t="s">
        <v>1646</v>
      </c>
    </row>
    <row r="4469" spans="1:19">
      <c r="A4469" t="s">
        <v>4669</v>
      </c>
      <c r="B4469">
        <v>44355</v>
      </c>
      <c r="C4469" t="s">
        <v>1483</v>
      </c>
      <c r="D4469">
        <v>44355</v>
      </c>
      <c r="E4469" t="s">
        <v>1101</v>
      </c>
      <c r="F4469" t="s">
        <v>1110</v>
      </c>
      <c r="G4469" t="s">
        <v>1101</v>
      </c>
      <c r="H4469" t="s">
        <v>1101</v>
      </c>
      <c r="I4469" t="s">
        <v>1111</v>
      </c>
      <c r="J4469">
        <v>1</v>
      </c>
      <c r="K4469">
        <v>9162.18</v>
      </c>
      <c r="L4469">
        <v>9162.18</v>
      </c>
      <c r="M4469">
        <v>21.814699999999998</v>
      </c>
      <c r="N4469">
        <v>21.814699999999998</v>
      </c>
      <c r="O4469">
        <v>0</v>
      </c>
      <c r="P4469">
        <v>0</v>
      </c>
      <c r="Q4469">
        <v>9183.9946999999993</v>
      </c>
      <c r="R4469">
        <v>9183.9946999999993</v>
      </c>
      <c r="S4469" t="s">
        <v>1646</v>
      </c>
    </row>
    <row r="4470" spans="1:19">
      <c r="A4470" t="s">
        <v>4670</v>
      </c>
      <c r="B4470">
        <v>44355</v>
      </c>
      <c r="C4470" t="s">
        <v>1484</v>
      </c>
      <c r="D4470">
        <v>44355</v>
      </c>
      <c r="E4470" t="s">
        <v>1101</v>
      </c>
      <c r="F4470" t="s">
        <v>1261</v>
      </c>
      <c r="G4470" t="s">
        <v>1101</v>
      </c>
      <c r="H4470" t="s">
        <v>1101</v>
      </c>
      <c r="I4470" t="s">
        <v>1312</v>
      </c>
      <c r="J4470">
        <v>2</v>
      </c>
      <c r="K4470">
        <v>1420</v>
      </c>
      <c r="L4470">
        <v>2840</v>
      </c>
      <c r="M4470">
        <v>3.3809999999999998</v>
      </c>
      <c r="N4470">
        <v>6.7619999999999996</v>
      </c>
      <c r="O4470">
        <v>0</v>
      </c>
      <c r="P4470">
        <v>0</v>
      </c>
      <c r="Q4470">
        <v>1423.3810000000001</v>
      </c>
      <c r="R4470">
        <v>2846.7620000000002</v>
      </c>
      <c r="S4470" t="s">
        <v>1646</v>
      </c>
    </row>
    <row r="4471" spans="1:19">
      <c r="A4471" t="s">
        <v>4671</v>
      </c>
      <c r="B4471">
        <v>44355</v>
      </c>
      <c r="C4471" t="s">
        <v>1485</v>
      </c>
      <c r="D4471">
        <v>44355</v>
      </c>
      <c r="E4471" t="s">
        <v>1101</v>
      </c>
      <c r="F4471" t="s">
        <v>1874</v>
      </c>
      <c r="G4471" t="s">
        <v>1101</v>
      </c>
      <c r="H4471" t="s">
        <v>1101</v>
      </c>
      <c r="I4471" t="s">
        <v>1312</v>
      </c>
      <c r="J4471">
        <v>5</v>
      </c>
      <c r="K4471">
        <v>1420</v>
      </c>
      <c r="L4471">
        <v>7100</v>
      </c>
      <c r="M4471">
        <v>3.3809999999999998</v>
      </c>
      <c r="N4471">
        <v>16.905000000000001</v>
      </c>
      <c r="O4471">
        <v>0</v>
      </c>
      <c r="P4471">
        <v>0</v>
      </c>
      <c r="Q4471">
        <v>1423.3810000000001</v>
      </c>
      <c r="R4471">
        <v>7116.9049999999997</v>
      </c>
      <c r="S4471" t="s">
        <v>1646</v>
      </c>
    </row>
    <row r="4472" spans="1:19">
      <c r="A4472" t="s">
        <v>4671</v>
      </c>
      <c r="B4472">
        <v>44355</v>
      </c>
      <c r="C4472" t="s">
        <v>1485</v>
      </c>
      <c r="D4472">
        <v>44355</v>
      </c>
      <c r="E4472" t="s">
        <v>1101</v>
      </c>
      <c r="F4472" t="s">
        <v>1874</v>
      </c>
      <c r="G4472" t="s">
        <v>1101</v>
      </c>
      <c r="H4472" t="s">
        <v>1101</v>
      </c>
      <c r="I4472" t="s">
        <v>1371</v>
      </c>
      <c r="J4472">
        <v>5</v>
      </c>
      <c r="K4472">
        <v>1193</v>
      </c>
      <c r="L4472">
        <v>5965</v>
      </c>
      <c r="M4472">
        <v>2.8405</v>
      </c>
      <c r="N4472">
        <v>14.202500000000001</v>
      </c>
      <c r="O4472">
        <v>0</v>
      </c>
      <c r="P4472">
        <v>0</v>
      </c>
      <c r="Q4472">
        <v>1195.8405</v>
      </c>
      <c r="R4472">
        <v>5979.2025000000003</v>
      </c>
      <c r="S4472" t="s">
        <v>1646</v>
      </c>
    </row>
    <row r="4473" spans="1:19">
      <c r="A4473" t="s">
        <v>4672</v>
      </c>
      <c r="B4473">
        <v>44355</v>
      </c>
      <c r="C4473" t="s">
        <v>1486</v>
      </c>
      <c r="D4473">
        <v>44355</v>
      </c>
      <c r="E4473" t="s">
        <v>1101</v>
      </c>
      <c r="F4473" t="s">
        <v>1375</v>
      </c>
      <c r="G4473" t="s">
        <v>1101</v>
      </c>
      <c r="H4473" t="s">
        <v>1101</v>
      </c>
      <c r="I4473" t="s">
        <v>1312</v>
      </c>
      <c r="J4473">
        <v>5</v>
      </c>
      <c r="K4473">
        <v>1420</v>
      </c>
      <c r="L4473">
        <v>7100</v>
      </c>
      <c r="M4473">
        <v>3.3809999999999998</v>
      </c>
      <c r="N4473">
        <v>16.905000000000001</v>
      </c>
      <c r="O4473">
        <v>0</v>
      </c>
      <c r="P4473">
        <v>0</v>
      </c>
      <c r="Q4473">
        <v>1423.3810000000001</v>
      </c>
      <c r="R4473">
        <v>7116.9049999999997</v>
      </c>
      <c r="S4473" t="s">
        <v>1646</v>
      </c>
    </row>
    <row r="4474" spans="1:19">
      <c r="A4474" t="s">
        <v>4673</v>
      </c>
      <c r="B4474">
        <v>44355</v>
      </c>
      <c r="C4474" t="s">
        <v>1487</v>
      </c>
      <c r="D4474">
        <v>44355</v>
      </c>
      <c r="E4474" t="s">
        <v>1101</v>
      </c>
      <c r="F4474" t="s">
        <v>2401</v>
      </c>
      <c r="G4474" t="s">
        <v>1101</v>
      </c>
      <c r="H4474" t="s">
        <v>1101</v>
      </c>
      <c r="I4474" t="s">
        <v>1312</v>
      </c>
      <c r="J4474">
        <v>2</v>
      </c>
      <c r="K4474">
        <v>1420</v>
      </c>
      <c r="L4474">
        <v>2840</v>
      </c>
      <c r="M4474">
        <v>3.3809999999999998</v>
      </c>
      <c r="N4474">
        <v>6.7619999999999996</v>
      </c>
      <c r="O4474">
        <v>0</v>
      </c>
      <c r="P4474">
        <v>0</v>
      </c>
      <c r="Q4474">
        <v>1423.3810000000001</v>
      </c>
      <c r="R4474">
        <v>2846.7620000000002</v>
      </c>
      <c r="S4474" t="s">
        <v>1646</v>
      </c>
    </row>
    <row r="4475" spans="1:19">
      <c r="A4475" t="s">
        <v>4673</v>
      </c>
      <c r="B4475">
        <v>44355</v>
      </c>
      <c r="C4475" t="s">
        <v>1487</v>
      </c>
      <c r="D4475">
        <v>44355</v>
      </c>
      <c r="E4475" t="s">
        <v>1101</v>
      </c>
      <c r="F4475" t="s">
        <v>2401</v>
      </c>
      <c r="G4475" t="s">
        <v>1101</v>
      </c>
      <c r="H4475" t="s">
        <v>1101</v>
      </c>
      <c r="I4475" t="s">
        <v>1287</v>
      </c>
      <c r="J4475">
        <v>2</v>
      </c>
      <c r="K4475">
        <v>9990</v>
      </c>
      <c r="L4475">
        <v>19980</v>
      </c>
      <c r="M4475">
        <v>23.785699999999999</v>
      </c>
      <c r="N4475">
        <v>47.571399999999997</v>
      </c>
      <c r="O4475">
        <v>0</v>
      </c>
      <c r="P4475">
        <v>0</v>
      </c>
      <c r="Q4475">
        <v>10013.7857</v>
      </c>
      <c r="R4475">
        <v>20027.571400000001</v>
      </c>
      <c r="S4475" t="s">
        <v>1646</v>
      </c>
    </row>
    <row r="4476" spans="1:19">
      <c r="A4476" t="s">
        <v>4673</v>
      </c>
      <c r="B4476">
        <v>44355</v>
      </c>
      <c r="C4476" t="s">
        <v>1487</v>
      </c>
      <c r="D4476">
        <v>44355</v>
      </c>
      <c r="E4476" t="s">
        <v>1101</v>
      </c>
      <c r="F4476" t="s">
        <v>2401</v>
      </c>
      <c r="G4476" t="s">
        <v>1101</v>
      </c>
      <c r="H4476" t="s">
        <v>1101</v>
      </c>
      <c r="I4476" t="s">
        <v>1265</v>
      </c>
      <c r="J4476">
        <v>2</v>
      </c>
      <c r="K4476">
        <v>1380</v>
      </c>
      <c r="L4476">
        <v>2760</v>
      </c>
      <c r="M4476">
        <v>3.2856999999999998</v>
      </c>
      <c r="N4476">
        <v>6.5713999999999997</v>
      </c>
      <c r="O4476">
        <v>0</v>
      </c>
      <c r="P4476">
        <v>0</v>
      </c>
      <c r="Q4476">
        <v>1383.2856999999999</v>
      </c>
      <c r="R4476">
        <v>2766.5713999999998</v>
      </c>
      <c r="S4476" t="s">
        <v>1646</v>
      </c>
    </row>
    <row r="4477" spans="1:19">
      <c r="A4477" t="s">
        <v>4674</v>
      </c>
      <c r="B4477">
        <v>44355</v>
      </c>
      <c r="C4477" t="s">
        <v>4675</v>
      </c>
      <c r="D4477">
        <v>44355</v>
      </c>
      <c r="E4477" t="s">
        <v>1643</v>
      </c>
      <c r="F4477" t="s">
        <v>40</v>
      </c>
      <c r="G4477" t="s">
        <v>4579</v>
      </c>
      <c r="H4477" t="s">
        <v>22</v>
      </c>
      <c r="I4477" t="s">
        <v>1316</v>
      </c>
      <c r="J4477">
        <v>200</v>
      </c>
      <c r="K4477">
        <v>1186</v>
      </c>
      <c r="L4477">
        <v>237200</v>
      </c>
      <c r="M4477">
        <v>2.8237999999999999</v>
      </c>
      <c r="N4477">
        <v>564.76</v>
      </c>
      <c r="O4477">
        <v>0</v>
      </c>
      <c r="P4477">
        <v>0</v>
      </c>
      <c r="Q4477">
        <v>1188.8237999999999</v>
      </c>
      <c r="R4477">
        <v>237764.76</v>
      </c>
      <c r="S4477" t="s">
        <v>1646</v>
      </c>
    </row>
    <row r="4478" spans="1:19">
      <c r="A4478" t="s">
        <v>4676</v>
      </c>
      <c r="B4478">
        <v>44355</v>
      </c>
      <c r="C4478" t="s">
        <v>4677</v>
      </c>
      <c r="D4478">
        <v>44355</v>
      </c>
      <c r="E4478" t="s">
        <v>1643</v>
      </c>
      <c r="F4478" t="s">
        <v>897</v>
      </c>
      <c r="G4478" t="s">
        <v>978</v>
      </c>
      <c r="H4478" t="s">
        <v>1645</v>
      </c>
      <c r="I4478" t="s">
        <v>1287</v>
      </c>
      <c r="J4478">
        <v>5</v>
      </c>
      <c r="K4478">
        <v>9850</v>
      </c>
      <c r="L4478">
        <v>49250</v>
      </c>
      <c r="M4478">
        <v>23.452000000000002</v>
      </c>
      <c r="N4478">
        <v>117.26</v>
      </c>
      <c r="O4478">
        <v>0</v>
      </c>
      <c r="P4478">
        <v>0</v>
      </c>
      <c r="Q4478">
        <v>9873.4524000000001</v>
      </c>
      <c r="R4478">
        <v>49367.262000000002</v>
      </c>
      <c r="S4478" t="s">
        <v>1646</v>
      </c>
    </row>
    <row r="4479" spans="1:19">
      <c r="A4479" t="s">
        <v>4678</v>
      </c>
      <c r="B4479">
        <v>44355</v>
      </c>
      <c r="C4479" t="s">
        <v>1488</v>
      </c>
      <c r="D4479">
        <v>44355</v>
      </c>
      <c r="E4479" t="s">
        <v>1101</v>
      </c>
      <c r="F4479" t="s">
        <v>1258</v>
      </c>
      <c r="G4479" t="s">
        <v>1101</v>
      </c>
      <c r="H4479" t="s">
        <v>1101</v>
      </c>
      <c r="I4479" t="s">
        <v>1349</v>
      </c>
      <c r="J4479">
        <v>1</v>
      </c>
      <c r="K4479">
        <v>9162.5</v>
      </c>
      <c r="L4479">
        <v>9162.5</v>
      </c>
      <c r="M4479">
        <v>21.8155</v>
      </c>
      <c r="N4479">
        <v>21.8155</v>
      </c>
      <c r="O4479">
        <v>0</v>
      </c>
      <c r="P4479">
        <v>0</v>
      </c>
      <c r="Q4479">
        <v>9184.3155000000006</v>
      </c>
      <c r="R4479">
        <v>9184.3155000000006</v>
      </c>
      <c r="S4479" t="s">
        <v>1646</v>
      </c>
    </row>
    <row r="4480" spans="1:19">
      <c r="A4480" t="s">
        <v>4679</v>
      </c>
      <c r="B4480">
        <v>44355</v>
      </c>
      <c r="C4480" t="s">
        <v>4680</v>
      </c>
      <c r="D4480">
        <v>44355</v>
      </c>
      <c r="E4480" t="s">
        <v>1643</v>
      </c>
      <c r="F4480" t="s">
        <v>27</v>
      </c>
      <c r="G4480" t="s">
        <v>1012</v>
      </c>
      <c r="H4480" t="s">
        <v>22</v>
      </c>
      <c r="I4480" t="s">
        <v>1349</v>
      </c>
      <c r="J4480">
        <v>20</v>
      </c>
      <c r="K4480">
        <v>9035</v>
      </c>
      <c r="L4480">
        <v>180700</v>
      </c>
      <c r="M4480">
        <v>21.511900000000001</v>
      </c>
      <c r="N4480">
        <v>430.238</v>
      </c>
      <c r="O4480">
        <v>0</v>
      </c>
      <c r="P4480">
        <v>0</v>
      </c>
      <c r="Q4480">
        <v>9056.5118999999995</v>
      </c>
      <c r="R4480">
        <v>181130.23800000001</v>
      </c>
      <c r="S4480" t="s">
        <v>1646</v>
      </c>
    </row>
    <row r="4481" spans="1:19">
      <c r="A4481" t="s">
        <v>4679</v>
      </c>
      <c r="B4481">
        <v>44355</v>
      </c>
      <c r="C4481" t="s">
        <v>4680</v>
      </c>
      <c r="D4481">
        <v>44355</v>
      </c>
      <c r="E4481" t="s">
        <v>1643</v>
      </c>
      <c r="F4481" t="s">
        <v>27</v>
      </c>
      <c r="G4481" t="s">
        <v>1012</v>
      </c>
      <c r="H4481" t="s">
        <v>22</v>
      </c>
      <c r="I4481" t="s">
        <v>1371</v>
      </c>
      <c r="J4481">
        <v>200</v>
      </c>
      <c r="K4481">
        <v>1176</v>
      </c>
      <c r="L4481">
        <v>235200</v>
      </c>
      <c r="M4481">
        <v>2.8</v>
      </c>
      <c r="N4481">
        <v>560</v>
      </c>
      <c r="O4481">
        <v>0</v>
      </c>
      <c r="P4481">
        <v>0</v>
      </c>
      <c r="Q4481">
        <v>1178.8</v>
      </c>
      <c r="R4481">
        <v>235760</v>
      </c>
      <c r="S4481" t="s">
        <v>1646</v>
      </c>
    </row>
    <row r="4482" spans="1:19">
      <c r="A4482" t="s">
        <v>4679</v>
      </c>
      <c r="B4482">
        <v>44355</v>
      </c>
      <c r="C4482" t="s">
        <v>4680</v>
      </c>
      <c r="D4482">
        <v>44355</v>
      </c>
      <c r="E4482" t="s">
        <v>1643</v>
      </c>
      <c r="F4482" t="s">
        <v>27</v>
      </c>
      <c r="G4482" t="s">
        <v>1012</v>
      </c>
      <c r="H4482" t="s">
        <v>22</v>
      </c>
      <c r="I4482" t="s">
        <v>1265</v>
      </c>
      <c r="J4482">
        <v>100</v>
      </c>
      <c r="K4482">
        <v>1361</v>
      </c>
      <c r="L4482">
        <v>136100</v>
      </c>
      <c r="M4482">
        <v>3.2404999999999999</v>
      </c>
      <c r="N4482">
        <v>324.05</v>
      </c>
      <c r="O4482">
        <v>0</v>
      </c>
      <c r="P4482">
        <v>0</v>
      </c>
      <c r="Q4482">
        <v>1364.2405000000001</v>
      </c>
      <c r="R4482">
        <v>136424.04999999999</v>
      </c>
      <c r="S4482" t="s">
        <v>1646</v>
      </c>
    </row>
    <row r="4483" spans="1:19">
      <c r="A4483" t="s">
        <v>4679</v>
      </c>
      <c r="B4483">
        <v>44355</v>
      </c>
      <c r="C4483" t="s">
        <v>4680</v>
      </c>
      <c r="D4483">
        <v>44355</v>
      </c>
      <c r="E4483" t="s">
        <v>1643</v>
      </c>
      <c r="F4483" t="s">
        <v>27</v>
      </c>
      <c r="G4483" t="s">
        <v>1012</v>
      </c>
      <c r="H4483" t="s">
        <v>22</v>
      </c>
      <c r="I4483" t="s">
        <v>1316</v>
      </c>
      <c r="J4483">
        <v>100</v>
      </c>
      <c r="K4483">
        <v>1186</v>
      </c>
      <c r="L4483">
        <v>118600</v>
      </c>
      <c r="M4483">
        <v>2.8237999999999999</v>
      </c>
      <c r="N4483">
        <v>282.38</v>
      </c>
      <c r="O4483">
        <v>0</v>
      </c>
      <c r="P4483">
        <v>0</v>
      </c>
      <c r="Q4483">
        <v>1188.8237999999999</v>
      </c>
      <c r="R4483">
        <v>118882.38</v>
      </c>
      <c r="S4483" t="s">
        <v>1646</v>
      </c>
    </row>
    <row r="4484" spans="1:19">
      <c r="A4484" t="s">
        <v>4681</v>
      </c>
      <c r="B4484">
        <v>44355</v>
      </c>
      <c r="C4484" t="s">
        <v>4682</v>
      </c>
      <c r="D4484">
        <v>44355</v>
      </c>
      <c r="E4484" t="s">
        <v>1643</v>
      </c>
      <c r="F4484" t="s">
        <v>95</v>
      </c>
      <c r="G4484" t="s">
        <v>1657</v>
      </c>
      <c r="H4484" t="s">
        <v>107</v>
      </c>
      <c r="I4484" t="s">
        <v>1316</v>
      </c>
      <c r="J4484">
        <v>40</v>
      </c>
      <c r="K4484">
        <v>1186</v>
      </c>
      <c r="L4484">
        <v>47440</v>
      </c>
      <c r="M4484">
        <v>2.8237999999999999</v>
      </c>
      <c r="N4484">
        <v>112.952</v>
      </c>
      <c r="O4484">
        <v>0</v>
      </c>
      <c r="P4484">
        <v>0</v>
      </c>
      <c r="Q4484">
        <v>1188.8237999999999</v>
      </c>
      <c r="R4484">
        <v>47552.951999999997</v>
      </c>
      <c r="S4484" t="s">
        <v>1646</v>
      </c>
    </row>
    <row r="4485" spans="1:19">
      <c r="A4485" t="s">
        <v>4681</v>
      </c>
      <c r="B4485">
        <v>44355</v>
      </c>
      <c r="C4485" t="s">
        <v>4682</v>
      </c>
      <c r="D4485">
        <v>44355</v>
      </c>
      <c r="E4485" t="s">
        <v>1643</v>
      </c>
      <c r="F4485" t="s">
        <v>95</v>
      </c>
      <c r="G4485" t="s">
        <v>1657</v>
      </c>
      <c r="H4485" t="s">
        <v>107</v>
      </c>
      <c r="I4485" t="s">
        <v>1262</v>
      </c>
      <c r="J4485">
        <v>40</v>
      </c>
      <c r="K4485">
        <v>1244</v>
      </c>
      <c r="L4485">
        <v>49760</v>
      </c>
      <c r="M4485">
        <v>2.9619</v>
      </c>
      <c r="N4485">
        <v>118.476</v>
      </c>
      <c r="O4485">
        <v>0</v>
      </c>
      <c r="P4485">
        <v>0</v>
      </c>
      <c r="Q4485">
        <v>1246.9619</v>
      </c>
      <c r="R4485">
        <v>49878.476000000002</v>
      </c>
      <c r="S4485" t="s">
        <v>1646</v>
      </c>
    </row>
    <row r="4486" spans="1:19">
      <c r="A4486" t="s">
        <v>4681</v>
      </c>
      <c r="B4486">
        <v>44355</v>
      </c>
      <c r="C4486" t="s">
        <v>4682</v>
      </c>
      <c r="D4486">
        <v>44355</v>
      </c>
      <c r="E4486" t="s">
        <v>1643</v>
      </c>
      <c r="F4486" t="s">
        <v>95</v>
      </c>
      <c r="G4486" t="s">
        <v>1657</v>
      </c>
      <c r="H4486" t="s">
        <v>107</v>
      </c>
      <c r="I4486" t="s">
        <v>1112</v>
      </c>
      <c r="J4486">
        <v>30</v>
      </c>
      <c r="K4486">
        <v>1419</v>
      </c>
      <c r="L4486">
        <v>42570</v>
      </c>
      <c r="M4486">
        <v>3.3786</v>
      </c>
      <c r="N4486">
        <v>101.358</v>
      </c>
      <c r="O4486">
        <v>0</v>
      </c>
      <c r="P4486">
        <v>0</v>
      </c>
      <c r="Q4486">
        <v>1422.3786</v>
      </c>
      <c r="R4486">
        <v>42671.358</v>
      </c>
      <c r="S4486" t="s">
        <v>1646</v>
      </c>
    </row>
    <row r="4487" spans="1:19">
      <c r="A4487" t="s">
        <v>4683</v>
      </c>
      <c r="B4487">
        <v>44355</v>
      </c>
      <c r="C4487" t="s">
        <v>4684</v>
      </c>
      <c r="D4487">
        <v>44355</v>
      </c>
      <c r="E4487" t="s">
        <v>1643</v>
      </c>
      <c r="F4487" t="s">
        <v>58</v>
      </c>
      <c r="G4487" t="s">
        <v>59</v>
      </c>
      <c r="H4487" t="s">
        <v>49</v>
      </c>
      <c r="I4487" t="s">
        <v>1337</v>
      </c>
      <c r="J4487">
        <v>10</v>
      </c>
      <c r="K4487">
        <v>7760</v>
      </c>
      <c r="L4487">
        <v>77600</v>
      </c>
      <c r="M4487">
        <v>18.476199999999999</v>
      </c>
      <c r="N4487">
        <v>184.762</v>
      </c>
      <c r="O4487">
        <v>0</v>
      </c>
      <c r="P4487">
        <v>0</v>
      </c>
      <c r="Q4487">
        <v>7778.4762000000001</v>
      </c>
      <c r="R4487">
        <v>77784.762000000002</v>
      </c>
      <c r="S4487" t="s">
        <v>1646</v>
      </c>
    </row>
    <row r="4488" spans="1:19">
      <c r="A4488" t="s">
        <v>4683</v>
      </c>
      <c r="B4488">
        <v>44355</v>
      </c>
      <c r="C4488" t="s">
        <v>4684</v>
      </c>
      <c r="D4488">
        <v>44355</v>
      </c>
      <c r="E4488" t="s">
        <v>1643</v>
      </c>
      <c r="F4488" t="s">
        <v>58</v>
      </c>
      <c r="G4488" t="s">
        <v>59</v>
      </c>
      <c r="H4488" t="s">
        <v>49</v>
      </c>
      <c r="I4488" t="s">
        <v>1364</v>
      </c>
      <c r="J4488">
        <v>10</v>
      </c>
      <c r="K4488">
        <v>9035</v>
      </c>
      <c r="L4488">
        <v>90350</v>
      </c>
      <c r="M4488">
        <v>21.511900000000001</v>
      </c>
      <c r="N4488">
        <v>215.119</v>
      </c>
      <c r="O4488">
        <v>0</v>
      </c>
      <c r="P4488">
        <v>0</v>
      </c>
      <c r="Q4488">
        <v>9056.5118999999995</v>
      </c>
      <c r="R4488">
        <v>90565.119000000006</v>
      </c>
      <c r="S4488" t="s">
        <v>1646</v>
      </c>
    </row>
    <row r="4489" spans="1:19">
      <c r="A4489" t="s">
        <v>4683</v>
      </c>
      <c r="B4489">
        <v>44355</v>
      </c>
      <c r="C4489" t="s">
        <v>4684</v>
      </c>
      <c r="D4489">
        <v>44355</v>
      </c>
      <c r="E4489" t="s">
        <v>1643</v>
      </c>
      <c r="F4489" t="s">
        <v>58</v>
      </c>
      <c r="G4489" t="s">
        <v>59</v>
      </c>
      <c r="H4489" t="s">
        <v>49</v>
      </c>
      <c r="I4489" t="s">
        <v>1316</v>
      </c>
      <c r="J4489">
        <v>100</v>
      </c>
      <c r="K4489">
        <v>1186</v>
      </c>
      <c r="L4489">
        <v>118600</v>
      </c>
      <c r="M4489">
        <v>2.8237999999999999</v>
      </c>
      <c r="N4489">
        <v>282.38</v>
      </c>
      <c r="O4489">
        <v>0</v>
      </c>
      <c r="P4489">
        <v>0</v>
      </c>
      <c r="Q4489">
        <v>1188.8237999999999</v>
      </c>
      <c r="R4489">
        <v>118882.38</v>
      </c>
      <c r="S4489" t="s">
        <v>1646</v>
      </c>
    </row>
    <row r="4490" spans="1:19">
      <c r="A4490" t="s">
        <v>4685</v>
      </c>
      <c r="B4490">
        <v>44355</v>
      </c>
      <c r="C4490" t="s">
        <v>4686</v>
      </c>
      <c r="D4490">
        <v>44355</v>
      </c>
      <c r="E4490" t="s">
        <v>1643</v>
      </c>
      <c r="F4490" t="s">
        <v>5</v>
      </c>
      <c r="G4490" t="s">
        <v>1742</v>
      </c>
      <c r="H4490" t="s">
        <v>107</v>
      </c>
      <c r="I4490" t="s">
        <v>1337</v>
      </c>
      <c r="J4490">
        <v>3</v>
      </c>
      <c r="K4490">
        <v>7760</v>
      </c>
      <c r="L4490">
        <v>23280</v>
      </c>
      <c r="M4490">
        <v>18.476199999999999</v>
      </c>
      <c r="N4490">
        <v>55.428600000000003</v>
      </c>
      <c r="O4490">
        <v>0</v>
      </c>
      <c r="P4490">
        <v>0</v>
      </c>
      <c r="Q4490">
        <v>7778.4762000000001</v>
      </c>
      <c r="R4490">
        <v>23335.428599999999</v>
      </c>
      <c r="S4490" t="s">
        <v>1646</v>
      </c>
    </row>
    <row r="4491" spans="1:19">
      <c r="A4491" t="s">
        <v>4687</v>
      </c>
      <c r="B4491">
        <v>44355</v>
      </c>
      <c r="C4491" t="s">
        <v>4688</v>
      </c>
      <c r="D4491">
        <v>44355</v>
      </c>
      <c r="E4491" t="s">
        <v>1643</v>
      </c>
      <c r="F4491" t="s">
        <v>10</v>
      </c>
      <c r="G4491" t="s">
        <v>1692</v>
      </c>
      <c r="H4491" t="s">
        <v>107</v>
      </c>
      <c r="I4491" t="s">
        <v>1316</v>
      </c>
      <c r="J4491">
        <v>80</v>
      </c>
      <c r="K4491">
        <v>1186</v>
      </c>
      <c r="L4491">
        <v>94880</v>
      </c>
      <c r="M4491">
        <v>2.8237999999999999</v>
      </c>
      <c r="N4491">
        <v>225.904</v>
      </c>
      <c r="O4491">
        <v>0</v>
      </c>
      <c r="P4491">
        <v>0</v>
      </c>
      <c r="Q4491">
        <v>1188.8237999999999</v>
      </c>
      <c r="R4491">
        <v>95105.903999999995</v>
      </c>
      <c r="S4491" t="s">
        <v>1646</v>
      </c>
    </row>
    <row r="4492" spans="1:19">
      <c r="A4492" t="s">
        <v>4689</v>
      </c>
      <c r="B4492">
        <v>44355</v>
      </c>
      <c r="C4492" t="s">
        <v>4690</v>
      </c>
      <c r="D4492">
        <v>44355</v>
      </c>
      <c r="E4492" t="s">
        <v>1643</v>
      </c>
      <c r="F4492" t="s">
        <v>868</v>
      </c>
      <c r="G4492" t="s">
        <v>1692</v>
      </c>
      <c r="H4492" t="s">
        <v>107</v>
      </c>
      <c r="I4492" t="s">
        <v>1337</v>
      </c>
      <c r="J4492">
        <v>10</v>
      </c>
      <c r="K4492">
        <v>7760</v>
      </c>
      <c r="L4492">
        <v>77600</v>
      </c>
      <c r="M4492">
        <v>18.476199999999999</v>
      </c>
      <c r="N4492">
        <v>184.762</v>
      </c>
      <c r="O4492">
        <v>0</v>
      </c>
      <c r="P4492">
        <v>0</v>
      </c>
      <c r="Q4492">
        <v>7778.4762000000001</v>
      </c>
      <c r="R4492">
        <v>77784.762000000002</v>
      </c>
      <c r="S4492" t="s">
        <v>1646</v>
      </c>
    </row>
    <row r="4493" spans="1:19">
      <c r="A4493" t="s">
        <v>4691</v>
      </c>
      <c r="B4493">
        <v>44355</v>
      </c>
      <c r="C4493" t="s">
        <v>4692</v>
      </c>
      <c r="D4493">
        <v>44355</v>
      </c>
      <c r="E4493" t="s">
        <v>1643</v>
      </c>
      <c r="F4493" t="s">
        <v>982</v>
      </c>
      <c r="G4493" t="s">
        <v>1652</v>
      </c>
      <c r="H4493" t="s">
        <v>49</v>
      </c>
      <c r="I4493" t="s">
        <v>1316</v>
      </c>
      <c r="J4493">
        <v>40</v>
      </c>
      <c r="K4493">
        <v>1186</v>
      </c>
      <c r="L4493">
        <v>47440</v>
      </c>
      <c r="M4493">
        <v>2.8237999999999999</v>
      </c>
      <c r="N4493">
        <v>112.952</v>
      </c>
      <c r="O4493">
        <v>0</v>
      </c>
      <c r="P4493">
        <v>0</v>
      </c>
      <c r="Q4493">
        <v>1188.8237999999999</v>
      </c>
      <c r="R4493">
        <v>47552.951999999997</v>
      </c>
      <c r="S4493" t="s">
        <v>1646</v>
      </c>
    </row>
    <row r="4494" spans="1:19">
      <c r="A4494" t="s">
        <v>4691</v>
      </c>
      <c r="B4494">
        <v>44355</v>
      </c>
      <c r="C4494" t="s">
        <v>4692</v>
      </c>
      <c r="D4494">
        <v>44355</v>
      </c>
      <c r="E4494" t="s">
        <v>1643</v>
      </c>
      <c r="F4494" t="s">
        <v>982</v>
      </c>
      <c r="G4494" t="s">
        <v>1652</v>
      </c>
      <c r="H4494" t="s">
        <v>49</v>
      </c>
      <c r="I4494" t="s">
        <v>1364</v>
      </c>
      <c r="J4494">
        <v>5</v>
      </c>
      <c r="K4494">
        <v>9035</v>
      </c>
      <c r="L4494">
        <v>45175</v>
      </c>
      <c r="M4494">
        <v>21.511900000000001</v>
      </c>
      <c r="N4494">
        <v>107.5595</v>
      </c>
      <c r="O4494">
        <v>0</v>
      </c>
      <c r="P4494">
        <v>0</v>
      </c>
      <c r="Q4494">
        <v>9056.5118999999995</v>
      </c>
      <c r="R4494">
        <v>45282.559500000003</v>
      </c>
      <c r="S4494" t="s">
        <v>1646</v>
      </c>
    </row>
    <row r="4495" spans="1:19">
      <c r="A4495" t="s">
        <v>4691</v>
      </c>
      <c r="B4495">
        <v>44355</v>
      </c>
      <c r="C4495" t="s">
        <v>4692</v>
      </c>
      <c r="D4495">
        <v>44355</v>
      </c>
      <c r="E4495" t="s">
        <v>1643</v>
      </c>
      <c r="F4495" t="s">
        <v>982</v>
      </c>
      <c r="G4495" t="s">
        <v>1652</v>
      </c>
      <c r="H4495" t="s">
        <v>49</v>
      </c>
      <c r="I4495" t="s">
        <v>1337</v>
      </c>
      <c r="J4495">
        <v>5</v>
      </c>
      <c r="K4495">
        <v>7760</v>
      </c>
      <c r="L4495">
        <v>38800</v>
      </c>
      <c r="M4495">
        <v>18.476199999999999</v>
      </c>
      <c r="N4495">
        <v>92.381</v>
      </c>
      <c r="O4495">
        <v>0</v>
      </c>
      <c r="P4495">
        <v>0</v>
      </c>
      <c r="Q4495">
        <v>7778.4762000000001</v>
      </c>
      <c r="R4495">
        <v>38892.381000000001</v>
      </c>
      <c r="S4495" t="s">
        <v>1646</v>
      </c>
    </row>
    <row r="4496" spans="1:19">
      <c r="A4496" t="s">
        <v>4691</v>
      </c>
      <c r="B4496">
        <v>44355</v>
      </c>
      <c r="C4496" t="s">
        <v>4692</v>
      </c>
      <c r="D4496">
        <v>44355</v>
      </c>
      <c r="E4496" t="s">
        <v>1643</v>
      </c>
      <c r="F4496" t="s">
        <v>982</v>
      </c>
      <c r="G4496" t="s">
        <v>1652</v>
      </c>
      <c r="H4496" t="s">
        <v>49</v>
      </c>
      <c r="I4496" t="s">
        <v>1262</v>
      </c>
      <c r="J4496">
        <v>20</v>
      </c>
      <c r="K4496">
        <v>1244</v>
      </c>
      <c r="L4496">
        <v>24880</v>
      </c>
      <c r="M4496">
        <v>2.9619</v>
      </c>
      <c r="N4496">
        <v>59.238</v>
      </c>
      <c r="O4496">
        <v>0</v>
      </c>
      <c r="P4496">
        <v>0</v>
      </c>
      <c r="Q4496">
        <v>1246.9619</v>
      </c>
      <c r="R4496">
        <v>24939.238000000001</v>
      </c>
      <c r="S4496" t="s">
        <v>1646</v>
      </c>
    </row>
    <row r="4497" spans="1:19">
      <c r="A4497" t="s">
        <v>4693</v>
      </c>
      <c r="B4497">
        <v>44355</v>
      </c>
      <c r="C4497" t="s">
        <v>4694</v>
      </c>
      <c r="D4497">
        <v>44355</v>
      </c>
      <c r="E4497" t="s">
        <v>1643</v>
      </c>
      <c r="F4497" t="s">
        <v>51</v>
      </c>
      <c r="G4497" t="s">
        <v>52</v>
      </c>
      <c r="H4497" t="s">
        <v>49</v>
      </c>
      <c r="I4497" t="s">
        <v>1112</v>
      </c>
      <c r="J4497">
        <v>20</v>
      </c>
      <c r="K4497">
        <v>1419</v>
      </c>
      <c r="L4497">
        <v>28380</v>
      </c>
      <c r="M4497">
        <v>3.3786</v>
      </c>
      <c r="N4497">
        <v>67.572000000000003</v>
      </c>
      <c r="O4497">
        <v>0</v>
      </c>
      <c r="P4497">
        <v>0</v>
      </c>
      <c r="Q4497">
        <v>1422.3786</v>
      </c>
      <c r="R4497">
        <v>28447.572</v>
      </c>
      <c r="S4497" t="s">
        <v>1646</v>
      </c>
    </row>
    <row r="4498" spans="1:19">
      <c r="A4498" t="s">
        <v>4693</v>
      </c>
      <c r="B4498">
        <v>44355</v>
      </c>
      <c r="C4498" t="s">
        <v>4694</v>
      </c>
      <c r="D4498">
        <v>44355</v>
      </c>
      <c r="E4498" t="s">
        <v>1643</v>
      </c>
      <c r="F4498" t="s">
        <v>51</v>
      </c>
      <c r="G4498" t="s">
        <v>52</v>
      </c>
      <c r="H4498" t="s">
        <v>49</v>
      </c>
      <c r="I4498" t="s">
        <v>1312</v>
      </c>
      <c r="J4498">
        <v>20</v>
      </c>
      <c r="K4498">
        <v>1400</v>
      </c>
      <c r="L4498">
        <v>28000</v>
      </c>
      <c r="M4498">
        <v>3.3332999999999999</v>
      </c>
      <c r="N4498">
        <v>66.665999999999997</v>
      </c>
      <c r="O4498">
        <v>0</v>
      </c>
      <c r="P4498">
        <v>0</v>
      </c>
      <c r="Q4498">
        <v>1403.3333</v>
      </c>
      <c r="R4498">
        <v>28066.666000000001</v>
      </c>
      <c r="S4498" t="s">
        <v>1646</v>
      </c>
    </row>
    <row r="4499" spans="1:19">
      <c r="A4499" t="s">
        <v>4693</v>
      </c>
      <c r="B4499">
        <v>44355</v>
      </c>
      <c r="C4499" t="s">
        <v>4694</v>
      </c>
      <c r="D4499">
        <v>44355</v>
      </c>
      <c r="E4499" t="s">
        <v>1643</v>
      </c>
      <c r="F4499" t="s">
        <v>51</v>
      </c>
      <c r="G4499" t="s">
        <v>52</v>
      </c>
      <c r="H4499" t="s">
        <v>49</v>
      </c>
      <c r="I4499" t="s">
        <v>1265</v>
      </c>
      <c r="J4499">
        <v>20</v>
      </c>
      <c r="K4499">
        <v>1361</v>
      </c>
      <c r="L4499">
        <v>27220</v>
      </c>
      <c r="M4499">
        <v>3.2404999999999999</v>
      </c>
      <c r="N4499">
        <v>64.81</v>
      </c>
      <c r="O4499">
        <v>0</v>
      </c>
      <c r="P4499">
        <v>0</v>
      </c>
      <c r="Q4499">
        <v>1364.2405000000001</v>
      </c>
      <c r="R4499">
        <v>27284.81</v>
      </c>
      <c r="S4499" t="s">
        <v>1646</v>
      </c>
    </row>
    <row r="4500" spans="1:19">
      <c r="A4500" t="s">
        <v>4695</v>
      </c>
      <c r="B4500">
        <v>44355</v>
      </c>
      <c r="C4500" t="s">
        <v>4696</v>
      </c>
      <c r="D4500">
        <v>44355</v>
      </c>
      <c r="E4500" t="s">
        <v>1643</v>
      </c>
      <c r="F4500" t="s">
        <v>1</v>
      </c>
      <c r="G4500" t="s">
        <v>1008</v>
      </c>
      <c r="H4500" t="s">
        <v>107</v>
      </c>
      <c r="I4500" t="s">
        <v>1262</v>
      </c>
      <c r="J4500">
        <v>100</v>
      </c>
      <c r="K4500">
        <v>1244</v>
      </c>
      <c r="L4500">
        <v>124400</v>
      </c>
      <c r="M4500">
        <v>2.9619</v>
      </c>
      <c r="N4500">
        <v>296.19</v>
      </c>
      <c r="O4500">
        <v>0</v>
      </c>
      <c r="P4500">
        <v>0</v>
      </c>
      <c r="Q4500">
        <v>1246.9619</v>
      </c>
      <c r="R4500">
        <v>124696.19</v>
      </c>
      <c r="S4500" t="s">
        <v>1646</v>
      </c>
    </row>
    <row r="4501" spans="1:19">
      <c r="A4501" t="s">
        <v>4697</v>
      </c>
      <c r="B4501">
        <v>44355</v>
      </c>
      <c r="C4501" t="s">
        <v>4698</v>
      </c>
      <c r="D4501">
        <v>44355</v>
      </c>
      <c r="E4501" t="s">
        <v>1643</v>
      </c>
      <c r="F4501" t="s">
        <v>1006</v>
      </c>
      <c r="G4501" t="s">
        <v>1008</v>
      </c>
      <c r="H4501" t="s">
        <v>107</v>
      </c>
      <c r="I4501" t="s">
        <v>1316</v>
      </c>
      <c r="J4501">
        <v>40</v>
      </c>
      <c r="K4501">
        <v>1186</v>
      </c>
      <c r="L4501">
        <v>47440</v>
      </c>
      <c r="M4501">
        <v>2.8237999999999999</v>
      </c>
      <c r="N4501">
        <v>112.952</v>
      </c>
      <c r="O4501">
        <v>0</v>
      </c>
      <c r="P4501">
        <v>0</v>
      </c>
      <c r="Q4501">
        <v>1188.8237999999999</v>
      </c>
      <c r="R4501">
        <v>47552.951999999997</v>
      </c>
      <c r="S4501" t="s">
        <v>1646</v>
      </c>
    </row>
    <row r="4502" spans="1:19">
      <c r="A4502" t="s">
        <v>4699</v>
      </c>
      <c r="B4502">
        <v>44355</v>
      </c>
      <c r="C4502" t="s">
        <v>4700</v>
      </c>
      <c r="D4502">
        <v>44355</v>
      </c>
      <c r="E4502" t="s">
        <v>1643</v>
      </c>
      <c r="F4502" t="s">
        <v>1708</v>
      </c>
      <c r="G4502" t="s">
        <v>1709</v>
      </c>
      <c r="H4502" t="s">
        <v>49</v>
      </c>
      <c r="I4502" t="s">
        <v>1112</v>
      </c>
      <c r="J4502">
        <v>20</v>
      </c>
      <c r="K4502">
        <v>1419</v>
      </c>
      <c r="L4502">
        <v>28380</v>
      </c>
      <c r="M4502">
        <v>3.3786</v>
      </c>
      <c r="N4502">
        <v>67.572000000000003</v>
      </c>
      <c r="O4502">
        <v>0</v>
      </c>
      <c r="P4502">
        <v>0</v>
      </c>
      <c r="Q4502">
        <v>1422.3786</v>
      </c>
      <c r="R4502">
        <v>28447.572</v>
      </c>
      <c r="S4502" t="s">
        <v>1646</v>
      </c>
    </row>
    <row r="4503" spans="1:19">
      <c r="A4503" t="s">
        <v>4699</v>
      </c>
      <c r="B4503">
        <v>44355</v>
      </c>
      <c r="C4503" t="s">
        <v>4700</v>
      </c>
      <c r="D4503">
        <v>44355</v>
      </c>
      <c r="E4503" t="s">
        <v>1643</v>
      </c>
      <c r="F4503" t="s">
        <v>1708</v>
      </c>
      <c r="G4503" t="s">
        <v>1709</v>
      </c>
      <c r="H4503" t="s">
        <v>49</v>
      </c>
      <c r="I4503" t="s">
        <v>1262</v>
      </c>
      <c r="J4503">
        <v>20</v>
      </c>
      <c r="K4503">
        <v>1244</v>
      </c>
      <c r="L4503">
        <v>24880</v>
      </c>
      <c r="M4503">
        <v>2.9619</v>
      </c>
      <c r="N4503">
        <v>59.238</v>
      </c>
      <c r="O4503">
        <v>0</v>
      </c>
      <c r="P4503">
        <v>0</v>
      </c>
      <c r="Q4503">
        <v>1246.9619</v>
      </c>
      <c r="R4503">
        <v>24939.238000000001</v>
      </c>
      <c r="S4503" t="s">
        <v>1646</v>
      </c>
    </row>
    <row r="4504" spans="1:19">
      <c r="A4504" t="s">
        <v>4699</v>
      </c>
      <c r="B4504">
        <v>44355</v>
      </c>
      <c r="C4504" t="s">
        <v>4700</v>
      </c>
      <c r="D4504">
        <v>44355</v>
      </c>
      <c r="E4504" t="s">
        <v>1643</v>
      </c>
      <c r="F4504" t="s">
        <v>1708</v>
      </c>
      <c r="G4504" t="s">
        <v>1709</v>
      </c>
      <c r="H4504" t="s">
        <v>49</v>
      </c>
      <c r="I4504" t="s">
        <v>1312</v>
      </c>
      <c r="J4504">
        <v>10</v>
      </c>
      <c r="K4504">
        <v>1400</v>
      </c>
      <c r="L4504">
        <v>14000</v>
      </c>
      <c r="M4504">
        <v>3.3332999999999999</v>
      </c>
      <c r="N4504">
        <v>33.332999999999998</v>
      </c>
      <c r="O4504">
        <v>0</v>
      </c>
      <c r="P4504">
        <v>0</v>
      </c>
      <c r="Q4504">
        <v>1403.3333</v>
      </c>
      <c r="R4504">
        <v>14033.333000000001</v>
      </c>
      <c r="S4504" t="s">
        <v>1646</v>
      </c>
    </row>
    <row r="4505" spans="1:19">
      <c r="A4505" t="s">
        <v>4701</v>
      </c>
      <c r="B4505">
        <v>44355</v>
      </c>
      <c r="C4505" t="s">
        <v>4702</v>
      </c>
      <c r="D4505">
        <v>44355</v>
      </c>
      <c r="E4505" t="s">
        <v>1643</v>
      </c>
      <c r="F4505" t="s">
        <v>105</v>
      </c>
      <c r="G4505" t="s">
        <v>1689</v>
      </c>
      <c r="H4505" t="s">
        <v>107</v>
      </c>
      <c r="I4505" t="s">
        <v>1316</v>
      </c>
      <c r="J4505">
        <v>60</v>
      </c>
      <c r="K4505">
        <v>1186</v>
      </c>
      <c r="L4505">
        <v>71160</v>
      </c>
      <c r="M4505">
        <v>2.8237999999999999</v>
      </c>
      <c r="N4505">
        <v>169.428</v>
      </c>
      <c r="O4505">
        <v>0</v>
      </c>
      <c r="P4505">
        <v>0</v>
      </c>
      <c r="Q4505">
        <v>1188.8237999999999</v>
      </c>
      <c r="R4505">
        <v>71329.428</v>
      </c>
      <c r="S4505" t="s">
        <v>1646</v>
      </c>
    </row>
    <row r="4506" spans="1:19">
      <c r="A4506" t="s">
        <v>4703</v>
      </c>
      <c r="B4506">
        <v>44355</v>
      </c>
      <c r="C4506" t="s">
        <v>4704</v>
      </c>
      <c r="D4506">
        <v>44355</v>
      </c>
      <c r="E4506" t="s">
        <v>1643</v>
      </c>
      <c r="F4506" t="s">
        <v>1322</v>
      </c>
      <c r="G4506" t="s">
        <v>52</v>
      </c>
      <c r="H4506" t="s">
        <v>49</v>
      </c>
      <c r="I4506" t="s">
        <v>1316</v>
      </c>
      <c r="J4506">
        <v>40</v>
      </c>
      <c r="K4506">
        <v>1186</v>
      </c>
      <c r="L4506">
        <v>47440</v>
      </c>
      <c r="M4506">
        <v>2.8237999999999999</v>
      </c>
      <c r="N4506">
        <v>112.952</v>
      </c>
      <c r="O4506">
        <v>0</v>
      </c>
      <c r="P4506">
        <v>0</v>
      </c>
      <c r="Q4506">
        <v>1188.8237999999999</v>
      </c>
      <c r="R4506">
        <v>47552.951999999997</v>
      </c>
      <c r="S4506" t="s">
        <v>1646</v>
      </c>
    </row>
    <row r="4507" spans="1:19">
      <c r="A4507" t="s">
        <v>4703</v>
      </c>
      <c r="B4507">
        <v>44355</v>
      </c>
      <c r="C4507" t="s">
        <v>4704</v>
      </c>
      <c r="D4507">
        <v>44355</v>
      </c>
      <c r="E4507" t="s">
        <v>1643</v>
      </c>
      <c r="F4507" t="s">
        <v>1322</v>
      </c>
      <c r="G4507" t="s">
        <v>52</v>
      </c>
      <c r="H4507" t="s">
        <v>49</v>
      </c>
      <c r="I4507" t="s">
        <v>1262</v>
      </c>
      <c r="J4507">
        <v>40</v>
      </c>
      <c r="K4507">
        <v>1244</v>
      </c>
      <c r="L4507">
        <v>49760</v>
      </c>
      <c r="M4507">
        <v>2.9619</v>
      </c>
      <c r="N4507">
        <v>118.476</v>
      </c>
      <c r="O4507">
        <v>0</v>
      </c>
      <c r="P4507">
        <v>0</v>
      </c>
      <c r="Q4507">
        <v>1246.9619</v>
      </c>
      <c r="R4507">
        <v>49878.476000000002</v>
      </c>
      <c r="S4507" t="s">
        <v>1646</v>
      </c>
    </row>
    <row r="4508" spans="1:19">
      <c r="A4508" t="s">
        <v>4705</v>
      </c>
      <c r="B4508">
        <v>44355</v>
      </c>
      <c r="C4508" t="s">
        <v>4706</v>
      </c>
      <c r="D4508">
        <v>44355</v>
      </c>
      <c r="E4508" t="s">
        <v>1643</v>
      </c>
      <c r="F4508" t="s">
        <v>100</v>
      </c>
      <c r="G4508" t="s">
        <v>1056</v>
      </c>
      <c r="H4508" t="s">
        <v>107</v>
      </c>
      <c r="I4508" t="s">
        <v>1371</v>
      </c>
      <c r="J4508">
        <v>500</v>
      </c>
      <c r="K4508">
        <v>1176</v>
      </c>
      <c r="L4508">
        <v>588000</v>
      </c>
      <c r="M4508">
        <v>2.8</v>
      </c>
      <c r="N4508">
        <v>1400</v>
      </c>
      <c r="O4508">
        <v>0</v>
      </c>
      <c r="P4508">
        <v>0</v>
      </c>
      <c r="Q4508">
        <v>1178.8</v>
      </c>
      <c r="R4508">
        <v>589400</v>
      </c>
      <c r="S4508" t="s">
        <v>1646</v>
      </c>
    </row>
    <row r="4509" spans="1:19">
      <c r="A4509" t="s">
        <v>4707</v>
      </c>
      <c r="B4509">
        <v>44355</v>
      </c>
      <c r="C4509" t="s">
        <v>4708</v>
      </c>
      <c r="D4509">
        <v>44355</v>
      </c>
      <c r="E4509" t="s">
        <v>1643</v>
      </c>
      <c r="F4509" t="s">
        <v>54</v>
      </c>
      <c r="G4509" t="s">
        <v>49</v>
      </c>
      <c r="H4509" t="s">
        <v>49</v>
      </c>
      <c r="I4509" t="s">
        <v>1265</v>
      </c>
      <c r="J4509">
        <v>20</v>
      </c>
      <c r="K4509">
        <v>1361</v>
      </c>
      <c r="L4509">
        <v>27220</v>
      </c>
      <c r="M4509">
        <v>3.2404999999999999</v>
      </c>
      <c r="N4509">
        <v>64.81</v>
      </c>
      <c r="O4509">
        <v>0</v>
      </c>
      <c r="P4509">
        <v>0</v>
      </c>
      <c r="Q4509">
        <v>1364.2405000000001</v>
      </c>
      <c r="R4509">
        <v>27284.81</v>
      </c>
      <c r="S4509" t="s">
        <v>1646</v>
      </c>
    </row>
    <row r="4510" spans="1:19">
      <c r="A4510" t="s">
        <v>4707</v>
      </c>
      <c r="B4510">
        <v>44355</v>
      </c>
      <c r="C4510" t="s">
        <v>4708</v>
      </c>
      <c r="D4510">
        <v>44355</v>
      </c>
      <c r="E4510" t="s">
        <v>1643</v>
      </c>
      <c r="F4510" t="s">
        <v>54</v>
      </c>
      <c r="G4510" t="s">
        <v>49</v>
      </c>
      <c r="H4510" t="s">
        <v>49</v>
      </c>
      <c r="I4510" t="s">
        <v>1316</v>
      </c>
      <c r="J4510">
        <v>40</v>
      </c>
      <c r="K4510">
        <v>1186</v>
      </c>
      <c r="L4510">
        <v>47440</v>
      </c>
      <c r="M4510">
        <v>2.8237999999999999</v>
      </c>
      <c r="N4510">
        <v>112.952</v>
      </c>
      <c r="O4510">
        <v>0</v>
      </c>
      <c r="P4510">
        <v>0</v>
      </c>
      <c r="Q4510">
        <v>1188.8237999999999</v>
      </c>
      <c r="R4510">
        <v>47552.951999999997</v>
      </c>
      <c r="S4510" t="s">
        <v>1646</v>
      </c>
    </row>
    <row r="4511" spans="1:19">
      <c r="A4511" t="s">
        <v>4707</v>
      </c>
      <c r="B4511">
        <v>44355</v>
      </c>
      <c r="C4511" t="s">
        <v>4708</v>
      </c>
      <c r="D4511">
        <v>44355</v>
      </c>
      <c r="E4511" t="s">
        <v>1643</v>
      </c>
      <c r="F4511" t="s">
        <v>54</v>
      </c>
      <c r="G4511" t="s">
        <v>49</v>
      </c>
      <c r="H4511" t="s">
        <v>49</v>
      </c>
      <c r="I4511" t="s">
        <v>1112</v>
      </c>
      <c r="J4511">
        <v>40</v>
      </c>
      <c r="K4511">
        <v>1419</v>
      </c>
      <c r="L4511">
        <v>56760</v>
      </c>
      <c r="M4511">
        <v>3.3786</v>
      </c>
      <c r="N4511">
        <v>135.14400000000001</v>
      </c>
      <c r="O4511">
        <v>0</v>
      </c>
      <c r="P4511">
        <v>0</v>
      </c>
      <c r="Q4511">
        <v>1422.3786</v>
      </c>
      <c r="R4511">
        <v>56895.144</v>
      </c>
      <c r="S4511" t="s">
        <v>1646</v>
      </c>
    </row>
    <row r="4512" spans="1:19">
      <c r="A4512" t="s">
        <v>4707</v>
      </c>
      <c r="B4512">
        <v>44355</v>
      </c>
      <c r="C4512" t="s">
        <v>4708</v>
      </c>
      <c r="D4512">
        <v>44355</v>
      </c>
      <c r="E4512" t="s">
        <v>1643</v>
      </c>
      <c r="F4512" t="s">
        <v>54</v>
      </c>
      <c r="G4512" t="s">
        <v>49</v>
      </c>
      <c r="H4512" t="s">
        <v>49</v>
      </c>
      <c r="I4512" t="s">
        <v>1312</v>
      </c>
      <c r="J4512">
        <v>20</v>
      </c>
      <c r="K4512">
        <v>1400</v>
      </c>
      <c r="L4512">
        <v>28000</v>
      </c>
      <c r="M4512">
        <v>3.3332999999999999</v>
      </c>
      <c r="N4512">
        <v>66.665999999999997</v>
      </c>
      <c r="O4512">
        <v>0</v>
      </c>
      <c r="P4512">
        <v>0</v>
      </c>
      <c r="Q4512">
        <v>1403.3333</v>
      </c>
      <c r="R4512">
        <v>28066.666000000001</v>
      </c>
      <c r="S4512" t="s">
        <v>1646</v>
      </c>
    </row>
    <row r="4513" spans="1:19">
      <c r="A4513" t="s">
        <v>4709</v>
      </c>
      <c r="B4513">
        <v>44355</v>
      </c>
      <c r="C4513" t="s">
        <v>4710</v>
      </c>
      <c r="D4513">
        <v>44355</v>
      </c>
      <c r="E4513" t="s">
        <v>1643</v>
      </c>
      <c r="F4513" t="s">
        <v>927</v>
      </c>
      <c r="G4513" t="s">
        <v>1684</v>
      </c>
      <c r="H4513" t="s">
        <v>49</v>
      </c>
      <c r="I4513" t="s">
        <v>1287</v>
      </c>
      <c r="J4513">
        <v>5</v>
      </c>
      <c r="K4513">
        <v>9850</v>
      </c>
      <c r="L4513">
        <v>49250</v>
      </c>
      <c r="M4513">
        <v>23.452400000000001</v>
      </c>
      <c r="N4513">
        <v>117.262</v>
      </c>
      <c r="O4513">
        <v>0</v>
      </c>
      <c r="P4513">
        <v>0</v>
      </c>
      <c r="Q4513">
        <v>9873.4524000000001</v>
      </c>
      <c r="R4513">
        <v>49367.262000000002</v>
      </c>
      <c r="S4513" t="s">
        <v>1646</v>
      </c>
    </row>
    <row r="4514" spans="1:19">
      <c r="A4514" t="s">
        <v>4711</v>
      </c>
      <c r="B4514">
        <v>44355</v>
      </c>
      <c r="C4514" t="s">
        <v>4712</v>
      </c>
      <c r="D4514">
        <v>44355</v>
      </c>
      <c r="E4514" t="s">
        <v>1643</v>
      </c>
      <c r="F4514" t="s">
        <v>55</v>
      </c>
      <c r="G4514" t="s">
        <v>49</v>
      </c>
      <c r="H4514" t="s">
        <v>49</v>
      </c>
      <c r="I4514" t="s">
        <v>1312</v>
      </c>
      <c r="J4514">
        <v>18</v>
      </c>
      <c r="K4514">
        <v>1400</v>
      </c>
      <c r="L4514">
        <v>25200</v>
      </c>
      <c r="M4514">
        <v>3.3332999999999999</v>
      </c>
      <c r="N4514">
        <v>59.999400000000001</v>
      </c>
      <c r="O4514">
        <v>0</v>
      </c>
      <c r="P4514">
        <v>0</v>
      </c>
      <c r="Q4514">
        <v>1403.3333</v>
      </c>
      <c r="R4514">
        <v>25259.999400000001</v>
      </c>
      <c r="S4514" t="s">
        <v>1646</v>
      </c>
    </row>
    <row r="4515" spans="1:19">
      <c r="A4515" t="s">
        <v>4713</v>
      </c>
      <c r="B4515">
        <v>44355</v>
      </c>
      <c r="C4515" t="s">
        <v>4714</v>
      </c>
      <c r="D4515">
        <v>44355</v>
      </c>
      <c r="E4515" t="s">
        <v>1643</v>
      </c>
      <c r="F4515" t="s">
        <v>102</v>
      </c>
      <c r="G4515" t="s">
        <v>975</v>
      </c>
      <c r="H4515" t="s">
        <v>107</v>
      </c>
      <c r="I4515" t="s">
        <v>1337</v>
      </c>
      <c r="J4515">
        <v>20</v>
      </c>
      <c r="K4515">
        <v>7760</v>
      </c>
      <c r="L4515">
        <v>155200</v>
      </c>
      <c r="M4515">
        <v>18.476199999999999</v>
      </c>
      <c r="N4515">
        <v>369.524</v>
      </c>
      <c r="O4515">
        <v>0</v>
      </c>
      <c r="P4515">
        <v>0</v>
      </c>
      <c r="Q4515">
        <v>7778.4762000000001</v>
      </c>
      <c r="R4515">
        <v>155569.524</v>
      </c>
      <c r="S4515" t="s">
        <v>1646</v>
      </c>
    </row>
    <row r="4516" spans="1:19">
      <c r="A4516" t="s">
        <v>4715</v>
      </c>
      <c r="B4516">
        <v>44355</v>
      </c>
      <c r="C4516" t="s">
        <v>4716</v>
      </c>
      <c r="D4516">
        <v>44355</v>
      </c>
      <c r="E4516" t="s">
        <v>1643</v>
      </c>
      <c r="F4516" t="s">
        <v>103</v>
      </c>
      <c r="G4516" t="s">
        <v>975</v>
      </c>
      <c r="H4516" t="s">
        <v>107</v>
      </c>
      <c r="I4516" t="s">
        <v>1262</v>
      </c>
      <c r="J4516">
        <v>40</v>
      </c>
      <c r="K4516">
        <v>1244</v>
      </c>
      <c r="L4516">
        <v>49760</v>
      </c>
      <c r="M4516">
        <v>2.9619</v>
      </c>
      <c r="N4516">
        <v>118.476</v>
      </c>
      <c r="O4516">
        <v>0</v>
      </c>
      <c r="P4516">
        <v>0</v>
      </c>
      <c r="Q4516">
        <v>1246.9619</v>
      </c>
      <c r="R4516">
        <v>49878.476000000002</v>
      </c>
      <c r="S4516" t="s">
        <v>1646</v>
      </c>
    </row>
    <row r="4517" spans="1:19">
      <c r="A4517" t="s">
        <v>4717</v>
      </c>
      <c r="B4517">
        <v>44355</v>
      </c>
      <c r="C4517" t="s">
        <v>4718</v>
      </c>
      <c r="D4517">
        <v>44355</v>
      </c>
      <c r="E4517" t="s">
        <v>1643</v>
      </c>
      <c r="F4517" t="s">
        <v>48</v>
      </c>
      <c r="G4517" t="s">
        <v>1014</v>
      </c>
      <c r="H4517" t="s">
        <v>49</v>
      </c>
      <c r="I4517" t="s">
        <v>1265</v>
      </c>
      <c r="J4517">
        <v>20</v>
      </c>
      <c r="K4517">
        <v>1361</v>
      </c>
      <c r="L4517">
        <v>27220</v>
      </c>
      <c r="M4517">
        <v>3.2404999999999999</v>
      </c>
      <c r="N4517">
        <v>64.81</v>
      </c>
      <c r="O4517">
        <v>0</v>
      </c>
      <c r="P4517">
        <v>0</v>
      </c>
      <c r="Q4517">
        <v>1364.2405000000001</v>
      </c>
      <c r="R4517">
        <v>27284.81</v>
      </c>
      <c r="S4517" t="s">
        <v>1646</v>
      </c>
    </row>
    <row r="4518" spans="1:19">
      <c r="A4518" t="s">
        <v>4717</v>
      </c>
      <c r="B4518">
        <v>44355</v>
      </c>
      <c r="C4518" t="s">
        <v>4718</v>
      </c>
      <c r="D4518">
        <v>44355</v>
      </c>
      <c r="E4518" t="s">
        <v>1643</v>
      </c>
      <c r="F4518" t="s">
        <v>48</v>
      </c>
      <c r="G4518" t="s">
        <v>1014</v>
      </c>
      <c r="H4518" t="s">
        <v>49</v>
      </c>
      <c r="I4518" t="s">
        <v>1337</v>
      </c>
      <c r="J4518">
        <v>5</v>
      </c>
      <c r="K4518">
        <v>7760</v>
      </c>
      <c r="L4518">
        <v>38800</v>
      </c>
      <c r="M4518">
        <v>18.476199999999999</v>
      </c>
      <c r="N4518">
        <v>92.381</v>
      </c>
      <c r="O4518">
        <v>0</v>
      </c>
      <c r="P4518">
        <v>0</v>
      </c>
      <c r="Q4518">
        <v>7778.4762000000001</v>
      </c>
      <c r="R4518">
        <v>38892.381000000001</v>
      </c>
      <c r="S4518" t="s">
        <v>1646</v>
      </c>
    </row>
    <row r="4519" spans="1:19">
      <c r="A4519" t="s">
        <v>4717</v>
      </c>
      <c r="B4519">
        <v>44355</v>
      </c>
      <c r="C4519" t="s">
        <v>4718</v>
      </c>
      <c r="D4519">
        <v>44355</v>
      </c>
      <c r="E4519" t="s">
        <v>1643</v>
      </c>
      <c r="F4519" t="s">
        <v>48</v>
      </c>
      <c r="G4519" t="s">
        <v>1014</v>
      </c>
      <c r="H4519" t="s">
        <v>49</v>
      </c>
      <c r="I4519" t="s">
        <v>1316</v>
      </c>
      <c r="J4519">
        <v>35</v>
      </c>
      <c r="K4519">
        <v>1186</v>
      </c>
      <c r="L4519">
        <v>41510</v>
      </c>
      <c r="M4519">
        <v>2.8237999999999999</v>
      </c>
      <c r="N4519">
        <v>98.832999999999998</v>
      </c>
      <c r="O4519">
        <v>0</v>
      </c>
      <c r="P4519">
        <v>0</v>
      </c>
      <c r="Q4519">
        <v>1188.8237999999999</v>
      </c>
      <c r="R4519">
        <v>41608.832999999999</v>
      </c>
      <c r="S4519" t="s">
        <v>1646</v>
      </c>
    </row>
    <row r="4520" spans="1:19">
      <c r="A4520" t="s">
        <v>4717</v>
      </c>
      <c r="B4520">
        <v>44355</v>
      </c>
      <c r="C4520" t="s">
        <v>4718</v>
      </c>
      <c r="D4520">
        <v>44355</v>
      </c>
      <c r="E4520" t="s">
        <v>1643</v>
      </c>
      <c r="F4520" t="s">
        <v>48</v>
      </c>
      <c r="G4520" t="s">
        <v>1014</v>
      </c>
      <c r="H4520" t="s">
        <v>49</v>
      </c>
      <c r="I4520" t="s">
        <v>1112</v>
      </c>
      <c r="J4520">
        <v>20</v>
      </c>
      <c r="K4520">
        <v>1419</v>
      </c>
      <c r="L4520">
        <v>28380</v>
      </c>
      <c r="M4520">
        <v>3.3786</v>
      </c>
      <c r="N4520">
        <v>67.572000000000003</v>
      </c>
      <c r="O4520">
        <v>0</v>
      </c>
      <c r="P4520">
        <v>0</v>
      </c>
      <c r="Q4520">
        <v>1422.3786</v>
      </c>
      <c r="R4520">
        <v>28447.572</v>
      </c>
      <c r="S4520" t="s">
        <v>1646</v>
      </c>
    </row>
    <row r="4521" spans="1:19">
      <c r="A4521" t="s">
        <v>4719</v>
      </c>
      <c r="B4521">
        <v>44355</v>
      </c>
      <c r="C4521" t="s">
        <v>4720</v>
      </c>
      <c r="D4521">
        <v>44355</v>
      </c>
      <c r="E4521" t="s">
        <v>1643</v>
      </c>
      <c r="F4521" t="s">
        <v>50</v>
      </c>
      <c r="G4521" t="s">
        <v>1014</v>
      </c>
      <c r="H4521" t="s">
        <v>49</v>
      </c>
      <c r="I4521" t="s">
        <v>1262</v>
      </c>
      <c r="J4521">
        <v>40</v>
      </c>
      <c r="K4521">
        <v>1244</v>
      </c>
      <c r="L4521">
        <v>49760</v>
      </c>
      <c r="M4521">
        <v>2.9619</v>
      </c>
      <c r="N4521">
        <v>118.476</v>
      </c>
      <c r="O4521">
        <v>0</v>
      </c>
      <c r="P4521">
        <v>0</v>
      </c>
      <c r="Q4521">
        <v>1246.9619</v>
      </c>
      <c r="R4521">
        <v>49878.476000000002</v>
      </c>
      <c r="S4521" t="s">
        <v>1646</v>
      </c>
    </row>
    <row r="4522" spans="1:19">
      <c r="A4522" t="s">
        <v>4719</v>
      </c>
      <c r="B4522">
        <v>44355</v>
      </c>
      <c r="C4522" t="s">
        <v>4720</v>
      </c>
      <c r="D4522">
        <v>44355</v>
      </c>
      <c r="E4522" t="s">
        <v>1643</v>
      </c>
      <c r="F4522" t="s">
        <v>50</v>
      </c>
      <c r="G4522" t="s">
        <v>1014</v>
      </c>
      <c r="H4522" t="s">
        <v>49</v>
      </c>
      <c r="I4522" t="s">
        <v>1316</v>
      </c>
      <c r="J4522">
        <v>40</v>
      </c>
      <c r="K4522">
        <v>1186</v>
      </c>
      <c r="L4522">
        <v>47440</v>
      </c>
      <c r="M4522">
        <v>2.8237999999999999</v>
      </c>
      <c r="N4522">
        <v>112.952</v>
      </c>
      <c r="O4522">
        <v>0</v>
      </c>
      <c r="P4522">
        <v>0</v>
      </c>
      <c r="Q4522">
        <v>1188.8237999999999</v>
      </c>
      <c r="R4522">
        <v>47552.951999999997</v>
      </c>
      <c r="S4522" t="s">
        <v>1646</v>
      </c>
    </row>
    <row r="4523" spans="1:19">
      <c r="A4523" t="s">
        <v>4721</v>
      </c>
      <c r="B4523">
        <v>44355</v>
      </c>
      <c r="C4523" t="s">
        <v>4722</v>
      </c>
      <c r="D4523">
        <v>44355</v>
      </c>
      <c r="E4523" t="s">
        <v>1643</v>
      </c>
      <c r="F4523" t="s">
        <v>57</v>
      </c>
      <c r="G4523" t="s">
        <v>980</v>
      </c>
      <c r="H4523" t="s">
        <v>49</v>
      </c>
      <c r="I4523" t="s">
        <v>1349</v>
      </c>
      <c r="J4523">
        <v>10</v>
      </c>
      <c r="K4523">
        <v>9035</v>
      </c>
      <c r="L4523">
        <v>90350</v>
      </c>
      <c r="M4523">
        <v>21.511900000000001</v>
      </c>
      <c r="N4523">
        <v>215.119</v>
      </c>
      <c r="O4523">
        <v>0</v>
      </c>
      <c r="P4523">
        <v>0</v>
      </c>
      <c r="Q4523">
        <v>9056.5118999999995</v>
      </c>
      <c r="R4523">
        <v>90565.119000000006</v>
      </c>
      <c r="S4523" t="s">
        <v>1646</v>
      </c>
    </row>
    <row r="4524" spans="1:19">
      <c r="A4524" t="s">
        <v>4721</v>
      </c>
      <c r="B4524">
        <v>44355</v>
      </c>
      <c r="C4524" t="s">
        <v>4722</v>
      </c>
      <c r="D4524">
        <v>44355</v>
      </c>
      <c r="E4524" t="s">
        <v>1643</v>
      </c>
      <c r="F4524" t="s">
        <v>57</v>
      </c>
      <c r="G4524" t="s">
        <v>980</v>
      </c>
      <c r="H4524" t="s">
        <v>49</v>
      </c>
      <c r="I4524" t="s">
        <v>1312</v>
      </c>
      <c r="J4524">
        <v>40</v>
      </c>
      <c r="K4524">
        <v>1400</v>
      </c>
      <c r="L4524">
        <v>56000</v>
      </c>
      <c r="M4524">
        <v>3.3332999999999999</v>
      </c>
      <c r="N4524">
        <v>133.33199999999999</v>
      </c>
      <c r="O4524">
        <v>0</v>
      </c>
      <c r="P4524">
        <v>0</v>
      </c>
      <c r="Q4524">
        <v>1403.3333</v>
      </c>
      <c r="R4524">
        <v>56133.332000000002</v>
      </c>
      <c r="S4524" t="s">
        <v>1646</v>
      </c>
    </row>
    <row r="4525" spans="1:19">
      <c r="A4525" t="s">
        <v>4721</v>
      </c>
      <c r="B4525">
        <v>44355</v>
      </c>
      <c r="C4525" t="s">
        <v>4722</v>
      </c>
      <c r="D4525">
        <v>44355</v>
      </c>
      <c r="E4525" t="s">
        <v>1643</v>
      </c>
      <c r="F4525" t="s">
        <v>57</v>
      </c>
      <c r="G4525" t="s">
        <v>980</v>
      </c>
      <c r="H4525" t="s">
        <v>49</v>
      </c>
      <c r="I4525" t="s">
        <v>1265</v>
      </c>
      <c r="J4525">
        <v>30</v>
      </c>
      <c r="K4525">
        <v>1361</v>
      </c>
      <c r="L4525">
        <v>40830</v>
      </c>
      <c r="M4525">
        <v>3.2404999999999999</v>
      </c>
      <c r="N4525">
        <v>97.215000000000003</v>
      </c>
      <c r="O4525">
        <v>0</v>
      </c>
      <c r="P4525">
        <v>0</v>
      </c>
      <c r="Q4525">
        <v>1364.2405000000001</v>
      </c>
      <c r="R4525">
        <v>40927.214999999997</v>
      </c>
      <c r="S4525" t="s">
        <v>1646</v>
      </c>
    </row>
    <row r="4526" spans="1:19">
      <c r="A4526" t="s">
        <v>4721</v>
      </c>
      <c r="B4526">
        <v>44355</v>
      </c>
      <c r="C4526" t="s">
        <v>4722</v>
      </c>
      <c r="D4526">
        <v>44355</v>
      </c>
      <c r="E4526" t="s">
        <v>1643</v>
      </c>
      <c r="F4526" t="s">
        <v>57</v>
      </c>
      <c r="G4526" t="s">
        <v>980</v>
      </c>
      <c r="H4526" t="s">
        <v>49</v>
      </c>
      <c r="I4526" t="s">
        <v>1316</v>
      </c>
      <c r="J4526">
        <v>60</v>
      </c>
      <c r="K4526">
        <v>1186</v>
      </c>
      <c r="L4526">
        <v>71160</v>
      </c>
      <c r="M4526">
        <v>2.8237999999999999</v>
      </c>
      <c r="N4526">
        <v>169.428</v>
      </c>
      <c r="O4526">
        <v>0</v>
      </c>
      <c r="P4526">
        <v>0</v>
      </c>
      <c r="Q4526">
        <v>1188.8237999999999</v>
      </c>
      <c r="R4526">
        <v>71329.428</v>
      </c>
      <c r="S4526" t="s">
        <v>1646</v>
      </c>
    </row>
    <row r="4527" spans="1:19">
      <c r="A4527" t="s">
        <v>4723</v>
      </c>
      <c r="B4527">
        <v>44355</v>
      </c>
      <c r="C4527" t="s">
        <v>4724</v>
      </c>
      <c r="D4527">
        <v>44355</v>
      </c>
      <c r="E4527" t="s">
        <v>1643</v>
      </c>
      <c r="F4527" t="s">
        <v>106</v>
      </c>
      <c r="G4527" t="s">
        <v>980</v>
      </c>
      <c r="H4527" t="s">
        <v>49</v>
      </c>
      <c r="I4527" t="s">
        <v>1337</v>
      </c>
      <c r="J4527">
        <v>10</v>
      </c>
      <c r="K4527">
        <v>7760</v>
      </c>
      <c r="L4527">
        <v>77600</v>
      </c>
      <c r="M4527">
        <v>18.476199999999999</v>
      </c>
      <c r="N4527">
        <v>184.762</v>
      </c>
      <c r="O4527">
        <v>0</v>
      </c>
      <c r="P4527">
        <v>0</v>
      </c>
      <c r="Q4527">
        <v>7778.4762000000001</v>
      </c>
      <c r="R4527">
        <v>77784.762000000002</v>
      </c>
      <c r="S4527" t="s">
        <v>1646</v>
      </c>
    </row>
    <row r="4528" spans="1:19">
      <c r="A4528" t="s">
        <v>4725</v>
      </c>
      <c r="B4528">
        <v>44355</v>
      </c>
      <c r="C4528" t="s">
        <v>4726</v>
      </c>
      <c r="D4528">
        <v>44355</v>
      </c>
      <c r="E4528" t="s">
        <v>1643</v>
      </c>
      <c r="F4528" t="s">
        <v>101</v>
      </c>
      <c r="G4528" t="s">
        <v>975</v>
      </c>
      <c r="H4528" t="s">
        <v>107</v>
      </c>
      <c r="I4528" t="s">
        <v>1262</v>
      </c>
      <c r="J4528">
        <v>30</v>
      </c>
      <c r="K4528">
        <v>1244</v>
      </c>
      <c r="L4528">
        <v>37320</v>
      </c>
      <c r="M4528">
        <v>2.9619</v>
      </c>
      <c r="N4528">
        <v>88.856999999999999</v>
      </c>
      <c r="O4528">
        <v>0</v>
      </c>
      <c r="P4528">
        <v>0</v>
      </c>
      <c r="Q4528">
        <v>1246.9619</v>
      </c>
      <c r="R4528">
        <v>37408.857000000004</v>
      </c>
      <c r="S4528" t="s">
        <v>1646</v>
      </c>
    </row>
    <row r="4529" spans="1:19">
      <c r="A4529" t="s">
        <v>4727</v>
      </c>
      <c r="B4529">
        <v>44355</v>
      </c>
      <c r="C4529" t="s">
        <v>4728</v>
      </c>
      <c r="D4529">
        <v>44355</v>
      </c>
      <c r="E4529" t="s">
        <v>1643</v>
      </c>
      <c r="F4529" t="s">
        <v>104</v>
      </c>
      <c r="G4529" t="s">
        <v>1689</v>
      </c>
      <c r="H4529" t="s">
        <v>107</v>
      </c>
      <c r="I4529" t="s">
        <v>1262</v>
      </c>
      <c r="J4529">
        <v>20</v>
      </c>
      <c r="K4529">
        <v>1244</v>
      </c>
      <c r="L4529">
        <v>24880</v>
      </c>
      <c r="M4529">
        <v>2.9619</v>
      </c>
      <c r="N4529">
        <v>59.238</v>
      </c>
      <c r="O4529">
        <v>0</v>
      </c>
      <c r="P4529">
        <v>0</v>
      </c>
      <c r="Q4529">
        <v>1246.9619</v>
      </c>
      <c r="R4529">
        <v>24939.238000000001</v>
      </c>
      <c r="S4529" t="s">
        <v>1646</v>
      </c>
    </row>
    <row r="4530" spans="1:19">
      <c r="A4530" t="s">
        <v>4727</v>
      </c>
      <c r="B4530">
        <v>44355</v>
      </c>
      <c r="C4530" t="s">
        <v>4728</v>
      </c>
      <c r="D4530">
        <v>44355</v>
      </c>
      <c r="E4530" t="s">
        <v>1643</v>
      </c>
      <c r="F4530" t="s">
        <v>104</v>
      </c>
      <c r="G4530" t="s">
        <v>1689</v>
      </c>
      <c r="H4530" t="s">
        <v>107</v>
      </c>
      <c r="I4530" t="s">
        <v>1316</v>
      </c>
      <c r="J4530">
        <v>40</v>
      </c>
      <c r="K4530">
        <v>1186</v>
      </c>
      <c r="L4530">
        <v>47440</v>
      </c>
      <c r="M4530">
        <v>2.8237999999999999</v>
      </c>
      <c r="N4530">
        <v>112.952</v>
      </c>
      <c r="O4530">
        <v>0</v>
      </c>
      <c r="P4530">
        <v>0</v>
      </c>
      <c r="Q4530">
        <v>1188.8237999999999</v>
      </c>
      <c r="R4530">
        <v>47552.951999999997</v>
      </c>
      <c r="S4530" t="s">
        <v>1646</v>
      </c>
    </row>
    <row r="4531" spans="1:19">
      <c r="A4531" t="s">
        <v>4729</v>
      </c>
      <c r="B4531">
        <v>44356</v>
      </c>
      <c r="C4531" t="s">
        <v>4730</v>
      </c>
      <c r="D4531">
        <v>44356</v>
      </c>
      <c r="E4531" t="s">
        <v>1643</v>
      </c>
      <c r="F4531" t="s">
        <v>93</v>
      </c>
      <c r="G4531" t="s">
        <v>1649</v>
      </c>
      <c r="H4531" t="s">
        <v>1645</v>
      </c>
      <c r="I4531" t="s">
        <v>1489</v>
      </c>
      <c r="J4531">
        <v>15</v>
      </c>
      <c r="K4531">
        <v>9950</v>
      </c>
      <c r="L4531">
        <v>149250</v>
      </c>
      <c r="M4531">
        <v>23.69</v>
      </c>
      <c r="N4531">
        <v>355.35</v>
      </c>
      <c r="O4531">
        <v>0</v>
      </c>
      <c r="P4531">
        <v>0</v>
      </c>
      <c r="Q4531">
        <v>9973.6905000000006</v>
      </c>
      <c r="R4531">
        <v>149605.35750000001</v>
      </c>
      <c r="S4531" t="s">
        <v>1646</v>
      </c>
    </row>
    <row r="4532" spans="1:19">
      <c r="A4532" t="s">
        <v>4731</v>
      </c>
      <c r="B4532">
        <v>44356</v>
      </c>
      <c r="C4532" t="s">
        <v>4732</v>
      </c>
      <c r="D4532">
        <v>44356</v>
      </c>
      <c r="E4532" t="s">
        <v>1643</v>
      </c>
      <c r="F4532" t="s">
        <v>91</v>
      </c>
      <c r="G4532" t="s">
        <v>978</v>
      </c>
      <c r="H4532" t="s">
        <v>1645</v>
      </c>
      <c r="I4532" t="s">
        <v>1371</v>
      </c>
      <c r="J4532">
        <v>20</v>
      </c>
      <c r="K4532">
        <v>1176</v>
      </c>
      <c r="L4532">
        <v>23520</v>
      </c>
      <c r="M4532">
        <v>2.8</v>
      </c>
      <c r="N4532">
        <v>56</v>
      </c>
      <c r="O4532">
        <v>0</v>
      </c>
      <c r="P4532">
        <v>0</v>
      </c>
      <c r="Q4532">
        <v>1178.8</v>
      </c>
      <c r="R4532">
        <v>23576</v>
      </c>
      <c r="S4532" t="s">
        <v>1646</v>
      </c>
    </row>
    <row r="4533" spans="1:19">
      <c r="A4533" t="s">
        <v>4731</v>
      </c>
      <c r="B4533">
        <v>44356</v>
      </c>
      <c r="C4533" t="s">
        <v>4732</v>
      </c>
      <c r="D4533">
        <v>44356</v>
      </c>
      <c r="E4533" t="s">
        <v>1643</v>
      </c>
      <c r="F4533" t="s">
        <v>91</v>
      </c>
      <c r="G4533" t="s">
        <v>978</v>
      </c>
      <c r="H4533" t="s">
        <v>1645</v>
      </c>
      <c r="I4533" t="s">
        <v>1287</v>
      </c>
      <c r="J4533">
        <v>2</v>
      </c>
      <c r="K4533">
        <v>9850</v>
      </c>
      <c r="L4533">
        <v>19700</v>
      </c>
      <c r="M4533">
        <v>23.452000000000002</v>
      </c>
      <c r="N4533">
        <v>46.904000000000003</v>
      </c>
      <c r="O4533">
        <v>0</v>
      </c>
      <c r="P4533">
        <v>0</v>
      </c>
      <c r="Q4533">
        <v>9873.4524000000001</v>
      </c>
      <c r="R4533">
        <v>19746.9048</v>
      </c>
      <c r="S4533" t="s">
        <v>1646</v>
      </c>
    </row>
    <row r="4534" spans="1:19">
      <c r="A4534" t="s">
        <v>4731</v>
      </c>
      <c r="B4534">
        <v>44356</v>
      </c>
      <c r="C4534" t="s">
        <v>4732</v>
      </c>
      <c r="D4534">
        <v>44356</v>
      </c>
      <c r="E4534" t="s">
        <v>1643</v>
      </c>
      <c r="F4534" t="s">
        <v>91</v>
      </c>
      <c r="G4534" t="s">
        <v>978</v>
      </c>
      <c r="H4534" t="s">
        <v>1645</v>
      </c>
      <c r="I4534" t="s">
        <v>1489</v>
      </c>
      <c r="J4534">
        <v>5</v>
      </c>
      <c r="K4534">
        <v>9950</v>
      </c>
      <c r="L4534">
        <v>49750</v>
      </c>
      <c r="M4534">
        <v>23.69</v>
      </c>
      <c r="N4534">
        <v>118.45</v>
      </c>
      <c r="O4534">
        <v>0</v>
      </c>
      <c r="P4534">
        <v>0</v>
      </c>
      <c r="Q4534">
        <v>9973.6905000000006</v>
      </c>
      <c r="R4534">
        <v>49868.452499999999</v>
      </c>
      <c r="S4534" t="s">
        <v>1646</v>
      </c>
    </row>
    <row r="4535" spans="1:19">
      <c r="A4535" t="s">
        <v>4731</v>
      </c>
      <c r="B4535">
        <v>44356</v>
      </c>
      <c r="C4535" t="s">
        <v>4732</v>
      </c>
      <c r="D4535">
        <v>44356</v>
      </c>
      <c r="E4535" t="s">
        <v>1643</v>
      </c>
      <c r="F4535" t="s">
        <v>91</v>
      </c>
      <c r="G4535" t="s">
        <v>978</v>
      </c>
      <c r="H4535" t="s">
        <v>1645</v>
      </c>
      <c r="I4535" t="s">
        <v>1337</v>
      </c>
      <c r="J4535">
        <v>5</v>
      </c>
      <c r="K4535">
        <v>7760</v>
      </c>
      <c r="L4535">
        <v>38800</v>
      </c>
      <c r="M4535">
        <v>18.475999999999999</v>
      </c>
      <c r="N4535">
        <v>92.38</v>
      </c>
      <c r="O4535">
        <v>0</v>
      </c>
      <c r="P4535">
        <v>0</v>
      </c>
      <c r="Q4535">
        <v>7778.4762000000001</v>
      </c>
      <c r="R4535">
        <v>38892.381000000001</v>
      </c>
      <c r="S4535" t="s">
        <v>1646</v>
      </c>
    </row>
    <row r="4536" spans="1:19">
      <c r="A4536" t="s">
        <v>4731</v>
      </c>
      <c r="B4536">
        <v>44356</v>
      </c>
      <c r="C4536" t="s">
        <v>4732</v>
      </c>
      <c r="D4536">
        <v>44356</v>
      </c>
      <c r="E4536" t="s">
        <v>1643</v>
      </c>
      <c r="F4536" t="s">
        <v>91</v>
      </c>
      <c r="G4536" t="s">
        <v>978</v>
      </c>
      <c r="H4536" t="s">
        <v>1645</v>
      </c>
      <c r="I4536" t="s">
        <v>1349</v>
      </c>
      <c r="J4536">
        <v>2</v>
      </c>
      <c r="K4536">
        <v>9035</v>
      </c>
      <c r="L4536">
        <v>18070</v>
      </c>
      <c r="M4536">
        <v>21.512</v>
      </c>
      <c r="N4536">
        <v>43.024000000000001</v>
      </c>
      <c r="O4536">
        <v>0</v>
      </c>
      <c r="P4536">
        <v>0</v>
      </c>
      <c r="Q4536">
        <v>9056.5118999999995</v>
      </c>
      <c r="R4536">
        <v>18113.023799999999</v>
      </c>
      <c r="S4536" t="s">
        <v>1646</v>
      </c>
    </row>
    <row r="4537" spans="1:19">
      <c r="A4537" t="s">
        <v>4733</v>
      </c>
      <c r="B4537">
        <v>44356</v>
      </c>
      <c r="C4537" t="s">
        <v>4734</v>
      </c>
      <c r="D4537">
        <v>44356</v>
      </c>
      <c r="E4537" t="s">
        <v>1643</v>
      </c>
      <c r="F4537" t="s">
        <v>85</v>
      </c>
      <c r="G4537" t="s">
        <v>978</v>
      </c>
      <c r="H4537" t="s">
        <v>1645</v>
      </c>
      <c r="I4537" t="s">
        <v>1489</v>
      </c>
      <c r="J4537">
        <v>5</v>
      </c>
      <c r="K4537">
        <v>9950</v>
      </c>
      <c r="L4537">
        <v>49750</v>
      </c>
      <c r="M4537">
        <v>23.69</v>
      </c>
      <c r="N4537">
        <v>118.45</v>
      </c>
      <c r="O4537">
        <v>0</v>
      </c>
      <c r="P4537">
        <v>0</v>
      </c>
      <c r="Q4537">
        <v>9973.6905000000006</v>
      </c>
      <c r="R4537">
        <v>49868.452499999999</v>
      </c>
      <c r="S4537" t="s">
        <v>1646</v>
      </c>
    </row>
    <row r="4538" spans="1:19">
      <c r="A4538" t="s">
        <v>4735</v>
      </c>
      <c r="B4538">
        <v>44356</v>
      </c>
      <c r="C4538" t="s">
        <v>4736</v>
      </c>
      <c r="D4538">
        <v>44356</v>
      </c>
      <c r="E4538" t="s">
        <v>1643</v>
      </c>
      <c r="F4538" t="s">
        <v>84</v>
      </c>
      <c r="G4538" t="s">
        <v>978</v>
      </c>
      <c r="H4538" t="s">
        <v>1645</v>
      </c>
      <c r="I4538" t="s">
        <v>1371</v>
      </c>
      <c r="J4538">
        <v>30</v>
      </c>
      <c r="K4538">
        <v>1176</v>
      </c>
      <c r="L4538">
        <v>35280</v>
      </c>
      <c r="M4538">
        <v>2.8</v>
      </c>
      <c r="N4538">
        <v>84</v>
      </c>
      <c r="O4538">
        <v>0</v>
      </c>
      <c r="P4538">
        <v>0</v>
      </c>
      <c r="Q4538">
        <v>1178.8</v>
      </c>
      <c r="R4538">
        <v>35364</v>
      </c>
      <c r="S4538" t="s">
        <v>1646</v>
      </c>
    </row>
    <row r="4539" spans="1:19">
      <c r="A4539" t="s">
        <v>4735</v>
      </c>
      <c r="B4539">
        <v>44356</v>
      </c>
      <c r="C4539" t="s">
        <v>4736</v>
      </c>
      <c r="D4539">
        <v>44356</v>
      </c>
      <c r="E4539" t="s">
        <v>1643</v>
      </c>
      <c r="F4539" t="s">
        <v>84</v>
      </c>
      <c r="G4539" t="s">
        <v>978</v>
      </c>
      <c r="H4539" t="s">
        <v>1645</v>
      </c>
      <c r="I4539" t="s">
        <v>1489</v>
      </c>
      <c r="J4539">
        <v>5</v>
      </c>
      <c r="K4539">
        <v>9950</v>
      </c>
      <c r="L4539">
        <v>49750</v>
      </c>
      <c r="M4539">
        <v>23.69</v>
      </c>
      <c r="N4539">
        <v>118.45</v>
      </c>
      <c r="O4539">
        <v>0</v>
      </c>
      <c r="P4539">
        <v>0</v>
      </c>
      <c r="Q4539">
        <v>9973.6905000000006</v>
      </c>
      <c r="R4539">
        <v>49868.452499999999</v>
      </c>
      <c r="S4539" t="s">
        <v>1646</v>
      </c>
    </row>
    <row r="4540" spans="1:19">
      <c r="A4540" t="s">
        <v>4735</v>
      </c>
      <c r="B4540">
        <v>44356</v>
      </c>
      <c r="C4540" t="s">
        <v>4736</v>
      </c>
      <c r="D4540">
        <v>44356</v>
      </c>
      <c r="E4540" t="s">
        <v>1643</v>
      </c>
      <c r="F4540" t="s">
        <v>84</v>
      </c>
      <c r="G4540" t="s">
        <v>978</v>
      </c>
      <c r="H4540" t="s">
        <v>1645</v>
      </c>
      <c r="I4540" t="s">
        <v>1112</v>
      </c>
      <c r="J4540">
        <v>40</v>
      </c>
      <c r="K4540">
        <v>1419</v>
      </c>
      <c r="L4540">
        <v>56760</v>
      </c>
      <c r="M4540">
        <v>3.379</v>
      </c>
      <c r="N4540">
        <v>135.16</v>
      </c>
      <c r="O4540">
        <v>0</v>
      </c>
      <c r="P4540">
        <v>0</v>
      </c>
      <c r="Q4540">
        <v>1422.3786</v>
      </c>
      <c r="R4540">
        <v>56895.144</v>
      </c>
      <c r="S4540" t="s">
        <v>1646</v>
      </c>
    </row>
    <row r="4541" spans="1:19">
      <c r="A4541" t="s">
        <v>4737</v>
      </c>
      <c r="B4541">
        <v>44356</v>
      </c>
      <c r="C4541" t="s">
        <v>4738</v>
      </c>
      <c r="D4541">
        <v>44356</v>
      </c>
      <c r="E4541" t="s">
        <v>1643</v>
      </c>
      <c r="F4541" t="s">
        <v>1673</v>
      </c>
      <c r="G4541" t="s">
        <v>1649</v>
      </c>
      <c r="H4541" t="s">
        <v>1645</v>
      </c>
      <c r="I4541" t="s">
        <v>1265</v>
      </c>
      <c r="J4541">
        <v>20</v>
      </c>
      <c r="K4541">
        <v>1361</v>
      </c>
      <c r="L4541">
        <v>27220</v>
      </c>
      <c r="M4541">
        <v>3.24</v>
      </c>
      <c r="N4541">
        <v>64.8</v>
      </c>
      <c r="O4541">
        <v>0</v>
      </c>
      <c r="P4541">
        <v>0</v>
      </c>
      <c r="Q4541">
        <v>1364.2405000000001</v>
      </c>
      <c r="R4541">
        <v>27284.81</v>
      </c>
      <c r="S4541" t="s">
        <v>1646</v>
      </c>
    </row>
    <row r="4542" spans="1:19">
      <c r="A4542" t="s">
        <v>4737</v>
      </c>
      <c r="B4542">
        <v>44356</v>
      </c>
      <c r="C4542" t="s">
        <v>4738</v>
      </c>
      <c r="D4542">
        <v>44356</v>
      </c>
      <c r="E4542" t="s">
        <v>1643</v>
      </c>
      <c r="F4542" t="s">
        <v>1673</v>
      </c>
      <c r="G4542" t="s">
        <v>1649</v>
      </c>
      <c r="H4542" t="s">
        <v>1645</v>
      </c>
      <c r="I4542" t="s">
        <v>1337</v>
      </c>
      <c r="J4542">
        <v>10</v>
      </c>
      <c r="K4542">
        <v>7760</v>
      </c>
      <c r="L4542">
        <v>77600</v>
      </c>
      <c r="M4542">
        <v>18.475999999999999</v>
      </c>
      <c r="N4542">
        <v>184.76</v>
      </c>
      <c r="O4542">
        <v>0</v>
      </c>
      <c r="P4542">
        <v>0</v>
      </c>
      <c r="Q4542">
        <v>7778.4762000000001</v>
      </c>
      <c r="R4542">
        <v>77784.762000000002</v>
      </c>
      <c r="S4542" t="s">
        <v>1646</v>
      </c>
    </row>
    <row r="4543" spans="1:19">
      <c r="A4543" t="s">
        <v>4737</v>
      </c>
      <c r="B4543">
        <v>44356</v>
      </c>
      <c r="C4543" t="s">
        <v>4738</v>
      </c>
      <c r="D4543">
        <v>44356</v>
      </c>
      <c r="E4543" t="s">
        <v>1643</v>
      </c>
      <c r="F4543" t="s">
        <v>1673</v>
      </c>
      <c r="G4543" t="s">
        <v>1649</v>
      </c>
      <c r="H4543" t="s">
        <v>1645</v>
      </c>
      <c r="I4543" t="s">
        <v>1312</v>
      </c>
      <c r="J4543">
        <v>20</v>
      </c>
      <c r="K4543">
        <v>1400</v>
      </c>
      <c r="L4543">
        <v>28000</v>
      </c>
      <c r="M4543">
        <v>3.3330000000000002</v>
      </c>
      <c r="N4543">
        <v>66.66</v>
      </c>
      <c r="O4543">
        <v>0</v>
      </c>
      <c r="P4543">
        <v>0</v>
      </c>
      <c r="Q4543">
        <v>1403.3333</v>
      </c>
      <c r="R4543">
        <v>28066.666000000001</v>
      </c>
      <c r="S4543" t="s">
        <v>1646</v>
      </c>
    </row>
    <row r="4544" spans="1:19">
      <c r="A4544" t="s">
        <v>4737</v>
      </c>
      <c r="B4544">
        <v>44356</v>
      </c>
      <c r="C4544" t="s">
        <v>4738</v>
      </c>
      <c r="D4544">
        <v>44356</v>
      </c>
      <c r="E4544" t="s">
        <v>1643</v>
      </c>
      <c r="F4544" t="s">
        <v>1673</v>
      </c>
      <c r="G4544" t="s">
        <v>1649</v>
      </c>
      <c r="H4544" t="s">
        <v>1645</v>
      </c>
      <c r="I4544" t="s">
        <v>1262</v>
      </c>
      <c r="J4544">
        <v>20</v>
      </c>
      <c r="K4544">
        <v>1244</v>
      </c>
      <c r="L4544">
        <v>24880</v>
      </c>
      <c r="M4544">
        <v>2.9620000000000002</v>
      </c>
      <c r="N4544">
        <v>59.24</v>
      </c>
      <c r="O4544">
        <v>0</v>
      </c>
      <c r="P4544">
        <v>0</v>
      </c>
      <c r="Q4544">
        <v>1246.9619</v>
      </c>
      <c r="R4544">
        <v>24939.238000000001</v>
      </c>
      <c r="S4544" t="s">
        <v>1646</v>
      </c>
    </row>
    <row r="4545" spans="1:19">
      <c r="A4545" t="s">
        <v>4737</v>
      </c>
      <c r="B4545">
        <v>44356</v>
      </c>
      <c r="C4545" t="s">
        <v>4738</v>
      </c>
      <c r="D4545">
        <v>44356</v>
      </c>
      <c r="E4545" t="s">
        <v>1643</v>
      </c>
      <c r="F4545" t="s">
        <v>1673</v>
      </c>
      <c r="G4545" t="s">
        <v>1649</v>
      </c>
      <c r="H4545" t="s">
        <v>1645</v>
      </c>
      <c r="I4545" t="s">
        <v>1489</v>
      </c>
      <c r="J4545">
        <v>6</v>
      </c>
      <c r="K4545">
        <v>9950</v>
      </c>
      <c r="L4545">
        <v>59700</v>
      </c>
      <c r="M4545">
        <v>23.69</v>
      </c>
      <c r="N4545">
        <v>142.13999999999999</v>
      </c>
      <c r="O4545">
        <v>0</v>
      </c>
      <c r="P4545">
        <v>0</v>
      </c>
      <c r="Q4545">
        <v>9973.6905000000006</v>
      </c>
      <c r="R4545">
        <v>59842.142999999996</v>
      </c>
      <c r="S4545" t="s">
        <v>1646</v>
      </c>
    </row>
    <row r="4546" spans="1:19">
      <c r="A4546" t="s">
        <v>4739</v>
      </c>
      <c r="B4546">
        <v>44356</v>
      </c>
      <c r="C4546" t="s">
        <v>4740</v>
      </c>
      <c r="D4546">
        <v>44356</v>
      </c>
      <c r="E4546" t="s">
        <v>1643</v>
      </c>
      <c r="F4546" t="s">
        <v>82</v>
      </c>
      <c r="G4546" t="s">
        <v>1644</v>
      </c>
      <c r="H4546" t="s">
        <v>1645</v>
      </c>
      <c r="I4546" t="s">
        <v>1489</v>
      </c>
      <c r="J4546">
        <v>6</v>
      </c>
      <c r="K4546">
        <v>9950</v>
      </c>
      <c r="L4546">
        <v>59700</v>
      </c>
      <c r="M4546">
        <v>23.69</v>
      </c>
      <c r="N4546">
        <v>142.13999999999999</v>
      </c>
      <c r="O4546">
        <v>0</v>
      </c>
      <c r="P4546">
        <v>0</v>
      </c>
      <c r="Q4546">
        <v>9973.6905000000006</v>
      </c>
      <c r="R4546">
        <v>59842.142999999996</v>
      </c>
      <c r="S4546" t="s">
        <v>1646</v>
      </c>
    </row>
    <row r="4547" spans="1:19">
      <c r="A4547" t="s">
        <v>4739</v>
      </c>
      <c r="B4547">
        <v>44356</v>
      </c>
      <c r="C4547" t="s">
        <v>4740</v>
      </c>
      <c r="D4547">
        <v>44356</v>
      </c>
      <c r="E4547" t="s">
        <v>1643</v>
      </c>
      <c r="F4547" t="s">
        <v>82</v>
      </c>
      <c r="G4547" t="s">
        <v>1644</v>
      </c>
      <c r="H4547" t="s">
        <v>1645</v>
      </c>
      <c r="I4547" t="s">
        <v>1364</v>
      </c>
      <c r="J4547">
        <v>4</v>
      </c>
      <c r="K4547">
        <v>9035</v>
      </c>
      <c r="L4547">
        <v>36140</v>
      </c>
      <c r="M4547">
        <v>21.512</v>
      </c>
      <c r="N4547">
        <v>86.048000000000002</v>
      </c>
      <c r="O4547">
        <v>0</v>
      </c>
      <c r="P4547">
        <v>0</v>
      </c>
      <c r="Q4547">
        <v>9056.5118999999995</v>
      </c>
      <c r="R4547">
        <v>36226.047599999998</v>
      </c>
      <c r="S4547" t="s">
        <v>1646</v>
      </c>
    </row>
    <row r="4548" spans="1:19">
      <c r="A4548" t="s">
        <v>4741</v>
      </c>
      <c r="B4548">
        <v>44356</v>
      </c>
      <c r="C4548" t="s">
        <v>4742</v>
      </c>
      <c r="D4548">
        <v>44356</v>
      </c>
      <c r="E4548" t="s">
        <v>1643</v>
      </c>
      <c r="F4548" t="s">
        <v>88</v>
      </c>
      <c r="G4548" t="s">
        <v>1810</v>
      </c>
      <c r="H4548" t="s">
        <v>1645</v>
      </c>
      <c r="I4548" t="s">
        <v>1265</v>
      </c>
      <c r="J4548">
        <v>10</v>
      </c>
      <c r="K4548">
        <v>1361</v>
      </c>
      <c r="L4548">
        <v>13610</v>
      </c>
      <c r="M4548">
        <v>3.24</v>
      </c>
      <c r="N4548">
        <v>32.4</v>
      </c>
      <c r="O4548">
        <v>0</v>
      </c>
      <c r="P4548">
        <v>0</v>
      </c>
      <c r="Q4548">
        <v>1364.2405000000001</v>
      </c>
      <c r="R4548">
        <v>13642.405000000001</v>
      </c>
      <c r="S4548" t="s">
        <v>1646</v>
      </c>
    </row>
    <row r="4549" spans="1:19">
      <c r="A4549" t="s">
        <v>4741</v>
      </c>
      <c r="B4549">
        <v>44356</v>
      </c>
      <c r="C4549" t="s">
        <v>4742</v>
      </c>
      <c r="D4549">
        <v>44356</v>
      </c>
      <c r="E4549" t="s">
        <v>1643</v>
      </c>
      <c r="F4549" t="s">
        <v>88</v>
      </c>
      <c r="G4549" t="s">
        <v>1810</v>
      </c>
      <c r="H4549" t="s">
        <v>1645</v>
      </c>
      <c r="I4549" t="s">
        <v>1489</v>
      </c>
      <c r="J4549">
        <v>5</v>
      </c>
      <c r="K4549">
        <v>9950</v>
      </c>
      <c r="L4549">
        <v>49750</v>
      </c>
      <c r="M4549">
        <v>23.69</v>
      </c>
      <c r="N4549">
        <v>118.45</v>
      </c>
      <c r="O4549">
        <v>0</v>
      </c>
      <c r="P4549">
        <v>0</v>
      </c>
      <c r="Q4549">
        <v>9973.6905000000006</v>
      </c>
      <c r="R4549">
        <v>49868.452499999999</v>
      </c>
      <c r="S4549" t="s">
        <v>1646</v>
      </c>
    </row>
    <row r="4550" spans="1:19">
      <c r="A4550" t="s">
        <v>4743</v>
      </c>
      <c r="B4550">
        <v>44356</v>
      </c>
      <c r="C4550" t="s">
        <v>4744</v>
      </c>
      <c r="D4550">
        <v>44356</v>
      </c>
      <c r="E4550" t="s">
        <v>1643</v>
      </c>
      <c r="F4550" t="s">
        <v>83</v>
      </c>
      <c r="G4550" t="s">
        <v>1780</v>
      </c>
      <c r="H4550" t="s">
        <v>1645</v>
      </c>
      <c r="I4550" t="s">
        <v>1489</v>
      </c>
      <c r="J4550">
        <v>10</v>
      </c>
      <c r="K4550">
        <v>9950</v>
      </c>
      <c r="L4550">
        <v>99500</v>
      </c>
      <c r="M4550">
        <v>23.69</v>
      </c>
      <c r="N4550">
        <v>236.9</v>
      </c>
      <c r="O4550">
        <v>0</v>
      </c>
      <c r="P4550">
        <v>0</v>
      </c>
      <c r="Q4550">
        <v>9973.6905000000006</v>
      </c>
      <c r="R4550">
        <v>99736.904999999999</v>
      </c>
      <c r="S4550" t="s">
        <v>1646</v>
      </c>
    </row>
    <row r="4551" spans="1:19">
      <c r="A4551" t="s">
        <v>4745</v>
      </c>
      <c r="B4551">
        <v>44356</v>
      </c>
      <c r="C4551" t="s">
        <v>4746</v>
      </c>
      <c r="D4551">
        <v>44356</v>
      </c>
      <c r="E4551" t="s">
        <v>1643</v>
      </c>
      <c r="F4551" t="s">
        <v>86</v>
      </c>
      <c r="G4551" t="s">
        <v>977</v>
      </c>
      <c r="H4551" t="s">
        <v>1645</v>
      </c>
      <c r="I4551" t="s">
        <v>1489</v>
      </c>
      <c r="J4551">
        <v>10</v>
      </c>
      <c r="K4551">
        <v>9950</v>
      </c>
      <c r="L4551">
        <v>99500</v>
      </c>
      <c r="M4551">
        <v>23.69</v>
      </c>
      <c r="N4551">
        <v>236.9</v>
      </c>
      <c r="O4551">
        <v>0</v>
      </c>
      <c r="P4551">
        <v>0</v>
      </c>
      <c r="Q4551">
        <v>9973.6905000000006</v>
      </c>
      <c r="R4551">
        <v>99736.904999999999</v>
      </c>
      <c r="S4551" t="s">
        <v>1646</v>
      </c>
    </row>
    <row r="4552" spans="1:19">
      <c r="A4552" t="s">
        <v>4747</v>
      </c>
      <c r="B4552">
        <v>44356</v>
      </c>
      <c r="C4552" t="s">
        <v>4748</v>
      </c>
      <c r="D4552">
        <v>44356</v>
      </c>
      <c r="E4552" t="s">
        <v>1643</v>
      </c>
      <c r="F4552" t="s">
        <v>777</v>
      </c>
      <c r="G4552" t="s">
        <v>977</v>
      </c>
      <c r="H4552" t="s">
        <v>1645</v>
      </c>
      <c r="I4552" t="s">
        <v>1489</v>
      </c>
      <c r="J4552">
        <v>4</v>
      </c>
      <c r="K4552">
        <v>9950</v>
      </c>
      <c r="L4552">
        <v>39800</v>
      </c>
      <c r="M4552">
        <v>23.69</v>
      </c>
      <c r="N4552">
        <v>94.76</v>
      </c>
      <c r="O4552">
        <v>0</v>
      </c>
      <c r="P4552">
        <v>0</v>
      </c>
      <c r="Q4552">
        <v>9973.6905000000006</v>
      </c>
      <c r="R4552">
        <v>39894.762000000002</v>
      </c>
      <c r="S4552" t="s">
        <v>1646</v>
      </c>
    </row>
    <row r="4553" spans="1:19">
      <c r="A4553" t="s">
        <v>4749</v>
      </c>
      <c r="B4553">
        <v>44356</v>
      </c>
      <c r="C4553" t="s">
        <v>4750</v>
      </c>
      <c r="D4553">
        <v>44356</v>
      </c>
      <c r="E4553" t="s">
        <v>1643</v>
      </c>
      <c r="F4553" t="s">
        <v>822</v>
      </c>
      <c r="G4553" t="s">
        <v>976</v>
      </c>
      <c r="H4553" t="s">
        <v>1645</v>
      </c>
      <c r="I4553" t="s">
        <v>1489</v>
      </c>
      <c r="J4553">
        <v>5</v>
      </c>
      <c r="K4553">
        <v>9950</v>
      </c>
      <c r="L4553">
        <v>49750</v>
      </c>
      <c r="M4553">
        <v>23.69</v>
      </c>
      <c r="N4553">
        <v>118.45</v>
      </c>
      <c r="O4553">
        <v>0</v>
      </c>
      <c r="P4553">
        <v>0</v>
      </c>
      <c r="Q4553">
        <v>9973.6905000000006</v>
      </c>
      <c r="R4553">
        <v>49868.452499999999</v>
      </c>
      <c r="S4553" t="s">
        <v>1646</v>
      </c>
    </row>
    <row r="4554" spans="1:19">
      <c r="A4554" t="s">
        <v>4751</v>
      </c>
      <c r="B4554">
        <v>44356</v>
      </c>
      <c r="C4554" t="s">
        <v>4752</v>
      </c>
      <c r="D4554">
        <v>44356</v>
      </c>
      <c r="E4554" t="s">
        <v>1643</v>
      </c>
      <c r="F4554" t="s">
        <v>92</v>
      </c>
      <c r="G4554" t="s">
        <v>976</v>
      </c>
      <c r="H4554" t="s">
        <v>1645</v>
      </c>
      <c r="I4554" t="s">
        <v>1489</v>
      </c>
      <c r="J4554">
        <v>10</v>
      </c>
      <c r="K4554">
        <v>9950</v>
      </c>
      <c r="L4554">
        <v>99500</v>
      </c>
      <c r="M4554">
        <v>23.69</v>
      </c>
      <c r="N4554">
        <v>236.9</v>
      </c>
      <c r="O4554">
        <v>0</v>
      </c>
      <c r="P4554">
        <v>0</v>
      </c>
      <c r="Q4554">
        <v>9973.6905000000006</v>
      </c>
      <c r="R4554">
        <v>99736.904999999999</v>
      </c>
      <c r="S4554" t="s">
        <v>1646</v>
      </c>
    </row>
    <row r="4555" spans="1:19">
      <c r="A4555" t="s">
        <v>4753</v>
      </c>
      <c r="B4555">
        <v>44356</v>
      </c>
      <c r="C4555" t="s">
        <v>4754</v>
      </c>
      <c r="D4555">
        <v>44356</v>
      </c>
      <c r="E4555" t="s">
        <v>1643</v>
      </c>
      <c r="F4555" t="s">
        <v>87</v>
      </c>
      <c r="G4555" t="s">
        <v>976</v>
      </c>
      <c r="H4555" t="s">
        <v>1645</v>
      </c>
      <c r="I4555" t="s">
        <v>1489</v>
      </c>
      <c r="J4555">
        <v>10</v>
      </c>
      <c r="K4555">
        <v>9950</v>
      </c>
      <c r="L4555">
        <v>99500</v>
      </c>
      <c r="M4555">
        <v>23.69</v>
      </c>
      <c r="N4555">
        <v>236.9</v>
      </c>
      <c r="O4555">
        <v>0</v>
      </c>
      <c r="P4555">
        <v>0</v>
      </c>
      <c r="Q4555">
        <v>9973.6905000000006</v>
      </c>
      <c r="R4555">
        <v>99736.904999999999</v>
      </c>
      <c r="S4555" t="s">
        <v>1646</v>
      </c>
    </row>
    <row r="4556" spans="1:19">
      <c r="A4556" t="s">
        <v>4755</v>
      </c>
      <c r="B4556">
        <v>44356</v>
      </c>
      <c r="C4556" t="s">
        <v>4756</v>
      </c>
      <c r="D4556">
        <v>44356</v>
      </c>
      <c r="E4556" t="s">
        <v>1643</v>
      </c>
      <c r="F4556" t="s">
        <v>80</v>
      </c>
      <c r="G4556" t="s">
        <v>981</v>
      </c>
      <c r="H4556" t="s">
        <v>1645</v>
      </c>
      <c r="I4556" t="s">
        <v>1489</v>
      </c>
      <c r="J4556">
        <v>5</v>
      </c>
      <c r="K4556">
        <v>9950</v>
      </c>
      <c r="L4556">
        <v>49750</v>
      </c>
      <c r="M4556">
        <v>23.69</v>
      </c>
      <c r="N4556">
        <v>118.45</v>
      </c>
      <c r="O4556">
        <v>0</v>
      </c>
      <c r="P4556">
        <v>0</v>
      </c>
      <c r="Q4556">
        <v>9973.6905000000006</v>
      </c>
      <c r="R4556">
        <v>49868.452499999999</v>
      </c>
      <c r="S4556" t="s">
        <v>1646</v>
      </c>
    </row>
    <row r="4557" spans="1:19">
      <c r="A4557" t="s">
        <v>4757</v>
      </c>
      <c r="B4557">
        <v>44356</v>
      </c>
      <c r="C4557" t="s">
        <v>4758</v>
      </c>
      <c r="D4557">
        <v>44356</v>
      </c>
      <c r="E4557" t="s">
        <v>1643</v>
      </c>
      <c r="F4557" t="s">
        <v>68</v>
      </c>
      <c r="G4557" t="s">
        <v>981</v>
      </c>
      <c r="H4557" t="s">
        <v>1645</v>
      </c>
      <c r="I4557" t="s">
        <v>1489</v>
      </c>
      <c r="J4557">
        <v>7</v>
      </c>
      <c r="K4557">
        <v>9950</v>
      </c>
      <c r="L4557">
        <v>69650</v>
      </c>
      <c r="M4557">
        <v>23.69</v>
      </c>
      <c r="N4557">
        <v>165.83</v>
      </c>
      <c r="O4557">
        <v>0</v>
      </c>
      <c r="P4557">
        <v>0</v>
      </c>
      <c r="Q4557">
        <v>9973.6905000000006</v>
      </c>
      <c r="R4557">
        <v>69815.833499999993</v>
      </c>
      <c r="S4557" t="s">
        <v>1646</v>
      </c>
    </row>
    <row r="4558" spans="1:19">
      <c r="A4558" t="s">
        <v>4759</v>
      </c>
      <c r="B4558">
        <v>44356</v>
      </c>
      <c r="C4558" t="s">
        <v>4760</v>
      </c>
      <c r="D4558">
        <v>44356</v>
      </c>
      <c r="E4558" t="s">
        <v>1643</v>
      </c>
      <c r="F4558" t="s">
        <v>71</v>
      </c>
      <c r="G4558" t="s">
        <v>981</v>
      </c>
      <c r="H4558" t="s">
        <v>1645</v>
      </c>
      <c r="I4558" t="s">
        <v>1489</v>
      </c>
      <c r="J4558">
        <v>5</v>
      </c>
      <c r="K4558">
        <v>9950</v>
      </c>
      <c r="L4558">
        <v>49750</v>
      </c>
      <c r="M4558">
        <v>23.69</v>
      </c>
      <c r="N4558">
        <v>118.45</v>
      </c>
      <c r="O4558">
        <v>0</v>
      </c>
      <c r="P4558">
        <v>0</v>
      </c>
      <c r="Q4558">
        <v>9973.6905000000006</v>
      </c>
      <c r="R4558">
        <v>49868.452499999999</v>
      </c>
      <c r="S4558" t="s">
        <v>1646</v>
      </c>
    </row>
    <row r="4559" spans="1:19">
      <c r="A4559" t="s">
        <v>4761</v>
      </c>
      <c r="B4559">
        <v>44356</v>
      </c>
      <c r="C4559" t="s">
        <v>4762</v>
      </c>
      <c r="D4559">
        <v>44356</v>
      </c>
      <c r="E4559" t="s">
        <v>1643</v>
      </c>
      <c r="F4559" t="s">
        <v>81</v>
      </c>
      <c r="G4559" t="s">
        <v>978</v>
      </c>
      <c r="H4559" t="s">
        <v>1645</v>
      </c>
      <c r="I4559" t="s">
        <v>1371</v>
      </c>
      <c r="J4559">
        <v>20</v>
      </c>
      <c r="K4559">
        <v>1176</v>
      </c>
      <c r="L4559">
        <v>23520</v>
      </c>
      <c r="M4559">
        <v>2.8</v>
      </c>
      <c r="N4559">
        <v>56</v>
      </c>
      <c r="O4559">
        <v>0</v>
      </c>
      <c r="P4559">
        <v>0</v>
      </c>
      <c r="Q4559">
        <v>1178.8</v>
      </c>
      <c r="R4559">
        <v>23576</v>
      </c>
      <c r="S4559" t="s">
        <v>1646</v>
      </c>
    </row>
    <row r="4560" spans="1:19">
      <c r="A4560" t="s">
        <v>4761</v>
      </c>
      <c r="B4560">
        <v>44356</v>
      </c>
      <c r="C4560" t="s">
        <v>4762</v>
      </c>
      <c r="D4560">
        <v>44356</v>
      </c>
      <c r="E4560" t="s">
        <v>1643</v>
      </c>
      <c r="F4560" t="s">
        <v>81</v>
      </c>
      <c r="G4560" t="s">
        <v>978</v>
      </c>
      <c r="H4560" t="s">
        <v>1645</v>
      </c>
      <c r="I4560" t="s">
        <v>1489</v>
      </c>
      <c r="J4560">
        <v>5</v>
      </c>
      <c r="K4560">
        <v>9950</v>
      </c>
      <c r="L4560">
        <v>49750</v>
      </c>
      <c r="M4560">
        <v>23.69</v>
      </c>
      <c r="N4560">
        <v>118.45</v>
      </c>
      <c r="O4560">
        <v>0</v>
      </c>
      <c r="P4560">
        <v>0</v>
      </c>
      <c r="Q4560">
        <v>9973.6905000000006</v>
      </c>
      <c r="R4560">
        <v>49868.452499999999</v>
      </c>
      <c r="S4560" t="s">
        <v>1646</v>
      </c>
    </row>
    <row r="4561" spans="1:19">
      <c r="A4561" t="s">
        <v>4761</v>
      </c>
      <c r="B4561">
        <v>44356</v>
      </c>
      <c r="C4561" t="s">
        <v>4762</v>
      </c>
      <c r="D4561">
        <v>44356</v>
      </c>
      <c r="E4561" t="s">
        <v>1643</v>
      </c>
      <c r="F4561" t="s">
        <v>81</v>
      </c>
      <c r="G4561" t="s">
        <v>978</v>
      </c>
      <c r="H4561" t="s">
        <v>1645</v>
      </c>
      <c r="I4561" t="s">
        <v>1112</v>
      </c>
      <c r="J4561">
        <v>20</v>
      </c>
      <c r="K4561">
        <v>1419</v>
      </c>
      <c r="L4561">
        <v>28380</v>
      </c>
      <c r="M4561">
        <v>3.379</v>
      </c>
      <c r="N4561">
        <v>67.58</v>
      </c>
      <c r="O4561">
        <v>0</v>
      </c>
      <c r="P4561">
        <v>0</v>
      </c>
      <c r="Q4561">
        <v>1422.3786</v>
      </c>
      <c r="R4561">
        <v>28447.572</v>
      </c>
      <c r="S4561" t="s">
        <v>1646</v>
      </c>
    </row>
    <row r="4562" spans="1:19">
      <c r="A4562" t="s">
        <v>4763</v>
      </c>
      <c r="B4562">
        <v>44356</v>
      </c>
      <c r="C4562" t="s">
        <v>4764</v>
      </c>
      <c r="D4562">
        <v>44356</v>
      </c>
      <c r="E4562" t="s">
        <v>1643</v>
      </c>
      <c r="F4562" t="s">
        <v>94</v>
      </c>
      <c r="G4562" t="s">
        <v>1644</v>
      </c>
      <c r="H4562" t="s">
        <v>1645</v>
      </c>
      <c r="I4562" t="s">
        <v>1489</v>
      </c>
      <c r="J4562">
        <v>60</v>
      </c>
      <c r="K4562">
        <v>9950</v>
      </c>
      <c r="L4562">
        <v>597000</v>
      </c>
      <c r="M4562">
        <v>23.69</v>
      </c>
      <c r="N4562">
        <v>1421.4</v>
      </c>
      <c r="O4562">
        <v>0</v>
      </c>
      <c r="P4562">
        <v>0</v>
      </c>
      <c r="Q4562">
        <v>9973.6905000000006</v>
      </c>
      <c r="R4562">
        <v>598421.43000000005</v>
      </c>
      <c r="S4562" t="s">
        <v>1646</v>
      </c>
    </row>
    <row r="4563" spans="1:19">
      <c r="A4563" t="s">
        <v>4765</v>
      </c>
      <c r="B4563">
        <v>44356</v>
      </c>
      <c r="C4563" t="s">
        <v>4766</v>
      </c>
      <c r="D4563">
        <v>44356</v>
      </c>
      <c r="E4563" t="s">
        <v>1643</v>
      </c>
      <c r="F4563" t="s">
        <v>972</v>
      </c>
      <c r="G4563" t="s">
        <v>977</v>
      </c>
      <c r="H4563" t="s">
        <v>1645</v>
      </c>
      <c r="I4563" t="s">
        <v>1312</v>
      </c>
      <c r="J4563">
        <v>10</v>
      </c>
      <c r="K4563">
        <v>1400</v>
      </c>
      <c r="L4563">
        <v>14000</v>
      </c>
      <c r="M4563">
        <v>3.3330000000000002</v>
      </c>
      <c r="N4563">
        <v>33.33</v>
      </c>
      <c r="O4563">
        <v>0</v>
      </c>
      <c r="P4563">
        <v>0</v>
      </c>
      <c r="Q4563">
        <v>1403.3333</v>
      </c>
      <c r="R4563">
        <v>14033.333000000001</v>
      </c>
      <c r="S4563" t="s">
        <v>1646</v>
      </c>
    </row>
    <row r="4564" spans="1:19">
      <c r="A4564" t="s">
        <v>4765</v>
      </c>
      <c r="B4564">
        <v>44356</v>
      </c>
      <c r="C4564" t="s">
        <v>4766</v>
      </c>
      <c r="D4564">
        <v>44356</v>
      </c>
      <c r="E4564" t="s">
        <v>1643</v>
      </c>
      <c r="F4564" t="s">
        <v>972</v>
      </c>
      <c r="G4564" t="s">
        <v>977</v>
      </c>
      <c r="H4564" t="s">
        <v>1645</v>
      </c>
      <c r="I4564" t="s">
        <v>1489</v>
      </c>
      <c r="J4564">
        <v>10</v>
      </c>
      <c r="K4564">
        <v>9950</v>
      </c>
      <c r="L4564">
        <v>99500</v>
      </c>
      <c r="M4564">
        <v>23.69</v>
      </c>
      <c r="N4564">
        <v>236.9</v>
      </c>
      <c r="O4564">
        <v>0</v>
      </c>
      <c r="P4564">
        <v>0</v>
      </c>
      <c r="Q4564">
        <v>9973.6905000000006</v>
      </c>
      <c r="R4564">
        <v>99736.904999999999</v>
      </c>
      <c r="S4564" t="s">
        <v>1646</v>
      </c>
    </row>
    <row r="4565" spans="1:19">
      <c r="A4565" t="s">
        <v>4765</v>
      </c>
      <c r="B4565">
        <v>44356</v>
      </c>
      <c r="C4565" t="s">
        <v>4766</v>
      </c>
      <c r="D4565">
        <v>44356</v>
      </c>
      <c r="E4565" t="s">
        <v>1643</v>
      </c>
      <c r="F4565" t="s">
        <v>972</v>
      </c>
      <c r="G4565" t="s">
        <v>977</v>
      </c>
      <c r="H4565" t="s">
        <v>1645</v>
      </c>
      <c r="I4565" t="s">
        <v>1316</v>
      </c>
      <c r="J4565">
        <v>20</v>
      </c>
      <c r="K4565">
        <v>1186</v>
      </c>
      <c r="L4565">
        <v>23720</v>
      </c>
      <c r="M4565">
        <v>2.8239999999999998</v>
      </c>
      <c r="N4565">
        <v>56.48</v>
      </c>
      <c r="O4565">
        <v>0</v>
      </c>
      <c r="P4565">
        <v>0</v>
      </c>
      <c r="Q4565">
        <v>1188.8237999999999</v>
      </c>
      <c r="R4565">
        <v>23776.475999999999</v>
      </c>
      <c r="S4565" t="s">
        <v>1646</v>
      </c>
    </row>
    <row r="4566" spans="1:19">
      <c r="A4566" t="s">
        <v>4767</v>
      </c>
      <c r="B4566">
        <v>44356</v>
      </c>
      <c r="C4566" t="s">
        <v>4768</v>
      </c>
      <c r="D4566">
        <v>44356</v>
      </c>
      <c r="E4566" t="s">
        <v>1643</v>
      </c>
      <c r="F4566" t="s">
        <v>90</v>
      </c>
      <c r="G4566" t="s">
        <v>1810</v>
      </c>
      <c r="H4566" t="s">
        <v>1645</v>
      </c>
      <c r="I4566" t="s">
        <v>1489</v>
      </c>
      <c r="J4566">
        <v>10</v>
      </c>
      <c r="K4566">
        <v>9950</v>
      </c>
      <c r="L4566">
        <v>99500</v>
      </c>
      <c r="M4566">
        <v>23.69</v>
      </c>
      <c r="N4566">
        <v>236.9</v>
      </c>
      <c r="O4566">
        <v>0</v>
      </c>
      <c r="P4566">
        <v>0</v>
      </c>
      <c r="Q4566">
        <v>9973.6905000000006</v>
      </c>
      <c r="R4566">
        <v>99736.904999999999</v>
      </c>
      <c r="S4566" t="s">
        <v>1646</v>
      </c>
    </row>
    <row r="4567" spans="1:19">
      <c r="A4567" t="s">
        <v>4769</v>
      </c>
      <c r="B4567">
        <v>44356</v>
      </c>
      <c r="C4567" t="s">
        <v>4770</v>
      </c>
      <c r="D4567">
        <v>44356</v>
      </c>
      <c r="E4567" t="s">
        <v>1643</v>
      </c>
      <c r="F4567" t="s">
        <v>11</v>
      </c>
      <c r="G4567" t="s">
        <v>2318</v>
      </c>
      <c r="H4567" t="s">
        <v>12</v>
      </c>
      <c r="I4567" t="s">
        <v>1489</v>
      </c>
      <c r="J4567">
        <v>20</v>
      </c>
      <c r="K4567">
        <v>9950</v>
      </c>
      <c r="L4567">
        <v>199000</v>
      </c>
      <c r="M4567">
        <v>23.6905</v>
      </c>
      <c r="N4567">
        <v>473.81</v>
      </c>
      <c r="O4567">
        <v>0</v>
      </c>
      <c r="P4567">
        <v>0</v>
      </c>
      <c r="Q4567">
        <v>9973.6905000000006</v>
      </c>
      <c r="R4567">
        <v>199473.81</v>
      </c>
      <c r="S4567" t="s">
        <v>1646</v>
      </c>
    </row>
    <row r="4568" spans="1:19">
      <c r="A4568" t="s">
        <v>4771</v>
      </c>
      <c r="B4568">
        <v>44356</v>
      </c>
      <c r="C4568" t="s">
        <v>4772</v>
      </c>
      <c r="D4568">
        <v>44356</v>
      </c>
      <c r="E4568" t="s">
        <v>1643</v>
      </c>
      <c r="F4568" t="s">
        <v>1919</v>
      </c>
      <c r="G4568" t="s">
        <v>1920</v>
      </c>
      <c r="H4568" t="s">
        <v>12</v>
      </c>
      <c r="I4568" t="s">
        <v>1337</v>
      </c>
      <c r="J4568">
        <v>6</v>
      </c>
      <c r="K4568">
        <v>7760</v>
      </c>
      <c r="L4568">
        <v>46560</v>
      </c>
      <c r="M4568">
        <v>18.476199999999999</v>
      </c>
      <c r="N4568">
        <v>110.85720000000001</v>
      </c>
      <c r="O4568">
        <v>0</v>
      </c>
      <c r="P4568">
        <v>0</v>
      </c>
      <c r="Q4568">
        <v>7778.4762000000001</v>
      </c>
      <c r="R4568">
        <v>46670.857199999999</v>
      </c>
      <c r="S4568" t="s">
        <v>1646</v>
      </c>
    </row>
    <row r="4569" spans="1:19">
      <c r="A4569" t="s">
        <v>4771</v>
      </c>
      <c r="B4569">
        <v>44356</v>
      </c>
      <c r="C4569" t="s">
        <v>4772</v>
      </c>
      <c r="D4569">
        <v>44356</v>
      </c>
      <c r="E4569" t="s">
        <v>1643</v>
      </c>
      <c r="F4569" t="s">
        <v>1919</v>
      </c>
      <c r="G4569" t="s">
        <v>1920</v>
      </c>
      <c r="H4569" t="s">
        <v>12</v>
      </c>
      <c r="I4569" t="s">
        <v>1489</v>
      </c>
      <c r="J4569">
        <v>8</v>
      </c>
      <c r="K4569">
        <v>9950</v>
      </c>
      <c r="L4569">
        <v>79600</v>
      </c>
      <c r="M4569">
        <v>23.6905</v>
      </c>
      <c r="N4569">
        <v>189.524</v>
      </c>
      <c r="O4569">
        <v>0</v>
      </c>
      <c r="P4569">
        <v>0</v>
      </c>
      <c r="Q4569">
        <v>9973.6905000000006</v>
      </c>
      <c r="R4569">
        <v>79789.524000000005</v>
      </c>
      <c r="S4569" t="s">
        <v>1646</v>
      </c>
    </row>
    <row r="4570" spans="1:19">
      <c r="A4570" t="s">
        <v>4773</v>
      </c>
      <c r="B4570">
        <v>44356</v>
      </c>
      <c r="C4570" t="s">
        <v>4774</v>
      </c>
      <c r="D4570">
        <v>44356</v>
      </c>
      <c r="E4570" t="s">
        <v>1643</v>
      </c>
      <c r="F4570" t="s">
        <v>15</v>
      </c>
      <c r="G4570" t="s">
        <v>1009</v>
      </c>
      <c r="H4570" t="s">
        <v>12</v>
      </c>
      <c r="I4570" t="s">
        <v>1349</v>
      </c>
      <c r="J4570">
        <v>15</v>
      </c>
      <c r="K4570">
        <v>9035</v>
      </c>
      <c r="L4570">
        <v>135525</v>
      </c>
      <c r="M4570">
        <v>21.511900000000001</v>
      </c>
      <c r="N4570">
        <v>322.67849999999999</v>
      </c>
      <c r="O4570">
        <v>0</v>
      </c>
      <c r="P4570">
        <v>0</v>
      </c>
      <c r="Q4570">
        <v>9056.5118999999995</v>
      </c>
      <c r="R4570">
        <v>135847.67850000001</v>
      </c>
      <c r="S4570" t="s">
        <v>1646</v>
      </c>
    </row>
    <row r="4571" spans="1:19">
      <c r="A4571" t="s">
        <v>4773</v>
      </c>
      <c r="B4571">
        <v>44356</v>
      </c>
      <c r="C4571" t="s">
        <v>4774</v>
      </c>
      <c r="D4571">
        <v>44356</v>
      </c>
      <c r="E4571" t="s">
        <v>1643</v>
      </c>
      <c r="F4571" t="s">
        <v>15</v>
      </c>
      <c r="G4571" t="s">
        <v>1009</v>
      </c>
      <c r="H4571" t="s">
        <v>12</v>
      </c>
      <c r="I4571" t="s">
        <v>1489</v>
      </c>
      <c r="J4571">
        <v>30</v>
      </c>
      <c r="K4571">
        <v>9950</v>
      </c>
      <c r="L4571">
        <v>298500</v>
      </c>
      <c r="M4571">
        <v>23.6905</v>
      </c>
      <c r="N4571">
        <v>710.71500000000003</v>
      </c>
      <c r="O4571">
        <v>0</v>
      </c>
      <c r="P4571">
        <v>0</v>
      </c>
      <c r="Q4571">
        <v>9973.6905000000006</v>
      </c>
      <c r="R4571">
        <v>299210.71500000003</v>
      </c>
      <c r="S4571" t="s">
        <v>1646</v>
      </c>
    </row>
    <row r="4572" spans="1:19">
      <c r="A4572" t="s">
        <v>4775</v>
      </c>
      <c r="B4572">
        <v>44356</v>
      </c>
      <c r="C4572" t="s">
        <v>4776</v>
      </c>
      <c r="D4572">
        <v>44356</v>
      </c>
      <c r="E4572" t="s">
        <v>1643</v>
      </c>
      <c r="F4572" t="s">
        <v>943</v>
      </c>
      <c r="G4572" t="s">
        <v>67</v>
      </c>
      <c r="H4572" t="s">
        <v>49</v>
      </c>
      <c r="I4572" t="s">
        <v>1489</v>
      </c>
      <c r="J4572">
        <v>10</v>
      </c>
      <c r="K4572">
        <v>9950</v>
      </c>
      <c r="L4572">
        <v>99500</v>
      </c>
      <c r="M4572">
        <v>23.6905</v>
      </c>
      <c r="N4572">
        <v>236.905</v>
      </c>
      <c r="O4572">
        <v>0</v>
      </c>
      <c r="P4572">
        <v>0</v>
      </c>
      <c r="Q4572">
        <v>9973.6905000000006</v>
      </c>
      <c r="R4572">
        <v>99736.904999999999</v>
      </c>
      <c r="S4572" t="s">
        <v>1646</v>
      </c>
    </row>
    <row r="4573" spans="1:19">
      <c r="A4573" t="s">
        <v>4777</v>
      </c>
      <c r="B4573">
        <v>44356</v>
      </c>
      <c r="C4573" t="s">
        <v>4778</v>
      </c>
      <c r="D4573">
        <v>44356</v>
      </c>
      <c r="E4573" t="s">
        <v>1643</v>
      </c>
      <c r="F4573" t="s">
        <v>36</v>
      </c>
      <c r="G4573" t="s">
        <v>37</v>
      </c>
      <c r="H4573" t="s">
        <v>12</v>
      </c>
      <c r="I4573" t="s">
        <v>1489</v>
      </c>
      <c r="J4573">
        <v>20</v>
      </c>
      <c r="K4573">
        <v>9950</v>
      </c>
      <c r="L4573">
        <v>199000</v>
      </c>
      <c r="M4573">
        <v>23.6905</v>
      </c>
      <c r="N4573">
        <v>473.81</v>
      </c>
      <c r="O4573">
        <v>0</v>
      </c>
      <c r="P4573">
        <v>0</v>
      </c>
      <c r="Q4573">
        <v>9973.6905000000006</v>
      </c>
      <c r="R4573">
        <v>199473.81</v>
      </c>
      <c r="S4573" t="s">
        <v>1646</v>
      </c>
    </row>
    <row r="4574" spans="1:19">
      <c r="A4574" t="s">
        <v>4777</v>
      </c>
      <c r="B4574">
        <v>44356</v>
      </c>
      <c r="C4574" t="s">
        <v>4778</v>
      </c>
      <c r="D4574">
        <v>44356</v>
      </c>
      <c r="E4574" t="s">
        <v>1643</v>
      </c>
      <c r="F4574" t="s">
        <v>36</v>
      </c>
      <c r="G4574" t="s">
        <v>37</v>
      </c>
      <c r="H4574" t="s">
        <v>12</v>
      </c>
      <c r="I4574" t="s">
        <v>1312</v>
      </c>
      <c r="J4574">
        <v>40</v>
      </c>
      <c r="K4574">
        <v>1400</v>
      </c>
      <c r="L4574">
        <v>56000</v>
      </c>
      <c r="M4574">
        <v>3.3332999999999999</v>
      </c>
      <c r="N4574">
        <v>133.33199999999999</v>
      </c>
      <c r="O4574">
        <v>0</v>
      </c>
      <c r="P4574">
        <v>0</v>
      </c>
      <c r="Q4574">
        <v>1403.3333</v>
      </c>
      <c r="R4574">
        <v>56133.332000000002</v>
      </c>
      <c r="S4574" t="s">
        <v>1646</v>
      </c>
    </row>
    <row r="4575" spans="1:19">
      <c r="A4575" t="s">
        <v>4777</v>
      </c>
      <c r="B4575">
        <v>44356</v>
      </c>
      <c r="C4575" t="s">
        <v>4778</v>
      </c>
      <c r="D4575">
        <v>44356</v>
      </c>
      <c r="E4575" t="s">
        <v>1643</v>
      </c>
      <c r="F4575" t="s">
        <v>36</v>
      </c>
      <c r="G4575" t="s">
        <v>37</v>
      </c>
      <c r="H4575" t="s">
        <v>12</v>
      </c>
      <c r="I4575" t="s">
        <v>1337</v>
      </c>
      <c r="J4575">
        <v>20</v>
      </c>
      <c r="K4575">
        <v>7760</v>
      </c>
      <c r="L4575">
        <v>155200</v>
      </c>
      <c r="M4575">
        <v>18.476199999999999</v>
      </c>
      <c r="N4575">
        <v>369.524</v>
      </c>
      <c r="O4575">
        <v>0</v>
      </c>
      <c r="P4575">
        <v>0</v>
      </c>
      <c r="Q4575">
        <v>7778.4762000000001</v>
      </c>
      <c r="R4575">
        <v>155569.524</v>
      </c>
      <c r="S4575" t="s">
        <v>1646</v>
      </c>
    </row>
    <row r="4576" spans="1:19">
      <c r="A4576" t="s">
        <v>4779</v>
      </c>
      <c r="B4576">
        <v>44356</v>
      </c>
      <c r="C4576" t="s">
        <v>4780</v>
      </c>
      <c r="D4576">
        <v>44356</v>
      </c>
      <c r="E4576" t="s">
        <v>1643</v>
      </c>
      <c r="F4576" t="s">
        <v>38</v>
      </c>
      <c r="G4576" t="s">
        <v>37</v>
      </c>
      <c r="H4576" t="s">
        <v>12</v>
      </c>
      <c r="I4576" t="s">
        <v>1489</v>
      </c>
      <c r="J4576">
        <v>5</v>
      </c>
      <c r="K4576">
        <v>9950</v>
      </c>
      <c r="L4576">
        <v>49750</v>
      </c>
      <c r="M4576">
        <v>23.6905</v>
      </c>
      <c r="N4576">
        <v>118.4525</v>
      </c>
      <c r="O4576">
        <v>0</v>
      </c>
      <c r="P4576">
        <v>0</v>
      </c>
      <c r="Q4576">
        <v>9973.6905000000006</v>
      </c>
      <c r="R4576">
        <v>49868.452499999999</v>
      </c>
      <c r="S4576" t="s">
        <v>1646</v>
      </c>
    </row>
    <row r="4577" spans="1:19">
      <c r="A4577" t="s">
        <v>4781</v>
      </c>
      <c r="B4577">
        <v>44356</v>
      </c>
      <c r="C4577" t="s">
        <v>4782</v>
      </c>
      <c r="D4577">
        <v>44356</v>
      </c>
      <c r="E4577" t="s">
        <v>1643</v>
      </c>
      <c r="F4577" t="s">
        <v>41</v>
      </c>
      <c r="G4577" t="s">
        <v>1701</v>
      </c>
      <c r="H4577" t="s">
        <v>12</v>
      </c>
      <c r="I4577" t="s">
        <v>1489</v>
      </c>
      <c r="J4577">
        <v>5</v>
      </c>
      <c r="K4577">
        <v>9950</v>
      </c>
      <c r="L4577">
        <v>49750</v>
      </c>
      <c r="M4577">
        <v>23.6905</v>
      </c>
      <c r="N4577">
        <v>118.4525</v>
      </c>
      <c r="O4577">
        <v>0</v>
      </c>
      <c r="P4577">
        <v>0</v>
      </c>
      <c r="Q4577">
        <v>9973.6905000000006</v>
      </c>
      <c r="R4577">
        <v>49868.452499999999</v>
      </c>
      <c r="S4577" t="s">
        <v>1646</v>
      </c>
    </row>
    <row r="4578" spans="1:19">
      <c r="A4578" t="s">
        <v>4783</v>
      </c>
      <c r="B4578">
        <v>44356</v>
      </c>
      <c r="C4578" t="s">
        <v>4784</v>
      </c>
      <c r="D4578">
        <v>44356</v>
      </c>
      <c r="E4578" t="s">
        <v>1643</v>
      </c>
      <c r="F4578" t="s">
        <v>1403</v>
      </c>
      <c r="G4578" t="s">
        <v>59</v>
      </c>
      <c r="H4578" t="s">
        <v>49</v>
      </c>
      <c r="I4578" t="s">
        <v>1337</v>
      </c>
      <c r="J4578">
        <v>50</v>
      </c>
      <c r="K4578">
        <v>7760</v>
      </c>
      <c r="L4578">
        <v>388000</v>
      </c>
      <c r="M4578">
        <v>18.476199999999999</v>
      </c>
      <c r="N4578">
        <v>923.81</v>
      </c>
      <c r="O4578">
        <v>0</v>
      </c>
      <c r="P4578">
        <v>0</v>
      </c>
      <c r="Q4578">
        <v>7778.4762000000001</v>
      </c>
      <c r="R4578">
        <v>388923.81</v>
      </c>
      <c r="S4578" t="s">
        <v>1646</v>
      </c>
    </row>
    <row r="4579" spans="1:19">
      <c r="A4579" t="s">
        <v>4783</v>
      </c>
      <c r="B4579">
        <v>44356</v>
      </c>
      <c r="C4579" t="s">
        <v>4784</v>
      </c>
      <c r="D4579">
        <v>44356</v>
      </c>
      <c r="E4579" t="s">
        <v>1643</v>
      </c>
      <c r="F4579" t="s">
        <v>1403</v>
      </c>
      <c r="G4579" t="s">
        <v>59</v>
      </c>
      <c r="H4579" t="s">
        <v>49</v>
      </c>
      <c r="I4579" t="s">
        <v>1112</v>
      </c>
      <c r="J4579">
        <v>40</v>
      </c>
      <c r="K4579">
        <v>1419</v>
      </c>
      <c r="L4579">
        <v>56760</v>
      </c>
      <c r="M4579">
        <v>3.3786</v>
      </c>
      <c r="N4579">
        <v>135.14400000000001</v>
      </c>
      <c r="O4579">
        <v>0</v>
      </c>
      <c r="P4579">
        <v>0</v>
      </c>
      <c r="Q4579">
        <v>1422.3786</v>
      </c>
      <c r="R4579">
        <v>56895.144</v>
      </c>
      <c r="S4579" t="s">
        <v>1646</v>
      </c>
    </row>
    <row r="4580" spans="1:19">
      <c r="A4580" t="s">
        <v>4783</v>
      </c>
      <c r="B4580">
        <v>44356</v>
      </c>
      <c r="C4580" t="s">
        <v>4784</v>
      </c>
      <c r="D4580">
        <v>44356</v>
      </c>
      <c r="E4580" t="s">
        <v>1643</v>
      </c>
      <c r="F4580" t="s">
        <v>1403</v>
      </c>
      <c r="G4580" t="s">
        <v>59</v>
      </c>
      <c r="H4580" t="s">
        <v>49</v>
      </c>
      <c r="I4580" t="s">
        <v>1489</v>
      </c>
      <c r="J4580">
        <v>20</v>
      </c>
      <c r="K4580">
        <v>9950</v>
      </c>
      <c r="L4580">
        <v>199000</v>
      </c>
      <c r="M4580">
        <v>23.6905</v>
      </c>
      <c r="N4580">
        <v>473.81</v>
      </c>
      <c r="O4580">
        <v>0</v>
      </c>
      <c r="P4580">
        <v>0</v>
      </c>
      <c r="Q4580">
        <v>9973.6905000000006</v>
      </c>
      <c r="R4580">
        <v>199473.81</v>
      </c>
      <c r="S4580" t="s">
        <v>1646</v>
      </c>
    </row>
    <row r="4581" spans="1:19">
      <c r="A4581" t="s">
        <v>4785</v>
      </c>
      <c r="B4581">
        <v>44356</v>
      </c>
      <c r="C4581" t="s">
        <v>4786</v>
      </c>
      <c r="D4581">
        <v>44356</v>
      </c>
      <c r="E4581" t="s">
        <v>1643</v>
      </c>
      <c r="F4581" t="s">
        <v>45</v>
      </c>
      <c r="G4581" t="s">
        <v>1701</v>
      </c>
      <c r="H4581" t="s">
        <v>12</v>
      </c>
      <c r="I4581" t="s">
        <v>1287</v>
      </c>
      <c r="J4581">
        <v>5</v>
      </c>
      <c r="K4581">
        <v>9850</v>
      </c>
      <c r="L4581">
        <v>49250</v>
      </c>
      <c r="M4581">
        <v>23.452400000000001</v>
      </c>
      <c r="N4581">
        <v>117.262</v>
      </c>
      <c r="O4581">
        <v>0</v>
      </c>
      <c r="P4581">
        <v>0</v>
      </c>
      <c r="Q4581">
        <v>9873.4524000000001</v>
      </c>
      <c r="R4581">
        <v>49367.262000000002</v>
      </c>
      <c r="S4581" t="s">
        <v>1646</v>
      </c>
    </row>
    <row r="4582" spans="1:19">
      <c r="A4582" t="s">
        <v>4785</v>
      </c>
      <c r="B4582">
        <v>44356</v>
      </c>
      <c r="C4582" t="s">
        <v>4786</v>
      </c>
      <c r="D4582">
        <v>44356</v>
      </c>
      <c r="E4582" t="s">
        <v>1643</v>
      </c>
      <c r="F4582" t="s">
        <v>45</v>
      </c>
      <c r="G4582" t="s">
        <v>1701</v>
      </c>
      <c r="H4582" t="s">
        <v>12</v>
      </c>
      <c r="I4582" t="s">
        <v>1489</v>
      </c>
      <c r="J4582">
        <v>15</v>
      </c>
      <c r="K4582">
        <v>9950</v>
      </c>
      <c r="L4582">
        <v>149250</v>
      </c>
      <c r="M4582">
        <v>23.6905</v>
      </c>
      <c r="N4582">
        <v>355.35750000000002</v>
      </c>
      <c r="O4582">
        <v>0</v>
      </c>
      <c r="P4582">
        <v>0</v>
      </c>
      <c r="Q4582">
        <v>9973.6905000000006</v>
      </c>
      <c r="R4582">
        <v>149605.35750000001</v>
      </c>
      <c r="S4582" t="s">
        <v>1646</v>
      </c>
    </row>
    <row r="4583" spans="1:19">
      <c r="A4583" t="s">
        <v>4787</v>
      </c>
      <c r="B4583">
        <v>44356</v>
      </c>
      <c r="C4583" t="s">
        <v>4788</v>
      </c>
      <c r="D4583">
        <v>44356</v>
      </c>
      <c r="E4583" t="s">
        <v>1643</v>
      </c>
      <c r="F4583" t="s">
        <v>66</v>
      </c>
      <c r="G4583" t="s">
        <v>67</v>
      </c>
      <c r="H4583" t="s">
        <v>49</v>
      </c>
      <c r="I4583" t="s">
        <v>1489</v>
      </c>
      <c r="J4583">
        <v>5</v>
      </c>
      <c r="K4583">
        <v>9950</v>
      </c>
      <c r="L4583">
        <v>49750</v>
      </c>
      <c r="M4583">
        <v>23.6905</v>
      </c>
      <c r="N4583">
        <v>118.4525</v>
      </c>
      <c r="O4583">
        <v>0</v>
      </c>
      <c r="P4583">
        <v>0</v>
      </c>
      <c r="Q4583">
        <v>9973.6905000000006</v>
      </c>
      <c r="R4583">
        <v>49868.452499999999</v>
      </c>
      <c r="S4583" t="s">
        <v>1646</v>
      </c>
    </row>
    <row r="4584" spans="1:19">
      <c r="A4584" t="s">
        <v>4789</v>
      </c>
      <c r="B4584">
        <v>44356</v>
      </c>
      <c r="C4584" t="s">
        <v>4790</v>
      </c>
      <c r="D4584">
        <v>44356</v>
      </c>
      <c r="E4584" t="s">
        <v>1643</v>
      </c>
      <c r="F4584" t="s">
        <v>62</v>
      </c>
      <c r="G4584" t="s">
        <v>4155</v>
      </c>
      <c r="H4584" t="s">
        <v>49</v>
      </c>
      <c r="I4584" t="s">
        <v>1489</v>
      </c>
      <c r="J4584">
        <v>50</v>
      </c>
      <c r="K4584">
        <v>9950</v>
      </c>
      <c r="L4584">
        <v>497500</v>
      </c>
      <c r="M4584">
        <v>23.6905</v>
      </c>
      <c r="N4584">
        <v>1184.5250000000001</v>
      </c>
      <c r="O4584">
        <v>0</v>
      </c>
      <c r="P4584">
        <v>0</v>
      </c>
      <c r="Q4584">
        <v>9973.6905000000006</v>
      </c>
      <c r="R4584">
        <v>498684.52500000002</v>
      </c>
      <c r="S4584" t="s">
        <v>1646</v>
      </c>
    </row>
    <row r="4585" spans="1:19">
      <c r="A4585" t="s">
        <v>4791</v>
      </c>
      <c r="B4585">
        <v>44356</v>
      </c>
      <c r="C4585" t="s">
        <v>4792</v>
      </c>
      <c r="D4585">
        <v>44356</v>
      </c>
      <c r="E4585" t="s">
        <v>1643</v>
      </c>
      <c r="F4585" t="s">
        <v>18</v>
      </c>
      <c r="G4585" t="s">
        <v>1010</v>
      </c>
      <c r="H4585" t="s">
        <v>22</v>
      </c>
      <c r="I4585" t="s">
        <v>1262</v>
      </c>
      <c r="J4585">
        <v>40</v>
      </c>
      <c r="K4585">
        <v>1244</v>
      </c>
      <c r="L4585">
        <v>49760</v>
      </c>
      <c r="M4585">
        <v>2.9619</v>
      </c>
      <c r="N4585">
        <v>118.476</v>
      </c>
      <c r="O4585">
        <v>0</v>
      </c>
      <c r="P4585">
        <v>0</v>
      </c>
      <c r="Q4585">
        <v>1246.9619</v>
      </c>
      <c r="R4585">
        <v>49878.476000000002</v>
      </c>
      <c r="S4585" t="s">
        <v>1646</v>
      </c>
    </row>
    <row r="4586" spans="1:19">
      <c r="A4586" t="s">
        <v>4791</v>
      </c>
      <c r="B4586">
        <v>44356</v>
      </c>
      <c r="C4586" t="s">
        <v>4792</v>
      </c>
      <c r="D4586">
        <v>44356</v>
      </c>
      <c r="E4586" t="s">
        <v>1643</v>
      </c>
      <c r="F4586" t="s">
        <v>18</v>
      </c>
      <c r="G4586" t="s">
        <v>1010</v>
      </c>
      <c r="H4586" t="s">
        <v>22</v>
      </c>
      <c r="I4586" t="s">
        <v>1489</v>
      </c>
      <c r="J4586">
        <v>40</v>
      </c>
      <c r="K4586">
        <v>9950</v>
      </c>
      <c r="L4586">
        <v>398000</v>
      </c>
      <c r="M4586">
        <v>23.6905</v>
      </c>
      <c r="N4586">
        <v>947.62</v>
      </c>
      <c r="O4586">
        <v>0</v>
      </c>
      <c r="P4586">
        <v>0</v>
      </c>
      <c r="Q4586">
        <v>9973.6905000000006</v>
      </c>
      <c r="R4586">
        <v>398947.62</v>
      </c>
      <c r="S4586" t="s">
        <v>1646</v>
      </c>
    </row>
    <row r="4587" spans="1:19">
      <c r="A4587" t="s">
        <v>4791</v>
      </c>
      <c r="B4587">
        <v>44356</v>
      </c>
      <c r="C4587" t="s">
        <v>4792</v>
      </c>
      <c r="D4587">
        <v>44356</v>
      </c>
      <c r="E4587" t="s">
        <v>1643</v>
      </c>
      <c r="F4587" t="s">
        <v>18</v>
      </c>
      <c r="G4587" t="s">
        <v>1010</v>
      </c>
      <c r="H4587" t="s">
        <v>22</v>
      </c>
      <c r="I4587" t="s">
        <v>1312</v>
      </c>
      <c r="J4587">
        <v>80</v>
      </c>
      <c r="K4587">
        <v>1400</v>
      </c>
      <c r="L4587">
        <v>112000</v>
      </c>
      <c r="M4587">
        <v>3.3332999999999999</v>
      </c>
      <c r="N4587">
        <v>266.66399999999999</v>
      </c>
      <c r="O4587">
        <v>0</v>
      </c>
      <c r="P4587">
        <v>0</v>
      </c>
      <c r="Q4587">
        <v>1403.3333</v>
      </c>
      <c r="R4587">
        <v>112266.664</v>
      </c>
      <c r="S4587" t="s">
        <v>1646</v>
      </c>
    </row>
    <row r="4588" spans="1:19">
      <c r="A4588" t="s">
        <v>4791</v>
      </c>
      <c r="B4588">
        <v>44356</v>
      </c>
      <c r="C4588" t="s">
        <v>4792</v>
      </c>
      <c r="D4588">
        <v>44356</v>
      </c>
      <c r="E4588" t="s">
        <v>1643</v>
      </c>
      <c r="F4588" t="s">
        <v>18</v>
      </c>
      <c r="G4588" t="s">
        <v>1010</v>
      </c>
      <c r="H4588" t="s">
        <v>22</v>
      </c>
      <c r="I4588" t="s">
        <v>1316</v>
      </c>
      <c r="J4588">
        <v>80</v>
      </c>
      <c r="K4588">
        <v>1186</v>
      </c>
      <c r="L4588">
        <v>94880</v>
      </c>
      <c r="M4588">
        <v>2.8237999999999999</v>
      </c>
      <c r="N4588">
        <v>225.904</v>
      </c>
      <c r="O4588">
        <v>0</v>
      </c>
      <c r="P4588">
        <v>0</v>
      </c>
      <c r="Q4588">
        <v>1188.8237999999999</v>
      </c>
      <c r="R4588">
        <v>95105.903999999995</v>
      </c>
      <c r="S4588" t="s">
        <v>1646</v>
      </c>
    </row>
    <row r="4589" spans="1:19">
      <c r="A4589" t="s">
        <v>4791</v>
      </c>
      <c r="B4589">
        <v>44356</v>
      </c>
      <c r="C4589" t="s">
        <v>4792</v>
      </c>
      <c r="D4589">
        <v>44356</v>
      </c>
      <c r="E4589" t="s">
        <v>1643</v>
      </c>
      <c r="F4589" t="s">
        <v>18</v>
      </c>
      <c r="G4589" t="s">
        <v>1010</v>
      </c>
      <c r="H4589" t="s">
        <v>22</v>
      </c>
      <c r="I4589" t="s">
        <v>1265</v>
      </c>
      <c r="J4589">
        <v>80</v>
      </c>
      <c r="K4589">
        <v>1361</v>
      </c>
      <c r="L4589">
        <v>108880</v>
      </c>
      <c r="M4589">
        <v>3.2404999999999999</v>
      </c>
      <c r="N4589">
        <v>259.24</v>
      </c>
      <c r="O4589">
        <v>0</v>
      </c>
      <c r="P4589">
        <v>0</v>
      </c>
      <c r="Q4589">
        <v>1364.2405000000001</v>
      </c>
      <c r="R4589">
        <v>109139.24</v>
      </c>
      <c r="S4589" t="s">
        <v>1646</v>
      </c>
    </row>
    <row r="4590" spans="1:19">
      <c r="A4590" t="s">
        <v>4793</v>
      </c>
      <c r="B4590">
        <v>44356</v>
      </c>
      <c r="C4590" t="s">
        <v>4794</v>
      </c>
      <c r="D4590">
        <v>44356</v>
      </c>
      <c r="E4590" t="s">
        <v>1643</v>
      </c>
      <c r="F4590" t="s">
        <v>65</v>
      </c>
      <c r="G4590" t="s">
        <v>1015</v>
      </c>
      <c r="H4590" t="s">
        <v>49</v>
      </c>
      <c r="I4590" t="s">
        <v>1489</v>
      </c>
      <c r="J4590">
        <v>15</v>
      </c>
      <c r="K4590">
        <v>9950</v>
      </c>
      <c r="L4590">
        <v>149250</v>
      </c>
      <c r="M4590">
        <v>23.6905</v>
      </c>
      <c r="N4590">
        <v>355.35750000000002</v>
      </c>
      <c r="O4590">
        <v>0</v>
      </c>
      <c r="P4590">
        <v>0</v>
      </c>
      <c r="Q4590">
        <v>9973.6905000000006</v>
      </c>
      <c r="R4590">
        <v>149605.35750000001</v>
      </c>
      <c r="S4590" t="s">
        <v>1646</v>
      </c>
    </row>
    <row r="4591" spans="1:19">
      <c r="A4591" t="s">
        <v>4793</v>
      </c>
      <c r="B4591">
        <v>44356</v>
      </c>
      <c r="C4591" t="s">
        <v>4794</v>
      </c>
      <c r="D4591">
        <v>44356</v>
      </c>
      <c r="E4591" t="s">
        <v>1643</v>
      </c>
      <c r="F4591" t="s">
        <v>65</v>
      </c>
      <c r="G4591" t="s">
        <v>1015</v>
      </c>
      <c r="H4591" t="s">
        <v>49</v>
      </c>
      <c r="I4591" t="s">
        <v>1112</v>
      </c>
      <c r="J4591">
        <v>100</v>
      </c>
      <c r="K4591">
        <v>1419</v>
      </c>
      <c r="L4591">
        <v>141900</v>
      </c>
      <c r="M4591">
        <v>3.3786</v>
      </c>
      <c r="N4591">
        <v>337.86</v>
      </c>
      <c r="O4591">
        <v>0</v>
      </c>
      <c r="P4591">
        <v>0</v>
      </c>
      <c r="Q4591">
        <v>1422.3786</v>
      </c>
      <c r="R4591">
        <v>142237.85999999999</v>
      </c>
      <c r="S4591" t="s">
        <v>1646</v>
      </c>
    </row>
    <row r="4592" spans="1:19">
      <c r="A4592" t="s">
        <v>4793</v>
      </c>
      <c r="B4592">
        <v>44356</v>
      </c>
      <c r="C4592" t="s">
        <v>4794</v>
      </c>
      <c r="D4592">
        <v>44356</v>
      </c>
      <c r="E4592" t="s">
        <v>1643</v>
      </c>
      <c r="F4592" t="s">
        <v>65</v>
      </c>
      <c r="G4592" t="s">
        <v>1015</v>
      </c>
      <c r="H4592" t="s">
        <v>49</v>
      </c>
      <c r="I4592" t="s">
        <v>1265</v>
      </c>
      <c r="J4592">
        <v>11</v>
      </c>
      <c r="K4592">
        <v>1361</v>
      </c>
      <c r="L4592">
        <v>14971</v>
      </c>
      <c r="M4592">
        <v>3.2404999999999999</v>
      </c>
      <c r="N4592">
        <v>35.645499999999998</v>
      </c>
      <c r="O4592">
        <v>0</v>
      </c>
      <c r="P4592">
        <v>0</v>
      </c>
      <c r="Q4592">
        <v>1364.2405000000001</v>
      </c>
      <c r="R4592">
        <v>15006.645500000001</v>
      </c>
      <c r="S4592" t="s">
        <v>1646</v>
      </c>
    </row>
    <row r="4593" spans="1:19">
      <c r="A4593" t="s">
        <v>4795</v>
      </c>
      <c r="B4593">
        <v>44356</v>
      </c>
      <c r="C4593" t="s">
        <v>4796</v>
      </c>
      <c r="D4593">
        <v>44356</v>
      </c>
      <c r="E4593" t="s">
        <v>1643</v>
      </c>
      <c r="F4593" t="s">
        <v>63</v>
      </c>
      <c r="G4593" t="s">
        <v>1015</v>
      </c>
      <c r="H4593" t="s">
        <v>49</v>
      </c>
      <c r="I4593" t="s">
        <v>1316</v>
      </c>
      <c r="J4593">
        <v>100</v>
      </c>
      <c r="K4593">
        <v>1186</v>
      </c>
      <c r="L4593">
        <v>118600</v>
      </c>
      <c r="M4593">
        <v>2.8237999999999999</v>
      </c>
      <c r="N4593">
        <v>282.38</v>
      </c>
      <c r="O4593">
        <v>0</v>
      </c>
      <c r="P4593">
        <v>0</v>
      </c>
      <c r="Q4593">
        <v>1188.8237999999999</v>
      </c>
      <c r="R4593">
        <v>118882.38</v>
      </c>
      <c r="S4593" t="s">
        <v>1646</v>
      </c>
    </row>
    <row r="4594" spans="1:19">
      <c r="A4594" t="s">
        <v>4795</v>
      </c>
      <c r="B4594">
        <v>44356</v>
      </c>
      <c r="C4594" t="s">
        <v>4796</v>
      </c>
      <c r="D4594">
        <v>44356</v>
      </c>
      <c r="E4594" t="s">
        <v>1643</v>
      </c>
      <c r="F4594" t="s">
        <v>63</v>
      </c>
      <c r="G4594" t="s">
        <v>1015</v>
      </c>
      <c r="H4594" t="s">
        <v>49</v>
      </c>
      <c r="I4594" t="s">
        <v>1312</v>
      </c>
      <c r="J4594">
        <v>50</v>
      </c>
      <c r="K4594">
        <v>1400</v>
      </c>
      <c r="L4594">
        <v>70000</v>
      </c>
      <c r="M4594">
        <v>3.3332999999999999</v>
      </c>
      <c r="N4594">
        <v>166.66499999999999</v>
      </c>
      <c r="O4594">
        <v>0</v>
      </c>
      <c r="P4594">
        <v>0</v>
      </c>
      <c r="Q4594">
        <v>1403.3333</v>
      </c>
      <c r="R4594">
        <v>70166.664999999994</v>
      </c>
      <c r="S4594" t="s">
        <v>1646</v>
      </c>
    </row>
    <row r="4595" spans="1:19">
      <c r="A4595" t="s">
        <v>4795</v>
      </c>
      <c r="B4595">
        <v>44356</v>
      </c>
      <c r="C4595" t="s">
        <v>4796</v>
      </c>
      <c r="D4595">
        <v>44356</v>
      </c>
      <c r="E4595" t="s">
        <v>1643</v>
      </c>
      <c r="F4595" t="s">
        <v>63</v>
      </c>
      <c r="G4595" t="s">
        <v>1015</v>
      </c>
      <c r="H4595" t="s">
        <v>49</v>
      </c>
      <c r="I4595" t="s">
        <v>1489</v>
      </c>
      <c r="J4595">
        <v>20</v>
      </c>
      <c r="K4595">
        <v>9950</v>
      </c>
      <c r="L4595">
        <v>199000</v>
      </c>
      <c r="M4595">
        <v>23.6905</v>
      </c>
      <c r="N4595">
        <v>473.81</v>
      </c>
      <c r="O4595">
        <v>0</v>
      </c>
      <c r="P4595">
        <v>0</v>
      </c>
      <c r="Q4595">
        <v>9973.6905000000006</v>
      </c>
      <c r="R4595">
        <v>199473.81</v>
      </c>
      <c r="S4595" t="s">
        <v>1646</v>
      </c>
    </row>
    <row r="4596" spans="1:19">
      <c r="A4596" t="s">
        <v>4795</v>
      </c>
      <c r="B4596">
        <v>44356</v>
      </c>
      <c r="C4596" t="s">
        <v>4796</v>
      </c>
      <c r="D4596">
        <v>44356</v>
      </c>
      <c r="E4596" t="s">
        <v>1643</v>
      </c>
      <c r="F4596" t="s">
        <v>63</v>
      </c>
      <c r="G4596" t="s">
        <v>1015</v>
      </c>
      <c r="H4596" t="s">
        <v>49</v>
      </c>
      <c r="I4596" t="s">
        <v>1265</v>
      </c>
      <c r="J4596">
        <v>50</v>
      </c>
      <c r="K4596">
        <v>1361</v>
      </c>
      <c r="L4596">
        <v>68050</v>
      </c>
      <c r="M4596">
        <v>3.2404999999999999</v>
      </c>
      <c r="N4596">
        <v>162.02500000000001</v>
      </c>
      <c r="O4596">
        <v>0</v>
      </c>
      <c r="P4596">
        <v>0</v>
      </c>
      <c r="Q4596">
        <v>1364.2405000000001</v>
      </c>
      <c r="R4596">
        <v>68212.024999999994</v>
      </c>
      <c r="S4596" t="s">
        <v>1646</v>
      </c>
    </row>
    <row r="4597" spans="1:19">
      <c r="A4597" t="s">
        <v>4795</v>
      </c>
      <c r="B4597">
        <v>44356</v>
      </c>
      <c r="C4597" t="s">
        <v>4796</v>
      </c>
      <c r="D4597">
        <v>44356</v>
      </c>
      <c r="E4597" t="s">
        <v>1643</v>
      </c>
      <c r="F4597" t="s">
        <v>63</v>
      </c>
      <c r="G4597" t="s">
        <v>1015</v>
      </c>
      <c r="H4597" t="s">
        <v>49</v>
      </c>
      <c r="I4597" t="s">
        <v>1112</v>
      </c>
      <c r="J4597">
        <v>100</v>
      </c>
      <c r="K4597">
        <v>1419</v>
      </c>
      <c r="L4597">
        <v>141900</v>
      </c>
      <c r="M4597">
        <v>3.3786</v>
      </c>
      <c r="N4597">
        <v>337.86</v>
      </c>
      <c r="O4597">
        <v>0</v>
      </c>
      <c r="P4597">
        <v>0</v>
      </c>
      <c r="Q4597">
        <v>1422.3786</v>
      </c>
      <c r="R4597">
        <v>142237.85999999999</v>
      </c>
      <c r="S4597" t="s">
        <v>1646</v>
      </c>
    </row>
    <row r="4598" spans="1:19">
      <c r="A4598" t="s">
        <v>4797</v>
      </c>
      <c r="B4598">
        <v>44356</v>
      </c>
      <c r="C4598" t="s">
        <v>4798</v>
      </c>
      <c r="D4598">
        <v>44356</v>
      </c>
      <c r="E4598" t="s">
        <v>1643</v>
      </c>
      <c r="F4598" t="s">
        <v>60</v>
      </c>
      <c r="G4598" t="s">
        <v>59</v>
      </c>
      <c r="H4598" t="s">
        <v>49</v>
      </c>
      <c r="I4598" t="s">
        <v>1489</v>
      </c>
      <c r="J4598">
        <v>20</v>
      </c>
      <c r="K4598">
        <v>9950</v>
      </c>
      <c r="L4598">
        <v>199000</v>
      </c>
      <c r="M4598">
        <v>23.6905</v>
      </c>
      <c r="N4598">
        <v>473.81</v>
      </c>
      <c r="O4598">
        <v>0</v>
      </c>
      <c r="P4598">
        <v>0</v>
      </c>
      <c r="Q4598">
        <v>9973.6905000000006</v>
      </c>
      <c r="R4598">
        <v>199473.81</v>
      </c>
      <c r="S4598" t="s">
        <v>1646</v>
      </c>
    </row>
    <row r="4599" spans="1:19">
      <c r="A4599" t="s">
        <v>4799</v>
      </c>
      <c r="B4599">
        <v>44356</v>
      </c>
      <c r="C4599" t="s">
        <v>4800</v>
      </c>
      <c r="D4599">
        <v>44356</v>
      </c>
      <c r="E4599" t="s">
        <v>1643</v>
      </c>
      <c r="F4599" t="s">
        <v>61</v>
      </c>
      <c r="G4599" t="s">
        <v>1652</v>
      </c>
      <c r="H4599" t="s">
        <v>49</v>
      </c>
      <c r="I4599" t="s">
        <v>1489</v>
      </c>
      <c r="J4599">
        <v>15</v>
      </c>
      <c r="K4599">
        <v>9950</v>
      </c>
      <c r="L4599">
        <v>149250</v>
      </c>
      <c r="M4599">
        <v>23.6905</v>
      </c>
      <c r="N4599">
        <v>355.35750000000002</v>
      </c>
      <c r="O4599">
        <v>0</v>
      </c>
      <c r="P4599">
        <v>0</v>
      </c>
      <c r="Q4599">
        <v>9973.6905000000006</v>
      </c>
      <c r="R4599">
        <v>149605.35750000001</v>
      </c>
      <c r="S4599" t="s">
        <v>1646</v>
      </c>
    </row>
    <row r="4600" spans="1:19">
      <c r="A4600" t="s">
        <v>4801</v>
      </c>
      <c r="B4600">
        <v>44356</v>
      </c>
      <c r="C4600" t="s">
        <v>4802</v>
      </c>
      <c r="D4600">
        <v>44356</v>
      </c>
      <c r="E4600" t="s">
        <v>1643</v>
      </c>
      <c r="F4600" t="s">
        <v>9</v>
      </c>
      <c r="G4600" t="s">
        <v>1007</v>
      </c>
      <c r="H4600" t="s">
        <v>22</v>
      </c>
      <c r="I4600" t="s">
        <v>1489</v>
      </c>
      <c r="J4600">
        <v>7</v>
      </c>
      <c r="K4600">
        <v>9950</v>
      </c>
      <c r="L4600">
        <v>69650</v>
      </c>
      <c r="M4600">
        <v>23.6905</v>
      </c>
      <c r="N4600">
        <v>165.83349999999999</v>
      </c>
      <c r="O4600">
        <v>0</v>
      </c>
      <c r="P4600">
        <v>0</v>
      </c>
      <c r="Q4600">
        <v>9973.6905000000006</v>
      </c>
      <c r="R4600">
        <v>69815.833499999993</v>
      </c>
      <c r="S4600" t="s">
        <v>1646</v>
      </c>
    </row>
    <row r="4601" spans="1:19">
      <c r="A4601" t="s">
        <v>4803</v>
      </c>
      <c r="B4601">
        <v>44356</v>
      </c>
      <c r="C4601" t="s">
        <v>4804</v>
      </c>
      <c r="D4601">
        <v>44356</v>
      </c>
      <c r="E4601" t="s">
        <v>1643</v>
      </c>
      <c r="F4601" t="s">
        <v>3</v>
      </c>
      <c r="G4601" t="s">
        <v>1007</v>
      </c>
      <c r="H4601" t="s">
        <v>22</v>
      </c>
      <c r="I4601" t="s">
        <v>1489</v>
      </c>
      <c r="J4601">
        <v>5</v>
      </c>
      <c r="K4601">
        <v>9950</v>
      </c>
      <c r="L4601">
        <v>49750</v>
      </c>
      <c r="M4601">
        <v>23.6905</v>
      </c>
      <c r="N4601">
        <v>118.4525</v>
      </c>
      <c r="O4601">
        <v>0</v>
      </c>
      <c r="P4601">
        <v>0</v>
      </c>
      <c r="Q4601">
        <v>9973.6905000000006</v>
      </c>
      <c r="R4601">
        <v>49868.452499999999</v>
      </c>
      <c r="S4601" t="s">
        <v>1646</v>
      </c>
    </row>
    <row r="4602" spans="1:19">
      <c r="A4602" t="s">
        <v>4805</v>
      </c>
      <c r="B4602">
        <v>44356</v>
      </c>
      <c r="C4602" t="s">
        <v>4806</v>
      </c>
      <c r="D4602">
        <v>44356</v>
      </c>
      <c r="E4602" t="s">
        <v>1643</v>
      </c>
      <c r="F4602" t="s">
        <v>4</v>
      </c>
      <c r="G4602" t="s">
        <v>1007</v>
      </c>
      <c r="H4602" t="s">
        <v>22</v>
      </c>
      <c r="I4602" t="s">
        <v>1489</v>
      </c>
      <c r="J4602">
        <v>10</v>
      </c>
      <c r="K4602">
        <v>9950</v>
      </c>
      <c r="L4602">
        <v>99500</v>
      </c>
      <c r="M4602">
        <v>23.6905</v>
      </c>
      <c r="N4602">
        <v>236.905</v>
      </c>
      <c r="O4602">
        <v>0</v>
      </c>
      <c r="P4602">
        <v>0</v>
      </c>
      <c r="Q4602">
        <v>9973.6905000000006</v>
      </c>
      <c r="R4602">
        <v>99736.904999999999</v>
      </c>
      <c r="S4602" t="s">
        <v>1646</v>
      </c>
    </row>
    <row r="4603" spans="1:19">
      <c r="A4603" t="s">
        <v>4807</v>
      </c>
      <c r="B4603">
        <v>44356</v>
      </c>
      <c r="C4603" t="s">
        <v>4808</v>
      </c>
      <c r="D4603">
        <v>44356</v>
      </c>
      <c r="E4603" t="s">
        <v>1643</v>
      </c>
      <c r="F4603" t="s">
        <v>2</v>
      </c>
      <c r="G4603" t="s">
        <v>1007</v>
      </c>
      <c r="H4603" t="s">
        <v>22</v>
      </c>
      <c r="I4603" t="s">
        <v>1489</v>
      </c>
      <c r="J4603">
        <v>15</v>
      </c>
      <c r="K4603">
        <v>9950</v>
      </c>
      <c r="L4603">
        <v>149250</v>
      </c>
      <c r="M4603">
        <v>23.6905</v>
      </c>
      <c r="N4603">
        <v>355.35750000000002</v>
      </c>
      <c r="O4603">
        <v>0</v>
      </c>
      <c r="P4603">
        <v>0</v>
      </c>
      <c r="Q4603">
        <v>9973.6905000000006</v>
      </c>
      <c r="R4603">
        <v>149605.35750000001</v>
      </c>
      <c r="S4603" t="s">
        <v>1646</v>
      </c>
    </row>
    <row r="4604" spans="1:19">
      <c r="A4604" t="s">
        <v>4809</v>
      </c>
      <c r="B4604">
        <v>44356</v>
      </c>
      <c r="C4604" t="s">
        <v>4810</v>
      </c>
      <c r="D4604">
        <v>44356</v>
      </c>
      <c r="E4604" t="s">
        <v>1643</v>
      </c>
      <c r="F4604" t="s">
        <v>55</v>
      </c>
      <c r="G4604" t="s">
        <v>49</v>
      </c>
      <c r="H4604" t="s">
        <v>49</v>
      </c>
      <c r="I4604" t="s">
        <v>1489</v>
      </c>
      <c r="J4604">
        <v>2</v>
      </c>
      <c r="K4604">
        <v>9950</v>
      </c>
      <c r="L4604">
        <v>19900</v>
      </c>
      <c r="M4604">
        <v>23.6905</v>
      </c>
      <c r="N4604">
        <v>47.381</v>
      </c>
      <c r="O4604">
        <v>0</v>
      </c>
      <c r="P4604">
        <v>0</v>
      </c>
      <c r="Q4604">
        <v>9973.6905000000006</v>
      </c>
      <c r="R4604">
        <v>19947.381000000001</v>
      </c>
      <c r="S4604" t="s">
        <v>1646</v>
      </c>
    </row>
    <row r="4605" spans="1:19">
      <c r="A4605" t="s">
        <v>4809</v>
      </c>
      <c r="B4605">
        <v>44356</v>
      </c>
      <c r="C4605" t="s">
        <v>4810</v>
      </c>
      <c r="D4605">
        <v>44356</v>
      </c>
      <c r="E4605" t="s">
        <v>1643</v>
      </c>
      <c r="F4605" t="s">
        <v>55</v>
      </c>
      <c r="G4605" t="s">
        <v>49</v>
      </c>
      <c r="H4605" t="s">
        <v>49</v>
      </c>
      <c r="I4605" t="s">
        <v>1316</v>
      </c>
      <c r="J4605">
        <v>20</v>
      </c>
      <c r="K4605">
        <v>1186</v>
      </c>
      <c r="L4605">
        <v>23720</v>
      </c>
      <c r="M4605">
        <v>2.8237999999999999</v>
      </c>
      <c r="N4605">
        <v>56.475999999999999</v>
      </c>
      <c r="O4605">
        <v>0</v>
      </c>
      <c r="P4605">
        <v>0</v>
      </c>
      <c r="Q4605">
        <v>1188.8237999999999</v>
      </c>
      <c r="R4605">
        <v>23776.475999999999</v>
      </c>
      <c r="S4605" t="s">
        <v>1646</v>
      </c>
    </row>
    <row r="4606" spans="1:19">
      <c r="A4606" t="s">
        <v>4809</v>
      </c>
      <c r="B4606">
        <v>44356</v>
      </c>
      <c r="C4606" t="s">
        <v>4810</v>
      </c>
      <c r="D4606">
        <v>44356</v>
      </c>
      <c r="E4606" t="s">
        <v>1643</v>
      </c>
      <c r="F4606" t="s">
        <v>55</v>
      </c>
      <c r="G4606" t="s">
        <v>49</v>
      </c>
      <c r="H4606" t="s">
        <v>49</v>
      </c>
      <c r="I4606" t="s">
        <v>1112</v>
      </c>
      <c r="J4606">
        <v>20</v>
      </c>
      <c r="K4606">
        <v>1419</v>
      </c>
      <c r="L4606">
        <v>28380</v>
      </c>
      <c r="M4606">
        <v>3.3786</v>
      </c>
      <c r="N4606">
        <v>67.572000000000003</v>
      </c>
      <c r="O4606">
        <v>0</v>
      </c>
      <c r="P4606">
        <v>0</v>
      </c>
      <c r="Q4606">
        <v>1422.3786</v>
      </c>
      <c r="R4606">
        <v>28447.572</v>
      </c>
      <c r="S4606" t="s">
        <v>1646</v>
      </c>
    </row>
    <row r="4607" spans="1:19">
      <c r="A4607" t="s">
        <v>4811</v>
      </c>
      <c r="B4607">
        <v>44356</v>
      </c>
      <c r="C4607" t="s">
        <v>4812</v>
      </c>
      <c r="D4607">
        <v>44356</v>
      </c>
      <c r="E4607" t="s">
        <v>1643</v>
      </c>
      <c r="F4607" t="s">
        <v>927</v>
      </c>
      <c r="G4607" t="s">
        <v>1684</v>
      </c>
      <c r="H4607" t="s">
        <v>49</v>
      </c>
      <c r="I4607" t="s">
        <v>1489</v>
      </c>
      <c r="J4607">
        <v>20</v>
      </c>
      <c r="K4607">
        <v>9950</v>
      </c>
      <c r="L4607">
        <v>199000</v>
      </c>
      <c r="M4607">
        <v>23.6905</v>
      </c>
      <c r="N4607">
        <v>473.81</v>
      </c>
      <c r="O4607">
        <v>0</v>
      </c>
      <c r="P4607">
        <v>0</v>
      </c>
      <c r="Q4607">
        <v>9973.6905000000006</v>
      </c>
      <c r="R4607">
        <v>199473.81</v>
      </c>
      <c r="S4607" t="s">
        <v>1646</v>
      </c>
    </row>
    <row r="4608" spans="1:19">
      <c r="A4608" t="s">
        <v>4813</v>
      </c>
      <c r="B4608">
        <v>44356</v>
      </c>
      <c r="C4608" t="s">
        <v>4814</v>
      </c>
      <c r="D4608">
        <v>44356</v>
      </c>
      <c r="E4608" t="s">
        <v>1643</v>
      </c>
      <c r="F4608" t="s">
        <v>54</v>
      </c>
      <c r="G4608" t="s">
        <v>49</v>
      </c>
      <c r="H4608" t="s">
        <v>49</v>
      </c>
      <c r="I4608" t="s">
        <v>1489</v>
      </c>
      <c r="J4608">
        <v>20</v>
      </c>
      <c r="K4608">
        <v>9950</v>
      </c>
      <c r="L4608">
        <v>199000</v>
      </c>
      <c r="M4608">
        <v>23.6905</v>
      </c>
      <c r="N4608">
        <v>473.81</v>
      </c>
      <c r="O4608">
        <v>0</v>
      </c>
      <c r="P4608">
        <v>0</v>
      </c>
      <c r="Q4608">
        <v>9973.6905000000006</v>
      </c>
      <c r="R4608">
        <v>199473.81</v>
      </c>
      <c r="S4608" t="s">
        <v>1646</v>
      </c>
    </row>
    <row r="4609" spans="1:19">
      <c r="A4609" t="s">
        <v>4815</v>
      </c>
      <c r="B4609">
        <v>44356</v>
      </c>
      <c r="C4609" t="s">
        <v>4816</v>
      </c>
      <c r="D4609">
        <v>44356</v>
      </c>
      <c r="E4609" t="s">
        <v>1643</v>
      </c>
      <c r="F4609" t="s">
        <v>1348</v>
      </c>
      <c r="G4609" t="s">
        <v>107</v>
      </c>
      <c r="H4609" t="s">
        <v>107</v>
      </c>
      <c r="I4609" t="s">
        <v>1489</v>
      </c>
      <c r="J4609">
        <v>5</v>
      </c>
      <c r="K4609">
        <v>9950</v>
      </c>
      <c r="L4609">
        <v>49750</v>
      </c>
      <c r="M4609">
        <v>23.6905</v>
      </c>
      <c r="N4609">
        <v>118.4525</v>
      </c>
      <c r="O4609">
        <v>0</v>
      </c>
      <c r="P4609">
        <v>0</v>
      </c>
      <c r="Q4609">
        <v>9973.6905000000006</v>
      </c>
      <c r="R4609">
        <v>49868.452499999999</v>
      </c>
      <c r="S4609" t="s">
        <v>1646</v>
      </c>
    </row>
    <row r="4610" spans="1:19">
      <c r="A4610" t="s">
        <v>4817</v>
      </c>
      <c r="B4610">
        <v>44356</v>
      </c>
      <c r="C4610" t="s">
        <v>4818</v>
      </c>
      <c r="D4610">
        <v>44356</v>
      </c>
      <c r="E4610" t="s">
        <v>1643</v>
      </c>
      <c r="F4610" t="s">
        <v>868</v>
      </c>
      <c r="G4610" t="s">
        <v>1692</v>
      </c>
      <c r="H4610" t="s">
        <v>107</v>
      </c>
      <c r="I4610" t="s">
        <v>1489</v>
      </c>
      <c r="J4610">
        <v>8</v>
      </c>
      <c r="K4610">
        <v>9950</v>
      </c>
      <c r="L4610">
        <v>79600</v>
      </c>
      <c r="M4610">
        <v>23.6905</v>
      </c>
      <c r="N4610">
        <v>189.524</v>
      </c>
      <c r="O4610">
        <v>0</v>
      </c>
      <c r="P4610">
        <v>0</v>
      </c>
      <c r="Q4610">
        <v>9973.6905000000006</v>
      </c>
      <c r="R4610">
        <v>79789.524000000005</v>
      </c>
      <c r="S4610" t="s">
        <v>1646</v>
      </c>
    </row>
    <row r="4611" spans="1:19">
      <c r="A4611" t="s">
        <v>4819</v>
      </c>
      <c r="B4611">
        <v>44356</v>
      </c>
      <c r="C4611" t="s">
        <v>4820</v>
      </c>
      <c r="D4611">
        <v>44356</v>
      </c>
      <c r="E4611" t="s">
        <v>1643</v>
      </c>
      <c r="F4611" t="s">
        <v>10</v>
      </c>
      <c r="G4611" t="s">
        <v>1692</v>
      </c>
      <c r="H4611" t="s">
        <v>107</v>
      </c>
      <c r="I4611" t="s">
        <v>1489</v>
      </c>
      <c r="J4611">
        <v>40</v>
      </c>
      <c r="K4611">
        <v>9950</v>
      </c>
      <c r="L4611">
        <v>398000</v>
      </c>
      <c r="M4611">
        <v>23.6905</v>
      </c>
      <c r="N4611">
        <v>947.62</v>
      </c>
      <c r="O4611">
        <v>0</v>
      </c>
      <c r="P4611">
        <v>0</v>
      </c>
      <c r="Q4611">
        <v>9973.6905000000006</v>
      </c>
      <c r="R4611">
        <v>398947.62</v>
      </c>
      <c r="S4611" t="s">
        <v>1646</v>
      </c>
    </row>
    <row r="4612" spans="1:19">
      <c r="A4612" t="s">
        <v>4821</v>
      </c>
      <c r="B4612">
        <v>44356</v>
      </c>
      <c r="C4612" t="s">
        <v>4822</v>
      </c>
      <c r="D4612">
        <v>44356</v>
      </c>
      <c r="E4612" t="s">
        <v>1643</v>
      </c>
      <c r="F4612" t="s">
        <v>6</v>
      </c>
      <c r="G4612" t="s">
        <v>1742</v>
      </c>
      <c r="H4612" t="s">
        <v>107</v>
      </c>
      <c r="I4612" t="s">
        <v>1489</v>
      </c>
      <c r="J4612">
        <v>15</v>
      </c>
      <c r="K4612">
        <v>9950</v>
      </c>
      <c r="L4612">
        <v>149250</v>
      </c>
      <c r="M4612">
        <v>23.6905</v>
      </c>
      <c r="N4612">
        <v>355.35750000000002</v>
      </c>
      <c r="O4612">
        <v>0</v>
      </c>
      <c r="P4612">
        <v>0</v>
      </c>
      <c r="Q4612">
        <v>9973.6905000000006</v>
      </c>
      <c r="R4612">
        <v>149605.35750000001</v>
      </c>
      <c r="S4612" t="s">
        <v>1646</v>
      </c>
    </row>
    <row r="4613" spans="1:19">
      <c r="A4613" t="s">
        <v>4823</v>
      </c>
      <c r="B4613">
        <v>44356</v>
      </c>
      <c r="C4613" t="s">
        <v>4824</v>
      </c>
      <c r="D4613">
        <v>44356</v>
      </c>
      <c r="E4613" t="s">
        <v>1643</v>
      </c>
      <c r="F4613" t="s">
        <v>7</v>
      </c>
      <c r="G4613" t="s">
        <v>1742</v>
      </c>
      <c r="H4613" t="s">
        <v>107</v>
      </c>
      <c r="I4613" t="s">
        <v>1489</v>
      </c>
      <c r="J4613">
        <v>30</v>
      </c>
      <c r="K4613">
        <v>9950</v>
      </c>
      <c r="L4613">
        <v>298500</v>
      </c>
      <c r="M4613">
        <v>23.6905</v>
      </c>
      <c r="N4613">
        <v>710.71500000000003</v>
      </c>
      <c r="O4613">
        <v>0</v>
      </c>
      <c r="P4613">
        <v>0</v>
      </c>
      <c r="Q4613">
        <v>9973.6905000000006</v>
      </c>
      <c r="R4613">
        <v>299210.71500000003</v>
      </c>
      <c r="S4613" t="s">
        <v>1646</v>
      </c>
    </row>
    <row r="4614" spans="1:19">
      <c r="A4614" t="s">
        <v>4823</v>
      </c>
      <c r="B4614">
        <v>44356</v>
      </c>
      <c r="C4614" t="s">
        <v>4824</v>
      </c>
      <c r="D4614">
        <v>44356</v>
      </c>
      <c r="E4614" t="s">
        <v>1643</v>
      </c>
      <c r="F4614" t="s">
        <v>7</v>
      </c>
      <c r="G4614" t="s">
        <v>1742</v>
      </c>
      <c r="H4614" t="s">
        <v>107</v>
      </c>
      <c r="I4614" t="s">
        <v>1316</v>
      </c>
      <c r="J4614">
        <v>20</v>
      </c>
      <c r="K4614">
        <v>1186</v>
      </c>
      <c r="L4614">
        <v>23720</v>
      </c>
      <c r="M4614">
        <v>2.8237999999999999</v>
      </c>
      <c r="N4614">
        <v>56.475999999999999</v>
      </c>
      <c r="O4614">
        <v>0</v>
      </c>
      <c r="P4614">
        <v>0</v>
      </c>
      <c r="Q4614">
        <v>1188.8237999999999</v>
      </c>
      <c r="R4614">
        <v>23776.475999999999</v>
      </c>
      <c r="S4614" t="s">
        <v>1646</v>
      </c>
    </row>
    <row r="4615" spans="1:19">
      <c r="A4615" t="s">
        <v>4825</v>
      </c>
      <c r="B4615">
        <v>44356</v>
      </c>
      <c r="C4615" t="s">
        <v>4826</v>
      </c>
      <c r="D4615">
        <v>44356</v>
      </c>
      <c r="E4615" t="s">
        <v>1643</v>
      </c>
      <c r="F4615" t="s">
        <v>1405</v>
      </c>
      <c r="G4615" t="s">
        <v>107</v>
      </c>
      <c r="H4615" t="s">
        <v>107</v>
      </c>
      <c r="I4615" t="s">
        <v>1262</v>
      </c>
      <c r="J4615">
        <v>20</v>
      </c>
      <c r="K4615">
        <v>1244</v>
      </c>
      <c r="L4615">
        <v>24880</v>
      </c>
      <c r="M4615">
        <v>2.9619</v>
      </c>
      <c r="N4615">
        <v>59.238</v>
      </c>
      <c r="O4615">
        <v>0</v>
      </c>
      <c r="P4615">
        <v>0</v>
      </c>
      <c r="Q4615">
        <v>1246.9619</v>
      </c>
      <c r="R4615">
        <v>24939.238000000001</v>
      </c>
      <c r="S4615" t="s">
        <v>1646</v>
      </c>
    </row>
    <row r="4616" spans="1:19">
      <c r="A4616" t="s">
        <v>4825</v>
      </c>
      <c r="B4616">
        <v>44356</v>
      </c>
      <c r="C4616" t="s">
        <v>4826</v>
      </c>
      <c r="D4616">
        <v>44356</v>
      </c>
      <c r="E4616" t="s">
        <v>1643</v>
      </c>
      <c r="F4616" t="s">
        <v>1405</v>
      </c>
      <c r="G4616" t="s">
        <v>107</v>
      </c>
      <c r="H4616" t="s">
        <v>107</v>
      </c>
      <c r="I4616" t="s">
        <v>1316</v>
      </c>
      <c r="J4616">
        <v>20</v>
      </c>
      <c r="K4616">
        <v>1186</v>
      </c>
      <c r="L4616">
        <v>23720</v>
      </c>
      <c r="M4616">
        <v>2.8237999999999999</v>
      </c>
      <c r="N4616">
        <v>56.475999999999999</v>
      </c>
      <c r="O4616">
        <v>0</v>
      </c>
      <c r="P4616">
        <v>0</v>
      </c>
      <c r="Q4616">
        <v>1188.8237999999999</v>
      </c>
      <c r="R4616">
        <v>23776.475999999999</v>
      </c>
      <c r="S4616" t="s">
        <v>1646</v>
      </c>
    </row>
    <row r="4617" spans="1:19">
      <c r="A4617" t="s">
        <v>4825</v>
      </c>
      <c r="B4617">
        <v>44356</v>
      </c>
      <c r="C4617" t="s">
        <v>4826</v>
      </c>
      <c r="D4617">
        <v>44356</v>
      </c>
      <c r="E4617" t="s">
        <v>1643</v>
      </c>
      <c r="F4617" t="s">
        <v>1405</v>
      </c>
      <c r="G4617" t="s">
        <v>107</v>
      </c>
      <c r="H4617" t="s">
        <v>107</v>
      </c>
      <c r="I4617" t="s">
        <v>1489</v>
      </c>
      <c r="J4617">
        <v>5</v>
      </c>
      <c r="K4617">
        <v>9950</v>
      </c>
      <c r="L4617">
        <v>49750</v>
      </c>
      <c r="M4617">
        <v>23.6905</v>
      </c>
      <c r="N4617">
        <v>118.4525</v>
      </c>
      <c r="O4617">
        <v>0</v>
      </c>
      <c r="P4617">
        <v>0</v>
      </c>
      <c r="Q4617">
        <v>9973.6905000000006</v>
      </c>
      <c r="R4617">
        <v>49868.452499999999</v>
      </c>
      <c r="S4617" t="s">
        <v>1646</v>
      </c>
    </row>
    <row r="4618" spans="1:19">
      <c r="A4618" t="s">
        <v>4827</v>
      </c>
      <c r="B4618">
        <v>44356</v>
      </c>
      <c r="C4618" t="s">
        <v>4828</v>
      </c>
      <c r="D4618">
        <v>44356</v>
      </c>
      <c r="E4618" t="s">
        <v>1643</v>
      </c>
      <c r="F4618" t="s">
        <v>8</v>
      </c>
      <c r="G4618" t="s">
        <v>1008</v>
      </c>
      <c r="H4618" t="s">
        <v>107</v>
      </c>
      <c r="I4618" t="s">
        <v>1489</v>
      </c>
      <c r="J4618">
        <v>27</v>
      </c>
      <c r="K4618">
        <v>9950</v>
      </c>
      <c r="L4618">
        <v>268650</v>
      </c>
      <c r="M4618">
        <v>23.6905</v>
      </c>
      <c r="N4618">
        <v>639.64350000000002</v>
      </c>
      <c r="O4618">
        <v>0</v>
      </c>
      <c r="P4618">
        <v>0</v>
      </c>
      <c r="Q4618">
        <v>9973.6905000000006</v>
      </c>
      <c r="R4618">
        <v>269289.64350000001</v>
      </c>
      <c r="S4618" t="s">
        <v>1646</v>
      </c>
    </row>
    <row r="4619" spans="1:19">
      <c r="A4619" t="s">
        <v>4829</v>
      </c>
      <c r="B4619">
        <v>44356</v>
      </c>
      <c r="C4619" t="s">
        <v>4830</v>
      </c>
      <c r="D4619">
        <v>44356</v>
      </c>
      <c r="E4619" t="s">
        <v>1643</v>
      </c>
      <c r="F4619" t="s">
        <v>103</v>
      </c>
      <c r="G4619" t="s">
        <v>975</v>
      </c>
      <c r="H4619" t="s">
        <v>107</v>
      </c>
      <c r="I4619" t="s">
        <v>1489</v>
      </c>
      <c r="J4619">
        <v>15</v>
      </c>
      <c r="K4619">
        <v>9950</v>
      </c>
      <c r="L4619">
        <v>149250</v>
      </c>
      <c r="M4619">
        <v>23.6905</v>
      </c>
      <c r="N4619">
        <v>355.35750000000002</v>
      </c>
      <c r="O4619">
        <v>0</v>
      </c>
      <c r="P4619">
        <v>0</v>
      </c>
      <c r="Q4619">
        <v>9973.6905000000006</v>
      </c>
      <c r="R4619">
        <v>149605.35750000001</v>
      </c>
      <c r="S4619" t="s">
        <v>1646</v>
      </c>
    </row>
    <row r="4620" spans="1:19">
      <c r="A4620" t="s">
        <v>4831</v>
      </c>
      <c r="B4620">
        <v>44356</v>
      </c>
      <c r="C4620" t="s">
        <v>4832</v>
      </c>
      <c r="D4620">
        <v>44356</v>
      </c>
      <c r="E4620" t="s">
        <v>1643</v>
      </c>
      <c r="F4620" t="s">
        <v>101</v>
      </c>
      <c r="G4620" t="s">
        <v>975</v>
      </c>
      <c r="H4620" t="s">
        <v>107</v>
      </c>
      <c r="I4620" t="s">
        <v>1489</v>
      </c>
      <c r="J4620">
        <v>5</v>
      </c>
      <c r="K4620">
        <v>9950</v>
      </c>
      <c r="L4620">
        <v>49750</v>
      </c>
      <c r="M4620">
        <v>23.6905</v>
      </c>
      <c r="N4620">
        <v>118.4525</v>
      </c>
      <c r="O4620">
        <v>0</v>
      </c>
      <c r="P4620">
        <v>0</v>
      </c>
      <c r="Q4620">
        <v>9973.6905000000006</v>
      </c>
      <c r="R4620">
        <v>49868.452499999999</v>
      </c>
      <c r="S4620" t="s">
        <v>1646</v>
      </c>
    </row>
    <row r="4621" spans="1:19">
      <c r="A4621" t="s">
        <v>4833</v>
      </c>
      <c r="B4621">
        <v>44356</v>
      </c>
      <c r="C4621" t="s">
        <v>4834</v>
      </c>
      <c r="D4621">
        <v>44356</v>
      </c>
      <c r="E4621" t="s">
        <v>1643</v>
      </c>
      <c r="F4621" t="s">
        <v>102</v>
      </c>
      <c r="G4621" t="s">
        <v>975</v>
      </c>
      <c r="H4621" t="s">
        <v>107</v>
      </c>
      <c r="I4621" t="s">
        <v>1489</v>
      </c>
      <c r="J4621">
        <v>10</v>
      </c>
      <c r="K4621">
        <v>9950</v>
      </c>
      <c r="L4621">
        <v>99500</v>
      </c>
      <c r="M4621">
        <v>23.6905</v>
      </c>
      <c r="N4621">
        <v>236.905</v>
      </c>
      <c r="O4621">
        <v>0</v>
      </c>
      <c r="P4621">
        <v>0</v>
      </c>
      <c r="Q4621">
        <v>9973.6905000000006</v>
      </c>
      <c r="R4621">
        <v>99736.904999999999</v>
      </c>
      <c r="S4621" t="s">
        <v>1646</v>
      </c>
    </row>
    <row r="4622" spans="1:19">
      <c r="A4622" t="s">
        <v>4835</v>
      </c>
      <c r="B4622">
        <v>44356</v>
      </c>
      <c r="C4622" t="s">
        <v>4836</v>
      </c>
      <c r="D4622">
        <v>44356</v>
      </c>
      <c r="E4622" t="s">
        <v>1643</v>
      </c>
      <c r="F4622" t="s">
        <v>53</v>
      </c>
      <c r="G4622" t="s">
        <v>49</v>
      </c>
      <c r="H4622" t="s">
        <v>49</v>
      </c>
      <c r="I4622" t="s">
        <v>1489</v>
      </c>
      <c r="J4622">
        <v>1</v>
      </c>
      <c r="K4622">
        <v>9950</v>
      </c>
      <c r="L4622">
        <v>9950</v>
      </c>
      <c r="M4622">
        <v>23.6905</v>
      </c>
      <c r="N4622">
        <v>23.6905</v>
      </c>
      <c r="O4622">
        <v>0</v>
      </c>
      <c r="P4622">
        <v>0</v>
      </c>
      <c r="Q4622">
        <v>9973.6905000000006</v>
      </c>
      <c r="R4622">
        <v>9973.6905000000006</v>
      </c>
      <c r="S4622" t="s">
        <v>1646</v>
      </c>
    </row>
    <row r="4623" spans="1:19">
      <c r="A4623" t="s">
        <v>4837</v>
      </c>
      <c r="B4623">
        <v>44356</v>
      </c>
      <c r="C4623" t="s">
        <v>4838</v>
      </c>
      <c r="D4623">
        <v>44356</v>
      </c>
      <c r="E4623" t="s">
        <v>1643</v>
      </c>
      <c r="F4623" t="s">
        <v>48</v>
      </c>
      <c r="G4623" t="s">
        <v>1014</v>
      </c>
      <c r="H4623" t="s">
        <v>49</v>
      </c>
      <c r="I4623" t="s">
        <v>1489</v>
      </c>
      <c r="J4623">
        <v>5</v>
      </c>
      <c r="K4623">
        <v>9950</v>
      </c>
      <c r="L4623">
        <v>49750</v>
      </c>
      <c r="M4623">
        <v>23.6905</v>
      </c>
      <c r="N4623">
        <v>118.4525</v>
      </c>
      <c r="O4623">
        <v>0</v>
      </c>
      <c r="P4623">
        <v>0</v>
      </c>
      <c r="Q4623">
        <v>9973.6905000000006</v>
      </c>
      <c r="R4623">
        <v>49868.452499999999</v>
      </c>
      <c r="S4623" t="s">
        <v>1646</v>
      </c>
    </row>
    <row r="4624" spans="1:19">
      <c r="A4624" t="s">
        <v>4839</v>
      </c>
      <c r="B4624">
        <v>44356</v>
      </c>
      <c r="C4624" t="s">
        <v>4840</v>
      </c>
      <c r="D4624">
        <v>44356</v>
      </c>
      <c r="E4624" t="s">
        <v>1643</v>
      </c>
      <c r="F4624" t="s">
        <v>50</v>
      </c>
      <c r="G4624" t="s">
        <v>1014</v>
      </c>
      <c r="H4624" t="s">
        <v>49</v>
      </c>
      <c r="I4624" t="s">
        <v>1112</v>
      </c>
      <c r="J4624">
        <v>40</v>
      </c>
      <c r="K4624">
        <v>1419</v>
      </c>
      <c r="L4624">
        <v>56760</v>
      </c>
      <c r="M4624">
        <v>3.3786</v>
      </c>
      <c r="N4624">
        <v>135.14400000000001</v>
      </c>
      <c r="O4624">
        <v>0</v>
      </c>
      <c r="P4624">
        <v>0</v>
      </c>
      <c r="Q4624">
        <v>1422.3786</v>
      </c>
      <c r="R4624">
        <v>56895.144</v>
      </c>
      <c r="S4624" t="s">
        <v>1646</v>
      </c>
    </row>
    <row r="4625" spans="1:19">
      <c r="A4625" t="s">
        <v>4839</v>
      </c>
      <c r="B4625">
        <v>44356</v>
      </c>
      <c r="C4625" t="s">
        <v>4840</v>
      </c>
      <c r="D4625">
        <v>44356</v>
      </c>
      <c r="E4625" t="s">
        <v>1643</v>
      </c>
      <c r="F4625" t="s">
        <v>50</v>
      </c>
      <c r="G4625" t="s">
        <v>1014</v>
      </c>
      <c r="H4625" t="s">
        <v>49</v>
      </c>
      <c r="I4625" t="s">
        <v>1489</v>
      </c>
      <c r="J4625">
        <v>4</v>
      </c>
      <c r="K4625">
        <v>9950</v>
      </c>
      <c r="L4625">
        <v>39800</v>
      </c>
      <c r="M4625">
        <v>23.6905</v>
      </c>
      <c r="N4625">
        <v>94.762</v>
      </c>
      <c r="O4625">
        <v>0</v>
      </c>
      <c r="P4625">
        <v>0</v>
      </c>
      <c r="Q4625">
        <v>9973.6905000000006</v>
      </c>
      <c r="R4625">
        <v>39894.762000000002</v>
      </c>
      <c r="S4625" t="s">
        <v>1646</v>
      </c>
    </row>
    <row r="4626" spans="1:19">
      <c r="A4626" t="s">
        <v>4841</v>
      </c>
      <c r="B4626">
        <v>44356</v>
      </c>
      <c r="C4626" t="s">
        <v>4842</v>
      </c>
      <c r="D4626">
        <v>44356</v>
      </c>
      <c r="E4626" t="s">
        <v>1643</v>
      </c>
      <c r="F4626" t="s">
        <v>57</v>
      </c>
      <c r="G4626" t="s">
        <v>980</v>
      </c>
      <c r="H4626" t="s">
        <v>49</v>
      </c>
      <c r="I4626" t="s">
        <v>1316</v>
      </c>
      <c r="J4626">
        <v>60</v>
      </c>
      <c r="K4626">
        <v>1186</v>
      </c>
      <c r="L4626">
        <v>71160</v>
      </c>
      <c r="M4626">
        <v>2.8237999999999999</v>
      </c>
      <c r="N4626">
        <v>169.428</v>
      </c>
      <c r="O4626">
        <v>0</v>
      </c>
      <c r="P4626">
        <v>0</v>
      </c>
      <c r="Q4626">
        <v>1188.8237999999999</v>
      </c>
      <c r="R4626">
        <v>71329.428</v>
      </c>
      <c r="S4626" t="s">
        <v>1646</v>
      </c>
    </row>
    <row r="4627" spans="1:19">
      <c r="A4627" t="s">
        <v>4841</v>
      </c>
      <c r="B4627">
        <v>44356</v>
      </c>
      <c r="C4627" t="s">
        <v>4842</v>
      </c>
      <c r="D4627">
        <v>44356</v>
      </c>
      <c r="E4627" t="s">
        <v>1643</v>
      </c>
      <c r="F4627" t="s">
        <v>57</v>
      </c>
      <c r="G4627" t="s">
        <v>980</v>
      </c>
      <c r="H4627" t="s">
        <v>49</v>
      </c>
      <c r="I4627" t="s">
        <v>1489</v>
      </c>
      <c r="J4627">
        <v>20</v>
      </c>
      <c r="K4627">
        <v>9950</v>
      </c>
      <c r="L4627">
        <v>199000</v>
      </c>
      <c r="M4627">
        <v>23.6905</v>
      </c>
      <c r="N4627">
        <v>473.81</v>
      </c>
      <c r="O4627">
        <v>0</v>
      </c>
      <c r="P4627">
        <v>0</v>
      </c>
      <c r="Q4627">
        <v>9973.6905000000006</v>
      </c>
      <c r="R4627">
        <v>199473.81</v>
      </c>
      <c r="S4627" t="s">
        <v>1646</v>
      </c>
    </row>
    <row r="4628" spans="1:19">
      <c r="A4628" t="s">
        <v>4843</v>
      </c>
      <c r="B4628">
        <v>44356</v>
      </c>
      <c r="C4628" t="s">
        <v>4844</v>
      </c>
      <c r="D4628">
        <v>44356</v>
      </c>
      <c r="E4628" t="s">
        <v>1643</v>
      </c>
      <c r="F4628" t="s">
        <v>64</v>
      </c>
      <c r="G4628" t="s">
        <v>59</v>
      </c>
      <c r="H4628" t="s">
        <v>49</v>
      </c>
      <c r="I4628" t="s">
        <v>1316</v>
      </c>
      <c r="J4628">
        <v>10</v>
      </c>
      <c r="K4628">
        <v>1186</v>
      </c>
      <c r="L4628">
        <v>11860</v>
      </c>
      <c r="M4628">
        <v>2.8237999999999999</v>
      </c>
      <c r="N4628">
        <v>28.238</v>
      </c>
      <c r="O4628">
        <v>0</v>
      </c>
      <c r="P4628">
        <v>0</v>
      </c>
      <c r="Q4628">
        <v>1188.8237999999999</v>
      </c>
      <c r="R4628">
        <v>11888.237999999999</v>
      </c>
      <c r="S4628" t="s">
        <v>1646</v>
      </c>
    </row>
    <row r="4629" spans="1:19">
      <c r="A4629" t="s">
        <v>4843</v>
      </c>
      <c r="B4629">
        <v>44356</v>
      </c>
      <c r="C4629" t="s">
        <v>4844</v>
      </c>
      <c r="D4629">
        <v>44356</v>
      </c>
      <c r="E4629" t="s">
        <v>1643</v>
      </c>
      <c r="F4629" t="s">
        <v>64</v>
      </c>
      <c r="G4629" t="s">
        <v>59</v>
      </c>
      <c r="H4629" t="s">
        <v>49</v>
      </c>
      <c r="I4629" t="s">
        <v>1489</v>
      </c>
      <c r="J4629">
        <v>10</v>
      </c>
      <c r="K4629">
        <v>9950</v>
      </c>
      <c r="L4629">
        <v>99500</v>
      </c>
      <c r="M4629">
        <v>23.6905</v>
      </c>
      <c r="N4629">
        <v>236.905</v>
      </c>
      <c r="O4629">
        <v>0</v>
      </c>
      <c r="P4629">
        <v>0</v>
      </c>
      <c r="Q4629">
        <v>9973.6905000000006</v>
      </c>
      <c r="R4629">
        <v>99736.904999999999</v>
      </c>
      <c r="S4629" t="s">
        <v>1646</v>
      </c>
    </row>
    <row r="4630" spans="1:19">
      <c r="A4630" t="s">
        <v>4845</v>
      </c>
      <c r="B4630">
        <v>44356</v>
      </c>
      <c r="C4630" t="s">
        <v>4846</v>
      </c>
      <c r="D4630">
        <v>44356</v>
      </c>
      <c r="E4630" t="s">
        <v>1643</v>
      </c>
      <c r="F4630" t="s">
        <v>58</v>
      </c>
      <c r="G4630" t="s">
        <v>59</v>
      </c>
      <c r="H4630" t="s">
        <v>49</v>
      </c>
      <c r="I4630" t="s">
        <v>1489</v>
      </c>
      <c r="J4630">
        <v>20</v>
      </c>
      <c r="K4630">
        <v>9950</v>
      </c>
      <c r="L4630">
        <v>199000</v>
      </c>
      <c r="M4630">
        <v>23.6905</v>
      </c>
      <c r="N4630">
        <v>473.81</v>
      </c>
      <c r="O4630">
        <v>0</v>
      </c>
      <c r="P4630">
        <v>0</v>
      </c>
      <c r="Q4630">
        <v>9973.6905000000006</v>
      </c>
      <c r="R4630">
        <v>199473.81</v>
      </c>
      <c r="S4630" t="s">
        <v>1646</v>
      </c>
    </row>
    <row r="4631" spans="1:19">
      <c r="A4631" t="s">
        <v>4847</v>
      </c>
      <c r="B4631">
        <v>44356</v>
      </c>
      <c r="C4631" t="s">
        <v>4848</v>
      </c>
      <c r="D4631">
        <v>44356</v>
      </c>
      <c r="E4631" t="s">
        <v>1643</v>
      </c>
      <c r="F4631" t="s">
        <v>106</v>
      </c>
      <c r="G4631" t="s">
        <v>980</v>
      </c>
      <c r="H4631" t="s">
        <v>49</v>
      </c>
      <c r="I4631" t="s">
        <v>1489</v>
      </c>
      <c r="J4631">
        <v>5</v>
      </c>
      <c r="K4631">
        <v>9950</v>
      </c>
      <c r="L4631">
        <v>49750</v>
      </c>
      <c r="M4631">
        <v>23.6905</v>
      </c>
      <c r="N4631">
        <v>118.4525</v>
      </c>
      <c r="O4631">
        <v>0</v>
      </c>
      <c r="P4631">
        <v>0</v>
      </c>
      <c r="Q4631">
        <v>9973.6905000000006</v>
      </c>
      <c r="R4631">
        <v>49868.452499999999</v>
      </c>
      <c r="S4631" t="s">
        <v>1646</v>
      </c>
    </row>
    <row r="4632" spans="1:19">
      <c r="A4632" t="s">
        <v>4849</v>
      </c>
      <c r="B4632">
        <v>44356</v>
      </c>
      <c r="C4632" t="s">
        <v>4850</v>
      </c>
      <c r="D4632">
        <v>44356</v>
      </c>
      <c r="E4632" t="s">
        <v>1643</v>
      </c>
      <c r="F4632" t="s">
        <v>51</v>
      </c>
      <c r="G4632" t="s">
        <v>52</v>
      </c>
      <c r="H4632" t="s">
        <v>49</v>
      </c>
      <c r="I4632" t="s">
        <v>1489</v>
      </c>
      <c r="J4632">
        <v>15</v>
      </c>
      <c r="K4632">
        <v>9950</v>
      </c>
      <c r="L4632">
        <v>149250</v>
      </c>
      <c r="M4632">
        <v>23.6905</v>
      </c>
      <c r="N4632">
        <v>355.35750000000002</v>
      </c>
      <c r="O4632">
        <v>0</v>
      </c>
      <c r="P4632">
        <v>0</v>
      </c>
      <c r="Q4632">
        <v>9973.6905000000006</v>
      </c>
      <c r="R4632">
        <v>149605.35750000001</v>
      </c>
      <c r="S4632" t="s">
        <v>1646</v>
      </c>
    </row>
    <row r="4633" spans="1:19">
      <c r="A4633" t="s">
        <v>4849</v>
      </c>
      <c r="B4633">
        <v>44356</v>
      </c>
      <c r="C4633" t="s">
        <v>4850</v>
      </c>
      <c r="D4633">
        <v>44356</v>
      </c>
      <c r="E4633" t="s">
        <v>1643</v>
      </c>
      <c r="F4633" t="s">
        <v>51</v>
      </c>
      <c r="G4633" t="s">
        <v>52</v>
      </c>
      <c r="H4633" t="s">
        <v>49</v>
      </c>
      <c r="I4633" t="s">
        <v>1337</v>
      </c>
      <c r="J4633">
        <v>5</v>
      </c>
      <c r="K4633">
        <v>7760</v>
      </c>
      <c r="L4633">
        <v>38800</v>
      </c>
      <c r="M4633">
        <v>18.476199999999999</v>
      </c>
      <c r="N4633">
        <v>92.381</v>
      </c>
      <c r="O4633">
        <v>0</v>
      </c>
      <c r="P4633">
        <v>0</v>
      </c>
      <c r="Q4633">
        <v>7778.4762000000001</v>
      </c>
      <c r="R4633">
        <v>38892.381000000001</v>
      </c>
      <c r="S4633" t="s">
        <v>1646</v>
      </c>
    </row>
    <row r="4634" spans="1:19">
      <c r="A4634" t="s">
        <v>4849</v>
      </c>
      <c r="B4634">
        <v>44356</v>
      </c>
      <c r="C4634" t="s">
        <v>4850</v>
      </c>
      <c r="D4634">
        <v>44356</v>
      </c>
      <c r="E4634" t="s">
        <v>1643</v>
      </c>
      <c r="F4634" t="s">
        <v>51</v>
      </c>
      <c r="G4634" t="s">
        <v>52</v>
      </c>
      <c r="H4634" t="s">
        <v>49</v>
      </c>
      <c r="I4634" t="s">
        <v>1349</v>
      </c>
      <c r="J4634">
        <v>3</v>
      </c>
      <c r="K4634">
        <v>9035</v>
      </c>
      <c r="L4634">
        <v>27105</v>
      </c>
      <c r="M4634">
        <v>21.511900000000001</v>
      </c>
      <c r="N4634">
        <v>64.535700000000006</v>
      </c>
      <c r="O4634">
        <v>0</v>
      </c>
      <c r="P4634">
        <v>0</v>
      </c>
      <c r="Q4634">
        <v>9056.5118999999995</v>
      </c>
      <c r="R4634">
        <v>27169.5357</v>
      </c>
      <c r="S4634" t="s">
        <v>1646</v>
      </c>
    </row>
    <row r="4635" spans="1:19">
      <c r="A4635" t="s">
        <v>4851</v>
      </c>
      <c r="B4635">
        <v>44356</v>
      </c>
      <c r="C4635" t="s">
        <v>4852</v>
      </c>
      <c r="D4635">
        <v>44356</v>
      </c>
      <c r="E4635" t="s">
        <v>1643</v>
      </c>
      <c r="F4635" t="s">
        <v>56</v>
      </c>
      <c r="G4635" t="s">
        <v>1709</v>
      </c>
      <c r="H4635" t="s">
        <v>49</v>
      </c>
      <c r="I4635" t="s">
        <v>1489</v>
      </c>
      <c r="J4635">
        <v>5</v>
      </c>
      <c r="K4635">
        <v>9950</v>
      </c>
      <c r="L4635">
        <v>49750</v>
      </c>
      <c r="M4635">
        <v>23.6905</v>
      </c>
      <c r="N4635">
        <v>118.4525</v>
      </c>
      <c r="O4635">
        <v>0</v>
      </c>
      <c r="P4635">
        <v>0</v>
      </c>
      <c r="Q4635">
        <v>9973.6905000000006</v>
      </c>
      <c r="R4635">
        <v>49868.452499999999</v>
      </c>
      <c r="S4635" t="s">
        <v>1646</v>
      </c>
    </row>
    <row r="4636" spans="1:19">
      <c r="A4636" t="s">
        <v>4853</v>
      </c>
      <c r="B4636">
        <v>44356</v>
      </c>
      <c r="C4636" t="s">
        <v>4854</v>
      </c>
      <c r="D4636">
        <v>44356</v>
      </c>
      <c r="E4636" t="s">
        <v>1643</v>
      </c>
      <c r="F4636" t="s">
        <v>1708</v>
      </c>
      <c r="G4636" t="s">
        <v>1709</v>
      </c>
      <c r="H4636" t="s">
        <v>49</v>
      </c>
      <c r="I4636" t="s">
        <v>1489</v>
      </c>
      <c r="J4636">
        <v>5</v>
      </c>
      <c r="K4636">
        <v>9950</v>
      </c>
      <c r="L4636">
        <v>49750</v>
      </c>
      <c r="M4636">
        <v>23.6905</v>
      </c>
      <c r="N4636">
        <v>118.4525</v>
      </c>
      <c r="O4636">
        <v>0</v>
      </c>
      <c r="P4636">
        <v>0</v>
      </c>
      <c r="Q4636">
        <v>9973.6905000000006</v>
      </c>
      <c r="R4636">
        <v>49868.452499999999</v>
      </c>
      <c r="S4636" t="s">
        <v>1646</v>
      </c>
    </row>
    <row r="4637" spans="1:19">
      <c r="A4637" t="s">
        <v>4855</v>
      </c>
      <c r="B4637">
        <v>44356</v>
      </c>
      <c r="C4637" t="s">
        <v>4856</v>
      </c>
      <c r="D4637">
        <v>44356</v>
      </c>
      <c r="E4637" t="s">
        <v>1643</v>
      </c>
      <c r="F4637" t="s">
        <v>1322</v>
      </c>
      <c r="G4637" t="s">
        <v>52</v>
      </c>
      <c r="H4637" t="s">
        <v>49</v>
      </c>
      <c r="I4637" t="s">
        <v>1489</v>
      </c>
      <c r="J4637">
        <v>5</v>
      </c>
      <c r="K4637">
        <v>9950</v>
      </c>
      <c r="L4637">
        <v>49750</v>
      </c>
      <c r="M4637">
        <v>23.6905</v>
      </c>
      <c r="N4637">
        <v>118.4525</v>
      </c>
      <c r="O4637">
        <v>0</v>
      </c>
      <c r="P4637">
        <v>0</v>
      </c>
      <c r="Q4637">
        <v>9973.6905000000006</v>
      </c>
      <c r="R4637">
        <v>49868.452499999999</v>
      </c>
      <c r="S4637" t="s">
        <v>1646</v>
      </c>
    </row>
    <row r="4638" spans="1:19">
      <c r="A4638" t="s">
        <v>4857</v>
      </c>
      <c r="B4638">
        <v>44356</v>
      </c>
      <c r="C4638" t="s">
        <v>4858</v>
      </c>
      <c r="D4638">
        <v>44356</v>
      </c>
      <c r="E4638" t="s">
        <v>1643</v>
      </c>
      <c r="F4638" t="s">
        <v>98</v>
      </c>
      <c r="G4638" t="s">
        <v>1055</v>
      </c>
      <c r="H4638" t="s">
        <v>107</v>
      </c>
      <c r="I4638" t="s">
        <v>1489</v>
      </c>
      <c r="J4638">
        <v>25</v>
      </c>
      <c r="K4638">
        <v>9950</v>
      </c>
      <c r="L4638">
        <v>248750</v>
      </c>
      <c r="M4638">
        <v>23.6905</v>
      </c>
      <c r="N4638">
        <v>592.26250000000005</v>
      </c>
      <c r="O4638">
        <v>0</v>
      </c>
      <c r="P4638">
        <v>0</v>
      </c>
      <c r="Q4638">
        <v>9973.6905000000006</v>
      </c>
      <c r="R4638">
        <v>249342.26250000001</v>
      </c>
      <c r="S4638" t="s">
        <v>1646</v>
      </c>
    </row>
    <row r="4639" spans="1:19">
      <c r="A4639" t="s">
        <v>4859</v>
      </c>
      <c r="B4639">
        <v>44356</v>
      </c>
      <c r="C4639" t="s">
        <v>4860</v>
      </c>
      <c r="D4639">
        <v>44356</v>
      </c>
      <c r="E4639" t="s">
        <v>1643</v>
      </c>
      <c r="F4639" t="s">
        <v>104</v>
      </c>
      <c r="G4639" t="s">
        <v>1689</v>
      </c>
      <c r="H4639" t="s">
        <v>107</v>
      </c>
      <c r="I4639" t="s">
        <v>1489</v>
      </c>
      <c r="J4639">
        <v>10</v>
      </c>
      <c r="K4639">
        <v>9950</v>
      </c>
      <c r="L4639">
        <v>99500</v>
      </c>
      <c r="M4639">
        <v>23.6905</v>
      </c>
      <c r="N4639">
        <v>236.905</v>
      </c>
      <c r="O4639">
        <v>0</v>
      </c>
      <c r="P4639">
        <v>0</v>
      </c>
      <c r="Q4639">
        <v>9973.6905000000006</v>
      </c>
      <c r="R4639">
        <v>99736.904999999999</v>
      </c>
      <c r="S4639" t="s">
        <v>1646</v>
      </c>
    </row>
    <row r="4640" spans="1:19">
      <c r="A4640" t="s">
        <v>4861</v>
      </c>
      <c r="B4640">
        <v>44356</v>
      </c>
      <c r="C4640" t="s">
        <v>4862</v>
      </c>
      <c r="D4640">
        <v>44356</v>
      </c>
      <c r="E4640" t="s">
        <v>1643</v>
      </c>
      <c r="F4640" t="s">
        <v>100</v>
      </c>
      <c r="G4640" t="s">
        <v>1056</v>
      </c>
      <c r="H4640" t="s">
        <v>107</v>
      </c>
      <c r="I4640" t="s">
        <v>1489</v>
      </c>
      <c r="J4640">
        <v>100</v>
      </c>
      <c r="K4640">
        <v>9950</v>
      </c>
      <c r="L4640">
        <v>995000</v>
      </c>
      <c r="M4640">
        <v>23.6905</v>
      </c>
      <c r="N4640">
        <v>2369.0500000000002</v>
      </c>
      <c r="O4640">
        <v>0</v>
      </c>
      <c r="P4640">
        <v>0</v>
      </c>
      <c r="Q4640">
        <v>9973.6905000000006</v>
      </c>
      <c r="R4640">
        <v>997369.05</v>
      </c>
      <c r="S4640" t="s">
        <v>1646</v>
      </c>
    </row>
    <row r="4641" spans="1:19">
      <c r="A4641" t="s">
        <v>4863</v>
      </c>
      <c r="B4641">
        <v>44356</v>
      </c>
      <c r="C4641" t="s">
        <v>4864</v>
      </c>
      <c r="D4641">
        <v>44356</v>
      </c>
      <c r="E4641" t="s">
        <v>1643</v>
      </c>
      <c r="F4641" t="s">
        <v>97</v>
      </c>
      <c r="G4641" t="s">
        <v>1055</v>
      </c>
      <c r="H4641" t="s">
        <v>107</v>
      </c>
      <c r="I4641" t="s">
        <v>1489</v>
      </c>
      <c r="J4641">
        <v>100</v>
      </c>
      <c r="K4641">
        <v>9950</v>
      </c>
      <c r="L4641">
        <v>995000</v>
      </c>
      <c r="M4641">
        <v>23.6905</v>
      </c>
      <c r="N4641">
        <v>2369.0500000000002</v>
      </c>
      <c r="O4641">
        <v>0</v>
      </c>
      <c r="P4641">
        <v>0</v>
      </c>
      <c r="Q4641">
        <v>9973.6905000000006</v>
      </c>
      <c r="R4641">
        <v>997369.05</v>
      </c>
      <c r="S4641" t="s">
        <v>1646</v>
      </c>
    </row>
    <row r="4642" spans="1:19">
      <c r="A4642" t="s">
        <v>4863</v>
      </c>
      <c r="B4642">
        <v>44356</v>
      </c>
      <c r="C4642" t="s">
        <v>4864</v>
      </c>
      <c r="D4642">
        <v>44356</v>
      </c>
      <c r="E4642" t="s">
        <v>1643</v>
      </c>
      <c r="F4642" t="s">
        <v>97</v>
      </c>
      <c r="G4642" t="s">
        <v>1055</v>
      </c>
      <c r="H4642" t="s">
        <v>107</v>
      </c>
      <c r="I4642" t="s">
        <v>1112</v>
      </c>
      <c r="J4642">
        <v>30</v>
      </c>
      <c r="K4642">
        <v>1419</v>
      </c>
      <c r="L4642">
        <v>42570</v>
      </c>
      <c r="M4642">
        <v>3.3786</v>
      </c>
      <c r="N4642">
        <v>101.358</v>
      </c>
      <c r="O4642">
        <v>0</v>
      </c>
      <c r="P4642">
        <v>0</v>
      </c>
      <c r="Q4642">
        <v>1422.3786</v>
      </c>
      <c r="R4642">
        <v>42671.358</v>
      </c>
      <c r="S4642" t="s">
        <v>1646</v>
      </c>
    </row>
    <row r="4643" spans="1:19">
      <c r="A4643" t="s">
        <v>4865</v>
      </c>
      <c r="B4643">
        <v>44356</v>
      </c>
      <c r="C4643" t="s">
        <v>4866</v>
      </c>
      <c r="D4643">
        <v>44356</v>
      </c>
      <c r="E4643" t="s">
        <v>1643</v>
      </c>
      <c r="F4643" t="s">
        <v>897</v>
      </c>
      <c r="G4643" t="s">
        <v>978</v>
      </c>
      <c r="H4643" t="s">
        <v>1645</v>
      </c>
      <c r="I4643" t="s">
        <v>1489</v>
      </c>
      <c r="J4643">
        <v>10</v>
      </c>
      <c r="K4643">
        <v>9950</v>
      </c>
      <c r="L4643">
        <v>99500</v>
      </c>
      <c r="M4643">
        <v>23.69</v>
      </c>
      <c r="N4643">
        <v>236.9</v>
      </c>
      <c r="O4643">
        <v>0</v>
      </c>
      <c r="P4643">
        <v>0</v>
      </c>
      <c r="Q4643">
        <v>9973.6905000000006</v>
      </c>
      <c r="R4643">
        <v>99736.904999999999</v>
      </c>
      <c r="S4643" t="s">
        <v>1646</v>
      </c>
    </row>
    <row r="4644" spans="1:19">
      <c r="A4644" t="s">
        <v>4867</v>
      </c>
      <c r="B4644">
        <v>44356</v>
      </c>
      <c r="C4644" t="s">
        <v>4868</v>
      </c>
      <c r="D4644">
        <v>44356</v>
      </c>
      <c r="E4644" t="s">
        <v>1643</v>
      </c>
      <c r="F4644" t="s">
        <v>70</v>
      </c>
      <c r="G4644" t="s">
        <v>981</v>
      </c>
      <c r="H4644" t="s">
        <v>1645</v>
      </c>
      <c r="I4644" t="s">
        <v>1489</v>
      </c>
      <c r="J4644">
        <v>4</v>
      </c>
      <c r="K4644">
        <v>9950</v>
      </c>
      <c r="L4644">
        <v>39800</v>
      </c>
      <c r="M4644">
        <v>23.69</v>
      </c>
      <c r="N4644">
        <v>94.76</v>
      </c>
      <c r="O4644">
        <v>0</v>
      </c>
      <c r="P4644">
        <v>0</v>
      </c>
      <c r="Q4644">
        <v>9973.6905000000006</v>
      </c>
      <c r="R4644">
        <v>39894.762000000002</v>
      </c>
      <c r="S4644" t="s">
        <v>1646</v>
      </c>
    </row>
    <row r="4645" spans="1:19">
      <c r="A4645" t="s">
        <v>4869</v>
      </c>
      <c r="B4645">
        <v>44356</v>
      </c>
      <c r="C4645" t="s">
        <v>4870</v>
      </c>
      <c r="D4645">
        <v>44356</v>
      </c>
      <c r="E4645" t="s">
        <v>1643</v>
      </c>
      <c r="F4645" t="s">
        <v>95</v>
      </c>
      <c r="G4645" t="s">
        <v>1657</v>
      </c>
      <c r="H4645" t="s">
        <v>107</v>
      </c>
      <c r="I4645" t="s">
        <v>1489</v>
      </c>
      <c r="J4645">
        <v>5</v>
      </c>
      <c r="K4645">
        <v>9950</v>
      </c>
      <c r="L4645">
        <v>49750</v>
      </c>
      <c r="M4645">
        <v>23.6905</v>
      </c>
      <c r="N4645">
        <v>118.4525</v>
      </c>
      <c r="O4645">
        <v>0</v>
      </c>
      <c r="P4645">
        <v>0</v>
      </c>
      <c r="Q4645">
        <v>9973.6905000000006</v>
      </c>
      <c r="R4645">
        <v>49868.452499999999</v>
      </c>
      <c r="S4645" t="s">
        <v>1646</v>
      </c>
    </row>
    <row r="4646" spans="1:19">
      <c r="A4646" t="s">
        <v>4871</v>
      </c>
      <c r="B4646">
        <v>44356</v>
      </c>
      <c r="C4646" t="s">
        <v>4872</v>
      </c>
      <c r="D4646">
        <v>44356</v>
      </c>
      <c r="E4646" t="s">
        <v>1643</v>
      </c>
      <c r="F4646" t="s">
        <v>96</v>
      </c>
      <c r="G4646" t="s">
        <v>1657</v>
      </c>
      <c r="H4646" t="s">
        <v>107</v>
      </c>
      <c r="I4646" t="s">
        <v>1489</v>
      </c>
      <c r="J4646">
        <v>29</v>
      </c>
      <c r="K4646">
        <v>9950</v>
      </c>
      <c r="L4646">
        <v>288550</v>
      </c>
      <c r="M4646">
        <v>23.6905</v>
      </c>
      <c r="N4646">
        <v>687.02449999999999</v>
      </c>
      <c r="O4646">
        <v>0</v>
      </c>
      <c r="P4646">
        <v>0</v>
      </c>
      <c r="Q4646">
        <v>9973.6905000000006</v>
      </c>
      <c r="R4646">
        <v>289237.0245</v>
      </c>
      <c r="S4646" t="s">
        <v>1646</v>
      </c>
    </row>
    <row r="4647" spans="1:19">
      <c r="A4647" t="s">
        <v>4871</v>
      </c>
      <c r="B4647">
        <v>44356</v>
      </c>
      <c r="C4647" t="s">
        <v>4872</v>
      </c>
      <c r="D4647">
        <v>44356</v>
      </c>
      <c r="E4647" t="s">
        <v>1643</v>
      </c>
      <c r="F4647" t="s">
        <v>96</v>
      </c>
      <c r="G4647" t="s">
        <v>1657</v>
      </c>
      <c r="H4647" t="s">
        <v>107</v>
      </c>
      <c r="I4647" t="s">
        <v>1112</v>
      </c>
      <c r="J4647">
        <v>80</v>
      </c>
      <c r="K4647">
        <v>1419</v>
      </c>
      <c r="L4647">
        <v>113520</v>
      </c>
      <c r="M4647">
        <v>3.3786</v>
      </c>
      <c r="N4647">
        <v>270.28800000000001</v>
      </c>
      <c r="O4647">
        <v>0</v>
      </c>
      <c r="P4647">
        <v>0</v>
      </c>
      <c r="Q4647">
        <v>1422.3786</v>
      </c>
      <c r="R4647">
        <v>113790.288</v>
      </c>
      <c r="S4647" t="s">
        <v>1646</v>
      </c>
    </row>
    <row r="4648" spans="1:19">
      <c r="A4648" t="s">
        <v>4871</v>
      </c>
      <c r="B4648">
        <v>44356</v>
      </c>
      <c r="C4648" t="s">
        <v>4872</v>
      </c>
      <c r="D4648">
        <v>44356</v>
      </c>
      <c r="E4648" t="s">
        <v>1643</v>
      </c>
      <c r="F4648" t="s">
        <v>96</v>
      </c>
      <c r="G4648" t="s">
        <v>1657</v>
      </c>
      <c r="H4648" t="s">
        <v>107</v>
      </c>
      <c r="I4648" t="s">
        <v>1262</v>
      </c>
      <c r="J4648">
        <v>110</v>
      </c>
      <c r="K4648">
        <v>1244</v>
      </c>
      <c r="L4648">
        <v>136840</v>
      </c>
      <c r="M4648">
        <v>2.9619</v>
      </c>
      <c r="N4648">
        <v>325.80900000000003</v>
      </c>
      <c r="O4648">
        <v>0</v>
      </c>
      <c r="P4648">
        <v>0</v>
      </c>
      <c r="Q4648">
        <v>1246.9619</v>
      </c>
      <c r="R4648">
        <v>137165.80900000001</v>
      </c>
      <c r="S4648" t="s">
        <v>1646</v>
      </c>
    </row>
    <row r="4649" spans="1:19">
      <c r="A4649" t="s">
        <v>4873</v>
      </c>
      <c r="B4649">
        <v>44356</v>
      </c>
      <c r="C4649" t="s">
        <v>4874</v>
      </c>
      <c r="D4649">
        <v>44356</v>
      </c>
      <c r="E4649" t="s">
        <v>1643</v>
      </c>
      <c r="F4649" t="s">
        <v>105</v>
      </c>
      <c r="G4649" t="s">
        <v>1689</v>
      </c>
      <c r="H4649" t="s">
        <v>107</v>
      </c>
      <c r="I4649" t="s">
        <v>1489</v>
      </c>
      <c r="J4649">
        <v>10</v>
      </c>
      <c r="K4649">
        <v>9950</v>
      </c>
      <c r="L4649">
        <v>99500</v>
      </c>
      <c r="M4649">
        <v>23.6905</v>
      </c>
      <c r="N4649">
        <v>236.905</v>
      </c>
      <c r="O4649">
        <v>0</v>
      </c>
      <c r="P4649">
        <v>0</v>
      </c>
      <c r="Q4649">
        <v>9973.6905000000006</v>
      </c>
      <c r="R4649">
        <v>99736.904999999999</v>
      </c>
      <c r="S4649" t="s">
        <v>1646</v>
      </c>
    </row>
    <row r="4650" spans="1:19">
      <c r="A4650" t="s">
        <v>4875</v>
      </c>
      <c r="B4650">
        <v>44356</v>
      </c>
      <c r="C4650" t="s">
        <v>4876</v>
      </c>
      <c r="D4650">
        <v>44356</v>
      </c>
      <c r="E4650" t="s">
        <v>1643</v>
      </c>
      <c r="F4650" t="s">
        <v>46</v>
      </c>
      <c r="G4650" t="s">
        <v>1013</v>
      </c>
      <c r="H4650" t="s">
        <v>12</v>
      </c>
      <c r="I4650" t="s">
        <v>1489</v>
      </c>
      <c r="J4650">
        <v>12</v>
      </c>
      <c r="K4650">
        <v>9950</v>
      </c>
      <c r="L4650">
        <v>119400</v>
      </c>
      <c r="M4650">
        <v>23.6905</v>
      </c>
      <c r="N4650">
        <v>284.286</v>
      </c>
      <c r="O4650">
        <v>0</v>
      </c>
      <c r="P4650">
        <v>0</v>
      </c>
      <c r="Q4650">
        <v>9973.6905000000006</v>
      </c>
      <c r="R4650">
        <v>119684.28599999999</v>
      </c>
      <c r="S4650" t="s">
        <v>1646</v>
      </c>
    </row>
    <row r="4651" spans="1:19">
      <c r="A4651" t="s">
        <v>4877</v>
      </c>
      <c r="B4651">
        <v>44356</v>
      </c>
      <c r="C4651" t="s">
        <v>4878</v>
      </c>
      <c r="D4651">
        <v>44356</v>
      </c>
      <c r="E4651" t="s">
        <v>1643</v>
      </c>
      <c r="F4651" t="s">
        <v>14</v>
      </c>
      <c r="G4651" t="s">
        <v>1011</v>
      </c>
      <c r="H4651" t="s">
        <v>22</v>
      </c>
      <c r="I4651" t="s">
        <v>1489</v>
      </c>
      <c r="J4651">
        <v>20</v>
      </c>
      <c r="K4651">
        <v>9950</v>
      </c>
      <c r="L4651">
        <v>199000</v>
      </c>
      <c r="M4651">
        <v>23.6905</v>
      </c>
      <c r="N4651">
        <v>473.81</v>
      </c>
      <c r="O4651">
        <v>0</v>
      </c>
      <c r="P4651">
        <v>0</v>
      </c>
      <c r="Q4651">
        <v>9973.6905000000006</v>
      </c>
      <c r="R4651">
        <v>199473.81</v>
      </c>
      <c r="S4651" t="s">
        <v>1646</v>
      </c>
    </row>
    <row r="4652" spans="1:19">
      <c r="A4652" t="s">
        <v>4879</v>
      </c>
      <c r="B4652">
        <v>44356</v>
      </c>
      <c r="C4652" t="s">
        <v>4880</v>
      </c>
      <c r="D4652">
        <v>44356</v>
      </c>
      <c r="E4652" t="s">
        <v>1643</v>
      </c>
      <c r="F4652" t="s">
        <v>34</v>
      </c>
      <c r="G4652" t="s">
        <v>33</v>
      </c>
      <c r="H4652" t="s">
        <v>12</v>
      </c>
      <c r="I4652" t="s">
        <v>1489</v>
      </c>
      <c r="J4652">
        <v>60</v>
      </c>
      <c r="K4652">
        <v>9950</v>
      </c>
      <c r="L4652">
        <v>597000</v>
      </c>
      <c r="M4652">
        <v>23.6905</v>
      </c>
      <c r="N4652">
        <v>1421.43</v>
      </c>
      <c r="O4652">
        <v>0</v>
      </c>
      <c r="P4652">
        <v>0</v>
      </c>
      <c r="Q4652">
        <v>9973.6905000000006</v>
      </c>
      <c r="R4652">
        <v>598421.43000000005</v>
      </c>
      <c r="S4652" t="s">
        <v>1646</v>
      </c>
    </row>
    <row r="4653" spans="1:19">
      <c r="A4653" t="s">
        <v>4881</v>
      </c>
      <c r="B4653">
        <v>44356</v>
      </c>
      <c r="C4653" t="s">
        <v>4882</v>
      </c>
      <c r="D4653">
        <v>44356</v>
      </c>
      <c r="E4653" t="s">
        <v>1643</v>
      </c>
      <c r="F4653" t="s">
        <v>35</v>
      </c>
      <c r="G4653" t="s">
        <v>2361</v>
      </c>
      <c r="H4653" t="s">
        <v>12</v>
      </c>
      <c r="I4653" t="s">
        <v>1489</v>
      </c>
      <c r="J4653">
        <v>20</v>
      </c>
      <c r="K4653">
        <v>9950</v>
      </c>
      <c r="L4653">
        <v>199000</v>
      </c>
      <c r="M4653">
        <v>23.6905</v>
      </c>
      <c r="N4653">
        <v>473.81</v>
      </c>
      <c r="O4653">
        <v>0</v>
      </c>
      <c r="P4653">
        <v>0</v>
      </c>
      <c r="Q4653">
        <v>9973.6905000000006</v>
      </c>
      <c r="R4653">
        <v>199473.81</v>
      </c>
      <c r="S4653" t="s">
        <v>1646</v>
      </c>
    </row>
    <row r="4654" spans="1:19">
      <c r="A4654" t="s">
        <v>4883</v>
      </c>
      <c r="B4654">
        <v>44356</v>
      </c>
      <c r="C4654" t="s">
        <v>4884</v>
      </c>
      <c r="D4654">
        <v>44356</v>
      </c>
      <c r="E4654" t="s">
        <v>1643</v>
      </c>
      <c r="F4654" t="s">
        <v>43</v>
      </c>
      <c r="G4654" t="s">
        <v>1971</v>
      </c>
      <c r="H4654" t="s">
        <v>22</v>
      </c>
      <c r="I4654" t="s">
        <v>1489</v>
      </c>
      <c r="J4654">
        <v>50</v>
      </c>
      <c r="K4654">
        <v>9950</v>
      </c>
      <c r="L4654">
        <v>497500</v>
      </c>
      <c r="M4654">
        <v>23.6905</v>
      </c>
      <c r="N4654">
        <v>1184.5250000000001</v>
      </c>
      <c r="O4654">
        <v>0</v>
      </c>
      <c r="P4654">
        <v>0</v>
      </c>
      <c r="Q4654">
        <v>9973.6905000000006</v>
      </c>
      <c r="R4654">
        <v>498684.52500000002</v>
      </c>
      <c r="S4654" t="s">
        <v>1646</v>
      </c>
    </row>
    <row r="4655" spans="1:19">
      <c r="A4655" t="s">
        <v>4885</v>
      </c>
      <c r="B4655">
        <v>44356</v>
      </c>
      <c r="C4655" t="s">
        <v>4886</v>
      </c>
      <c r="D4655">
        <v>44356</v>
      </c>
      <c r="E4655" t="s">
        <v>1643</v>
      </c>
      <c r="F4655" t="s">
        <v>40</v>
      </c>
      <c r="G4655" t="s">
        <v>4579</v>
      </c>
      <c r="H4655" t="s">
        <v>22</v>
      </c>
      <c r="I4655" t="s">
        <v>1489</v>
      </c>
      <c r="J4655">
        <v>20</v>
      </c>
      <c r="K4655">
        <v>9950</v>
      </c>
      <c r="L4655">
        <v>199000</v>
      </c>
      <c r="M4655">
        <v>23.6905</v>
      </c>
      <c r="N4655">
        <v>473.81</v>
      </c>
      <c r="O4655">
        <v>0</v>
      </c>
      <c r="P4655">
        <v>0</v>
      </c>
      <c r="Q4655">
        <v>9973.6905000000006</v>
      </c>
      <c r="R4655">
        <v>199473.81</v>
      </c>
      <c r="S4655" t="s">
        <v>1646</v>
      </c>
    </row>
    <row r="4656" spans="1:19">
      <c r="A4656" t="s">
        <v>4887</v>
      </c>
      <c r="B4656">
        <v>44356</v>
      </c>
      <c r="C4656" t="s">
        <v>4888</v>
      </c>
      <c r="D4656">
        <v>44356</v>
      </c>
      <c r="E4656" t="s">
        <v>1643</v>
      </c>
      <c r="F4656" t="s">
        <v>89</v>
      </c>
      <c r="G4656" t="s">
        <v>1810</v>
      </c>
      <c r="H4656" t="s">
        <v>1645</v>
      </c>
      <c r="I4656" t="s">
        <v>1489</v>
      </c>
      <c r="J4656">
        <v>10</v>
      </c>
      <c r="K4656">
        <v>9950</v>
      </c>
      <c r="L4656">
        <v>99500</v>
      </c>
      <c r="M4656">
        <v>23.69</v>
      </c>
      <c r="N4656">
        <v>236.9</v>
      </c>
      <c r="O4656">
        <v>0</v>
      </c>
      <c r="P4656">
        <v>0</v>
      </c>
      <c r="Q4656">
        <v>9973.6905000000006</v>
      </c>
      <c r="R4656">
        <v>99736.904999999999</v>
      </c>
      <c r="S4656" t="s">
        <v>1646</v>
      </c>
    </row>
    <row r="4657" spans="1:19">
      <c r="A4657" t="s">
        <v>4889</v>
      </c>
      <c r="B4657">
        <v>44356</v>
      </c>
      <c r="C4657" t="s">
        <v>4890</v>
      </c>
      <c r="D4657">
        <v>44356</v>
      </c>
      <c r="E4657" t="s">
        <v>1643</v>
      </c>
      <c r="F4657" t="s">
        <v>5</v>
      </c>
      <c r="G4657" t="s">
        <v>1742</v>
      </c>
      <c r="H4657" t="s">
        <v>107</v>
      </c>
      <c r="I4657" t="s">
        <v>1489</v>
      </c>
      <c r="J4657">
        <v>10</v>
      </c>
      <c r="K4657">
        <v>9950</v>
      </c>
      <c r="L4657">
        <v>99500</v>
      </c>
      <c r="M4657">
        <v>23.6905</v>
      </c>
      <c r="N4657">
        <v>236.905</v>
      </c>
      <c r="O4657">
        <v>0</v>
      </c>
      <c r="P4657">
        <v>0</v>
      </c>
      <c r="Q4657">
        <v>9973.6905000000006</v>
      </c>
      <c r="R4657">
        <v>99736.904999999999</v>
      </c>
      <c r="S4657" t="s">
        <v>1646</v>
      </c>
    </row>
    <row r="4658" spans="1:19">
      <c r="A4658" t="s">
        <v>4891</v>
      </c>
      <c r="B4658">
        <v>44356</v>
      </c>
      <c r="C4658" t="s">
        <v>4892</v>
      </c>
      <c r="D4658">
        <v>44356</v>
      </c>
      <c r="E4658" t="s">
        <v>1643</v>
      </c>
      <c r="F4658" t="s">
        <v>1006</v>
      </c>
      <c r="G4658" t="s">
        <v>1008</v>
      </c>
      <c r="H4658" t="s">
        <v>107</v>
      </c>
      <c r="I4658" t="s">
        <v>1312</v>
      </c>
      <c r="J4658">
        <v>40</v>
      </c>
      <c r="K4658">
        <v>1400</v>
      </c>
      <c r="L4658">
        <v>56000</v>
      </c>
      <c r="M4658">
        <v>3.3332999999999999</v>
      </c>
      <c r="N4658">
        <v>133.33199999999999</v>
      </c>
      <c r="O4658">
        <v>0</v>
      </c>
      <c r="P4658">
        <v>0</v>
      </c>
      <c r="Q4658">
        <v>1403.3333</v>
      </c>
      <c r="R4658">
        <v>56133.332000000002</v>
      </c>
      <c r="S4658" t="s">
        <v>1646</v>
      </c>
    </row>
    <row r="4659" spans="1:19">
      <c r="A4659" t="s">
        <v>4891</v>
      </c>
      <c r="B4659">
        <v>44356</v>
      </c>
      <c r="C4659" t="s">
        <v>4892</v>
      </c>
      <c r="D4659">
        <v>44356</v>
      </c>
      <c r="E4659" t="s">
        <v>1643</v>
      </c>
      <c r="F4659" t="s">
        <v>1006</v>
      </c>
      <c r="G4659" t="s">
        <v>1008</v>
      </c>
      <c r="H4659" t="s">
        <v>107</v>
      </c>
      <c r="I4659" t="s">
        <v>1489</v>
      </c>
      <c r="J4659">
        <v>10</v>
      </c>
      <c r="K4659">
        <v>9950</v>
      </c>
      <c r="L4659">
        <v>99500</v>
      </c>
      <c r="M4659">
        <v>23.6905</v>
      </c>
      <c r="N4659">
        <v>236.905</v>
      </c>
      <c r="O4659">
        <v>0</v>
      </c>
      <c r="P4659">
        <v>0</v>
      </c>
      <c r="Q4659">
        <v>9973.6905000000006</v>
      </c>
      <c r="R4659">
        <v>99736.904999999999</v>
      </c>
      <c r="S4659" t="s">
        <v>1646</v>
      </c>
    </row>
    <row r="4660" spans="1:19">
      <c r="A4660" t="s">
        <v>4893</v>
      </c>
      <c r="B4660">
        <v>44356</v>
      </c>
      <c r="C4660" t="s">
        <v>4894</v>
      </c>
      <c r="D4660">
        <v>44356</v>
      </c>
      <c r="E4660" t="s">
        <v>1643</v>
      </c>
      <c r="F4660" t="s">
        <v>1</v>
      </c>
      <c r="G4660" t="s">
        <v>1008</v>
      </c>
      <c r="H4660" t="s">
        <v>107</v>
      </c>
      <c r="I4660" t="s">
        <v>1489</v>
      </c>
      <c r="J4660">
        <v>20</v>
      </c>
      <c r="K4660">
        <v>9950</v>
      </c>
      <c r="L4660">
        <v>199000</v>
      </c>
      <c r="M4660">
        <v>23.6905</v>
      </c>
      <c r="N4660">
        <v>473.81</v>
      </c>
      <c r="O4660">
        <v>0</v>
      </c>
      <c r="P4660">
        <v>0</v>
      </c>
      <c r="Q4660">
        <v>9973.6905000000006</v>
      </c>
      <c r="R4660">
        <v>199473.81</v>
      </c>
      <c r="S4660" t="s">
        <v>1646</v>
      </c>
    </row>
    <row r="4661" spans="1:19">
      <c r="A4661" t="s">
        <v>4893</v>
      </c>
      <c r="B4661">
        <v>44356</v>
      </c>
      <c r="C4661" t="s">
        <v>4894</v>
      </c>
      <c r="D4661">
        <v>44356</v>
      </c>
      <c r="E4661" t="s">
        <v>1643</v>
      </c>
      <c r="F4661" t="s">
        <v>1</v>
      </c>
      <c r="G4661" t="s">
        <v>1008</v>
      </c>
      <c r="H4661" t="s">
        <v>107</v>
      </c>
      <c r="I4661" t="s">
        <v>1316</v>
      </c>
      <c r="J4661">
        <v>80</v>
      </c>
      <c r="K4661">
        <v>1186</v>
      </c>
      <c r="L4661">
        <v>94880</v>
      </c>
      <c r="M4661">
        <v>2.8237999999999999</v>
      </c>
      <c r="N4661">
        <v>225.904</v>
      </c>
      <c r="O4661">
        <v>0</v>
      </c>
      <c r="P4661">
        <v>0</v>
      </c>
      <c r="Q4661">
        <v>1188.8237999999999</v>
      </c>
      <c r="R4661">
        <v>95105.903999999995</v>
      </c>
      <c r="S4661" t="s">
        <v>1646</v>
      </c>
    </row>
    <row r="4662" spans="1:19">
      <c r="A4662" t="s">
        <v>4895</v>
      </c>
      <c r="B4662">
        <v>44356</v>
      </c>
      <c r="C4662" t="s">
        <v>4896</v>
      </c>
      <c r="D4662">
        <v>44356</v>
      </c>
      <c r="E4662" t="s">
        <v>1643</v>
      </c>
      <c r="F4662" t="s">
        <v>74</v>
      </c>
      <c r="G4662" t="s">
        <v>1057</v>
      </c>
      <c r="H4662" t="s">
        <v>1645</v>
      </c>
      <c r="I4662" t="s">
        <v>1489</v>
      </c>
      <c r="J4662">
        <v>4</v>
      </c>
      <c r="K4662">
        <v>9950</v>
      </c>
      <c r="L4662">
        <v>39800</v>
      </c>
      <c r="M4662">
        <v>23.6905</v>
      </c>
      <c r="N4662">
        <v>94.762</v>
      </c>
      <c r="O4662">
        <v>0</v>
      </c>
      <c r="P4662">
        <v>0</v>
      </c>
      <c r="Q4662">
        <v>9973.6905000000006</v>
      </c>
      <c r="R4662">
        <v>39894.762000000002</v>
      </c>
      <c r="S4662" t="s">
        <v>1646</v>
      </c>
    </row>
    <row r="4663" spans="1:19">
      <c r="A4663" t="s">
        <v>4897</v>
      </c>
      <c r="B4663">
        <v>44356</v>
      </c>
      <c r="C4663" t="s">
        <v>4898</v>
      </c>
      <c r="D4663">
        <v>44356</v>
      </c>
      <c r="E4663" t="s">
        <v>1643</v>
      </c>
      <c r="F4663" t="s">
        <v>72</v>
      </c>
      <c r="G4663" t="s">
        <v>1722</v>
      </c>
      <c r="H4663" t="s">
        <v>22</v>
      </c>
      <c r="I4663" t="s">
        <v>1489</v>
      </c>
      <c r="J4663">
        <v>10</v>
      </c>
      <c r="K4663">
        <v>9950</v>
      </c>
      <c r="L4663">
        <v>99500</v>
      </c>
      <c r="M4663">
        <v>23.6905</v>
      </c>
      <c r="N4663">
        <v>236.905</v>
      </c>
      <c r="O4663">
        <v>0</v>
      </c>
      <c r="P4663">
        <v>0</v>
      </c>
      <c r="Q4663">
        <v>9973.6905000000006</v>
      </c>
      <c r="R4663">
        <v>99736.904999999999</v>
      </c>
      <c r="S4663" t="s">
        <v>1646</v>
      </c>
    </row>
    <row r="4664" spans="1:19">
      <c r="A4664" t="s">
        <v>4899</v>
      </c>
      <c r="B4664">
        <v>44356</v>
      </c>
      <c r="C4664" t="s">
        <v>4900</v>
      </c>
      <c r="D4664">
        <v>44356</v>
      </c>
      <c r="E4664" t="s">
        <v>1643</v>
      </c>
      <c r="F4664" t="s">
        <v>78</v>
      </c>
      <c r="G4664" t="s">
        <v>1722</v>
      </c>
      <c r="H4664" t="s">
        <v>22</v>
      </c>
      <c r="I4664" t="s">
        <v>1312</v>
      </c>
      <c r="J4664">
        <v>20</v>
      </c>
      <c r="K4664">
        <v>1400</v>
      </c>
      <c r="L4664">
        <v>28000</v>
      </c>
      <c r="M4664">
        <v>3.3332999999999999</v>
      </c>
      <c r="N4664">
        <v>66.665999999999997</v>
      </c>
      <c r="O4664">
        <v>0</v>
      </c>
      <c r="P4664">
        <v>0</v>
      </c>
      <c r="Q4664">
        <v>1403.3333</v>
      </c>
      <c r="R4664">
        <v>28066.666000000001</v>
      </c>
      <c r="S4664" t="s">
        <v>1646</v>
      </c>
    </row>
    <row r="4665" spans="1:19">
      <c r="A4665" t="s">
        <v>4899</v>
      </c>
      <c r="B4665">
        <v>44356</v>
      </c>
      <c r="C4665" t="s">
        <v>4900</v>
      </c>
      <c r="D4665">
        <v>44356</v>
      </c>
      <c r="E4665" t="s">
        <v>1643</v>
      </c>
      <c r="F4665" t="s">
        <v>78</v>
      </c>
      <c r="G4665" t="s">
        <v>1722</v>
      </c>
      <c r="H4665" t="s">
        <v>22</v>
      </c>
      <c r="I4665" t="s">
        <v>1489</v>
      </c>
      <c r="J4665">
        <v>10</v>
      </c>
      <c r="K4665">
        <v>9950</v>
      </c>
      <c r="L4665">
        <v>99500</v>
      </c>
      <c r="M4665">
        <v>23.6905</v>
      </c>
      <c r="N4665">
        <v>236.905</v>
      </c>
      <c r="O4665">
        <v>0</v>
      </c>
      <c r="P4665">
        <v>0</v>
      </c>
      <c r="Q4665">
        <v>9973.6905000000006</v>
      </c>
      <c r="R4665">
        <v>99736.904999999999</v>
      </c>
      <c r="S4665" t="s">
        <v>1646</v>
      </c>
    </row>
    <row r="4666" spans="1:19">
      <c r="A4666" t="s">
        <v>4901</v>
      </c>
      <c r="B4666">
        <v>44356</v>
      </c>
      <c r="C4666" t="s">
        <v>4902</v>
      </c>
      <c r="D4666">
        <v>44356</v>
      </c>
      <c r="E4666" t="s">
        <v>1643</v>
      </c>
      <c r="F4666" t="s">
        <v>30</v>
      </c>
      <c r="G4666" t="s">
        <v>1992</v>
      </c>
      <c r="H4666" t="s">
        <v>22</v>
      </c>
      <c r="I4666" t="s">
        <v>1489</v>
      </c>
      <c r="J4666">
        <v>5</v>
      </c>
      <c r="K4666">
        <v>9950</v>
      </c>
      <c r="L4666">
        <v>49750</v>
      </c>
      <c r="M4666">
        <v>23.6905</v>
      </c>
      <c r="N4666">
        <v>118.4525</v>
      </c>
      <c r="O4666">
        <v>0</v>
      </c>
      <c r="P4666">
        <v>0</v>
      </c>
      <c r="Q4666">
        <v>9973.6905000000006</v>
      </c>
      <c r="R4666">
        <v>49868.452499999999</v>
      </c>
      <c r="S4666" t="s">
        <v>1646</v>
      </c>
    </row>
    <row r="4667" spans="1:19">
      <c r="A4667" t="s">
        <v>4903</v>
      </c>
      <c r="B4667">
        <v>44356</v>
      </c>
      <c r="C4667" t="s">
        <v>4904</v>
      </c>
      <c r="D4667">
        <v>44356</v>
      </c>
      <c r="E4667" t="s">
        <v>1643</v>
      </c>
      <c r="F4667" t="s">
        <v>1995</v>
      </c>
      <c r="G4667" t="s">
        <v>1996</v>
      </c>
      <c r="H4667" t="s">
        <v>22</v>
      </c>
      <c r="I4667" t="s">
        <v>1489</v>
      </c>
      <c r="J4667">
        <v>25</v>
      </c>
      <c r="K4667">
        <v>9950</v>
      </c>
      <c r="L4667">
        <v>248750</v>
      </c>
      <c r="M4667">
        <v>23.6905</v>
      </c>
      <c r="N4667">
        <v>592.26250000000005</v>
      </c>
      <c r="O4667">
        <v>0</v>
      </c>
      <c r="P4667">
        <v>0</v>
      </c>
      <c r="Q4667">
        <v>9973.6905000000006</v>
      </c>
      <c r="R4667">
        <v>249342.26250000001</v>
      </c>
      <c r="S4667" t="s">
        <v>1646</v>
      </c>
    </row>
    <row r="4668" spans="1:19">
      <c r="A4668" t="s">
        <v>4905</v>
      </c>
      <c r="B4668">
        <v>44356</v>
      </c>
      <c r="C4668" t="s">
        <v>4906</v>
      </c>
      <c r="D4668">
        <v>44356</v>
      </c>
      <c r="E4668" t="s">
        <v>1643</v>
      </c>
      <c r="F4668" t="s">
        <v>26</v>
      </c>
      <c r="G4668" t="s">
        <v>1051</v>
      </c>
      <c r="H4668" t="s">
        <v>22</v>
      </c>
      <c r="I4668" t="s">
        <v>1489</v>
      </c>
      <c r="J4668">
        <v>15</v>
      </c>
      <c r="K4668">
        <v>9950</v>
      </c>
      <c r="L4668">
        <v>149250</v>
      </c>
      <c r="M4668">
        <v>23.6905</v>
      </c>
      <c r="N4668">
        <v>355.35750000000002</v>
      </c>
      <c r="O4668">
        <v>0</v>
      </c>
      <c r="P4668">
        <v>0</v>
      </c>
      <c r="Q4668">
        <v>9973.6905000000006</v>
      </c>
      <c r="R4668">
        <v>149605.35750000001</v>
      </c>
      <c r="S4668" t="s">
        <v>1646</v>
      </c>
    </row>
    <row r="4669" spans="1:19">
      <c r="A4669" t="s">
        <v>4907</v>
      </c>
      <c r="B4669">
        <v>44356</v>
      </c>
      <c r="C4669" t="s">
        <v>4908</v>
      </c>
      <c r="D4669">
        <v>44356</v>
      </c>
      <c r="E4669" t="s">
        <v>1643</v>
      </c>
      <c r="F4669" t="s">
        <v>25</v>
      </c>
      <c r="G4669" t="s">
        <v>1801</v>
      </c>
      <c r="H4669" t="s">
        <v>22</v>
      </c>
      <c r="I4669" t="s">
        <v>1265</v>
      </c>
      <c r="J4669">
        <v>100</v>
      </c>
      <c r="K4669">
        <v>1361</v>
      </c>
      <c r="L4669">
        <v>136100</v>
      </c>
      <c r="M4669">
        <v>3.2404999999999999</v>
      </c>
      <c r="N4669">
        <v>324.05</v>
      </c>
      <c r="O4669">
        <v>0</v>
      </c>
      <c r="P4669">
        <v>0</v>
      </c>
      <c r="Q4669">
        <v>1364.2405000000001</v>
      </c>
      <c r="R4669">
        <v>136424.04999999999</v>
      </c>
      <c r="S4669" t="s">
        <v>1646</v>
      </c>
    </row>
    <row r="4670" spans="1:19">
      <c r="A4670" t="s">
        <v>4907</v>
      </c>
      <c r="B4670">
        <v>44356</v>
      </c>
      <c r="C4670" t="s">
        <v>4908</v>
      </c>
      <c r="D4670">
        <v>44356</v>
      </c>
      <c r="E4670" t="s">
        <v>1643</v>
      </c>
      <c r="F4670" t="s">
        <v>25</v>
      </c>
      <c r="G4670" t="s">
        <v>1801</v>
      </c>
      <c r="H4670" t="s">
        <v>22</v>
      </c>
      <c r="I4670" t="s">
        <v>1312</v>
      </c>
      <c r="J4670">
        <v>60</v>
      </c>
      <c r="K4670">
        <v>1400</v>
      </c>
      <c r="L4670">
        <v>84000</v>
      </c>
      <c r="M4670">
        <v>3.3332999999999999</v>
      </c>
      <c r="N4670">
        <v>199.99799999999999</v>
      </c>
      <c r="O4670">
        <v>0</v>
      </c>
      <c r="P4670">
        <v>0</v>
      </c>
      <c r="Q4670">
        <v>1403.3333</v>
      </c>
      <c r="R4670">
        <v>84199.998000000007</v>
      </c>
      <c r="S4670" t="s">
        <v>1646</v>
      </c>
    </row>
    <row r="4671" spans="1:19">
      <c r="A4671" t="s">
        <v>4907</v>
      </c>
      <c r="B4671">
        <v>44356</v>
      </c>
      <c r="C4671" t="s">
        <v>4908</v>
      </c>
      <c r="D4671">
        <v>44356</v>
      </c>
      <c r="E4671" t="s">
        <v>1643</v>
      </c>
      <c r="F4671" t="s">
        <v>25</v>
      </c>
      <c r="G4671" t="s">
        <v>1801</v>
      </c>
      <c r="H4671" t="s">
        <v>22</v>
      </c>
      <c r="I4671" t="s">
        <v>1489</v>
      </c>
      <c r="J4671">
        <v>20</v>
      </c>
      <c r="K4671">
        <v>9950</v>
      </c>
      <c r="L4671">
        <v>199000</v>
      </c>
      <c r="M4671">
        <v>23.6905</v>
      </c>
      <c r="N4671">
        <v>473.81</v>
      </c>
      <c r="O4671">
        <v>0</v>
      </c>
      <c r="P4671">
        <v>0</v>
      </c>
      <c r="Q4671">
        <v>9973.6905000000006</v>
      </c>
      <c r="R4671">
        <v>199473.81</v>
      </c>
      <c r="S4671" t="s">
        <v>1646</v>
      </c>
    </row>
    <row r="4672" spans="1:19">
      <c r="A4672" t="s">
        <v>4909</v>
      </c>
      <c r="B4672">
        <v>44356</v>
      </c>
      <c r="C4672" t="s">
        <v>4910</v>
      </c>
      <c r="D4672">
        <v>44356</v>
      </c>
      <c r="E4672" t="s">
        <v>1643</v>
      </c>
      <c r="F4672" t="s">
        <v>24</v>
      </c>
      <c r="G4672" t="s">
        <v>1051</v>
      </c>
      <c r="H4672" t="s">
        <v>22</v>
      </c>
      <c r="I4672" t="s">
        <v>1489</v>
      </c>
      <c r="J4672">
        <v>5</v>
      </c>
      <c r="K4672">
        <v>9950</v>
      </c>
      <c r="L4672">
        <v>49750</v>
      </c>
      <c r="M4672">
        <v>23.6905</v>
      </c>
      <c r="N4672">
        <v>118.4525</v>
      </c>
      <c r="O4672">
        <v>0</v>
      </c>
      <c r="P4672">
        <v>0</v>
      </c>
      <c r="Q4672">
        <v>9973.6905000000006</v>
      </c>
      <c r="R4672">
        <v>49868.452499999999</v>
      </c>
      <c r="S4672" t="s">
        <v>1646</v>
      </c>
    </row>
    <row r="4673" spans="1:19">
      <c r="A4673" t="s">
        <v>4911</v>
      </c>
      <c r="B4673">
        <v>44356</v>
      </c>
      <c r="C4673" t="s">
        <v>4912</v>
      </c>
      <c r="D4673">
        <v>44356</v>
      </c>
      <c r="E4673" t="s">
        <v>1643</v>
      </c>
      <c r="F4673" t="s">
        <v>27</v>
      </c>
      <c r="G4673" t="s">
        <v>1012</v>
      </c>
      <c r="H4673" t="s">
        <v>22</v>
      </c>
      <c r="I4673" t="s">
        <v>1287</v>
      </c>
      <c r="J4673">
        <v>5</v>
      </c>
      <c r="K4673">
        <v>9850</v>
      </c>
      <c r="L4673">
        <v>49250</v>
      </c>
      <c r="M4673">
        <v>23.452400000000001</v>
      </c>
      <c r="N4673">
        <v>117.262</v>
      </c>
      <c r="O4673">
        <v>0</v>
      </c>
      <c r="P4673">
        <v>0</v>
      </c>
      <c r="Q4673">
        <v>9873.4524000000001</v>
      </c>
      <c r="R4673">
        <v>49367.262000000002</v>
      </c>
      <c r="S4673" t="s">
        <v>1646</v>
      </c>
    </row>
    <row r="4674" spans="1:19">
      <c r="A4674" t="s">
        <v>4911</v>
      </c>
      <c r="B4674">
        <v>44356</v>
      </c>
      <c r="C4674" t="s">
        <v>4912</v>
      </c>
      <c r="D4674">
        <v>44356</v>
      </c>
      <c r="E4674" t="s">
        <v>1643</v>
      </c>
      <c r="F4674" t="s">
        <v>27</v>
      </c>
      <c r="G4674" t="s">
        <v>1012</v>
      </c>
      <c r="H4674" t="s">
        <v>22</v>
      </c>
      <c r="I4674" t="s">
        <v>1312</v>
      </c>
      <c r="J4674">
        <v>140</v>
      </c>
      <c r="K4674">
        <v>1400</v>
      </c>
      <c r="L4674">
        <v>196000</v>
      </c>
      <c r="M4674">
        <v>3.3332999999999999</v>
      </c>
      <c r="N4674">
        <v>466.66199999999998</v>
      </c>
      <c r="O4674">
        <v>0</v>
      </c>
      <c r="P4674">
        <v>0</v>
      </c>
      <c r="Q4674">
        <v>1403.3333</v>
      </c>
      <c r="R4674">
        <v>196466.66200000001</v>
      </c>
      <c r="S4674" t="s">
        <v>1646</v>
      </c>
    </row>
    <row r="4675" spans="1:19">
      <c r="A4675" t="s">
        <v>4911</v>
      </c>
      <c r="B4675">
        <v>44356</v>
      </c>
      <c r="C4675" t="s">
        <v>4912</v>
      </c>
      <c r="D4675">
        <v>44356</v>
      </c>
      <c r="E4675" t="s">
        <v>1643</v>
      </c>
      <c r="F4675" t="s">
        <v>27</v>
      </c>
      <c r="G4675" t="s">
        <v>1012</v>
      </c>
      <c r="H4675" t="s">
        <v>22</v>
      </c>
      <c r="I4675" t="s">
        <v>1489</v>
      </c>
      <c r="J4675">
        <v>20</v>
      </c>
      <c r="K4675">
        <v>9950</v>
      </c>
      <c r="L4675">
        <v>199000</v>
      </c>
      <c r="M4675">
        <v>23.6905</v>
      </c>
      <c r="N4675">
        <v>473.81</v>
      </c>
      <c r="O4675">
        <v>0</v>
      </c>
      <c r="P4675">
        <v>0</v>
      </c>
      <c r="Q4675">
        <v>9973.6905000000006</v>
      </c>
      <c r="R4675">
        <v>199473.81</v>
      </c>
      <c r="S4675" t="s">
        <v>1646</v>
      </c>
    </row>
    <row r="4676" spans="1:19">
      <c r="A4676" t="s">
        <v>4913</v>
      </c>
      <c r="B4676">
        <v>44356</v>
      </c>
      <c r="C4676" t="s">
        <v>4914</v>
      </c>
      <c r="D4676">
        <v>44356</v>
      </c>
      <c r="E4676" t="s">
        <v>1643</v>
      </c>
      <c r="F4676" t="s">
        <v>79</v>
      </c>
      <c r="G4676" t="s">
        <v>2569</v>
      </c>
      <c r="H4676" t="s">
        <v>1645</v>
      </c>
      <c r="I4676" t="s">
        <v>1489</v>
      </c>
      <c r="J4676">
        <v>5</v>
      </c>
      <c r="K4676">
        <v>9950</v>
      </c>
      <c r="L4676">
        <v>49750</v>
      </c>
      <c r="M4676">
        <v>23.6905</v>
      </c>
      <c r="N4676">
        <v>118.4525</v>
      </c>
      <c r="O4676">
        <v>0</v>
      </c>
      <c r="P4676">
        <v>0</v>
      </c>
      <c r="Q4676">
        <v>9973.6905000000006</v>
      </c>
      <c r="R4676">
        <v>49868.452499999999</v>
      </c>
      <c r="S4676" t="s">
        <v>1646</v>
      </c>
    </row>
    <row r="4677" spans="1:19">
      <c r="A4677" t="s">
        <v>4915</v>
      </c>
      <c r="B4677">
        <v>44356</v>
      </c>
      <c r="C4677" t="s">
        <v>4916</v>
      </c>
      <c r="D4677">
        <v>44356</v>
      </c>
      <c r="E4677" t="s">
        <v>1643</v>
      </c>
      <c r="F4677" t="s">
        <v>76</v>
      </c>
      <c r="G4677" t="s">
        <v>69</v>
      </c>
      <c r="H4677" t="s">
        <v>1645</v>
      </c>
      <c r="I4677" t="s">
        <v>1489</v>
      </c>
      <c r="J4677">
        <v>10</v>
      </c>
      <c r="K4677">
        <v>9950</v>
      </c>
      <c r="L4677">
        <v>99500</v>
      </c>
      <c r="M4677">
        <v>23.6905</v>
      </c>
      <c r="N4677">
        <v>236.905</v>
      </c>
      <c r="O4677">
        <v>0</v>
      </c>
      <c r="P4677">
        <v>0</v>
      </c>
      <c r="Q4677">
        <v>9973.6905000000006</v>
      </c>
      <c r="R4677">
        <v>99736.904999999999</v>
      </c>
      <c r="S4677" t="s">
        <v>1646</v>
      </c>
    </row>
    <row r="4678" spans="1:19">
      <c r="A4678" t="s">
        <v>4917</v>
      </c>
      <c r="B4678">
        <v>44356</v>
      </c>
      <c r="C4678" t="s">
        <v>4918</v>
      </c>
      <c r="D4678">
        <v>44356</v>
      </c>
      <c r="E4678" t="s">
        <v>1643</v>
      </c>
      <c r="F4678" t="s">
        <v>75</v>
      </c>
      <c r="G4678" t="s">
        <v>2569</v>
      </c>
      <c r="H4678" t="s">
        <v>1645</v>
      </c>
      <c r="I4678" t="s">
        <v>1489</v>
      </c>
      <c r="J4678">
        <v>10</v>
      </c>
      <c r="K4678">
        <v>9950</v>
      </c>
      <c r="L4678">
        <v>99500</v>
      </c>
      <c r="M4678">
        <v>23.6905</v>
      </c>
      <c r="N4678">
        <v>236.905</v>
      </c>
      <c r="O4678">
        <v>0</v>
      </c>
      <c r="P4678">
        <v>0</v>
      </c>
      <c r="Q4678">
        <v>9973.6905000000006</v>
      </c>
      <c r="R4678">
        <v>99736.904999999999</v>
      </c>
      <c r="S4678" t="s">
        <v>1646</v>
      </c>
    </row>
    <row r="4679" spans="1:19">
      <c r="A4679" t="s">
        <v>4919</v>
      </c>
      <c r="B4679">
        <v>44356</v>
      </c>
      <c r="C4679" t="s">
        <v>4920</v>
      </c>
      <c r="D4679">
        <v>44356</v>
      </c>
      <c r="E4679" t="s">
        <v>1643</v>
      </c>
      <c r="F4679" t="s">
        <v>1363</v>
      </c>
      <c r="G4679" t="s">
        <v>69</v>
      </c>
      <c r="H4679" t="s">
        <v>1645</v>
      </c>
      <c r="I4679" t="s">
        <v>1489</v>
      </c>
      <c r="J4679">
        <v>5</v>
      </c>
      <c r="K4679">
        <v>9950</v>
      </c>
      <c r="L4679">
        <v>49750</v>
      </c>
      <c r="M4679">
        <v>23.6905</v>
      </c>
      <c r="N4679">
        <v>118.4525</v>
      </c>
      <c r="O4679">
        <v>0</v>
      </c>
      <c r="P4679">
        <v>0</v>
      </c>
      <c r="Q4679">
        <v>9973.6905000000006</v>
      </c>
      <c r="R4679">
        <v>49868.452499999999</v>
      </c>
      <c r="S4679" t="s">
        <v>1646</v>
      </c>
    </row>
    <row r="4680" spans="1:19">
      <c r="A4680" t="s">
        <v>4919</v>
      </c>
      <c r="B4680">
        <v>44356</v>
      </c>
      <c r="C4680" t="s">
        <v>4920</v>
      </c>
      <c r="D4680">
        <v>44356</v>
      </c>
      <c r="E4680" t="s">
        <v>1643</v>
      </c>
      <c r="F4680" t="s">
        <v>1363</v>
      </c>
      <c r="G4680" t="s">
        <v>69</v>
      </c>
      <c r="H4680" t="s">
        <v>1645</v>
      </c>
      <c r="I4680" t="s">
        <v>1287</v>
      </c>
      <c r="J4680">
        <v>5</v>
      </c>
      <c r="K4680">
        <v>9850</v>
      </c>
      <c r="L4680">
        <v>49250</v>
      </c>
      <c r="M4680">
        <v>23.452400000000001</v>
      </c>
      <c r="N4680">
        <v>117.262</v>
      </c>
      <c r="O4680">
        <v>0</v>
      </c>
      <c r="P4680">
        <v>0</v>
      </c>
      <c r="Q4680">
        <v>9873.4524000000001</v>
      </c>
      <c r="R4680">
        <v>49367.262000000002</v>
      </c>
      <c r="S4680" t="s">
        <v>1646</v>
      </c>
    </row>
    <row r="4681" spans="1:19">
      <c r="A4681" t="s">
        <v>4921</v>
      </c>
      <c r="B4681">
        <v>44356</v>
      </c>
      <c r="C4681" t="s">
        <v>4922</v>
      </c>
      <c r="D4681">
        <v>44356</v>
      </c>
      <c r="E4681" t="s">
        <v>1643</v>
      </c>
      <c r="F4681" t="s">
        <v>73</v>
      </c>
      <c r="G4681" t="s">
        <v>981</v>
      </c>
      <c r="H4681" t="s">
        <v>1645</v>
      </c>
      <c r="I4681" t="s">
        <v>1489</v>
      </c>
      <c r="J4681">
        <v>12</v>
      </c>
      <c r="K4681">
        <v>9950</v>
      </c>
      <c r="L4681">
        <v>119400</v>
      </c>
      <c r="M4681">
        <v>23.6905</v>
      </c>
      <c r="N4681">
        <v>284.286</v>
      </c>
      <c r="O4681">
        <v>0</v>
      </c>
      <c r="P4681">
        <v>0</v>
      </c>
      <c r="Q4681">
        <v>9973.6905000000006</v>
      </c>
      <c r="R4681">
        <v>119684.28599999999</v>
      </c>
      <c r="S4681" t="s">
        <v>1646</v>
      </c>
    </row>
    <row r="4682" spans="1:19">
      <c r="A4682" t="s">
        <v>4923</v>
      </c>
      <c r="B4682">
        <v>44356</v>
      </c>
      <c r="C4682" t="s">
        <v>4924</v>
      </c>
      <c r="D4682">
        <v>44356</v>
      </c>
      <c r="E4682" t="s">
        <v>1643</v>
      </c>
      <c r="F4682" t="s">
        <v>28</v>
      </c>
      <c r="G4682" t="s">
        <v>23</v>
      </c>
      <c r="H4682" t="s">
        <v>22</v>
      </c>
      <c r="I4682" t="s">
        <v>1489</v>
      </c>
      <c r="J4682">
        <v>10</v>
      </c>
      <c r="K4682">
        <v>9950</v>
      </c>
      <c r="L4682">
        <v>99500</v>
      </c>
      <c r="M4682">
        <v>23.6905</v>
      </c>
      <c r="N4682">
        <v>236.905</v>
      </c>
      <c r="O4682">
        <v>0</v>
      </c>
      <c r="P4682">
        <v>0</v>
      </c>
      <c r="Q4682">
        <v>9973.6905000000006</v>
      </c>
      <c r="R4682">
        <v>99736.904999999999</v>
      </c>
      <c r="S4682" t="s">
        <v>1646</v>
      </c>
    </row>
    <row r="4683" spans="1:19">
      <c r="A4683" t="s">
        <v>4925</v>
      </c>
      <c r="B4683">
        <v>44356</v>
      </c>
      <c r="C4683" t="s">
        <v>4926</v>
      </c>
      <c r="D4683">
        <v>44356</v>
      </c>
      <c r="E4683" t="s">
        <v>1643</v>
      </c>
      <c r="F4683" t="s">
        <v>13</v>
      </c>
      <c r="G4683" t="s">
        <v>1920</v>
      </c>
      <c r="H4683" t="s">
        <v>12</v>
      </c>
      <c r="I4683" t="s">
        <v>1489</v>
      </c>
      <c r="J4683">
        <v>10</v>
      </c>
      <c r="K4683">
        <v>9950</v>
      </c>
      <c r="L4683">
        <v>99500</v>
      </c>
      <c r="M4683">
        <v>23.6905</v>
      </c>
      <c r="N4683">
        <v>236.905</v>
      </c>
      <c r="O4683">
        <v>0</v>
      </c>
      <c r="P4683">
        <v>0</v>
      </c>
      <c r="Q4683">
        <v>9973.6905000000006</v>
      </c>
      <c r="R4683">
        <v>99736.904999999999</v>
      </c>
      <c r="S4683" t="s">
        <v>1646</v>
      </c>
    </row>
    <row r="4684" spans="1:19">
      <c r="A4684" t="s">
        <v>4927</v>
      </c>
      <c r="B4684">
        <v>44356</v>
      </c>
      <c r="C4684" t="s">
        <v>4928</v>
      </c>
      <c r="D4684">
        <v>44356</v>
      </c>
      <c r="E4684" t="s">
        <v>1643</v>
      </c>
      <c r="F4684" t="s">
        <v>16</v>
      </c>
      <c r="G4684" t="s">
        <v>17</v>
      </c>
      <c r="H4684" t="s">
        <v>12</v>
      </c>
      <c r="I4684" t="s">
        <v>1489</v>
      </c>
      <c r="J4684">
        <v>15</v>
      </c>
      <c r="K4684">
        <v>9950</v>
      </c>
      <c r="L4684">
        <v>149250</v>
      </c>
      <c r="M4684">
        <v>23.6905</v>
      </c>
      <c r="N4684">
        <v>355.35750000000002</v>
      </c>
      <c r="O4684">
        <v>0</v>
      </c>
      <c r="P4684">
        <v>0</v>
      </c>
      <c r="Q4684">
        <v>9973.6905000000006</v>
      </c>
      <c r="R4684">
        <v>149605.35750000001</v>
      </c>
      <c r="S4684" t="s">
        <v>1646</v>
      </c>
    </row>
    <row r="4685" spans="1:19">
      <c r="A4685" t="s">
        <v>4929</v>
      </c>
      <c r="B4685">
        <v>44356</v>
      </c>
      <c r="C4685" t="s">
        <v>4930</v>
      </c>
      <c r="D4685">
        <v>44356</v>
      </c>
      <c r="E4685" t="s">
        <v>1643</v>
      </c>
      <c r="F4685" t="s">
        <v>112</v>
      </c>
      <c r="G4685" t="s">
        <v>1996</v>
      </c>
      <c r="H4685" t="s">
        <v>22</v>
      </c>
      <c r="I4685" t="s">
        <v>1489</v>
      </c>
      <c r="J4685">
        <v>10</v>
      </c>
      <c r="K4685">
        <v>9950</v>
      </c>
      <c r="L4685">
        <v>99500</v>
      </c>
      <c r="M4685">
        <v>23.6905</v>
      </c>
      <c r="N4685">
        <v>236.905</v>
      </c>
      <c r="O4685">
        <v>0</v>
      </c>
      <c r="P4685">
        <v>0</v>
      </c>
      <c r="Q4685">
        <v>9973.6905000000006</v>
      </c>
      <c r="R4685">
        <v>99736.904999999999</v>
      </c>
      <c r="S4685" t="s">
        <v>1646</v>
      </c>
    </row>
    <row r="4686" spans="1:19">
      <c r="A4686" t="s">
        <v>4929</v>
      </c>
      <c r="B4686">
        <v>44356</v>
      </c>
      <c r="C4686" t="s">
        <v>4930</v>
      </c>
      <c r="D4686">
        <v>44356</v>
      </c>
      <c r="E4686" t="s">
        <v>1643</v>
      </c>
      <c r="F4686" t="s">
        <v>112</v>
      </c>
      <c r="G4686" t="s">
        <v>1996</v>
      </c>
      <c r="H4686" t="s">
        <v>22</v>
      </c>
      <c r="I4686" t="s">
        <v>1112</v>
      </c>
      <c r="J4686">
        <v>10</v>
      </c>
      <c r="K4686">
        <v>1419</v>
      </c>
      <c r="L4686">
        <v>14190</v>
      </c>
      <c r="M4686">
        <v>3.3786</v>
      </c>
      <c r="N4686">
        <v>33.786000000000001</v>
      </c>
      <c r="O4686">
        <v>0</v>
      </c>
      <c r="P4686">
        <v>0</v>
      </c>
      <c r="Q4686">
        <v>1422.3786</v>
      </c>
      <c r="R4686">
        <v>14223.786</v>
      </c>
      <c r="S4686" t="s">
        <v>1646</v>
      </c>
    </row>
    <row r="4687" spans="1:19">
      <c r="A4687" t="s">
        <v>4931</v>
      </c>
      <c r="B4687">
        <v>44356</v>
      </c>
      <c r="C4687" t="s">
        <v>4932</v>
      </c>
      <c r="D4687">
        <v>44356</v>
      </c>
      <c r="E4687" t="s">
        <v>1643</v>
      </c>
      <c r="F4687" t="s">
        <v>2582</v>
      </c>
      <c r="G4687" t="s">
        <v>1662</v>
      </c>
      <c r="H4687" t="s">
        <v>22</v>
      </c>
      <c r="I4687" t="s">
        <v>1371</v>
      </c>
      <c r="J4687">
        <v>100</v>
      </c>
      <c r="K4687">
        <v>1176</v>
      </c>
      <c r="L4687">
        <v>117600</v>
      </c>
      <c r="M4687">
        <v>2.8</v>
      </c>
      <c r="N4687">
        <v>280</v>
      </c>
      <c r="O4687">
        <v>0</v>
      </c>
      <c r="P4687">
        <v>0</v>
      </c>
      <c r="Q4687">
        <v>1178.8</v>
      </c>
      <c r="R4687">
        <v>117880</v>
      </c>
      <c r="S4687" t="s">
        <v>1646</v>
      </c>
    </row>
    <row r="4688" spans="1:19">
      <c r="A4688" t="s">
        <v>4931</v>
      </c>
      <c r="B4688">
        <v>44356</v>
      </c>
      <c r="C4688" t="s">
        <v>4932</v>
      </c>
      <c r="D4688">
        <v>44356</v>
      </c>
      <c r="E4688" t="s">
        <v>1643</v>
      </c>
      <c r="F4688" t="s">
        <v>2582</v>
      </c>
      <c r="G4688" t="s">
        <v>1662</v>
      </c>
      <c r="H4688" t="s">
        <v>22</v>
      </c>
      <c r="I4688" t="s">
        <v>1489</v>
      </c>
      <c r="J4688">
        <v>20</v>
      </c>
      <c r="K4688">
        <v>9950</v>
      </c>
      <c r="L4688">
        <v>199000</v>
      </c>
      <c r="M4688">
        <v>23.6905</v>
      </c>
      <c r="N4688">
        <v>473.81</v>
      </c>
      <c r="O4688">
        <v>0</v>
      </c>
      <c r="P4688">
        <v>0</v>
      </c>
      <c r="Q4688">
        <v>9973.6905000000006</v>
      </c>
      <c r="R4688">
        <v>199473.81</v>
      </c>
      <c r="S4688" t="s">
        <v>1646</v>
      </c>
    </row>
    <row r="4689" spans="1:19">
      <c r="A4689" t="s">
        <v>4933</v>
      </c>
      <c r="B4689">
        <v>44356</v>
      </c>
      <c r="C4689" t="s">
        <v>4934</v>
      </c>
      <c r="D4689">
        <v>44356</v>
      </c>
      <c r="E4689" t="s">
        <v>1643</v>
      </c>
      <c r="F4689" t="s">
        <v>1141</v>
      </c>
      <c r="G4689" t="s">
        <v>23</v>
      </c>
      <c r="H4689" t="s">
        <v>22</v>
      </c>
      <c r="I4689" t="s">
        <v>1489</v>
      </c>
      <c r="J4689">
        <v>5</v>
      </c>
      <c r="K4689">
        <v>9950</v>
      </c>
      <c r="L4689">
        <v>49750</v>
      </c>
      <c r="M4689">
        <v>23.6905</v>
      </c>
      <c r="N4689">
        <v>118.4525</v>
      </c>
      <c r="O4689">
        <v>0</v>
      </c>
      <c r="P4689">
        <v>0</v>
      </c>
      <c r="Q4689">
        <v>9973.6905000000006</v>
      </c>
      <c r="R4689">
        <v>49868.452499999999</v>
      </c>
      <c r="S4689" t="s">
        <v>1646</v>
      </c>
    </row>
    <row r="4690" spans="1:19">
      <c r="A4690" t="s">
        <v>4935</v>
      </c>
      <c r="B4690">
        <v>44356</v>
      </c>
      <c r="C4690" t="s">
        <v>4936</v>
      </c>
      <c r="D4690">
        <v>44356</v>
      </c>
      <c r="E4690" t="s">
        <v>1643</v>
      </c>
      <c r="F4690" t="s">
        <v>21</v>
      </c>
      <c r="G4690" t="s">
        <v>1992</v>
      </c>
      <c r="H4690" t="s">
        <v>22</v>
      </c>
      <c r="I4690" t="s">
        <v>1265</v>
      </c>
      <c r="J4690">
        <v>40</v>
      </c>
      <c r="K4690">
        <v>1361</v>
      </c>
      <c r="L4690">
        <v>54440</v>
      </c>
      <c r="M4690">
        <v>3.2404999999999999</v>
      </c>
      <c r="N4690">
        <v>129.62</v>
      </c>
      <c r="O4690">
        <v>0</v>
      </c>
      <c r="P4690">
        <v>0</v>
      </c>
      <c r="Q4690">
        <v>1364.2405000000001</v>
      </c>
      <c r="R4690">
        <v>54569.62</v>
      </c>
      <c r="S4690" t="s">
        <v>1646</v>
      </c>
    </row>
    <row r="4691" spans="1:19">
      <c r="A4691" t="s">
        <v>4935</v>
      </c>
      <c r="B4691">
        <v>44356</v>
      </c>
      <c r="C4691" t="s">
        <v>4936</v>
      </c>
      <c r="D4691">
        <v>44356</v>
      </c>
      <c r="E4691" t="s">
        <v>1643</v>
      </c>
      <c r="F4691" t="s">
        <v>21</v>
      </c>
      <c r="G4691" t="s">
        <v>1992</v>
      </c>
      <c r="H4691" t="s">
        <v>22</v>
      </c>
      <c r="I4691" t="s">
        <v>1489</v>
      </c>
      <c r="J4691">
        <v>20</v>
      </c>
      <c r="K4691">
        <v>9950</v>
      </c>
      <c r="L4691">
        <v>199000</v>
      </c>
      <c r="M4691">
        <v>23.6905</v>
      </c>
      <c r="N4691">
        <v>473.81</v>
      </c>
      <c r="O4691">
        <v>0</v>
      </c>
      <c r="P4691">
        <v>0</v>
      </c>
      <c r="Q4691">
        <v>9973.6905000000006</v>
      </c>
      <c r="R4691">
        <v>199473.81</v>
      </c>
      <c r="S4691" t="s">
        <v>1646</v>
      </c>
    </row>
    <row r="4692" spans="1:19">
      <c r="A4692" t="s">
        <v>4937</v>
      </c>
      <c r="B4692">
        <v>44356</v>
      </c>
      <c r="C4692" t="s">
        <v>1490</v>
      </c>
      <c r="D4692">
        <v>44356</v>
      </c>
      <c r="E4692" t="s">
        <v>1101</v>
      </c>
      <c r="F4692" t="s">
        <v>1108</v>
      </c>
      <c r="G4692" t="s">
        <v>1101</v>
      </c>
      <c r="H4692" t="s">
        <v>1101</v>
      </c>
      <c r="I4692" t="s">
        <v>1489</v>
      </c>
      <c r="J4692">
        <v>3</v>
      </c>
      <c r="K4692">
        <v>10090</v>
      </c>
      <c r="L4692">
        <v>30270</v>
      </c>
      <c r="M4692">
        <v>24.023800000000001</v>
      </c>
      <c r="N4692">
        <v>72.071399999999997</v>
      </c>
      <c r="O4692">
        <v>0</v>
      </c>
      <c r="P4692">
        <v>0</v>
      </c>
      <c r="Q4692">
        <v>10114.023800000001</v>
      </c>
      <c r="R4692">
        <v>30342.071400000001</v>
      </c>
      <c r="S4692" t="s">
        <v>1646</v>
      </c>
    </row>
    <row r="4693" spans="1:19">
      <c r="A4693" t="s">
        <v>4937</v>
      </c>
      <c r="B4693">
        <v>44356</v>
      </c>
      <c r="C4693" t="s">
        <v>1490</v>
      </c>
      <c r="D4693">
        <v>44356</v>
      </c>
      <c r="E4693" t="s">
        <v>1101</v>
      </c>
      <c r="F4693" t="s">
        <v>1108</v>
      </c>
      <c r="G4693" t="s">
        <v>1101</v>
      </c>
      <c r="H4693" t="s">
        <v>1101</v>
      </c>
      <c r="I4693" t="s">
        <v>1349</v>
      </c>
      <c r="J4693">
        <v>2</v>
      </c>
      <c r="K4693">
        <v>9162.5</v>
      </c>
      <c r="L4693">
        <v>18325</v>
      </c>
      <c r="M4693">
        <v>21.8155</v>
      </c>
      <c r="N4693">
        <v>43.631</v>
      </c>
      <c r="O4693">
        <v>0</v>
      </c>
      <c r="P4693">
        <v>0</v>
      </c>
      <c r="Q4693">
        <v>9184.3155000000006</v>
      </c>
      <c r="R4693">
        <v>18368.631000000001</v>
      </c>
      <c r="S4693" t="s">
        <v>1646</v>
      </c>
    </row>
    <row r="4694" spans="1:19">
      <c r="A4694" t="s">
        <v>4938</v>
      </c>
      <c r="B4694">
        <v>44356</v>
      </c>
      <c r="C4694" t="s">
        <v>1491</v>
      </c>
      <c r="D4694">
        <v>44356</v>
      </c>
      <c r="E4694" t="s">
        <v>1101</v>
      </c>
      <c r="F4694" t="s">
        <v>1362</v>
      </c>
      <c r="G4694" t="s">
        <v>1101</v>
      </c>
      <c r="H4694" t="s">
        <v>1101</v>
      </c>
      <c r="I4694" t="s">
        <v>1489</v>
      </c>
      <c r="J4694">
        <v>3</v>
      </c>
      <c r="K4694">
        <v>10090</v>
      </c>
      <c r="L4694">
        <v>30270</v>
      </c>
      <c r="M4694">
        <v>24.023800000000001</v>
      </c>
      <c r="N4694">
        <v>72.071399999999997</v>
      </c>
      <c r="O4694">
        <v>0</v>
      </c>
      <c r="P4694">
        <v>0</v>
      </c>
      <c r="Q4694">
        <v>10114.023800000001</v>
      </c>
      <c r="R4694">
        <v>30342.071400000001</v>
      </c>
      <c r="S4694" t="s">
        <v>1646</v>
      </c>
    </row>
    <row r="4695" spans="1:19">
      <c r="A4695" t="s">
        <v>4939</v>
      </c>
      <c r="B4695">
        <v>44356</v>
      </c>
      <c r="C4695" t="s">
        <v>1492</v>
      </c>
      <c r="D4695">
        <v>44356</v>
      </c>
      <c r="E4695" t="s">
        <v>1101</v>
      </c>
      <c r="F4695" t="s">
        <v>1372</v>
      </c>
      <c r="G4695" t="s">
        <v>1101</v>
      </c>
      <c r="H4695" t="s">
        <v>1101</v>
      </c>
      <c r="I4695" t="s">
        <v>1489</v>
      </c>
      <c r="J4695">
        <v>1</v>
      </c>
      <c r="K4695">
        <v>10090</v>
      </c>
      <c r="L4695">
        <v>10090</v>
      </c>
      <c r="M4695">
        <v>24.023800000000001</v>
      </c>
      <c r="N4695">
        <v>24.023800000000001</v>
      </c>
      <c r="O4695">
        <v>0</v>
      </c>
      <c r="P4695">
        <v>0</v>
      </c>
      <c r="Q4695">
        <v>10114.023800000001</v>
      </c>
      <c r="R4695">
        <v>10114.023800000001</v>
      </c>
      <c r="S4695" t="s">
        <v>1646</v>
      </c>
    </row>
    <row r="4696" spans="1:19">
      <c r="A4696" t="s">
        <v>4939</v>
      </c>
      <c r="B4696">
        <v>44356</v>
      </c>
      <c r="C4696" t="s">
        <v>1492</v>
      </c>
      <c r="D4696">
        <v>44356</v>
      </c>
      <c r="E4696" t="s">
        <v>1101</v>
      </c>
      <c r="F4696" t="s">
        <v>1372</v>
      </c>
      <c r="G4696" t="s">
        <v>1101</v>
      </c>
      <c r="H4696" t="s">
        <v>1101</v>
      </c>
      <c r="I4696" t="s">
        <v>1316</v>
      </c>
      <c r="J4696">
        <v>5</v>
      </c>
      <c r="K4696">
        <v>1203</v>
      </c>
      <c r="L4696">
        <v>6015</v>
      </c>
      <c r="M4696">
        <v>2.8643000000000001</v>
      </c>
      <c r="N4696">
        <v>14.3215</v>
      </c>
      <c r="O4696">
        <v>0</v>
      </c>
      <c r="P4696">
        <v>0</v>
      </c>
      <c r="Q4696">
        <v>1205.8643</v>
      </c>
      <c r="R4696">
        <v>6029.3215</v>
      </c>
      <c r="S4696" t="s">
        <v>1646</v>
      </c>
    </row>
    <row r="4697" spans="1:19">
      <c r="A4697" t="s">
        <v>4940</v>
      </c>
      <c r="B4697">
        <v>44356</v>
      </c>
      <c r="C4697" t="s">
        <v>1493</v>
      </c>
      <c r="D4697">
        <v>44356</v>
      </c>
      <c r="E4697" t="s">
        <v>1101</v>
      </c>
      <c r="F4697" t="s">
        <v>1374</v>
      </c>
      <c r="G4697" t="s">
        <v>1101</v>
      </c>
      <c r="H4697" t="s">
        <v>1101</v>
      </c>
      <c r="I4697" t="s">
        <v>1489</v>
      </c>
      <c r="J4697">
        <v>1</v>
      </c>
      <c r="K4697">
        <v>10090</v>
      </c>
      <c r="L4697">
        <v>10090</v>
      </c>
      <c r="M4697">
        <v>24.023800000000001</v>
      </c>
      <c r="N4697">
        <v>24.023800000000001</v>
      </c>
      <c r="O4697">
        <v>0</v>
      </c>
      <c r="P4697">
        <v>0</v>
      </c>
      <c r="Q4697">
        <v>10114.023800000001</v>
      </c>
      <c r="R4697">
        <v>10114.023800000001</v>
      </c>
      <c r="S4697" t="s">
        <v>1646</v>
      </c>
    </row>
    <row r="4698" spans="1:19">
      <c r="A4698" t="s">
        <v>4941</v>
      </c>
      <c r="B4698">
        <v>44356</v>
      </c>
      <c r="C4698" t="s">
        <v>1494</v>
      </c>
      <c r="D4698">
        <v>44356</v>
      </c>
      <c r="E4698" t="s">
        <v>1101</v>
      </c>
      <c r="F4698" t="s">
        <v>1338</v>
      </c>
      <c r="G4698" t="s">
        <v>1101</v>
      </c>
      <c r="H4698" t="s">
        <v>1101</v>
      </c>
      <c r="I4698" t="s">
        <v>1489</v>
      </c>
      <c r="J4698">
        <v>3</v>
      </c>
      <c r="K4698">
        <v>10090</v>
      </c>
      <c r="L4698">
        <v>30270</v>
      </c>
      <c r="M4698">
        <v>24.023800000000001</v>
      </c>
      <c r="N4698">
        <v>72.071399999999997</v>
      </c>
      <c r="O4698">
        <v>0</v>
      </c>
      <c r="P4698">
        <v>0</v>
      </c>
      <c r="Q4698">
        <v>10114.023800000001</v>
      </c>
      <c r="R4698">
        <v>30342.071400000001</v>
      </c>
      <c r="S4698" t="s">
        <v>1646</v>
      </c>
    </row>
    <row r="4699" spans="1:19">
      <c r="A4699" t="s">
        <v>4941</v>
      </c>
      <c r="B4699">
        <v>44356</v>
      </c>
      <c r="C4699" t="s">
        <v>1494</v>
      </c>
      <c r="D4699">
        <v>44356</v>
      </c>
      <c r="E4699" t="s">
        <v>1101</v>
      </c>
      <c r="F4699" t="s">
        <v>1338</v>
      </c>
      <c r="G4699" t="s">
        <v>1101</v>
      </c>
      <c r="H4699" t="s">
        <v>1101</v>
      </c>
      <c r="I4699" t="s">
        <v>1364</v>
      </c>
      <c r="J4699">
        <v>1</v>
      </c>
      <c r="K4699">
        <v>9162.5</v>
      </c>
      <c r="L4699">
        <v>9162.5</v>
      </c>
      <c r="M4699">
        <v>21.8155</v>
      </c>
      <c r="N4699">
        <v>21.8155</v>
      </c>
      <c r="O4699">
        <v>0</v>
      </c>
      <c r="P4699">
        <v>0</v>
      </c>
      <c r="Q4699">
        <v>9184.3155000000006</v>
      </c>
      <c r="R4699">
        <v>9184.3155000000006</v>
      </c>
      <c r="S4699" t="s">
        <v>1646</v>
      </c>
    </row>
    <row r="4700" spans="1:19">
      <c r="A4700" t="s">
        <v>4941</v>
      </c>
      <c r="B4700">
        <v>44356</v>
      </c>
      <c r="C4700" t="s">
        <v>1494</v>
      </c>
      <c r="D4700">
        <v>44356</v>
      </c>
      <c r="E4700" t="s">
        <v>1101</v>
      </c>
      <c r="F4700" t="s">
        <v>1338</v>
      </c>
      <c r="G4700" t="s">
        <v>1101</v>
      </c>
      <c r="H4700" t="s">
        <v>1101</v>
      </c>
      <c r="I4700" t="s">
        <v>1337</v>
      </c>
      <c r="J4700">
        <v>1</v>
      </c>
      <c r="K4700">
        <v>7870</v>
      </c>
      <c r="L4700">
        <v>7870</v>
      </c>
      <c r="M4700">
        <v>18.738099999999999</v>
      </c>
      <c r="N4700">
        <v>18.738099999999999</v>
      </c>
      <c r="O4700">
        <v>0</v>
      </c>
      <c r="P4700">
        <v>0</v>
      </c>
      <c r="Q4700">
        <v>7888.7380999999996</v>
      </c>
      <c r="R4700">
        <v>7888.7380999999996</v>
      </c>
      <c r="S4700" t="s">
        <v>1646</v>
      </c>
    </row>
    <row r="4701" spans="1:19">
      <c r="A4701" t="s">
        <v>4942</v>
      </c>
      <c r="B4701">
        <v>44356</v>
      </c>
      <c r="C4701" t="s">
        <v>1495</v>
      </c>
      <c r="D4701">
        <v>44356</v>
      </c>
      <c r="E4701" t="s">
        <v>1101</v>
      </c>
      <c r="F4701" t="s">
        <v>2037</v>
      </c>
      <c r="G4701" t="s">
        <v>1101</v>
      </c>
      <c r="H4701" t="s">
        <v>1101</v>
      </c>
      <c r="I4701" t="s">
        <v>1287</v>
      </c>
      <c r="J4701">
        <v>1</v>
      </c>
      <c r="K4701">
        <v>9990</v>
      </c>
      <c r="L4701">
        <v>9990</v>
      </c>
      <c r="M4701">
        <v>23.785699999999999</v>
      </c>
      <c r="N4701">
        <v>23.785699999999999</v>
      </c>
      <c r="O4701">
        <v>0</v>
      </c>
      <c r="P4701">
        <v>0</v>
      </c>
      <c r="Q4701">
        <v>10013.7857</v>
      </c>
      <c r="R4701">
        <v>10013.7857</v>
      </c>
      <c r="S4701" t="s">
        <v>1646</v>
      </c>
    </row>
    <row r="4702" spans="1:19">
      <c r="A4702" t="s">
        <v>4942</v>
      </c>
      <c r="B4702">
        <v>44356</v>
      </c>
      <c r="C4702" t="s">
        <v>1495</v>
      </c>
      <c r="D4702">
        <v>44356</v>
      </c>
      <c r="E4702" t="s">
        <v>1101</v>
      </c>
      <c r="F4702" t="s">
        <v>2037</v>
      </c>
      <c r="G4702" t="s">
        <v>1101</v>
      </c>
      <c r="H4702" t="s">
        <v>1101</v>
      </c>
      <c r="I4702" t="s">
        <v>1364</v>
      </c>
      <c r="J4702">
        <v>1</v>
      </c>
      <c r="K4702">
        <v>9162.5</v>
      </c>
      <c r="L4702">
        <v>9162.5</v>
      </c>
      <c r="M4702">
        <v>21.8155</v>
      </c>
      <c r="N4702">
        <v>21.8155</v>
      </c>
      <c r="O4702">
        <v>0</v>
      </c>
      <c r="P4702">
        <v>0</v>
      </c>
      <c r="Q4702">
        <v>9184.3155000000006</v>
      </c>
      <c r="R4702">
        <v>9184.3155000000006</v>
      </c>
      <c r="S4702" t="s">
        <v>1646</v>
      </c>
    </row>
    <row r="4703" spans="1:19">
      <c r="A4703" t="s">
        <v>4942</v>
      </c>
      <c r="B4703">
        <v>44356</v>
      </c>
      <c r="C4703" t="s">
        <v>1495</v>
      </c>
      <c r="D4703">
        <v>44356</v>
      </c>
      <c r="E4703" t="s">
        <v>1101</v>
      </c>
      <c r="F4703" t="s">
        <v>2037</v>
      </c>
      <c r="G4703" t="s">
        <v>1101</v>
      </c>
      <c r="H4703" t="s">
        <v>1101</v>
      </c>
      <c r="I4703" t="s">
        <v>1489</v>
      </c>
      <c r="J4703">
        <v>3</v>
      </c>
      <c r="K4703">
        <v>10090</v>
      </c>
      <c r="L4703">
        <v>30270</v>
      </c>
      <c r="M4703">
        <v>24.023800000000001</v>
      </c>
      <c r="N4703">
        <v>72.071399999999997</v>
      </c>
      <c r="O4703">
        <v>0</v>
      </c>
      <c r="P4703">
        <v>0</v>
      </c>
      <c r="Q4703">
        <v>10114.023800000001</v>
      </c>
      <c r="R4703">
        <v>30342.071400000001</v>
      </c>
      <c r="S4703" t="s">
        <v>1646</v>
      </c>
    </row>
    <row r="4704" spans="1:19">
      <c r="A4704" t="s">
        <v>4943</v>
      </c>
      <c r="B4704">
        <v>44356</v>
      </c>
      <c r="C4704" t="s">
        <v>1496</v>
      </c>
      <c r="D4704">
        <v>44356</v>
      </c>
      <c r="E4704" t="s">
        <v>1101</v>
      </c>
      <c r="F4704" t="s">
        <v>1339</v>
      </c>
      <c r="G4704" t="s">
        <v>1101</v>
      </c>
      <c r="H4704" t="s">
        <v>1101</v>
      </c>
      <c r="I4704" t="s">
        <v>1265</v>
      </c>
      <c r="J4704">
        <v>5</v>
      </c>
      <c r="K4704">
        <v>1380</v>
      </c>
      <c r="L4704">
        <v>6900</v>
      </c>
      <c r="M4704">
        <v>3.2856999999999998</v>
      </c>
      <c r="N4704">
        <v>16.4285</v>
      </c>
      <c r="O4704">
        <v>0</v>
      </c>
      <c r="P4704">
        <v>0</v>
      </c>
      <c r="Q4704">
        <v>1383.2856999999999</v>
      </c>
      <c r="R4704">
        <v>6916.4285</v>
      </c>
      <c r="S4704" t="s">
        <v>1646</v>
      </c>
    </row>
    <row r="4705" spans="1:19">
      <c r="A4705" t="s">
        <v>4943</v>
      </c>
      <c r="B4705">
        <v>44356</v>
      </c>
      <c r="C4705" t="s">
        <v>1496</v>
      </c>
      <c r="D4705">
        <v>44356</v>
      </c>
      <c r="E4705" t="s">
        <v>1101</v>
      </c>
      <c r="F4705" t="s">
        <v>1339</v>
      </c>
      <c r="G4705" t="s">
        <v>1101</v>
      </c>
      <c r="H4705" t="s">
        <v>1101</v>
      </c>
      <c r="I4705" t="s">
        <v>1312</v>
      </c>
      <c r="J4705">
        <v>5</v>
      </c>
      <c r="K4705">
        <v>1420</v>
      </c>
      <c r="L4705">
        <v>7100</v>
      </c>
      <c r="M4705">
        <v>3.3809999999999998</v>
      </c>
      <c r="N4705">
        <v>16.905000000000001</v>
      </c>
      <c r="O4705">
        <v>0</v>
      </c>
      <c r="P4705">
        <v>0</v>
      </c>
      <c r="Q4705">
        <v>1423.3810000000001</v>
      </c>
      <c r="R4705">
        <v>7116.9049999999997</v>
      </c>
      <c r="S4705" t="s">
        <v>1646</v>
      </c>
    </row>
    <row r="4706" spans="1:19">
      <c r="A4706" t="s">
        <v>4943</v>
      </c>
      <c r="B4706">
        <v>44356</v>
      </c>
      <c r="C4706" t="s">
        <v>1496</v>
      </c>
      <c r="D4706">
        <v>44356</v>
      </c>
      <c r="E4706" t="s">
        <v>1101</v>
      </c>
      <c r="F4706" t="s">
        <v>1339</v>
      </c>
      <c r="G4706" t="s">
        <v>1101</v>
      </c>
      <c r="H4706" t="s">
        <v>1101</v>
      </c>
      <c r="I4706" t="s">
        <v>1489</v>
      </c>
      <c r="J4706">
        <v>3</v>
      </c>
      <c r="K4706">
        <v>10090</v>
      </c>
      <c r="L4706">
        <v>30270</v>
      </c>
      <c r="M4706">
        <v>24.023800000000001</v>
      </c>
      <c r="N4706">
        <v>72.071399999999997</v>
      </c>
      <c r="O4706">
        <v>0</v>
      </c>
      <c r="P4706">
        <v>0</v>
      </c>
      <c r="Q4706">
        <v>10114.023800000001</v>
      </c>
      <c r="R4706">
        <v>30342.071400000001</v>
      </c>
      <c r="S4706" t="s">
        <v>1646</v>
      </c>
    </row>
    <row r="4707" spans="1:19">
      <c r="A4707" t="s">
        <v>4944</v>
      </c>
      <c r="B4707">
        <v>44356</v>
      </c>
      <c r="C4707" t="s">
        <v>1497</v>
      </c>
      <c r="D4707">
        <v>44356</v>
      </c>
      <c r="E4707" t="s">
        <v>1101</v>
      </c>
      <c r="F4707" t="s">
        <v>1260</v>
      </c>
      <c r="G4707" t="s">
        <v>1101</v>
      </c>
      <c r="H4707" t="s">
        <v>1101</v>
      </c>
      <c r="I4707" t="s">
        <v>1337</v>
      </c>
      <c r="J4707">
        <v>2</v>
      </c>
      <c r="K4707">
        <v>7870</v>
      </c>
      <c r="L4707">
        <v>15740</v>
      </c>
      <c r="M4707">
        <v>18.738099999999999</v>
      </c>
      <c r="N4707">
        <v>37.476199999999999</v>
      </c>
      <c r="O4707">
        <v>0</v>
      </c>
      <c r="P4707">
        <v>0</v>
      </c>
      <c r="Q4707">
        <v>7888.7380999999996</v>
      </c>
      <c r="R4707">
        <v>15777.476199999999</v>
      </c>
      <c r="S4707" t="s">
        <v>1646</v>
      </c>
    </row>
    <row r="4708" spans="1:19">
      <c r="A4708" t="s">
        <v>4944</v>
      </c>
      <c r="B4708">
        <v>44356</v>
      </c>
      <c r="C4708" t="s">
        <v>1497</v>
      </c>
      <c r="D4708">
        <v>44356</v>
      </c>
      <c r="E4708" t="s">
        <v>1101</v>
      </c>
      <c r="F4708" t="s">
        <v>1260</v>
      </c>
      <c r="G4708" t="s">
        <v>1101</v>
      </c>
      <c r="H4708" t="s">
        <v>1101</v>
      </c>
      <c r="I4708" t="s">
        <v>1349</v>
      </c>
      <c r="J4708">
        <v>2</v>
      </c>
      <c r="K4708">
        <v>9162.5</v>
      </c>
      <c r="L4708">
        <v>18325</v>
      </c>
      <c r="M4708">
        <v>21.8155</v>
      </c>
      <c r="N4708">
        <v>43.631</v>
      </c>
      <c r="O4708">
        <v>0</v>
      </c>
      <c r="P4708">
        <v>0</v>
      </c>
      <c r="Q4708">
        <v>9184.3155000000006</v>
      </c>
      <c r="R4708">
        <v>18368.631000000001</v>
      </c>
      <c r="S4708" t="s">
        <v>1646</v>
      </c>
    </row>
    <row r="4709" spans="1:19">
      <c r="A4709" t="s">
        <v>4944</v>
      </c>
      <c r="B4709">
        <v>44356</v>
      </c>
      <c r="C4709" t="s">
        <v>1497</v>
      </c>
      <c r="D4709">
        <v>44356</v>
      </c>
      <c r="E4709" t="s">
        <v>1101</v>
      </c>
      <c r="F4709" t="s">
        <v>1260</v>
      </c>
      <c r="G4709" t="s">
        <v>1101</v>
      </c>
      <c r="H4709" t="s">
        <v>1101</v>
      </c>
      <c r="I4709" t="s">
        <v>1489</v>
      </c>
      <c r="J4709">
        <v>2</v>
      </c>
      <c r="K4709">
        <v>10090</v>
      </c>
      <c r="L4709">
        <v>20180</v>
      </c>
      <c r="M4709">
        <v>24.023800000000001</v>
      </c>
      <c r="N4709">
        <v>48.047600000000003</v>
      </c>
      <c r="O4709">
        <v>0</v>
      </c>
      <c r="P4709">
        <v>0</v>
      </c>
      <c r="Q4709">
        <v>10114.023800000001</v>
      </c>
      <c r="R4709">
        <v>20228.047600000002</v>
      </c>
      <c r="S4709" t="s">
        <v>1646</v>
      </c>
    </row>
    <row r="4710" spans="1:19">
      <c r="A4710" t="s">
        <v>4945</v>
      </c>
      <c r="B4710">
        <v>44356</v>
      </c>
      <c r="C4710" t="s">
        <v>1498</v>
      </c>
      <c r="D4710">
        <v>44356</v>
      </c>
      <c r="E4710" t="s">
        <v>1101</v>
      </c>
      <c r="F4710" t="s">
        <v>1261</v>
      </c>
      <c r="G4710" t="s">
        <v>1101</v>
      </c>
      <c r="H4710" t="s">
        <v>1101</v>
      </c>
      <c r="I4710" t="s">
        <v>1489</v>
      </c>
      <c r="J4710">
        <v>3</v>
      </c>
      <c r="K4710">
        <v>10090</v>
      </c>
      <c r="L4710">
        <v>30270</v>
      </c>
      <c r="M4710">
        <v>24.023800000000001</v>
      </c>
      <c r="N4710">
        <v>72.071399999999997</v>
      </c>
      <c r="O4710">
        <v>0</v>
      </c>
      <c r="P4710">
        <v>0</v>
      </c>
      <c r="Q4710">
        <v>10114.023800000001</v>
      </c>
      <c r="R4710">
        <v>30342.071400000001</v>
      </c>
      <c r="S4710" t="s">
        <v>1646</v>
      </c>
    </row>
    <row r="4711" spans="1:19">
      <c r="A4711" t="s">
        <v>4946</v>
      </c>
      <c r="B4711">
        <v>44356</v>
      </c>
      <c r="C4711" t="s">
        <v>1499</v>
      </c>
      <c r="D4711">
        <v>44356</v>
      </c>
      <c r="E4711" t="s">
        <v>1101</v>
      </c>
      <c r="F4711" t="s">
        <v>1107</v>
      </c>
      <c r="G4711" t="s">
        <v>1101</v>
      </c>
      <c r="H4711" t="s">
        <v>1101</v>
      </c>
      <c r="I4711" t="s">
        <v>1489</v>
      </c>
      <c r="J4711">
        <v>1</v>
      </c>
      <c r="K4711">
        <v>10090</v>
      </c>
      <c r="L4711">
        <v>10090</v>
      </c>
      <c r="M4711">
        <v>24.023800000000001</v>
      </c>
      <c r="N4711">
        <v>24.023800000000001</v>
      </c>
      <c r="O4711">
        <v>0</v>
      </c>
      <c r="P4711">
        <v>0</v>
      </c>
      <c r="Q4711">
        <v>10114.023800000001</v>
      </c>
      <c r="R4711">
        <v>10114.023800000001</v>
      </c>
      <c r="S4711" t="s">
        <v>1646</v>
      </c>
    </row>
    <row r="4712" spans="1:19">
      <c r="A4712" t="s">
        <v>4947</v>
      </c>
      <c r="B4712">
        <v>44356</v>
      </c>
      <c r="C4712" t="s">
        <v>1500</v>
      </c>
      <c r="D4712">
        <v>44356</v>
      </c>
      <c r="E4712" t="s">
        <v>1101</v>
      </c>
      <c r="F4712" t="s">
        <v>1109</v>
      </c>
      <c r="G4712" t="s">
        <v>1101</v>
      </c>
      <c r="H4712" t="s">
        <v>1101</v>
      </c>
      <c r="I4712" t="s">
        <v>1489</v>
      </c>
      <c r="J4712">
        <v>3</v>
      </c>
      <c r="K4712">
        <v>10090</v>
      </c>
      <c r="L4712">
        <v>30270</v>
      </c>
      <c r="M4712">
        <v>24.023800000000001</v>
      </c>
      <c r="N4712">
        <v>72.071399999999997</v>
      </c>
      <c r="O4712">
        <v>0</v>
      </c>
      <c r="P4712">
        <v>0</v>
      </c>
      <c r="Q4712">
        <v>10114.023800000001</v>
      </c>
      <c r="R4712">
        <v>30342.071400000001</v>
      </c>
      <c r="S4712" t="s">
        <v>1646</v>
      </c>
    </row>
    <row r="4713" spans="1:19">
      <c r="A4713" t="s">
        <v>4948</v>
      </c>
      <c r="B4713">
        <v>44356</v>
      </c>
      <c r="C4713" t="s">
        <v>1501</v>
      </c>
      <c r="D4713">
        <v>44356</v>
      </c>
      <c r="E4713" t="s">
        <v>1101</v>
      </c>
      <c r="F4713" t="s">
        <v>1258</v>
      </c>
      <c r="G4713" t="s">
        <v>1101</v>
      </c>
      <c r="H4713" t="s">
        <v>1101</v>
      </c>
      <c r="I4713" t="s">
        <v>1489</v>
      </c>
      <c r="J4713">
        <v>4</v>
      </c>
      <c r="K4713">
        <v>10090</v>
      </c>
      <c r="L4713">
        <v>40360</v>
      </c>
      <c r="M4713">
        <v>24.023800000000001</v>
      </c>
      <c r="N4713">
        <v>96.095200000000006</v>
      </c>
      <c r="O4713">
        <v>0</v>
      </c>
      <c r="P4713">
        <v>0</v>
      </c>
      <c r="Q4713">
        <v>10114.023800000001</v>
      </c>
      <c r="R4713">
        <v>40456.095200000003</v>
      </c>
      <c r="S4713" t="s">
        <v>1646</v>
      </c>
    </row>
    <row r="4714" spans="1:19">
      <c r="A4714" t="s">
        <v>4949</v>
      </c>
      <c r="B4714">
        <v>44356</v>
      </c>
      <c r="C4714" t="s">
        <v>4950</v>
      </c>
      <c r="D4714">
        <v>44356</v>
      </c>
      <c r="E4714" t="s">
        <v>1101</v>
      </c>
      <c r="F4714" t="s">
        <v>2613</v>
      </c>
      <c r="G4714" t="s">
        <v>1101</v>
      </c>
      <c r="H4714" t="s">
        <v>1101</v>
      </c>
      <c r="I4714" t="s">
        <v>1112</v>
      </c>
      <c r="J4714">
        <v>8</v>
      </c>
      <c r="K4714">
        <v>1439.5</v>
      </c>
      <c r="L4714">
        <v>11516</v>
      </c>
      <c r="M4714">
        <v>3.4274</v>
      </c>
      <c r="N4714">
        <v>27.4192</v>
      </c>
      <c r="O4714">
        <v>0</v>
      </c>
      <c r="P4714">
        <v>0</v>
      </c>
      <c r="Q4714">
        <v>1442.9274</v>
      </c>
      <c r="R4714">
        <v>11543.4192</v>
      </c>
      <c r="S4714" t="s">
        <v>1646</v>
      </c>
    </row>
    <row r="4715" spans="1:19">
      <c r="A4715" t="s">
        <v>4949</v>
      </c>
      <c r="B4715">
        <v>44356</v>
      </c>
      <c r="C4715" t="s">
        <v>4950</v>
      </c>
      <c r="D4715">
        <v>44356</v>
      </c>
      <c r="E4715" t="s">
        <v>1101</v>
      </c>
      <c r="F4715" t="s">
        <v>2613</v>
      </c>
      <c r="G4715" t="s">
        <v>1101</v>
      </c>
      <c r="H4715" t="s">
        <v>1101</v>
      </c>
      <c r="I4715" t="s">
        <v>1316</v>
      </c>
      <c r="J4715">
        <v>4</v>
      </c>
      <c r="K4715">
        <v>1203</v>
      </c>
      <c r="L4715">
        <v>4812</v>
      </c>
      <c r="M4715">
        <v>2.8643000000000001</v>
      </c>
      <c r="N4715">
        <v>11.4572</v>
      </c>
      <c r="O4715">
        <v>0</v>
      </c>
      <c r="P4715">
        <v>0</v>
      </c>
      <c r="Q4715">
        <v>1205.8643</v>
      </c>
      <c r="R4715">
        <v>4823.4571999999998</v>
      </c>
      <c r="S4715" t="s">
        <v>1646</v>
      </c>
    </row>
    <row r="4716" spans="1:19">
      <c r="A4716" t="s">
        <v>4949</v>
      </c>
      <c r="B4716">
        <v>44356</v>
      </c>
      <c r="C4716" t="s">
        <v>4950</v>
      </c>
      <c r="D4716">
        <v>44356</v>
      </c>
      <c r="E4716" t="s">
        <v>1101</v>
      </c>
      <c r="F4716" t="s">
        <v>2613</v>
      </c>
      <c r="G4716" t="s">
        <v>1101</v>
      </c>
      <c r="H4716" t="s">
        <v>1101</v>
      </c>
      <c r="I4716" t="s">
        <v>1262</v>
      </c>
      <c r="J4716">
        <v>5</v>
      </c>
      <c r="K4716">
        <v>1262</v>
      </c>
      <c r="L4716">
        <v>6310</v>
      </c>
      <c r="M4716">
        <v>3.0047999999999999</v>
      </c>
      <c r="N4716">
        <v>15.023999999999999</v>
      </c>
      <c r="O4716">
        <v>0</v>
      </c>
      <c r="P4716">
        <v>0</v>
      </c>
      <c r="Q4716">
        <v>1265.0047999999999</v>
      </c>
      <c r="R4716">
        <v>6325.0240000000003</v>
      </c>
      <c r="S4716" t="s">
        <v>1646</v>
      </c>
    </row>
    <row r="4717" spans="1:19">
      <c r="A4717" t="s">
        <v>4951</v>
      </c>
      <c r="B4717">
        <v>44356</v>
      </c>
      <c r="C4717" t="s">
        <v>1502</v>
      </c>
      <c r="D4717">
        <v>44356</v>
      </c>
      <c r="E4717" t="s">
        <v>1101</v>
      </c>
      <c r="F4717" t="s">
        <v>1395</v>
      </c>
      <c r="G4717" t="s">
        <v>1101</v>
      </c>
      <c r="H4717" t="s">
        <v>1101</v>
      </c>
      <c r="I4717" t="s">
        <v>1316</v>
      </c>
      <c r="J4717">
        <v>5</v>
      </c>
      <c r="K4717">
        <v>1203</v>
      </c>
      <c r="L4717">
        <v>6015</v>
      </c>
      <c r="M4717">
        <v>2.8643000000000001</v>
      </c>
      <c r="N4717">
        <v>14.3215</v>
      </c>
      <c r="O4717">
        <v>0</v>
      </c>
      <c r="P4717">
        <v>0</v>
      </c>
      <c r="Q4717">
        <v>1205.8643</v>
      </c>
      <c r="R4717">
        <v>6029.3215</v>
      </c>
      <c r="S4717" t="s">
        <v>1646</v>
      </c>
    </row>
    <row r="4718" spans="1:19">
      <c r="A4718" t="s">
        <v>4951</v>
      </c>
      <c r="B4718">
        <v>44356</v>
      </c>
      <c r="C4718" t="s">
        <v>1502</v>
      </c>
      <c r="D4718">
        <v>44356</v>
      </c>
      <c r="E4718" t="s">
        <v>1101</v>
      </c>
      <c r="F4718" t="s">
        <v>1395</v>
      </c>
      <c r="G4718" t="s">
        <v>1101</v>
      </c>
      <c r="H4718" t="s">
        <v>1101</v>
      </c>
      <c r="I4718" t="s">
        <v>1262</v>
      </c>
      <c r="J4718">
        <v>5</v>
      </c>
      <c r="K4718">
        <v>1262</v>
      </c>
      <c r="L4718">
        <v>6310</v>
      </c>
      <c r="M4718">
        <v>3.0047999999999999</v>
      </c>
      <c r="N4718">
        <v>15.023999999999999</v>
      </c>
      <c r="O4718">
        <v>0</v>
      </c>
      <c r="P4718">
        <v>0</v>
      </c>
      <c r="Q4718">
        <v>1265.0047999999999</v>
      </c>
      <c r="R4718">
        <v>6325.0240000000003</v>
      </c>
      <c r="S4718" t="s">
        <v>1646</v>
      </c>
    </row>
    <row r="4719" spans="1:19">
      <c r="A4719" t="s">
        <v>4952</v>
      </c>
      <c r="B4719">
        <v>44356</v>
      </c>
      <c r="C4719" t="s">
        <v>1503</v>
      </c>
      <c r="D4719">
        <v>44356</v>
      </c>
      <c r="E4719" t="s">
        <v>1101</v>
      </c>
      <c r="F4719" t="s">
        <v>2035</v>
      </c>
      <c r="G4719" t="s">
        <v>1101</v>
      </c>
      <c r="H4719" t="s">
        <v>1101</v>
      </c>
      <c r="I4719" t="s">
        <v>1364</v>
      </c>
      <c r="J4719">
        <v>2</v>
      </c>
      <c r="K4719">
        <v>9162.5</v>
      </c>
      <c r="L4719">
        <v>18325</v>
      </c>
      <c r="M4719">
        <v>21.8155</v>
      </c>
      <c r="N4719">
        <v>43.631</v>
      </c>
      <c r="O4719">
        <v>0</v>
      </c>
      <c r="P4719">
        <v>0</v>
      </c>
      <c r="Q4719">
        <v>9184.3155000000006</v>
      </c>
      <c r="R4719">
        <v>18368.631000000001</v>
      </c>
      <c r="S4719" t="s">
        <v>1646</v>
      </c>
    </row>
    <row r="4720" spans="1:19">
      <c r="A4720" t="s">
        <v>4952</v>
      </c>
      <c r="B4720">
        <v>44356</v>
      </c>
      <c r="C4720" t="s">
        <v>1503</v>
      </c>
      <c r="D4720">
        <v>44356</v>
      </c>
      <c r="E4720" t="s">
        <v>1101</v>
      </c>
      <c r="F4720" t="s">
        <v>2035</v>
      </c>
      <c r="G4720" t="s">
        <v>1101</v>
      </c>
      <c r="H4720" t="s">
        <v>1101</v>
      </c>
      <c r="I4720" t="s">
        <v>1312</v>
      </c>
      <c r="J4720">
        <v>10</v>
      </c>
      <c r="K4720">
        <v>1420</v>
      </c>
      <c r="L4720">
        <v>14200</v>
      </c>
      <c r="M4720">
        <v>3.3809999999999998</v>
      </c>
      <c r="N4720">
        <v>33.81</v>
      </c>
      <c r="O4720">
        <v>0</v>
      </c>
      <c r="P4720">
        <v>0</v>
      </c>
      <c r="Q4720">
        <v>1423.3810000000001</v>
      </c>
      <c r="R4720">
        <v>14233.81</v>
      </c>
      <c r="S4720" t="s">
        <v>1646</v>
      </c>
    </row>
    <row r="4721" spans="1:19">
      <c r="A4721" t="s">
        <v>4953</v>
      </c>
      <c r="B4721">
        <v>44356</v>
      </c>
      <c r="C4721" t="s">
        <v>4954</v>
      </c>
      <c r="D4721">
        <v>44356</v>
      </c>
      <c r="E4721" t="s">
        <v>1643</v>
      </c>
      <c r="F4721" t="s">
        <v>982</v>
      </c>
      <c r="G4721" t="s">
        <v>1652</v>
      </c>
      <c r="H4721" t="s">
        <v>49</v>
      </c>
      <c r="I4721" t="s">
        <v>1489</v>
      </c>
      <c r="J4721">
        <v>5</v>
      </c>
      <c r="K4721">
        <v>9950</v>
      </c>
      <c r="L4721">
        <v>49750</v>
      </c>
      <c r="M4721">
        <v>23.6905</v>
      </c>
      <c r="N4721">
        <v>118.4525</v>
      </c>
      <c r="O4721">
        <v>0</v>
      </c>
      <c r="P4721">
        <v>0</v>
      </c>
      <c r="Q4721">
        <v>9973.6905000000006</v>
      </c>
      <c r="R4721">
        <v>49868.452499999999</v>
      </c>
      <c r="S4721" t="s">
        <v>1646</v>
      </c>
    </row>
    <row r="4722" spans="1:19">
      <c r="A4722" t="s">
        <v>4955</v>
      </c>
      <c r="B4722">
        <v>44356</v>
      </c>
      <c r="C4722" t="s">
        <v>4956</v>
      </c>
      <c r="D4722">
        <v>44356</v>
      </c>
      <c r="E4722" t="s">
        <v>1643</v>
      </c>
      <c r="F4722" t="s">
        <v>44</v>
      </c>
      <c r="G4722" t="s">
        <v>31</v>
      </c>
      <c r="H4722" t="s">
        <v>12</v>
      </c>
      <c r="I4722" t="s">
        <v>1489</v>
      </c>
      <c r="J4722">
        <v>20</v>
      </c>
      <c r="K4722">
        <v>9950</v>
      </c>
      <c r="L4722">
        <v>199000</v>
      </c>
      <c r="M4722">
        <v>23.6905</v>
      </c>
      <c r="N4722">
        <v>473.81</v>
      </c>
      <c r="O4722">
        <v>0</v>
      </c>
      <c r="P4722">
        <v>0</v>
      </c>
      <c r="Q4722">
        <v>9973.6905000000006</v>
      </c>
      <c r="R4722">
        <v>199473.81</v>
      </c>
      <c r="S4722" t="s">
        <v>1646</v>
      </c>
    </row>
    <row r="4723" spans="1:19">
      <c r="A4723" t="s">
        <v>4957</v>
      </c>
      <c r="B4723">
        <v>44356</v>
      </c>
      <c r="C4723" t="s">
        <v>4958</v>
      </c>
      <c r="D4723">
        <v>44356</v>
      </c>
      <c r="E4723" t="s">
        <v>1643</v>
      </c>
      <c r="F4723" t="s">
        <v>42</v>
      </c>
      <c r="G4723" t="s">
        <v>1971</v>
      </c>
      <c r="H4723" t="s">
        <v>22</v>
      </c>
      <c r="I4723" t="s">
        <v>1489</v>
      </c>
      <c r="J4723">
        <v>40</v>
      </c>
      <c r="K4723">
        <v>9950</v>
      </c>
      <c r="L4723">
        <v>398000</v>
      </c>
      <c r="M4723">
        <v>23.6905</v>
      </c>
      <c r="N4723">
        <v>947.62</v>
      </c>
      <c r="O4723">
        <v>0</v>
      </c>
      <c r="P4723">
        <v>0</v>
      </c>
      <c r="Q4723">
        <v>9973.6905000000006</v>
      </c>
      <c r="R4723">
        <v>398947.62</v>
      </c>
      <c r="S4723" t="s">
        <v>1646</v>
      </c>
    </row>
    <row r="4724" spans="1:19">
      <c r="A4724" t="s">
        <v>4959</v>
      </c>
      <c r="B4724">
        <v>44356</v>
      </c>
      <c r="C4724" t="s">
        <v>4960</v>
      </c>
      <c r="D4724">
        <v>44356</v>
      </c>
      <c r="E4724" t="s">
        <v>1748</v>
      </c>
      <c r="F4724" t="s">
        <v>4094</v>
      </c>
      <c r="G4724" t="s">
        <v>1750</v>
      </c>
      <c r="H4724" t="s">
        <v>1748</v>
      </c>
      <c r="I4724" t="s">
        <v>1287</v>
      </c>
      <c r="J4724">
        <v>1</v>
      </c>
      <c r="K4724">
        <v>9949.44</v>
      </c>
      <c r="L4724">
        <v>9949.44</v>
      </c>
      <c r="M4724">
        <v>23.689</v>
      </c>
      <c r="N4724">
        <v>23.689</v>
      </c>
      <c r="O4724">
        <v>0</v>
      </c>
      <c r="P4724">
        <v>0</v>
      </c>
      <c r="Q4724">
        <v>9973.1291000000001</v>
      </c>
      <c r="R4724">
        <v>9973.1291000000001</v>
      </c>
      <c r="S4724" t="s">
        <v>1646</v>
      </c>
    </row>
    <row r="4725" spans="1:19">
      <c r="A4725" t="s">
        <v>4961</v>
      </c>
      <c r="B4725">
        <v>44356</v>
      </c>
      <c r="C4725" t="s">
        <v>4962</v>
      </c>
      <c r="D4725">
        <v>44356</v>
      </c>
      <c r="E4725" t="s">
        <v>1748</v>
      </c>
      <c r="F4725" t="s">
        <v>4361</v>
      </c>
      <c r="G4725" t="s">
        <v>1750</v>
      </c>
      <c r="H4725" t="s">
        <v>1748</v>
      </c>
      <c r="I4725" t="s">
        <v>1294</v>
      </c>
      <c r="J4725">
        <v>1</v>
      </c>
      <c r="K4725">
        <v>6101</v>
      </c>
      <c r="L4725">
        <v>6101</v>
      </c>
      <c r="M4725">
        <v>0</v>
      </c>
      <c r="N4725">
        <v>0</v>
      </c>
      <c r="O4725">
        <v>0</v>
      </c>
      <c r="P4725">
        <v>0</v>
      </c>
      <c r="Q4725">
        <v>6101</v>
      </c>
      <c r="R4725">
        <v>6101</v>
      </c>
      <c r="S4725" t="s">
        <v>1646</v>
      </c>
    </row>
    <row r="4726" spans="1:19">
      <c r="A4726" t="s">
        <v>4963</v>
      </c>
      <c r="B4726">
        <v>44356</v>
      </c>
      <c r="C4726" t="s">
        <v>4964</v>
      </c>
      <c r="D4726">
        <v>44356</v>
      </c>
      <c r="E4726" t="s">
        <v>1748</v>
      </c>
      <c r="F4726" t="s">
        <v>1749</v>
      </c>
      <c r="G4726" t="s">
        <v>1750</v>
      </c>
      <c r="H4726" t="s">
        <v>1748</v>
      </c>
      <c r="I4726" t="s">
        <v>1489</v>
      </c>
      <c r="J4726">
        <v>1</v>
      </c>
      <c r="K4726">
        <v>9950</v>
      </c>
      <c r="L4726">
        <v>9950</v>
      </c>
      <c r="M4726">
        <v>0</v>
      </c>
      <c r="N4726">
        <v>0</v>
      </c>
      <c r="O4726">
        <v>0</v>
      </c>
      <c r="P4726">
        <v>0</v>
      </c>
      <c r="Q4726">
        <v>9950</v>
      </c>
      <c r="R4726">
        <v>9950</v>
      </c>
      <c r="S4726" t="s">
        <v>1646</v>
      </c>
    </row>
    <row r="4727" spans="1:19">
      <c r="A4727" t="s">
        <v>4965</v>
      </c>
      <c r="B4727">
        <v>44356</v>
      </c>
      <c r="C4727" t="s">
        <v>4966</v>
      </c>
      <c r="D4727">
        <v>44356</v>
      </c>
      <c r="E4727" t="s">
        <v>1748</v>
      </c>
      <c r="F4727" t="s">
        <v>2630</v>
      </c>
      <c r="G4727" t="s">
        <v>2627</v>
      </c>
      <c r="H4727" t="s">
        <v>1748</v>
      </c>
      <c r="I4727" t="s">
        <v>1312</v>
      </c>
      <c r="J4727">
        <v>2</v>
      </c>
      <c r="K4727">
        <v>1410</v>
      </c>
      <c r="L4727">
        <v>2820</v>
      </c>
      <c r="M4727">
        <v>0</v>
      </c>
      <c r="N4727">
        <v>0</v>
      </c>
      <c r="O4727">
        <v>0</v>
      </c>
      <c r="P4727">
        <v>0</v>
      </c>
      <c r="Q4727">
        <v>1410</v>
      </c>
      <c r="R4727">
        <v>2820</v>
      </c>
      <c r="S4727" t="s">
        <v>1646</v>
      </c>
    </row>
    <row r="4728" spans="1:19">
      <c r="A4728" t="s">
        <v>4967</v>
      </c>
      <c r="B4728">
        <v>44356</v>
      </c>
      <c r="C4728" t="s">
        <v>4968</v>
      </c>
      <c r="D4728">
        <v>44356</v>
      </c>
      <c r="E4728" t="s">
        <v>1748</v>
      </c>
      <c r="F4728" t="s">
        <v>4969</v>
      </c>
      <c r="G4728" t="s">
        <v>2627</v>
      </c>
      <c r="H4728" t="s">
        <v>1748</v>
      </c>
      <c r="I4728" t="s">
        <v>1312</v>
      </c>
      <c r="J4728">
        <v>2</v>
      </c>
      <c r="K4728">
        <v>1410</v>
      </c>
      <c r="L4728">
        <v>2820</v>
      </c>
      <c r="M4728">
        <v>0</v>
      </c>
      <c r="N4728">
        <v>0</v>
      </c>
      <c r="O4728">
        <v>0</v>
      </c>
      <c r="P4728">
        <v>0</v>
      </c>
      <c r="Q4728">
        <v>1410</v>
      </c>
      <c r="R4728">
        <v>2820</v>
      </c>
      <c r="S4728" t="s">
        <v>1646</v>
      </c>
    </row>
    <row r="4729" spans="1:19">
      <c r="A4729" t="s">
        <v>4970</v>
      </c>
      <c r="B4729">
        <v>44356</v>
      </c>
      <c r="C4729" t="s">
        <v>4971</v>
      </c>
      <c r="D4729">
        <v>44356</v>
      </c>
      <c r="E4729" t="s">
        <v>1748</v>
      </c>
      <c r="F4729" t="s">
        <v>4969</v>
      </c>
      <c r="G4729" t="s">
        <v>2627</v>
      </c>
      <c r="H4729" t="s">
        <v>1748</v>
      </c>
      <c r="I4729" t="s">
        <v>1112</v>
      </c>
      <c r="J4729">
        <v>1</v>
      </c>
      <c r="K4729">
        <v>1440</v>
      </c>
      <c r="L4729">
        <v>1440</v>
      </c>
      <c r="M4729">
        <v>0</v>
      </c>
      <c r="N4729">
        <v>0</v>
      </c>
      <c r="O4729">
        <v>0</v>
      </c>
      <c r="P4729">
        <v>0</v>
      </c>
      <c r="Q4729">
        <v>1440</v>
      </c>
      <c r="R4729">
        <v>1440</v>
      </c>
      <c r="S4729" t="s">
        <v>1646</v>
      </c>
    </row>
    <row r="4730" spans="1:19">
      <c r="A4730" t="s">
        <v>4972</v>
      </c>
      <c r="B4730">
        <v>44357</v>
      </c>
      <c r="C4730" t="s">
        <v>4973</v>
      </c>
      <c r="D4730">
        <v>44357</v>
      </c>
      <c r="E4730" t="s">
        <v>1643</v>
      </c>
      <c r="F4730" t="s">
        <v>80</v>
      </c>
      <c r="G4730" t="s">
        <v>981</v>
      </c>
      <c r="H4730" t="s">
        <v>1645</v>
      </c>
      <c r="I4730" t="s">
        <v>1287</v>
      </c>
      <c r="J4730">
        <v>5</v>
      </c>
      <c r="K4730">
        <v>9850</v>
      </c>
      <c r="L4730">
        <v>49250</v>
      </c>
      <c r="M4730">
        <v>23.452400000000001</v>
      </c>
      <c r="N4730">
        <v>117.262</v>
      </c>
      <c r="O4730">
        <v>0</v>
      </c>
      <c r="P4730">
        <v>0</v>
      </c>
      <c r="Q4730">
        <v>9873.4524000000001</v>
      </c>
      <c r="R4730">
        <v>49367.262000000002</v>
      </c>
      <c r="S4730" t="s">
        <v>1646</v>
      </c>
    </row>
    <row r="4731" spans="1:19">
      <c r="A4731" t="s">
        <v>4972</v>
      </c>
      <c r="B4731">
        <v>44357</v>
      </c>
      <c r="C4731" t="s">
        <v>4973</v>
      </c>
      <c r="D4731">
        <v>44357</v>
      </c>
      <c r="E4731" t="s">
        <v>1643</v>
      </c>
      <c r="F4731" t="s">
        <v>80</v>
      </c>
      <c r="G4731" t="s">
        <v>981</v>
      </c>
      <c r="H4731" t="s">
        <v>1645</v>
      </c>
      <c r="I4731" t="s">
        <v>1265</v>
      </c>
      <c r="J4731">
        <v>40</v>
      </c>
      <c r="K4731">
        <v>1361</v>
      </c>
      <c r="L4731">
        <v>54440</v>
      </c>
      <c r="M4731">
        <v>3.2404999999999999</v>
      </c>
      <c r="N4731">
        <v>129.62</v>
      </c>
      <c r="O4731">
        <v>0</v>
      </c>
      <c r="P4731">
        <v>0</v>
      </c>
      <c r="Q4731">
        <v>1364.2405000000001</v>
      </c>
      <c r="R4731">
        <v>54569.62</v>
      </c>
      <c r="S4731" t="s">
        <v>1646</v>
      </c>
    </row>
    <row r="4732" spans="1:19">
      <c r="A4732" t="s">
        <v>4974</v>
      </c>
      <c r="B4732">
        <v>44357</v>
      </c>
      <c r="C4732" t="s">
        <v>4975</v>
      </c>
      <c r="D4732">
        <v>44357</v>
      </c>
      <c r="E4732" t="s">
        <v>1643</v>
      </c>
      <c r="F4732" t="s">
        <v>75</v>
      </c>
      <c r="G4732" t="s">
        <v>2569</v>
      </c>
      <c r="H4732" t="s">
        <v>1645</v>
      </c>
      <c r="I4732" t="s">
        <v>1112</v>
      </c>
      <c r="J4732">
        <v>40</v>
      </c>
      <c r="K4732">
        <v>1419</v>
      </c>
      <c r="L4732">
        <v>56760</v>
      </c>
      <c r="M4732">
        <v>3.3786</v>
      </c>
      <c r="N4732">
        <v>135.14400000000001</v>
      </c>
      <c r="O4732">
        <v>0</v>
      </c>
      <c r="P4732">
        <v>0</v>
      </c>
      <c r="Q4732">
        <v>1422.3786</v>
      </c>
      <c r="R4732">
        <v>56895.144</v>
      </c>
      <c r="S4732" t="s">
        <v>1646</v>
      </c>
    </row>
    <row r="4733" spans="1:19">
      <c r="A4733" t="s">
        <v>4974</v>
      </c>
      <c r="B4733">
        <v>44357</v>
      </c>
      <c r="C4733" t="s">
        <v>4975</v>
      </c>
      <c r="D4733">
        <v>44357</v>
      </c>
      <c r="E4733" t="s">
        <v>1643</v>
      </c>
      <c r="F4733" t="s">
        <v>75</v>
      </c>
      <c r="G4733" t="s">
        <v>2569</v>
      </c>
      <c r="H4733" t="s">
        <v>1645</v>
      </c>
      <c r="I4733" t="s">
        <v>1262</v>
      </c>
      <c r="J4733">
        <v>20</v>
      </c>
      <c r="K4733">
        <v>1244</v>
      </c>
      <c r="L4733">
        <v>24880</v>
      </c>
      <c r="M4733">
        <v>2.9619</v>
      </c>
      <c r="N4733">
        <v>59.238</v>
      </c>
      <c r="O4733">
        <v>0</v>
      </c>
      <c r="P4733">
        <v>0</v>
      </c>
      <c r="Q4733">
        <v>1246.9619</v>
      </c>
      <c r="R4733">
        <v>24939.238000000001</v>
      </c>
      <c r="S4733" t="s">
        <v>1646</v>
      </c>
    </row>
    <row r="4734" spans="1:19">
      <c r="A4734" t="s">
        <v>4976</v>
      </c>
      <c r="B4734">
        <v>44357</v>
      </c>
      <c r="C4734" t="s">
        <v>4977</v>
      </c>
      <c r="D4734">
        <v>44357</v>
      </c>
      <c r="E4734" t="s">
        <v>1643</v>
      </c>
      <c r="F4734" t="s">
        <v>88</v>
      </c>
      <c r="G4734" t="s">
        <v>1810</v>
      </c>
      <c r="H4734" t="s">
        <v>1645</v>
      </c>
      <c r="I4734" t="s">
        <v>1337</v>
      </c>
      <c r="J4734">
        <v>5</v>
      </c>
      <c r="K4734">
        <v>7760</v>
      </c>
      <c r="L4734">
        <v>38800</v>
      </c>
      <c r="M4734">
        <v>18.475999999999999</v>
      </c>
      <c r="N4734">
        <v>92.38</v>
      </c>
      <c r="O4734">
        <v>0</v>
      </c>
      <c r="P4734">
        <v>0</v>
      </c>
      <c r="Q4734">
        <v>7778.4762000000001</v>
      </c>
      <c r="R4734">
        <v>38892.381000000001</v>
      </c>
      <c r="S4734" t="s">
        <v>1646</v>
      </c>
    </row>
    <row r="4735" spans="1:19">
      <c r="A4735" t="s">
        <v>4976</v>
      </c>
      <c r="B4735">
        <v>44357</v>
      </c>
      <c r="C4735" t="s">
        <v>4977</v>
      </c>
      <c r="D4735">
        <v>44357</v>
      </c>
      <c r="E4735" t="s">
        <v>1643</v>
      </c>
      <c r="F4735" t="s">
        <v>88</v>
      </c>
      <c r="G4735" t="s">
        <v>1810</v>
      </c>
      <c r="H4735" t="s">
        <v>1645</v>
      </c>
      <c r="I4735" t="s">
        <v>1262</v>
      </c>
      <c r="J4735">
        <v>10</v>
      </c>
      <c r="K4735">
        <v>1244</v>
      </c>
      <c r="L4735">
        <v>12440</v>
      </c>
      <c r="M4735">
        <v>2.9620000000000002</v>
      </c>
      <c r="N4735">
        <v>29.62</v>
      </c>
      <c r="O4735">
        <v>0</v>
      </c>
      <c r="P4735">
        <v>0</v>
      </c>
      <c r="Q4735">
        <v>1246.9619</v>
      </c>
      <c r="R4735">
        <v>12469.619000000001</v>
      </c>
      <c r="S4735" t="s">
        <v>1646</v>
      </c>
    </row>
    <row r="4736" spans="1:19">
      <c r="A4736" t="s">
        <v>4978</v>
      </c>
      <c r="B4736">
        <v>44357</v>
      </c>
      <c r="C4736" t="s">
        <v>4979</v>
      </c>
      <c r="D4736">
        <v>44357</v>
      </c>
      <c r="E4736" t="s">
        <v>1643</v>
      </c>
      <c r="F4736" t="s">
        <v>71</v>
      </c>
      <c r="G4736" t="s">
        <v>981</v>
      </c>
      <c r="H4736" t="s">
        <v>1645</v>
      </c>
      <c r="I4736" t="s">
        <v>1371</v>
      </c>
      <c r="J4736">
        <v>40</v>
      </c>
      <c r="K4736">
        <v>1176</v>
      </c>
      <c r="L4736">
        <v>47040</v>
      </c>
      <c r="M4736">
        <v>2.8</v>
      </c>
      <c r="N4736">
        <v>112</v>
      </c>
      <c r="O4736">
        <v>0</v>
      </c>
      <c r="P4736">
        <v>0</v>
      </c>
      <c r="Q4736">
        <v>1178.8</v>
      </c>
      <c r="R4736">
        <v>47152</v>
      </c>
      <c r="S4736" t="s">
        <v>1646</v>
      </c>
    </row>
    <row r="4737" spans="1:19">
      <c r="A4737" t="s">
        <v>4978</v>
      </c>
      <c r="B4737">
        <v>44357</v>
      </c>
      <c r="C4737" t="s">
        <v>4979</v>
      </c>
      <c r="D4737">
        <v>44357</v>
      </c>
      <c r="E4737" t="s">
        <v>1643</v>
      </c>
      <c r="F4737" t="s">
        <v>71</v>
      </c>
      <c r="G4737" t="s">
        <v>981</v>
      </c>
      <c r="H4737" t="s">
        <v>1645</v>
      </c>
      <c r="I4737" t="s">
        <v>1265</v>
      </c>
      <c r="J4737">
        <v>20</v>
      </c>
      <c r="K4737">
        <v>1361</v>
      </c>
      <c r="L4737">
        <v>27220</v>
      </c>
      <c r="M4737">
        <v>3.24</v>
      </c>
      <c r="N4737">
        <v>64.8</v>
      </c>
      <c r="O4737">
        <v>0</v>
      </c>
      <c r="P4737">
        <v>0</v>
      </c>
      <c r="Q4737">
        <v>1364.2405000000001</v>
      </c>
      <c r="R4737">
        <v>27284.81</v>
      </c>
      <c r="S4737" t="s">
        <v>1646</v>
      </c>
    </row>
    <row r="4738" spans="1:19">
      <c r="A4738" t="s">
        <v>4980</v>
      </c>
      <c r="B4738">
        <v>44357</v>
      </c>
      <c r="C4738" t="s">
        <v>4981</v>
      </c>
      <c r="D4738">
        <v>44357</v>
      </c>
      <c r="E4738" t="s">
        <v>1643</v>
      </c>
      <c r="F4738" t="s">
        <v>1673</v>
      </c>
      <c r="G4738" t="s">
        <v>1649</v>
      </c>
      <c r="H4738" t="s">
        <v>1645</v>
      </c>
      <c r="I4738" t="s">
        <v>1316</v>
      </c>
      <c r="J4738">
        <v>20</v>
      </c>
      <c r="K4738">
        <v>1186</v>
      </c>
      <c r="L4738">
        <v>23720</v>
      </c>
      <c r="M4738">
        <v>2.8237999999999999</v>
      </c>
      <c r="N4738">
        <v>56.475999999999999</v>
      </c>
      <c r="O4738">
        <v>0</v>
      </c>
      <c r="P4738">
        <v>0</v>
      </c>
      <c r="Q4738">
        <v>1188.8237999999999</v>
      </c>
      <c r="R4738">
        <v>23776.475999999999</v>
      </c>
      <c r="S4738" t="s">
        <v>1646</v>
      </c>
    </row>
    <row r="4739" spans="1:19">
      <c r="A4739" t="s">
        <v>4980</v>
      </c>
      <c r="B4739">
        <v>44357</v>
      </c>
      <c r="C4739" t="s">
        <v>4981</v>
      </c>
      <c r="D4739">
        <v>44357</v>
      </c>
      <c r="E4739" t="s">
        <v>1643</v>
      </c>
      <c r="F4739" t="s">
        <v>1673</v>
      </c>
      <c r="G4739" t="s">
        <v>1649</v>
      </c>
      <c r="H4739" t="s">
        <v>1645</v>
      </c>
      <c r="I4739" t="s">
        <v>1371</v>
      </c>
      <c r="J4739">
        <v>20</v>
      </c>
      <c r="K4739">
        <v>1176</v>
      </c>
      <c r="L4739">
        <v>23520</v>
      </c>
      <c r="M4739">
        <v>2.8</v>
      </c>
      <c r="N4739">
        <v>56</v>
      </c>
      <c r="O4739">
        <v>0</v>
      </c>
      <c r="P4739">
        <v>0</v>
      </c>
      <c r="Q4739">
        <v>1178.8</v>
      </c>
      <c r="R4739">
        <v>23576</v>
      </c>
      <c r="S4739" t="s">
        <v>1646</v>
      </c>
    </row>
    <row r="4740" spans="1:19">
      <c r="A4740" t="s">
        <v>4980</v>
      </c>
      <c r="B4740">
        <v>44357</v>
      </c>
      <c r="C4740" t="s">
        <v>4981</v>
      </c>
      <c r="D4740">
        <v>44357</v>
      </c>
      <c r="E4740" t="s">
        <v>1643</v>
      </c>
      <c r="F4740" t="s">
        <v>1673</v>
      </c>
      <c r="G4740" t="s">
        <v>1649</v>
      </c>
      <c r="H4740" t="s">
        <v>1645</v>
      </c>
      <c r="I4740" t="s">
        <v>1112</v>
      </c>
      <c r="J4740">
        <v>10</v>
      </c>
      <c r="K4740">
        <v>1419</v>
      </c>
      <c r="L4740">
        <v>14190</v>
      </c>
      <c r="M4740">
        <v>3.3786</v>
      </c>
      <c r="N4740">
        <v>33.786000000000001</v>
      </c>
      <c r="O4740">
        <v>0</v>
      </c>
      <c r="P4740">
        <v>0</v>
      </c>
      <c r="Q4740">
        <v>1422.3786</v>
      </c>
      <c r="R4740">
        <v>14223.786</v>
      </c>
      <c r="S4740" t="s">
        <v>1646</v>
      </c>
    </row>
    <row r="4741" spans="1:19">
      <c r="A4741" t="s">
        <v>4980</v>
      </c>
      <c r="B4741">
        <v>44357</v>
      </c>
      <c r="C4741" t="s">
        <v>4981</v>
      </c>
      <c r="D4741">
        <v>44357</v>
      </c>
      <c r="E4741" t="s">
        <v>1643</v>
      </c>
      <c r="F4741" t="s">
        <v>1673</v>
      </c>
      <c r="G4741" t="s">
        <v>1649</v>
      </c>
      <c r="H4741" t="s">
        <v>1645</v>
      </c>
      <c r="I4741" t="s">
        <v>1337</v>
      </c>
      <c r="J4741">
        <v>20</v>
      </c>
      <c r="K4741">
        <v>7760</v>
      </c>
      <c r="L4741">
        <v>155200</v>
      </c>
      <c r="M4741">
        <v>18.476199999999999</v>
      </c>
      <c r="N4741">
        <v>369.524</v>
      </c>
      <c r="O4741">
        <v>0</v>
      </c>
      <c r="P4741">
        <v>0</v>
      </c>
      <c r="Q4741">
        <v>7778.4762000000001</v>
      </c>
      <c r="R4741">
        <v>155569.524</v>
      </c>
      <c r="S4741" t="s">
        <v>1646</v>
      </c>
    </row>
    <row r="4742" spans="1:19">
      <c r="A4742" t="s">
        <v>4980</v>
      </c>
      <c r="B4742">
        <v>44357</v>
      </c>
      <c r="C4742" t="s">
        <v>4981</v>
      </c>
      <c r="D4742">
        <v>44357</v>
      </c>
      <c r="E4742" t="s">
        <v>1643</v>
      </c>
      <c r="F4742" t="s">
        <v>1673</v>
      </c>
      <c r="G4742" t="s">
        <v>1649</v>
      </c>
      <c r="H4742" t="s">
        <v>1645</v>
      </c>
      <c r="I4742" t="s">
        <v>1111</v>
      </c>
      <c r="J4742">
        <v>3</v>
      </c>
      <c r="K4742">
        <v>9045</v>
      </c>
      <c r="L4742">
        <v>27135</v>
      </c>
      <c r="M4742">
        <v>21.535699999999999</v>
      </c>
      <c r="N4742">
        <v>64.607100000000003</v>
      </c>
      <c r="O4742">
        <v>0</v>
      </c>
      <c r="P4742">
        <v>0</v>
      </c>
      <c r="Q4742">
        <v>9066.5357000000004</v>
      </c>
      <c r="R4742">
        <v>27199.607100000001</v>
      </c>
      <c r="S4742" t="s">
        <v>1646</v>
      </c>
    </row>
    <row r="4743" spans="1:19">
      <c r="A4743" t="s">
        <v>4982</v>
      </c>
      <c r="B4743">
        <v>44357</v>
      </c>
      <c r="C4743" t="s">
        <v>4983</v>
      </c>
      <c r="D4743">
        <v>44357</v>
      </c>
      <c r="E4743" t="s">
        <v>1643</v>
      </c>
      <c r="F4743" t="s">
        <v>81</v>
      </c>
      <c r="G4743" t="s">
        <v>978</v>
      </c>
      <c r="H4743" t="s">
        <v>1645</v>
      </c>
      <c r="I4743" t="s">
        <v>1337</v>
      </c>
      <c r="J4743">
        <v>5</v>
      </c>
      <c r="K4743">
        <v>7760</v>
      </c>
      <c r="L4743">
        <v>38800</v>
      </c>
      <c r="M4743">
        <v>18.476199999999999</v>
      </c>
      <c r="N4743">
        <v>92.381</v>
      </c>
      <c r="O4743">
        <v>0</v>
      </c>
      <c r="P4743">
        <v>0</v>
      </c>
      <c r="Q4743">
        <v>7778.4762000000001</v>
      </c>
      <c r="R4743">
        <v>38892.381000000001</v>
      </c>
      <c r="S4743" t="s">
        <v>1646</v>
      </c>
    </row>
    <row r="4744" spans="1:19">
      <c r="A4744" t="s">
        <v>4984</v>
      </c>
      <c r="B4744">
        <v>44357</v>
      </c>
      <c r="C4744" t="s">
        <v>4985</v>
      </c>
      <c r="D4744">
        <v>44357</v>
      </c>
      <c r="E4744" t="s">
        <v>1643</v>
      </c>
      <c r="F4744" t="s">
        <v>85</v>
      </c>
      <c r="G4744" t="s">
        <v>978</v>
      </c>
      <c r="H4744" t="s">
        <v>1645</v>
      </c>
      <c r="I4744" t="s">
        <v>1337</v>
      </c>
      <c r="J4744">
        <v>5</v>
      </c>
      <c r="K4744">
        <v>7760</v>
      </c>
      <c r="L4744">
        <v>38800</v>
      </c>
      <c r="M4744">
        <v>18.476199999999999</v>
      </c>
      <c r="N4744">
        <v>92.381</v>
      </c>
      <c r="O4744">
        <v>0</v>
      </c>
      <c r="P4744">
        <v>0</v>
      </c>
      <c r="Q4744">
        <v>7778.4762000000001</v>
      </c>
      <c r="R4744">
        <v>38892.381000000001</v>
      </c>
      <c r="S4744" t="s">
        <v>1646</v>
      </c>
    </row>
    <row r="4745" spans="1:19">
      <c r="A4745" t="s">
        <v>4986</v>
      </c>
      <c r="B4745">
        <v>44357</v>
      </c>
      <c r="C4745" t="s">
        <v>4987</v>
      </c>
      <c r="D4745">
        <v>44357</v>
      </c>
      <c r="E4745" t="s">
        <v>1643</v>
      </c>
      <c r="F4745" t="s">
        <v>91</v>
      </c>
      <c r="G4745" t="s">
        <v>978</v>
      </c>
      <c r="H4745" t="s">
        <v>1645</v>
      </c>
      <c r="I4745" t="s">
        <v>1337</v>
      </c>
      <c r="J4745">
        <v>3</v>
      </c>
      <c r="K4745">
        <v>7760</v>
      </c>
      <c r="L4745">
        <v>23280</v>
      </c>
      <c r="M4745">
        <v>18.476199999999999</v>
      </c>
      <c r="N4745">
        <v>55.428600000000003</v>
      </c>
      <c r="O4745">
        <v>0</v>
      </c>
      <c r="P4745">
        <v>0</v>
      </c>
      <c r="Q4745">
        <v>7778.4762000000001</v>
      </c>
      <c r="R4745">
        <v>23335.428599999999</v>
      </c>
      <c r="S4745" t="s">
        <v>1646</v>
      </c>
    </row>
    <row r="4746" spans="1:19">
      <c r="A4746" t="s">
        <v>4988</v>
      </c>
      <c r="B4746">
        <v>44357</v>
      </c>
      <c r="C4746" t="s">
        <v>4989</v>
      </c>
      <c r="D4746">
        <v>44357</v>
      </c>
      <c r="E4746" t="s">
        <v>1643</v>
      </c>
      <c r="F4746" t="s">
        <v>70</v>
      </c>
      <c r="G4746" t="s">
        <v>981</v>
      </c>
      <c r="H4746" t="s">
        <v>1645</v>
      </c>
      <c r="I4746" t="s">
        <v>1265</v>
      </c>
      <c r="J4746">
        <v>10</v>
      </c>
      <c r="K4746">
        <v>1361</v>
      </c>
      <c r="L4746">
        <v>13610</v>
      </c>
      <c r="M4746">
        <v>3.2404999999999999</v>
      </c>
      <c r="N4746">
        <v>32.405000000000001</v>
      </c>
      <c r="O4746">
        <v>0</v>
      </c>
      <c r="P4746">
        <v>0</v>
      </c>
      <c r="Q4746">
        <v>1364.2405000000001</v>
      </c>
      <c r="R4746">
        <v>13642.405000000001</v>
      </c>
      <c r="S4746" t="s">
        <v>1646</v>
      </c>
    </row>
    <row r="4747" spans="1:19">
      <c r="A4747" t="s">
        <v>4990</v>
      </c>
      <c r="B4747">
        <v>44357</v>
      </c>
      <c r="C4747" t="s">
        <v>4991</v>
      </c>
      <c r="D4747">
        <v>44357</v>
      </c>
      <c r="E4747" t="s">
        <v>1643</v>
      </c>
      <c r="F4747" t="s">
        <v>90</v>
      </c>
      <c r="G4747" t="s">
        <v>1810</v>
      </c>
      <c r="H4747" t="s">
        <v>1645</v>
      </c>
      <c r="I4747" t="s">
        <v>1262</v>
      </c>
      <c r="J4747">
        <v>30</v>
      </c>
      <c r="K4747">
        <v>1244</v>
      </c>
      <c r="L4747">
        <v>37320</v>
      </c>
      <c r="M4747">
        <v>2.9620000000000002</v>
      </c>
      <c r="N4747">
        <v>88.86</v>
      </c>
      <c r="O4747">
        <v>0</v>
      </c>
      <c r="P4747">
        <v>0</v>
      </c>
      <c r="Q4747">
        <v>1246.9619</v>
      </c>
      <c r="R4747">
        <v>37408.857000000004</v>
      </c>
      <c r="S4747" t="s">
        <v>1646</v>
      </c>
    </row>
    <row r="4748" spans="1:19">
      <c r="A4748" t="s">
        <v>4990</v>
      </c>
      <c r="B4748">
        <v>44357</v>
      </c>
      <c r="C4748" t="s">
        <v>4991</v>
      </c>
      <c r="D4748">
        <v>44357</v>
      </c>
      <c r="E4748" t="s">
        <v>1643</v>
      </c>
      <c r="F4748" t="s">
        <v>90</v>
      </c>
      <c r="G4748" t="s">
        <v>1810</v>
      </c>
      <c r="H4748" t="s">
        <v>1645</v>
      </c>
      <c r="I4748" t="s">
        <v>1312</v>
      </c>
      <c r="J4748">
        <v>40</v>
      </c>
      <c r="K4748">
        <v>1400</v>
      </c>
      <c r="L4748">
        <v>56000</v>
      </c>
      <c r="M4748">
        <v>3.3330000000000002</v>
      </c>
      <c r="N4748">
        <v>133.32</v>
      </c>
      <c r="O4748">
        <v>0</v>
      </c>
      <c r="P4748">
        <v>0</v>
      </c>
      <c r="Q4748">
        <v>1403.3333</v>
      </c>
      <c r="R4748">
        <v>56133.332000000002</v>
      </c>
      <c r="S4748" t="s">
        <v>1646</v>
      </c>
    </row>
    <row r="4749" spans="1:19">
      <c r="A4749" t="s">
        <v>4992</v>
      </c>
      <c r="B4749">
        <v>44357</v>
      </c>
      <c r="C4749" t="s">
        <v>4993</v>
      </c>
      <c r="D4749">
        <v>44357</v>
      </c>
      <c r="E4749" t="s">
        <v>1643</v>
      </c>
      <c r="F4749" t="s">
        <v>92</v>
      </c>
      <c r="G4749" t="s">
        <v>976</v>
      </c>
      <c r="H4749" t="s">
        <v>1645</v>
      </c>
      <c r="I4749" t="s">
        <v>1337</v>
      </c>
      <c r="J4749">
        <v>20</v>
      </c>
      <c r="K4749">
        <v>7760</v>
      </c>
      <c r="L4749">
        <v>155200</v>
      </c>
      <c r="M4749">
        <v>18.476199999999999</v>
      </c>
      <c r="N4749">
        <v>369.524</v>
      </c>
      <c r="O4749">
        <v>0</v>
      </c>
      <c r="P4749">
        <v>0</v>
      </c>
      <c r="Q4749">
        <v>7778.4762000000001</v>
      </c>
      <c r="R4749">
        <v>155569.524</v>
      </c>
      <c r="S4749" t="s">
        <v>1646</v>
      </c>
    </row>
    <row r="4750" spans="1:19">
      <c r="A4750" t="s">
        <v>4994</v>
      </c>
      <c r="B4750">
        <v>44357</v>
      </c>
      <c r="C4750" t="s">
        <v>4995</v>
      </c>
      <c r="D4750">
        <v>44357</v>
      </c>
      <c r="E4750" t="s">
        <v>1643</v>
      </c>
      <c r="F4750" t="s">
        <v>35</v>
      </c>
      <c r="G4750" t="s">
        <v>2361</v>
      </c>
      <c r="H4750" t="s">
        <v>12</v>
      </c>
      <c r="I4750" t="s">
        <v>1265</v>
      </c>
      <c r="J4750">
        <v>20</v>
      </c>
      <c r="K4750">
        <v>1361</v>
      </c>
      <c r="L4750">
        <v>27220</v>
      </c>
      <c r="M4750">
        <v>3.24</v>
      </c>
      <c r="N4750">
        <v>64.8</v>
      </c>
      <c r="O4750">
        <v>0</v>
      </c>
      <c r="P4750">
        <v>0</v>
      </c>
      <c r="Q4750">
        <v>1364.2405000000001</v>
      </c>
      <c r="R4750">
        <v>27284.81</v>
      </c>
      <c r="S4750" t="s">
        <v>1646</v>
      </c>
    </row>
    <row r="4751" spans="1:19">
      <c r="A4751" t="s">
        <v>4994</v>
      </c>
      <c r="B4751">
        <v>44357</v>
      </c>
      <c r="C4751" t="s">
        <v>4995</v>
      </c>
      <c r="D4751">
        <v>44357</v>
      </c>
      <c r="E4751" t="s">
        <v>1643</v>
      </c>
      <c r="F4751" t="s">
        <v>35</v>
      </c>
      <c r="G4751" t="s">
        <v>2361</v>
      </c>
      <c r="H4751" t="s">
        <v>12</v>
      </c>
      <c r="I4751" t="s">
        <v>1112</v>
      </c>
      <c r="J4751">
        <v>200</v>
      </c>
      <c r="K4751">
        <v>1419</v>
      </c>
      <c r="L4751">
        <v>283800</v>
      </c>
      <c r="M4751">
        <v>3.379</v>
      </c>
      <c r="N4751">
        <v>675.8</v>
      </c>
      <c r="O4751">
        <v>0</v>
      </c>
      <c r="P4751">
        <v>0</v>
      </c>
      <c r="Q4751">
        <v>1422.3786</v>
      </c>
      <c r="R4751">
        <v>284475.71999999997</v>
      </c>
      <c r="S4751" t="s">
        <v>1646</v>
      </c>
    </row>
    <row r="4752" spans="1:19">
      <c r="A4752" t="s">
        <v>4996</v>
      </c>
      <c r="B4752">
        <v>44357</v>
      </c>
      <c r="C4752" t="s">
        <v>4997</v>
      </c>
      <c r="D4752">
        <v>44357</v>
      </c>
      <c r="E4752" t="s">
        <v>1643</v>
      </c>
      <c r="F4752" t="s">
        <v>11</v>
      </c>
      <c r="G4752" t="s">
        <v>2318</v>
      </c>
      <c r="H4752" t="s">
        <v>12</v>
      </c>
      <c r="I4752" t="s">
        <v>1316</v>
      </c>
      <c r="J4752">
        <v>100</v>
      </c>
      <c r="K4752">
        <v>1186</v>
      </c>
      <c r="L4752">
        <v>118600</v>
      </c>
      <c r="M4752">
        <v>2.8239999999999998</v>
      </c>
      <c r="N4752">
        <v>282.39999999999998</v>
      </c>
      <c r="O4752">
        <v>0</v>
      </c>
      <c r="P4752">
        <v>0</v>
      </c>
      <c r="Q4752">
        <v>1188.8237999999999</v>
      </c>
      <c r="R4752">
        <v>118882.38</v>
      </c>
      <c r="S4752" t="s">
        <v>1646</v>
      </c>
    </row>
    <row r="4753" spans="1:19">
      <c r="A4753" t="s">
        <v>4996</v>
      </c>
      <c r="B4753">
        <v>44357</v>
      </c>
      <c r="C4753" t="s">
        <v>4997</v>
      </c>
      <c r="D4753">
        <v>44357</v>
      </c>
      <c r="E4753" t="s">
        <v>1643</v>
      </c>
      <c r="F4753" t="s">
        <v>11</v>
      </c>
      <c r="G4753" t="s">
        <v>2318</v>
      </c>
      <c r="H4753" t="s">
        <v>12</v>
      </c>
      <c r="I4753" t="s">
        <v>1112</v>
      </c>
      <c r="J4753">
        <v>40</v>
      </c>
      <c r="K4753">
        <v>1419</v>
      </c>
      <c r="L4753">
        <v>56760</v>
      </c>
      <c r="M4753">
        <v>3.379</v>
      </c>
      <c r="N4753">
        <v>135.16</v>
      </c>
      <c r="O4753">
        <v>0</v>
      </c>
      <c r="P4753">
        <v>0</v>
      </c>
      <c r="Q4753">
        <v>1422.3786</v>
      </c>
      <c r="R4753">
        <v>56895.144</v>
      </c>
      <c r="S4753" t="s">
        <v>1646</v>
      </c>
    </row>
    <row r="4754" spans="1:19">
      <c r="A4754" t="s">
        <v>4996</v>
      </c>
      <c r="B4754">
        <v>44357</v>
      </c>
      <c r="C4754" t="s">
        <v>4997</v>
      </c>
      <c r="D4754">
        <v>44357</v>
      </c>
      <c r="E4754" t="s">
        <v>1643</v>
      </c>
      <c r="F4754" t="s">
        <v>11</v>
      </c>
      <c r="G4754" t="s">
        <v>2318</v>
      </c>
      <c r="H4754" t="s">
        <v>12</v>
      </c>
      <c r="I4754" t="s">
        <v>1265</v>
      </c>
      <c r="J4754">
        <v>40</v>
      </c>
      <c r="K4754">
        <v>1361</v>
      </c>
      <c r="L4754">
        <v>54440</v>
      </c>
      <c r="M4754">
        <v>3.24</v>
      </c>
      <c r="N4754">
        <v>129.6</v>
      </c>
      <c r="O4754">
        <v>0</v>
      </c>
      <c r="P4754">
        <v>0</v>
      </c>
      <c r="Q4754">
        <v>1364.2405000000001</v>
      </c>
      <c r="R4754">
        <v>54569.62</v>
      </c>
      <c r="S4754" t="s">
        <v>1646</v>
      </c>
    </row>
    <row r="4755" spans="1:19">
      <c r="A4755" t="s">
        <v>4996</v>
      </c>
      <c r="B4755">
        <v>44357</v>
      </c>
      <c r="C4755" t="s">
        <v>4997</v>
      </c>
      <c r="D4755">
        <v>44357</v>
      </c>
      <c r="E4755" t="s">
        <v>1643</v>
      </c>
      <c r="F4755" t="s">
        <v>11</v>
      </c>
      <c r="G4755" t="s">
        <v>2318</v>
      </c>
      <c r="H4755" t="s">
        <v>12</v>
      </c>
      <c r="I4755" t="s">
        <v>1287</v>
      </c>
      <c r="J4755">
        <v>10</v>
      </c>
      <c r="K4755">
        <v>9850</v>
      </c>
      <c r="L4755">
        <v>98500</v>
      </c>
      <c r="M4755">
        <v>23.452000000000002</v>
      </c>
      <c r="N4755">
        <v>234.52</v>
      </c>
      <c r="O4755">
        <v>0</v>
      </c>
      <c r="P4755">
        <v>0</v>
      </c>
      <c r="Q4755">
        <v>9873.4524000000001</v>
      </c>
      <c r="R4755">
        <v>98734.524000000005</v>
      </c>
      <c r="S4755" t="s">
        <v>1646</v>
      </c>
    </row>
    <row r="4756" spans="1:19">
      <c r="A4756" t="s">
        <v>4996</v>
      </c>
      <c r="B4756">
        <v>44357</v>
      </c>
      <c r="C4756" t="s">
        <v>4997</v>
      </c>
      <c r="D4756">
        <v>44357</v>
      </c>
      <c r="E4756" t="s">
        <v>1643</v>
      </c>
      <c r="F4756" t="s">
        <v>11</v>
      </c>
      <c r="G4756" t="s">
        <v>2318</v>
      </c>
      <c r="H4756" t="s">
        <v>12</v>
      </c>
      <c r="I4756" t="s">
        <v>1371</v>
      </c>
      <c r="J4756">
        <v>40</v>
      </c>
      <c r="K4756">
        <v>1176</v>
      </c>
      <c r="L4756">
        <v>47040</v>
      </c>
      <c r="M4756">
        <v>2.8</v>
      </c>
      <c r="N4756">
        <v>112</v>
      </c>
      <c r="O4756">
        <v>0</v>
      </c>
      <c r="P4756">
        <v>0</v>
      </c>
      <c r="Q4756">
        <v>1178.8</v>
      </c>
      <c r="R4756">
        <v>47152</v>
      </c>
      <c r="S4756" t="s">
        <v>1646</v>
      </c>
    </row>
    <row r="4757" spans="1:19">
      <c r="A4757" t="s">
        <v>4998</v>
      </c>
      <c r="B4757">
        <v>44357</v>
      </c>
      <c r="C4757" t="s">
        <v>4999</v>
      </c>
      <c r="D4757">
        <v>44357</v>
      </c>
      <c r="E4757" t="s">
        <v>1643</v>
      </c>
      <c r="F4757" t="s">
        <v>94</v>
      </c>
      <c r="G4757" t="s">
        <v>1644</v>
      </c>
      <c r="H4757" t="s">
        <v>1645</v>
      </c>
      <c r="I4757" t="s">
        <v>1262</v>
      </c>
      <c r="J4757">
        <v>40</v>
      </c>
      <c r="K4757">
        <v>1244</v>
      </c>
      <c r="L4757">
        <v>49760</v>
      </c>
      <c r="M4757">
        <v>2.9619</v>
      </c>
      <c r="N4757">
        <v>118.476</v>
      </c>
      <c r="O4757">
        <v>0</v>
      </c>
      <c r="P4757">
        <v>0</v>
      </c>
      <c r="Q4757">
        <v>1246.9619</v>
      </c>
      <c r="R4757">
        <v>49878.476000000002</v>
      </c>
      <c r="S4757" t="s">
        <v>1646</v>
      </c>
    </row>
    <row r="4758" spans="1:19">
      <c r="A4758" t="s">
        <v>4998</v>
      </c>
      <c r="B4758">
        <v>44357</v>
      </c>
      <c r="C4758" t="s">
        <v>4999</v>
      </c>
      <c r="D4758">
        <v>44357</v>
      </c>
      <c r="E4758" t="s">
        <v>1643</v>
      </c>
      <c r="F4758" t="s">
        <v>94</v>
      </c>
      <c r="G4758" t="s">
        <v>1644</v>
      </c>
      <c r="H4758" t="s">
        <v>1645</v>
      </c>
      <c r="I4758" t="s">
        <v>1312</v>
      </c>
      <c r="J4758">
        <v>40</v>
      </c>
      <c r="K4758">
        <v>1400</v>
      </c>
      <c r="L4758">
        <v>56000</v>
      </c>
      <c r="M4758">
        <v>3.3332999999999999</v>
      </c>
      <c r="N4758">
        <v>133.33199999999999</v>
      </c>
      <c r="O4758">
        <v>0</v>
      </c>
      <c r="P4758">
        <v>0</v>
      </c>
      <c r="Q4758">
        <v>1403.3333</v>
      </c>
      <c r="R4758">
        <v>56133.332000000002</v>
      </c>
      <c r="S4758" t="s">
        <v>1646</v>
      </c>
    </row>
    <row r="4759" spans="1:19">
      <c r="A4759" t="s">
        <v>4998</v>
      </c>
      <c r="B4759">
        <v>44357</v>
      </c>
      <c r="C4759" t="s">
        <v>4999</v>
      </c>
      <c r="D4759">
        <v>44357</v>
      </c>
      <c r="E4759" t="s">
        <v>1643</v>
      </c>
      <c r="F4759" t="s">
        <v>94</v>
      </c>
      <c r="G4759" t="s">
        <v>1644</v>
      </c>
      <c r="H4759" t="s">
        <v>1645</v>
      </c>
      <c r="I4759" t="s">
        <v>1371</v>
      </c>
      <c r="J4759">
        <v>100</v>
      </c>
      <c r="K4759">
        <v>1176</v>
      </c>
      <c r="L4759">
        <v>117600</v>
      </c>
      <c r="M4759">
        <v>2.8</v>
      </c>
      <c r="N4759">
        <v>280</v>
      </c>
      <c r="O4759">
        <v>0</v>
      </c>
      <c r="P4759">
        <v>0</v>
      </c>
      <c r="Q4759">
        <v>1178.8</v>
      </c>
      <c r="R4759">
        <v>117880</v>
      </c>
      <c r="S4759" t="s">
        <v>1646</v>
      </c>
    </row>
    <row r="4760" spans="1:19">
      <c r="A4760" t="s">
        <v>5000</v>
      </c>
      <c r="B4760">
        <v>44357</v>
      </c>
      <c r="C4760" t="s">
        <v>5001</v>
      </c>
      <c r="D4760">
        <v>44357</v>
      </c>
      <c r="E4760" t="s">
        <v>1643</v>
      </c>
      <c r="F4760" t="s">
        <v>1363</v>
      </c>
      <c r="G4760" t="s">
        <v>69</v>
      </c>
      <c r="H4760" t="s">
        <v>1645</v>
      </c>
      <c r="I4760" t="s">
        <v>1489</v>
      </c>
      <c r="J4760">
        <v>5</v>
      </c>
      <c r="K4760">
        <v>9950</v>
      </c>
      <c r="L4760">
        <v>49750</v>
      </c>
      <c r="M4760">
        <v>23.6905</v>
      </c>
      <c r="N4760">
        <v>118.4525</v>
      </c>
      <c r="O4760">
        <v>0</v>
      </c>
      <c r="P4760">
        <v>0</v>
      </c>
      <c r="Q4760">
        <v>9973.6905000000006</v>
      </c>
      <c r="R4760">
        <v>49868.452499999999</v>
      </c>
      <c r="S4760" t="s">
        <v>1646</v>
      </c>
    </row>
    <row r="4761" spans="1:19">
      <c r="A4761" t="s">
        <v>5002</v>
      </c>
      <c r="B4761">
        <v>44357</v>
      </c>
      <c r="C4761" t="s">
        <v>5003</v>
      </c>
      <c r="D4761">
        <v>44357</v>
      </c>
      <c r="E4761" t="s">
        <v>1643</v>
      </c>
      <c r="F4761" t="s">
        <v>36</v>
      </c>
      <c r="G4761" t="s">
        <v>37</v>
      </c>
      <c r="H4761" t="s">
        <v>12</v>
      </c>
      <c r="I4761" t="s">
        <v>1337</v>
      </c>
      <c r="J4761">
        <v>20</v>
      </c>
      <c r="K4761">
        <v>7760</v>
      </c>
      <c r="L4761">
        <v>155200</v>
      </c>
      <c r="M4761">
        <v>18.475999999999999</v>
      </c>
      <c r="N4761">
        <v>369.52</v>
      </c>
      <c r="O4761">
        <v>0</v>
      </c>
      <c r="P4761">
        <v>0</v>
      </c>
      <c r="Q4761">
        <v>7778.4762000000001</v>
      </c>
      <c r="R4761">
        <v>155569.524</v>
      </c>
      <c r="S4761" t="s">
        <v>1646</v>
      </c>
    </row>
    <row r="4762" spans="1:19">
      <c r="A4762" t="s">
        <v>5004</v>
      </c>
      <c r="B4762">
        <v>44357</v>
      </c>
      <c r="C4762" t="s">
        <v>5005</v>
      </c>
      <c r="D4762">
        <v>44357</v>
      </c>
      <c r="E4762" t="s">
        <v>1643</v>
      </c>
      <c r="F4762" t="s">
        <v>38</v>
      </c>
      <c r="G4762" t="s">
        <v>37</v>
      </c>
      <c r="H4762" t="s">
        <v>12</v>
      </c>
      <c r="I4762" t="s">
        <v>1312</v>
      </c>
      <c r="J4762">
        <v>40</v>
      </c>
      <c r="K4762">
        <v>1400</v>
      </c>
      <c r="L4762">
        <v>56000</v>
      </c>
      <c r="M4762">
        <v>3.3330000000000002</v>
      </c>
      <c r="N4762">
        <v>133.32</v>
      </c>
      <c r="O4762">
        <v>0</v>
      </c>
      <c r="P4762">
        <v>0</v>
      </c>
      <c r="Q4762">
        <v>1403.3333</v>
      </c>
      <c r="R4762">
        <v>56133.332000000002</v>
      </c>
      <c r="S4762" t="s">
        <v>1646</v>
      </c>
    </row>
    <row r="4763" spans="1:19">
      <c r="A4763" t="s">
        <v>5004</v>
      </c>
      <c r="B4763">
        <v>44357</v>
      </c>
      <c r="C4763" t="s">
        <v>5005</v>
      </c>
      <c r="D4763">
        <v>44357</v>
      </c>
      <c r="E4763" t="s">
        <v>1643</v>
      </c>
      <c r="F4763" t="s">
        <v>38</v>
      </c>
      <c r="G4763" t="s">
        <v>37</v>
      </c>
      <c r="H4763" t="s">
        <v>12</v>
      </c>
      <c r="I4763" t="s">
        <v>1371</v>
      </c>
      <c r="J4763">
        <v>40</v>
      </c>
      <c r="K4763">
        <v>1176</v>
      </c>
      <c r="L4763">
        <v>47040</v>
      </c>
      <c r="M4763">
        <v>2.8</v>
      </c>
      <c r="N4763">
        <v>112</v>
      </c>
      <c r="O4763">
        <v>0</v>
      </c>
      <c r="P4763">
        <v>0</v>
      </c>
      <c r="Q4763">
        <v>1178.8</v>
      </c>
      <c r="R4763">
        <v>47152</v>
      </c>
      <c r="S4763" t="s">
        <v>1646</v>
      </c>
    </row>
    <row r="4764" spans="1:19">
      <c r="A4764" t="s">
        <v>5004</v>
      </c>
      <c r="B4764">
        <v>44357</v>
      </c>
      <c r="C4764" t="s">
        <v>5005</v>
      </c>
      <c r="D4764">
        <v>44357</v>
      </c>
      <c r="E4764" t="s">
        <v>1643</v>
      </c>
      <c r="F4764" t="s">
        <v>38</v>
      </c>
      <c r="G4764" t="s">
        <v>37</v>
      </c>
      <c r="H4764" t="s">
        <v>12</v>
      </c>
      <c r="I4764" t="s">
        <v>1316</v>
      </c>
      <c r="J4764">
        <v>50</v>
      </c>
      <c r="K4764">
        <v>1186</v>
      </c>
      <c r="L4764">
        <v>59300</v>
      </c>
      <c r="M4764">
        <v>2.8239999999999998</v>
      </c>
      <c r="N4764">
        <v>141.19999999999999</v>
      </c>
      <c r="O4764">
        <v>0</v>
      </c>
      <c r="P4764">
        <v>0</v>
      </c>
      <c r="Q4764">
        <v>1188.8237999999999</v>
      </c>
      <c r="R4764">
        <v>59441.19</v>
      </c>
      <c r="S4764" t="s">
        <v>1646</v>
      </c>
    </row>
    <row r="4765" spans="1:19">
      <c r="A4765" t="s">
        <v>5006</v>
      </c>
      <c r="B4765">
        <v>44357</v>
      </c>
      <c r="C4765" t="s">
        <v>5007</v>
      </c>
      <c r="D4765">
        <v>44357</v>
      </c>
      <c r="E4765" t="s">
        <v>1643</v>
      </c>
      <c r="F4765" t="s">
        <v>777</v>
      </c>
      <c r="G4765" t="s">
        <v>977</v>
      </c>
      <c r="H4765" t="s">
        <v>1645</v>
      </c>
      <c r="I4765" t="s">
        <v>1312</v>
      </c>
      <c r="J4765">
        <v>20</v>
      </c>
      <c r="K4765">
        <v>1400</v>
      </c>
      <c r="L4765">
        <v>28000</v>
      </c>
      <c r="M4765">
        <v>3.3332999999999999</v>
      </c>
      <c r="N4765">
        <v>66.665999999999997</v>
      </c>
      <c r="O4765">
        <v>0</v>
      </c>
      <c r="P4765">
        <v>0</v>
      </c>
      <c r="Q4765">
        <v>1403.3333</v>
      </c>
      <c r="R4765">
        <v>28066.666000000001</v>
      </c>
      <c r="S4765" t="s">
        <v>1646</v>
      </c>
    </row>
    <row r="4766" spans="1:19">
      <c r="A4766" t="s">
        <v>5006</v>
      </c>
      <c r="B4766">
        <v>44357</v>
      </c>
      <c r="C4766" t="s">
        <v>5007</v>
      </c>
      <c r="D4766">
        <v>44357</v>
      </c>
      <c r="E4766" t="s">
        <v>1643</v>
      </c>
      <c r="F4766" t="s">
        <v>777</v>
      </c>
      <c r="G4766" t="s">
        <v>977</v>
      </c>
      <c r="H4766" t="s">
        <v>1645</v>
      </c>
      <c r="I4766" t="s">
        <v>1265</v>
      </c>
      <c r="J4766">
        <v>20</v>
      </c>
      <c r="K4766">
        <v>1361</v>
      </c>
      <c r="L4766">
        <v>27220</v>
      </c>
      <c r="M4766">
        <v>3.2404999999999999</v>
      </c>
      <c r="N4766">
        <v>64.81</v>
      </c>
      <c r="O4766">
        <v>0</v>
      </c>
      <c r="P4766">
        <v>0</v>
      </c>
      <c r="Q4766">
        <v>1364.2405000000001</v>
      </c>
      <c r="R4766">
        <v>27284.81</v>
      </c>
      <c r="S4766" t="s">
        <v>1646</v>
      </c>
    </row>
    <row r="4767" spans="1:19">
      <c r="A4767" t="s">
        <v>5008</v>
      </c>
      <c r="B4767">
        <v>44357</v>
      </c>
      <c r="C4767" t="s">
        <v>5009</v>
      </c>
      <c r="D4767">
        <v>44357</v>
      </c>
      <c r="E4767" t="s">
        <v>1643</v>
      </c>
      <c r="F4767" t="s">
        <v>87</v>
      </c>
      <c r="G4767" t="s">
        <v>976</v>
      </c>
      <c r="H4767" t="s">
        <v>1645</v>
      </c>
      <c r="I4767" t="s">
        <v>1316</v>
      </c>
      <c r="J4767">
        <v>20</v>
      </c>
      <c r="K4767">
        <v>1186</v>
      </c>
      <c r="L4767">
        <v>23720</v>
      </c>
      <c r="M4767">
        <v>2.8237999999999999</v>
      </c>
      <c r="N4767">
        <v>56.475999999999999</v>
      </c>
      <c r="O4767">
        <v>0</v>
      </c>
      <c r="P4767">
        <v>0</v>
      </c>
      <c r="Q4767">
        <v>1188.8237999999999</v>
      </c>
      <c r="R4767">
        <v>23776.475999999999</v>
      </c>
      <c r="S4767" t="s">
        <v>1646</v>
      </c>
    </row>
    <row r="4768" spans="1:19">
      <c r="A4768" t="s">
        <v>5010</v>
      </c>
      <c r="B4768">
        <v>44357</v>
      </c>
      <c r="C4768" t="s">
        <v>5011</v>
      </c>
      <c r="D4768">
        <v>44357</v>
      </c>
      <c r="E4768" t="s">
        <v>1643</v>
      </c>
      <c r="F4768" t="s">
        <v>89</v>
      </c>
      <c r="G4768" t="s">
        <v>1810</v>
      </c>
      <c r="H4768" t="s">
        <v>1645</v>
      </c>
      <c r="I4768" t="s">
        <v>1112</v>
      </c>
      <c r="J4768">
        <v>50</v>
      </c>
      <c r="K4768">
        <v>1419</v>
      </c>
      <c r="L4768">
        <v>70950</v>
      </c>
      <c r="M4768">
        <v>3.3786</v>
      </c>
      <c r="N4768">
        <v>168.93</v>
      </c>
      <c r="O4768">
        <v>0</v>
      </c>
      <c r="P4768">
        <v>0</v>
      </c>
      <c r="Q4768">
        <v>1422.3786</v>
      </c>
      <c r="R4768">
        <v>71118.929999999993</v>
      </c>
      <c r="S4768" t="s">
        <v>1646</v>
      </c>
    </row>
    <row r="4769" spans="1:19">
      <c r="A4769" t="s">
        <v>5010</v>
      </c>
      <c r="B4769">
        <v>44357</v>
      </c>
      <c r="C4769" t="s">
        <v>5011</v>
      </c>
      <c r="D4769">
        <v>44357</v>
      </c>
      <c r="E4769" t="s">
        <v>1643</v>
      </c>
      <c r="F4769" t="s">
        <v>89</v>
      </c>
      <c r="G4769" t="s">
        <v>1810</v>
      </c>
      <c r="H4769" t="s">
        <v>1645</v>
      </c>
      <c r="I4769" t="s">
        <v>1265</v>
      </c>
      <c r="J4769">
        <v>20</v>
      </c>
      <c r="K4769">
        <v>1361</v>
      </c>
      <c r="L4769">
        <v>27220</v>
      </c>
      <c r="M4769">
        <v>3.2404999999999999</v>
      </c>
      <c r="N4769">
        <v>64.81</v>
      </c>
      <c r="O4769">
        <v>0</v>
      </c>
      <c r="P4769">
        <v>0</v>
      </c>
      <c r="Q4769">
        <v>1364.2405000000001</v>
      </c>
      <c r="R4769">
        <v>27284.81</v>
      </c>
      <c r="S4769" t="s">
        <v>1646</v>
      </c>
    </row>
    <row r="4770" spans="1:19">
      <c r="A4770" t="s">
        <v>5010</v>
      </c>
      <c r="B4770">
        <v>44357</v>
      </c>
      <c r="C4770" t="s">
        <v>5011</v>
      </c>
      <c r="D4770">
        <v>44357</v>
      </c>
      <c r="E4770" t="s">
        <v>1643</v>
      </c>
      <c r="F4770" t="s">
        <v>89</v>
      </c>
      <c r="G4770" t="s">
        <v>1810</v>
      </c>
      <c r="H4770" t="s">
        <v>1645</v>
      </c>
      <c r="I4770" t="s">
        <v>1312</v>
      </c>
      <c r="J4770">
        <v>20</v>
      </c>
      <c r="K4770">
        <v>1400</v>
      </c>
      <c r="L4770">
        <v>28000</v>
      </c>
      <c r="M4770">
        <v>3.3332999999999999</v>
      </c>
      <c r="N4770">
        <v>66.665999999999997</v>
      </c>
      <c r="O4770">
        <v>0</v>
      </c>
      <c r="P4770">
        <v>0</v>
      </c>
      <c r="Q4770">
        <v>1403.3333</v>
      </c>
      <c r="R4770">
        <v>28066.666000000001</v>
      </c>
      <c r="S4770" t="s">
        <v>1646</v>
      </c>
    </row>
    <row r="4771" spans="1:19">
      <c r="A4771" t="s">
        <v>5010</v>
      </c>
      <c r="B4771">
        <v>44357</v>
      </c>
      <c r="C4771" t="s">
        <v>5011</v>
      </c>
      <c r="D4771">
        <v>44357</v>
      </c>
      <c r="E4771" t="s">
        <v>1643</v>
      </c>
      <c r="F4771" t="s">
        <v>89</v>
      </c>
      <c r="G4771" t="s">
        <v>1810</v>
      </c>
      <c r="H4771" t="s">
        <v>1645</v>
      </c>
      <c r="I4771" t="s">
        <v>1111</v>
      </c>
      <c r="J4771">
        <v>2</v>
      </c>
      <c r="K4771">
        <v>9045</v>
      </c>
      <c r="L4771">
        <v>18090</v>
      </c>
      <c r="M4771">
        <v>21.535699999999999</v>
      </c>
      <c r="N4771">
        <v>43.071399999999997</v>
      </c>
      <c r="O4771">
        <v>0</v>
      </c>
      <c r="P4771">
        <v>0</v>
      </c>
      <c r="Q4771">
        <v>9066.5357000000004</v>
      </c>
      <c r="R4771">
        <v>18133.071400000001</v>
      </c>
      <c r="S4771" t="s">
        <v>1646</v>
      </c>
    </row>
    <row r="4772" spans="1:19">
      <c r="A4772" t="s">
        <v>5010</v>
      </c>
      <c r="B4772">
        <v>44357</v>
      </c>
      <c r="C4772" t="s">
        <v>5011</v>
      </c>
      <c r="D4772">
        <v>44357</v>
      </c>
      <c r="E4772" t="s">
        <v>1643</v>
      </c>
      <c r="F4772" t="s">
        <v>89</v>
      </c>
      <c r="G4772" t="s">
        <v>1810</v>
      </c>
      <c r="H4772" t="s">
        <v>1645</v>
      </c>
      <c r="I4772" t="s">
        <v>1316</v>
      </c>
      <c r="J4772">
        <v>40</v>
      </c>
      <c r="K4772">
        <v>1186</v>
      </c>
      <c r="L4772">
        <v>47440</v>
      </c>
      <c r="M4772">
        <v>2.8237999999999999</v>
      </c>
      <c r="N4772">
        <v>112.952</v>
      </c>
      <c r="O4772">
        <v>0</v>
      </c>
      <c r="P4772">
        <v>0</v>
      </c>
      <c r="Q4772">
        <v>1188.8237999999999</v>
      </c>
      <c r="R4772">
        <v>47552.951999999997</v>
      </c>
      <c r="S4772" t="s">
        <v>1646</v>
      </c>
    </row>
    <row r="4773" spans="1:19">
      <c r="A4773" t="s">
        <v>5010</v>
      </c>
      <c r="B4773">
        <v>44357</v>
      </c>
      <c r="C4773" t="s">
        <v>5011</v>
      </c>
      <c r="D4773">
        <v>44357</v>
      </c>
      <c r="E4773" t="s">
        <v>1643</v>
      </c>
      <c r="F4773" t="s">
        <v>89</v>
      </c>
      <c r="G4773" t="s">
        <v>1810</v>
      </c>
      <c r="H4773" t="s">
        <v>1645</v>
      </c>
      <c r="I4773" t="s">
        <v>1349</v>
      </c>
      <c r="J4773">
        <v>3</v>
      </c>
      <c r="K4773">
        <v>9035</v>
      </c>
      <c r="L4773">
        <v>27105</v>
      </c>
      <c r="M4773">
        <v>21.511900000000001</v>
      </c>
      <c r="N4773">
        <v>64.535700000000006</v>
      </c>
      <c r="O4773">
        <v>0</v>
      </c>
      <c r="P4773">
        <v>0</v>
      </c>
      <c r="Q4773">
        <v>9056.5118999999995</v>
      </c>
      <c r="R4773">
        <v>27169.5357</v>
      </c>
      <c r="S4773" t="s">
        <v>1646</v>
      </c>
    </row>
    <row r="4774" spans="1:19">
      <c r="A4774" t="s">
        <v>5010</v>
      </c>
      <c r="B4774">
        <v>44357</v>
      </c>
      <c r="C4774" t="s">
        <v>5011</v>
      </c>
      <c r="D4774">
        <v>44357</v>
      </c>
      <c r="E4774" t="s">
        <v>1643</v>
      </c>
      <c r="F4774" t="s">
        <v>89</v>
      </c>
      <c r="G4774" t="s">
        <v>1810</v>
      </c>
      <c r="H4774" t="s">
        <v>1645</v>
      </c>
      <c r="I4774" t="s">
        <v>1262</v>
      </c>
      <c r="J4774">
        <v>20</v>
      </c>
      <c r="K4774">
        <v>1244</v>
      </c>
      <c r="L4774">
        <v>24880</v>
      </c>
      <c r="M4774">
        <v>2.9619</v>
      </c>
      <c r="N4774">
        <v>59.238</v>
      </c>
      <c r="O4774">
        <v>0</v>
      </c>
      <c r="P4774">
        <v>0</v>
      </c>
      <c r="Q4774">
        <v>1246.9619</v>
      </c>
      <c r="R4774">
        <v>24939.238000000001</v>
      </c>
      <c r="S4774" t="s">
        <v>1646</v>
      </c>
    </row>
    <row r="4775" spans="1:19">
      <c r="A4775" t="s">
        <v>5010</v>
      </c>
      <c r="B4775">
        <v>44357</v>
      </c>
      <c r="C4775" t="s">
        <v>5011</v>
      </c>
      <c r="D4775">
        <v>44357</v>
      </c>
      <c r="E4775" t="s">
        <v>1643</v>
      </c>
      <c r="F4775" t="s">
        <v>89</v>
      </c>
      <c r="G4775" t="s">
        <v>1810</v>
      </c>
      <c r="H4775" t="s">
        <v>1645</v>
      </c>
      <c r="I4775" t="s">
        <v>1337</v>
      </c>
      <c r="J4775">
        <v>13</v>
      </c>
      <c r="K4775">
        <v>7760</v>
      </c>
      <c r="L4775">
        <v>100880</v>
      </c>
      <c r="M4775">
        <v>18.476199999999999</v>
      </c>
      <c r="N4775">
        <v>240.19059999999999</v>
      </c>
      <c r="O4775">
        <v>0</v>
      </c>
      <c r="P4775">
        <v>0</v>
      </c>
      <c r="Q4775">
        <v>7778.4762000000001</v>
      </c>
      <c r="R4775">
        <v>101120.1906</v>
      </c>
      <c r="S4775" t="s">
        <v>1646</v>
      </c>
    </row>
    <row r="4776" spans="1:19">
      <c r="A4776" t="s">
        <v>5012</v>
      </c>
      <c r="B4776">
        <v>44357</v>
      </c>
      <c r="C4776" t="s">
        <v>5013</v>
      </c>
      <c r="D4776">
        <v>44357</v>
      </c>
      <c r="E4776" t="s">
        <v>1643</v>
      </c>
      <c r="F4776" t="s">
        <v>43</v>
      </c>
      <c r="G4776" t="s">
        <v>1971</v>
      </c>
      <c r="H4776" t="s">
        <v>22</v>
      </c>
      <c r="I4776" t="s">
        <v>1112</v>
      </c>
      <c r="J4776">
        <v>80</v>
      </c>
      <c r="K4776">
        <v>1419</v>
      </c>
      <c r="L4776">
        <v>113520</v>
      </c>
      <c r="M4776">
        <v>3.3786</v>
      </c>
      <c r="N4776">
        <v>270.28800000000001</v>
      </c>
      <c r="O4776">
        <v>0</v>
      </c>
      <c r="P4776">
        <v>0</v>
      </c>
      <c r="Q4776">
        <v>1422.3786</v>
      </c>
      <c r="R4776">
        <v>113790.288</v>
      </c>
      <c r="S4776" t="s">
        <v>1646</v>
      </c>
    </row>
    <row r="4777" spans="1:19">
      <c r="A4777" t="s">
        <v>5012</v>
      </c>
      <c r="B4777">
        <v>44357</v>
      </c>
      <c r="C4777" t="s">
        <v>5013</v>
      </c>
      <c r="D4777">
        <v>44357</v>
      </c>
      <c r="E4777" t="s">
        <v>1643</v>
      </c>
      <c r="F4777" t="s">
        <v>43</v>
      </c>
      <c r="G4777" t="s">
        <v>1971</v>
      </c>
      <c r="H4777" t="s">
        <v>22</v>
      </c>
      <c r="I4777" t="s">
        <v>1265</v>
      </c>
      <c r="J4777">
        <v>100</v>
      </c>
      <c r="K4777">
        <v>1361</v>
      </c>
      <c r="L4777">
        <v>136100</v>
      </c>
      <c r="M4777">
        <v>3.2404999999999999</v>
      </c>
      <c r="N4777">
        <v>324.05</v>
      </c>
      <c r="O4777">
        <v>0</v>
      </c>
      <c r="P4777">
        <v>0</v>
      </c>
      <c r="Q4777">
        <v>1364.2405000000001</v>
      </c>
      <c r="R4777">
        <v>136424.04999999999</v>
      </c>
      <c r="S4777" t="s">
        <v>1646</v>
      </c>
    </row>
    <row r="4778" spans="1:19">
      <c r="A4778" t="s">
        <v>5014</v>
      </c>
      <c r="B4778">
        <v>44357</v>
      </c>
      <c r="C4778" t="s">
        <v>5015</v>
      </c>
      <c r="D4778">
        <v>44357</v>
      </c>
      <c r="E4778" t="s">
        <v>1643</v>
      </c>
      <c r="F4778" t="s">
        <v>42</v>
      </c>
      <c r="G4778" t="s">
        <v>1971</v>
      </c>
      <c r="H4778" t="s">
        <v>22</v>
      </c>
      <c r="I4778" t="s">
        <v>1112</v>
      </c>
      <c r="J4778">
        <v>20</v>
      </c>
      <c r="K4778">
        <v>1419</v>
      </c>
      <c r="L4778">
        <v>28380</v>
      </c>
      <c r="M4778">
        <v>3.3786</v>
      </c>
      <c r="N4778">
        <v>67.572000000000003</v>
      </c>
      <c r="O4778">
        <v>0</v>
      </c>
      <c r="P4778">
        <v>0</v>
      </c>
      <c r="Q4778">
        <v>1422.3786</v>
      </c>
      <c r="R4778">
        <v>28447.572</v>
      </c>
      <c r="S4778" t="s">
        <v>1646</v>
      </c>
    </row>
    <row r="4779" spans="1:19">
      <c r="A4779" t="s">
        <v>5016</v>
      </c>
      <c r="B4779">
        <v>44357</v>
      </c>
      <c r="C4779" t="s">
        <v>5017</v>
      </c>
      <c r="D4779">
        <v>44357</v>
      </c>
      <c r="E4779" t="s">
        <v>1643</v>
      </c>
      <c r="F4779" t="s">
        <v>21</v>
      </c>
      <c r="G4779" t="s">
        <v>1992</v>
      </c>
      <c r="H4779" t="s">
        <v>22</v>
      </c>
      <c r="I4779" t="s">
        <v>1262</v>
      </c>
      <c r="J4779">
        <v>40</v>
      </c>
      <c r="K4779">
        <v>1244</v>
      </c>
      <c r="L4779">
        <v>49760</v>
      </c>
      <c r="M4779">
        <v>2.9619</v>
      </c>
      <c r="N4779">
        <v>118.476</v>
      </c>
      <c r="O4779">
        <v>0</v>
      </c>
      <c r="P4779">
        <v>0</v>
      </c>
      <c r="Q4779">
        <v>1246.9619</v>
      </c>
      <c r="R4779">
        <v>49878.476000000002</v>
      </c>
      <c r="S4779" t="s">
        <v>1646</v>
      </c>
    </row>
    <row r="4780" spans="1:19">
      <c r="A4780" t="s">
        <v>5016</v>
      </c>
      <c r="B4780">
        <v>44357</v>
      </c>
      <c r="C4780" t="s">
        <v>5017</v>
      </c>
      <c r="D4780">
        <v>44357</v>
      </c>
      <c r="E4780" t="s">
        <v>1643</v>
      </c>
      <c r="F4780" t="s">
        <v>21</v>
      </c>
      <c r="G4780" t="s">
        <v>1992</v>
      </c>
      <c r="H4780" t="s">
        <v>22</v>
      </c>
      <c r="I4780" t="s">
        <v>1312</v>
      </c>
      <c r="J4780">
        <v>20</v>
      </c>
      <c r="K4780">
        <v>1400</v>
      </c>
      <c r="L4780">
        <v>28000</v>
      </c>
      <c r="M4780">
        <v>3.3332999999999999</v>
      </c>
      <c r="N4780">
        <v>66.665999999999997</v>
      </c>
      <c r="O4780">
        <v>0</v>
      </c>
      <c r="P4780">
        <v>0</v>
      </c>
      <c r="Q4780">
        <v>1403.3333</v>
      </c>
      <c r="R4780">
        <v>28066.666000000001</v>
      </c>
      <c r="S4780" t="s">
        <v>1646</v>
      </c>
    </row>
    <row r="4781" spans="1:19">
      <c r="A4781" t="s">
        <v>5018</v>
      </c>
      <c r="B4781">
        <v>44357</v>
      </c>
      <c r="C4781" t="s">
        <v>5019</v>
      </c>
      <c r="D4781">
        <v>44357</v>
      </c>
      <c r="E4781" t="s">
        <v>1643</v>
      </c>
      <c r="F4781" t="s">
        <v>25</v>
      </c>
      <c r="G4781" t="s">
        <v>1801</v>
      </c>
      <c r="H4781" t="s">
        <v>22</v>
      </c>
      <c r="I4781" t="s">
        <v>1371</v>
      </c>
      <c r="J4781">
        <v>100</v>
      </c>
      <c r="K4781">
        <v>1176</v>
      </c>
      <c r="L4781">
        <v>117600</v>
      </c>
      <c r="M4781">
        <v>2.8</v>
      </c>
      <c r="N4781">
        <v>280</v>
      </c>
      <c r="O4781">
        <v>0</v>
      </c>
      <c r="P4781">
        <v>0</v>
      </c>
      <c r="Q4781">
        <v>1178.8</v>
      </c>
      <c r="R4781">
        <v>117880</v>
      </c>
      <c r="S4781" t="s">
        <v>1646</v>
      </c>
    </row>
    <row r="4782" spans="1:19">
      <c r="A4782" t="s">
        <v>5020</v>
      </c>
      <c r="B4782">
        <v>44357</v>
      </c>
      <c r="C4782" t="s">
        <v>5021</v>
      </c>
      <c r="D4782">
        <v>44357</v>
      </c>
      <c r="E4782" t="s">
        <v>1643</v>
      </c>
      <c r="F4782" t="s">
        <v>2582</v>
      </c>
      <c r="G4782" t="s">
        <v>1662</v>
      </c>
      <c r="H4782" t="s">
        <v>22</v>
      </c>
      <c r="I4782" t="s">
        <v>1312</v>
      </c>
      <c r="J4782">
        <v>80</v>
      </c>
      <c r="K4782">
        <v>1400</v>
      </c>
      <c r="L4782">
        <v>112000</v>
      </c>
      <c r="M4782">
        <v>3.3332999999999999</v>
      </c>
      <c r="N4782">
        <v>266.66399999999999</v>
      </c>
      <c r="O4782">
        <v>0</v>
      </c>
      <c r="P4782">
        <v>0</v>
      </c>
      <c r="Q4782">
        <v>1403.3333</v>
      </c>
      <c r="R4782">
        <v>112266.664</v>
      </c>
      <c r="S4782" t="s">
        <v>1646</v>
      </c>
    </row>
    <row r="4783" spans="1:19">
      <c r="A4783" t="s">
        <v>5020</v>
      </c>
      <c r="B4783">
        <v>44357</v>
      </c>
      <c r="C4783" t="s">
        <v>5021</v>
      </c>
      <c r="D4783">
        <v>44357</v>
      </c>
      <c r="E4783" t="s">
        <v>1643</v>
      </c>
      <c r="F4783" t="s">
        <v>2582</v>
      </c>
      <c r="G4783" t="s">
        <v>1662</v>
      </c>
      <c r="H4783" t="s">
        <v>22</v>
      </c>
      <c r="I4783" t="s">
        <v>1265</v>
      </c>
      <c r="J4783">
        <v>80</v>
      </c>
      <c r="K4783">
        <v>1361</v>
      </c>
      <c r="L4783">
        <v>108880</v>
      </c>
      <c r="M4783">
        <v>3.2404999999999999</v>
      </c>
      <c r="N4783">
        <v>259.24</v>
      </c>
      <c r="O4783">
        <v>0</v>
      </c>
      <c r="P4783">
        <v>0</v>
      </c>
      <c r="Q4783">
        <v>1364.2405000000001</v>
      </c>
      <c r="R4783">
        <v>109139.24</v>
      </c>
      <c r="S4783" t="s">
        <v>1646</v>
      </c>
    </row>
    <row r="4784" spans="1:19">
      <c r="A4784" t="s">
        <v>5020</v>
      </c>
      <c r="B4784">
        <v>44357</v>
      </c>
      <c r="C4784" t="s">
        <v>5021</v>
      </c>
      <c r="D4784">
        <v>44357</v>
      </c>
      <c r="E4784" t="s">
        <v>1643</v>
      </c>
      <c r="F4784" t="s">
        <v>2582</v>
      </c>
      <c r="G4784" t="s">
        <v>1662</v>
      </c>
      <c r="H4784" t="s">
        <v>22</v>
      </c>
      <c r="I4784" t="s">
        <v>1112</v>
      </c>
      <c r="J4784">
        <v>60</v>
      </c>
      <c r="K4784">
        <v>1419</v>
      </c>
      <c r="L4784">
        <v>85140</v>
      </c>
      <c r="M4784">
        <v>3.3786</v>
      </c>
      <c r="N4784">
        <v>202.71600000000001</v>
      </c>
      <c r="O4784">
        <v>0</v>
      </c>
      <c r="P4784">
        <v>0</v>
      </c>
      <c r="Q4784">
        <v>1422.3786</v>
      </c>
      <c r="R4784">
        <v>85342.716</v>
      </c>
      <c r="S4784" t="s">
        <v>1646</v>
      </c>
    </row>
    <row r="4785" spans="1:19">
      <c r="A4785" t="s">
        <v>5020</v>
      </c>
      <c r="B4785">
        <v>44357</v>
      </c>
      <c r="C4785" t="s">
        <v>5021</v>
      </c>
      <c r="D4785">
        <v>44357</v>
      </c>
      <c r="E4785" t="s">
        <v>1643</v>
      </c>
      <c r="F4785" t="s">
        <v>2582</v>
      </c>
      <c r="G4785" t="s">
        <v>1662</v>
      </c>
      <c r="H4785" t="s">
        <v>22</v>
      </c>
      <c r="I4785" t="s">
        <v>1371</v>
      </c>
      <c r="J4785">
        <v>100</v>
      </c>
      <c r="K4785">
        <v>1176</v>
      </c>
      <c r="L4785">
        <v>117600</v>
      </c>
      <c r="M4785">
        <v>2.8</v>
      </c>
      <c r="N4785">
        <v>280</v>
      </c>
      <c r="O4785">
        <v>0</v>
      </c>
      <c r="P4785">
        <v>0</v>
      </c>
      <c r="Q4785">
        <v>1178.8</v>
      </c>
      <c r="R4785">
        <v>117880</v>
      </c>
      <c r="S4785" t="s">
        <v>1646</v>
      </c>
    </row>
    <row r="4786" spans="1:19">
      <c r="A4786" t="s">
        <v>5020</v>
      </c>
      <c r="B4786">
        <v>44357</v>
      </c>
      <c r="C4786" t="s">
        <v>5021</v>
      </c>
      <c r="D4786">
        <v>44357</v>
      </c>
      <c r="E4786" t="s">
        <v>1643</v>
      </c>
      <c r="F4786" t="s">
        <v>2582</v>
      </c>
      <c r="G4786" t="s">
        <v>1662</v>
      </c>
      <c r="H4786" t="s">
        <v>22</v>
      </c>
      <c r="I4786" t="s">
        <v>1316</v>
      </c>
      <c r="J4786">
        <v>80</v>
      </c>
      <c r="K4786">
        <v>1186</v>
      </c>
      <c r="L4786">
        <v>94880</v>
      </c>
      <c r="M4786">
        <v>2.8237999999999999</v>
      </c>
      <c r="N4786">
        <v>225.904</v>
      </c>
      <c r="O4786">
        <v>0</v>
      </c>
      <c r="P4786">
        <v>0</v>
      </c>
      <c r="Q4786">
        <v>1188.8237999999999</v>
      </c>
      <c r="R4786">
        <v>95105.903999999995</v>
      </c>
      <c r="S4786" t="s">
        <v>1646</v>
      </c>
    </row>
    <row r="4787" spans="1:19">
      <c r="A4787" t="s">
        <v>5022</v>
      </c>
      <c r="B4787">
        <v>44357</v>
      </c>
      <c r="C4787" t="s">
        <v>5023</v>
      </c>
      <c r="D4787">
        <v>44357</v>
      </c>
      <c r="E4787" t="s">
        <v>1643</v>
      </c>
      <c r="F4787" t="s">
        <v>66</v>
      </c>
      <c r="G4787" t="s">
        <v>67</v>
      </c>
      <c r="H4787" t="s">
        <v>49</v>
      </c>
      <c r="I4787" t="s">
        <v>1265</v>
      </c>
      <c r="J4787">
        <v>40</v>
      </c>
      <c r="K4787">
        <v>1361</v>
      </c>
      <c r="L4787">
        <v>54440</v>
      </c>
      <c r="M4787">
        <v>3.2404999999999999</v>
      </c>
      <c r="N4787">
        <v>129.62</v>
      </c>
      <c r="O4787">
        <v>0</v>
      </c>
      <c r="P4787">
        <v>0</v>
      </c>
      <c r="Q4787">
        <v>1364.2405000000001</v>
      </c>
      <c r="R4787">
        <v>54569.62</v>
      </c>
      <c r="S4787" t="s">
        <v>1646</v>
      </c>
    </row>
    <row r="4788" spans="1:19">
      <c r="A4788" t="s">
        <v>5022</v>
      </c>
      <c r="B4788">
        <v>44357</v>
      </c>
      <c r="C4788" t="s">
        <v>5023</v>
      </c>
      <c r="D4788">
        <v>44357</v>
      </c>
      <c r="E4788" t="s">
        <v>1643</v>
      </c>
      <c r="F4788" t="s">
        <v>66</v>
      </c>
      <c r="G4788" t="s">
        <v>67</v>
      </c>
      <c r="H4788" t="s">
        <v>49</v>
      </c>
      <c r="I4788" t="s">
        <v>1489</v>
      </c>
      <c r="J4788">
        <v>5</v>
      </c>
      <c r="K4788">
        <v>9950</v>
      </c>
      <c r="L4788">
        <v>49750</v>
      </c>
      <c r="M4788">
        <v>23.6905</v>
      </c>
      <c r="N4788">
        <v>118.4525</v>
      </c>
      <c r="O4788">
        <v>0</v>
      </c>
      <c r="P4788">
        <v>0</v>
      </c>
      <c r="Q4788">
        <v>9973.6905000000006</v>
      </c>
      <c r="R4788">
        <v>49868.452499999999</v>
      </c>
      <c r="S4788" t="s">
        <v>1646</v>
      </c>
    </row>
    <row r="4789" spans="1:19">
      <c r="A4789" t="s">
        <v>5022</v>
      </c>
      <c r="B4789">
        <v>44357</v>
      </c>
      <c r="C4789" t="s">
        <v>5023</v>
      </c>
      <c r="D4789">
        <v>44357</v>
      </c>
      <c r="E4789" t="s">
        <v>1643</v>
      </c>
      <c r="F4789" t="s">
        <v>66</v>
      </c>
      <c r="G4789" t="s">
        <v>67</v>
      </c>
      <c r="H4789" t="s">
        <v>49</v>
      </c>
      <c r="I4789" t="s">
        <v>1112</v>
      </c>
      <c r="J4789">
        <v>40</v>
      </c>
      <c r="K4789">
        <v>1419</v>
      </c>
      <c r="L4789">
        <v>56760</v>
      </c>
      <c r="M4789">
        <v>3.3786</v>
      </c>
      <c r="N4789">
        <v>135.14400000000001</v>
      </c>
      <c r="O4789">
        <v>0</v>
      </c>
      <c r="P4789">
        <v>0</v>
      </c>
      <c r="Q4789">
        <v>1422.3786</v>
      </c>
      <c r="R4789">
        <v>56895.144</v>
      </c>
      <c r="S4789" t="s">
        <v>1646</v>
      </c>
    </row>
    <row r="4790" spans="1:19">
      <c r="A4790" t="s">
        <v>5024</v>
      </c>
      <c r="B4790">
        <v>44357</v>
      </c>
      <c r="C4790" t="s">
        <v>5025</v>
      </c>
      <c r="D4790">
        <v>44357</v>
      </c>
      <c r="E4790" t="s">
        <v>1643</v>
      </c>
      <c r="F4790" t="s">
        <v>943</v>
      </c>
      <c r="G4790" t="s">
        <v>67</v>
      </c>
      <c r="H4790" t="s">
        <v>49</v>
      </c>
      <c r="I4790" t="s">
        <v>1312</v>
      </c>
      <c r="J4790">
        <v>100</v>
      </c>
      <c r="K4790">
        <v>1400</v>
      </c>
      <c r="L4790">
        <v>140000</v>
      </c>
      <c r="M4790">
        <v>3.3332999999999999</v>
      </c>
      <c r="N4790">
        <v>333.33</v>
      </c>
      <c r="O4790">
        <v>0</v>
      </c>
      <c r="P4790">
        <v>0</v>
      </c>
      <c r="Q4790">
        <v>1403.3333</v>
      </c>
      <c r="R4790">
        <v>140333.32999999999</v>
      </c>
      <c r="S4790" t="s">
        <v>1646</v>
      </c>
    </row>
    <row r="4791" spans="1:19">
      <c r="A4791" t="s">
        <v>5024</v>
      </c>
      <c r="B4791">
        <v>44357</v>
      </c>
      <c r="C4791" t="s">
        <v>5025</v>
      </c>
      <c r="D4791">
        <v>44357</v>
      </c>
      <c r="E4791" t="s">
        <v>1643</v>
      </c>
      <c r="F4791" t="s">
        <v>943</v>
      </c>
      <c r="G4791" t="s">
        <v>67</v>
      </c>
      <c r="H4791" t="s">
        <v>49</v>
      </c>
      <c r="I4791" t="s">
        <v>1112</v>
      </c>
      <c r="J4791">
        <v>100</v>
      </c>
      <c r="K4791">
        <v>1419</v>
      </c>
      <c r="L4791">
        <v>141900</v>
      </c>
      <c r="M4791">
        <v>3.3786</v>
      </c>
      <c r="N4791">
        <v>337.86</v>
      </c>
      <c r="O4791">
        <v>0</v>
      </c>
      <c r="P4791">
        <v>0</v>
      </c>
      <c r="Q4791">
        <v>1422.3786</v>
      </c>
      <c r="R4791">
        <v>142237.85999999999</v>
      </c>
      <c r="S4791" t="s">
        <v>1646</v>
      </c>
    </row>
    <row r="4792" spans="1:19">
      <c r="A4792" t="s">
        <v>5024</v>
      </c>
      <c r="B4792">
        <v>44357</v>
      </c>
      <c r="C4792" t="s">
        <v>5025</v>
      </c>
      <c r="D4792">
        <v>44357</v>
      </c>
      <c r="E4792" t="s">
        <v>1643</v>
      </c>
      <c r="F4792" t="s">
        <v>943</v>
      </c>
      <c r="G4792" t="s">
        <v>67</v>
      </c>
      <c r="H4792" t="s">
        <v>49</v>
      </c>
      <c r="I4792" t="s">
        <v>1265</v>
      </c>
      <c r="J4792">
        <v>200</v>
      </c>
      <c r="K4792">
        <v>1361</v>
      </c>
      <c r="L4792">
        <v>272200</v>
      </c>
      <c r="M4792">
        <v>3.2404999999999999</v>
      </c>
      <c r="N4792">
        <v>648.1</v>
      </c>
      <c r="O4792">
        <v>0</v>
      </c>
      <c r="P4792">
        <v>0</v>
      </c>
      <c r="Q4792">
        <v>1364.2405000000001</v>
      </c>
      <c r="R4792">
        <v>272848.09999999998</v>
      </c>
      <c r="S4792" t="s">
        <v>1646</v>
      </c>
    </row>
    <row r="4793" spans="1:19">
      <c r="A4793" t="s">
        <v>5026</v>
      </c>
      <c r="B4793">
        <v>44357</v>
      </c>
      <c r="C4793" t="s">
        <v>5027</v>
      </c>
      <c r="D4793">
        <v>44357</v>
      </c>
      <c r="E4793" t="s">
        <v>1643</v>
      </c>
      <c r="F4793" t="s">
        <v>97</v>
      </c>
      <c r="G4793" t="s">
        <v>1055</v>
      </c>
      <c r="H4793" t="s">
        <v>107</v>
      </c>
      <c r="I4793" t="s">
        <v>1316</v>
      </c>
      <c r="J4793">
        <v>200</v>
      </c>
      <c r="K4793">
        <v>1186</v>
      </c>
      <c r="L4793">
        <v>237200</v>
      </c>
      <c r="M4793">
        <v>2.8237999999999999</v>
      </c>
      <c r="N4793">
        <v>564.76</v>
      </c>
      <c r="O4793">
        <v>0</v>
      </c>
      <c r="P4793">
        <v>0</v>
      </c>
      <c r="Q4793">
        <v>1188.8237999999999</v>
      </c>
      <c r="R4793">
        <v>237764.76</v>
      </c>
      <c r="S4793" t="s">
        <v>1646</v>
      </c>
    </row>
    <row r="4794" spans="1:19">
      <c r="A4794" t="s">
        <v>5028</v>
      </c>
      <c r="B4794">
        <v>44357</v>
      </c>
      <c r="C4794" t="s">
        <v>5029</v>
      </c>
      <c r="D4794">
        <v>44357</v>
      </c>
      <c r="E4794" t="s">
        <v>1643</v>
      </c>
      <c r="F4794" t="s">
        <v>56</v>
      </c>
      <c r="G4794" t="s">
        <v>1709</v>
      </c>
      <c r="H4794" t="s">
        <v>49</v>
      </c>
      <c r="I4794" t="s">
        <v>1112</v>
      </c>
      <c r="J4794">
        <v>40</v>
      </c>
      <c r="K4794">
        <v>1419</v>
      </c>
      <c r="L4794">
        <v>56760</v>
      </c>
      <c r="M4794">
        <v>3.3786</v>
      </c>
      <c r="N4794">
        <v>135.14400000000001</v>
      </c>
      <c r="O4794">
        <v>0</v>
      </c>
      <c r="P4794">
        <v>0</v>
      </c>
      <c r="Q4794">
        <v>1422.3786</v>
      </c>
      <c r="R4794">
        <v>56895.144</v>
      </c>
      <c r="S4794" t="s">
        <v>1646</v>
      </c>
    </row>
    <row r="4795" spans="1:19">
      <c r="A4795" t="s">
        <v>5030</v>
      </c>
      <c r="B4795">
        <v>44357</v>
      </c>
      <c r="C4795" t="s">
        <v>5031</v>
      </c>
      <c r="D4795">
        <v>44357</v>
      </c>
      <c r="E4795" t="s">
        <v>1643</v>
      </c>
      <c r="F4795" t="s">
        <v>65</v>
      </c>
      <c r="G4795" t="s">
        <v>1015</v>
      </c>
      <c r="H4795" t="s">
        <v>49</v>
      </c>
      <c r="I4795" t="s">
        <v>1112</v>
      </c>
      <c r="J4795">
        <v>80</v>
      </c>
      <c r="K4795">
        <v>1419</v>
      </c>
      <c r="L4795">
        <v>113520</v>
      </c>
      <c r="M4795">
        <v>3.3786</v>
      </c>
      <c r="N4795">
        <v>270.28800000000001</v>
      </c>
      <c r="O4795">
        <v>0</v>
      </c>
      <c r="P4795">
        <v>0</v>
      </c>
      <c r="Q4795">
        <v>1422.3786</v>
      </c>
      <c r="R4795">
        <v>113790.288</v>
      </c>
      <c r="S4795" t="s">
        <v>1646</v>
      </c>
    </row>
    <row r="4796" spans="1:19">
      <c r="A4796" t="s">
        <v>5030</v>
      </c>
      <c r="B4796">
        <v>44357</v>
      </c>
      <c r="C4796" t="s">
        <v>5031</v>
      </c>
      <c r="D4796">
        <v>44357</v>
      </c>
      <c r="E4796" t="s">
        <v>1643</v>
      </c>
      <c r="F4796" t="s">
        <v>65</v>
      </c>
      <c r="G4796" t="s">
        <v>1015</v>
      </c>
      <c r="H4796" t="s">
        <v>49</v>
      </c>
      <c r="I4796" t="s">
        <v>1371</v>
      </c>
      <c r="J4796">
        <v>90</v>
      </c>
      <c r="K4796">
        <v>1176</v>
      </c>
      <c r="L4796">
        <v>105840</v>
      </c>
      <c r="M4796">
        <v>2.8</v>
      </c>
      <c r="N4796">
        <v>252</v>
      </c>
      <c r="O4796">
        <v>0</v>
      </c>
      <c r="P4796">
        <v>0</v>
      </c>
      <c r="Q4796">
        <v>1178.8</v>
      </c>
      <c r="R4796">
        <v>106092</v>
      </c>
      <c r="S4796" t="s">
        <v>1646</v>
      </c>
    </row>
    <row r="4797" spans="1:19">
      <c r="A4797" t="s">
        <v>5030</v>
      </c>
      <c r="B4797">
        <v>44357</v>
      </c>
      <c r="C4797" t="s">
        <v>5031</v>
      </c>
      <c r="D4797">
        <v>44357</v>
      </c>
      <c r="E4797" t="s">
        <v>1643</v>
      </c>
      <c r="F4797" t="s">
        <v>65</v>
      </c>
      <c r="G4797" t="s">
        <v>1015</v>
      </c>
      <c r="H4797" t="s">
        <v>49</v>
      </c>
      <c r="I4797" t="s">
        <v>1316</v>
      </c>
      <c r="J4797">
        <v>80</v>
      </c>
      <c r="K4797">
        <v>1186</v>
      </c>
      <c r="L4797">
        <v>94880</v>
      </c>
      <c r="M4797">
        <v>2.8237999999999999</v>
      </c>
      <c r="N4797">
        <v>225.904</v>
      </c>
      <c r="O4797">
        <v>0</v>
      </c>
      <c r="P4797">
        <v>0</v>
      </c>
      <c r="Q4797">
        <v>1188.8237999999999</v>
      </c>
      <c r="R4797">
        <v>95105.903999999995</v>
      </c>
      <c r="S4797" t="s">
        <v>1646</v>
      </c>
    </row>
    <row r="4798" spans="1:19">
      <c r="A4798" t="s">
        <v>5030</v>
      </c>
      <c r="B4798">
        <v>44357</v>
      </c>
      <c r="C4798" t="s">
        <v>5031</v>
      </c>
      <c r="D4798">
        <v>44357</v>
      </c>
      <c r="E4798" t="s">
        <v>1643</v>
      </c>
      <c r="F4798" t="s">
        <v>65</v>
      </c>
      <c r="G4798" t="s">
        <v>1015</v>
      </c>
      <c r="H4798" t="s">
        <v>49</v>
      </c>
      <c r="I4798" t="s">
        <v>1265</v>
      </c>
      <c r="J4798">
        <v>60</v>
      </c>
      <c r="K4798">
        <v>1361</v>
      </c>
      <c r="L4798">
        <v>81660</v>
      </c>
      <c r="M4798">
        <v>3.2404999999999999</v>
      </c>
      <c r="N4798">
        <v>194.43</v>
      </c>
      <c r="O4798">
        <v>0</v>
      </c>
      <c r="P4798">
        <v>0</v>
      </c>
      <c r="Q4798">
        <v>1364.2405000000001</v>
      </c>
      <c r="R4798">
        <v>81854.429999999993</v>
      </c>
      <c r="S4798" t="s">
        <v>1646</v>
      </c>
    </row>
    <row r="4799" spans="1:19">
      <c r="A4799" t="s">
        <v>5032</v>
      </c>
      <c r="B4799">
        <v>44357</v>
      </c>
      <c r="C4799" t="s">
        <v>5033</v>
      </c>
      <c r="D4799">
        <v>44357</v>
      </c>
      <c r="E4799" t="s">
        <v>1643</v>
      </c>
      <c r="F4799" t="s">
        <v>63</v>
      </c>
      <c r="G4799" t="s">
        <v>1015</v>
      </c>
      <c r="H4799" t="s">
        <v>49</v>
      </c>
      <c r="I4799" t="s">
        <v>1265</v>
      </c>
      <c r="J4799">
        <v>70</v>
      </c>
      <c r="K4799">
        <v>1361</v>
      </c>
      <c r="L4799">
        <v>95270</v>
      </c>
      <c r="M4799">
        <v>3.2404999999999999</v>
      </c>
      <c r="N4799">
        <v>226.83500000000001</v>
      </c>
      <c r="O4799">
        <v>0</v>
      </c>
      <c r="P4799">
        <v>0</v>
      </c>
      <c r="Q4799">
        <v>1364.2405000000001</v>
      </c>
      <c r="R4799">
        <v>95496.835000000006</v>
      </c>
      <c r="S4799" t="s">
        <v>1646</v>
      </c>
    </row>
    <row r="4800" spans="1:19">
      <c r="A4800" t="s">
        <v>5032</v>
      </c>
      <c r="B4800">
        <v>44357</v>
      </c>
      <c r="C4800" t="s">
        <v>5033</v>
      </c>
      <c r="D4800">
        <v>44357</v>
      </c>
      <c r="E4800" t="s">
        <v>1643</v>
      </c>
      <c r="F4800" t="s">
        <v>63</v>
      </c>
      <c r="G4800" t="s">
        <v>1015</v>
      </c>
      <c r="H4800" t="s">
        <v>49</v>
      </c>
      <c r="I4800" t="s">
        <v>1112</v>
      </c>
      <c r="J4800">
        <v>100</v>
      </c>
      <c r="K4800">
        <v>1419</v>
      </c>
      <c r="L4800">
        <v>141900</v>
      </c>
      <c r="M4800">
        <v>3.3786</v>
      </c>
      <c r="N4800">
        <v>337.86</v>
      </c>
      <c r="O4800">
        <v>0</v>
      </c>
      <c r="P4800">
        <v>0</v>
      </c>
      <c r="Q4800">
        <v>1422.3786</v>
      </c>
      <c r="R4800">
        <v>142237.85999999999</v>
      </c>
      <c r="S4800" t="s">
        <v>1646</v>
      </c>
    </row>
    <row r="4801" spans="1:19">
      <c r="A4801" t="s">
        <v>5032</v>
      </c>
      <c r="B4801">
        <v>44357</v>
      </c>
      <c r="C4801" t="s">
        <v>5033</v>
      </c>
      <c r="D4801">
        <v>44357</v>
      </c>
      <c r="E4801" t="s">
        <v>1643</v>
      </c>
      <c r="F4801" t="s">
        <v>63</v>
      </c>
      <c r="G4801" t="s">
        <v>1015</v>
      </c>
      <c r="H4801" t="s">
        <v>49</v>
      </c>
      <c r="I4801" t="s">
        <v>1316</v>
      </c>
      <c r="J4801">
        <v>100</v>
      </c>
      <c r="K4801">
        <v>1186</v>
      </c>
      <c r="L4801">
        <v>118600</v>
      </c>
      <c r="M4801">
        <v>2.8237999999999999</v>
      </c>
      <c r="N4801">
        <v>282.38</v>
      </c>
      <c r="O4801">
        <v>0</v>
      </c>
      <c r="P4801">
        <v>0</v>
      </c>
      <c r="Q4801">
        <v>1188.8237999999999</v>
      </c>
      <c r="R4801">
        <v>118882.38</v>
      </c>
      <c r="S4801" t="s">
        <v>1646</v>
      </c>
    </row>
    <row r="4802" spans="1:19">
      <c r="A4802" t="s">
        <v>5032</v>
      </c>
      <c r="B4802">
        <v>44357</v>
      </c>
      <c r="C4802" t="s">
        <v>5033</v>
      </c>
      <c r="D4802">
        <v>44357</v>
      </c>
      <c r="E4802" t="s">
        <v>1643</v>
      </c>
      <c r="F4802" t="s">
        <v>63</v>
      </c>
      <c r="G4802" t="s">
        <v>1015</v>
      </c>
      <c r="H4802" t="s">
        <v>49</v>
      </c>
      <c r="I4802" t="s">
        <v>1489</v>
      </c>
      <c r="J4802">
        <v>10</v>
      </c>
      <c r="K4802">
        <v>9950</v>
      </c>
      <c r="L4802">
        <v>99500</v>
      </c>
      <c r="M4802">
        <v>23.6905</v>
      </c>
      <c r="N4802">
        <v>236.905</v>
      </c>
      <c r="O4802">
        <v>0</v>
      </c>
      <c r="P4802">
        <v>0</v>
      </c>
      <c r="Q4802">
        <v>9973.6905000000006</v>
      </c>
      <c r="R4802">
        <v>99736.904999999999</v>
      </c>
      <c r="S4802" t="s">
        <v>1646</v>
      </c>
    </row>
    <row r="4803" spans="1:19">
      <c r="A4803" t="s">
        <v>5032</v>
      </c>
      <c r="B4803">
        <v>44357</v>
      </c>
      <c r="C4803" t="s">
        <v>5033</v>
      </c>
      <c r="D4803">
        <v>44357</v>
      </c>
      <c r="E4803" t="s">
        <v>1643</v>
      </c>
      <c r="F4803" t="s">
        <v>63</v>
      </c>
      <c r="G4803" t="s">
        <v>1015</v>
      </c>
      <c r="H4803" t="s">
        <v>49</v>
      </c>
      <c r="I4803" t="s">
        <v>1312</v>
      </c>
      <c r="J4803">
        <v>60</v>
      </c>
      <c r="K4803">
        <v>1400</v>
      </c>
      <c r="L4803">
        <v>84000</v>
      </c>
      <c r="M4803">
        <v>3.3332999999999999</v>
      </c>
      <c r="N4803">
        <v>199.99799999999999</v>
      </c>
      <c r="O4803">
        <v>0</v>
      </c>
      <c r="P4803">
        <v>0</v>
      </c>
      <c r="Q4803">
        <v>1403.3333</v>
      </c>
      <c r="R4803">
        <v>84199.998000000007</v>
      </c>
      <c r="S4803" t="s">
        <v>1646</v>
      </c>
    </row>
    <row r="4804" spans="1:19">
      <c r="A4804" t="s">
        <v>5032</v>
      </c>
      <c r="B4804">
        <v>44357</v>
      </c>
      <c r="C4804" t="s">
        <v>5033</v>
      </c>
      <c r="D4804">
        <v>44357</v>
      </c>
      <c r="E4804" t="s">
        <v>1643</v>
      </c>
      <c r="F4804" t="s">
        <v>63</v>
      </c>
      <c r="G4804" t="s">
        <v>1015</v>
      </c>
      <c r="H4804" t="s">
        <v>49</v>
      </c>
      <c r="I4804" t="s">
        <v>1337</v>
      </c>
      <c r="J4804">
        <v>15</v>
      </c>
      <c r="K4804">
        <v>7760</v>
      </c>
      <c r="L4804">
        <v>116400</v>
      </c>
      <c r="M4804">
        <v>18.476199999999999</v>
      </c>
      <c r="N4804">
        <v>277.14299999999997</v>
      </c>
      <c r="O4804">
        <v>0</v>
      </c>
      <c r="P4804">
        <v>0</v>
      </c>
      <c r="Q4804">
        <v>7778.4762000000001</v>
      </c>
      <c r="R4804">
        <v>116677.143</v>
      </c>
      <c r="S4804" t="s">
        <v>1646</v>
      </c>
    </row>
    <row r="4805" spans="1:19">
      <c r="A4805" t="s">
        <v>5034</v>
      </c>
      <c r="B4805">
        <v>44357</v>
      </c>
      <c r="C4805" t="s">
        <v>5035</v>
      </c>
      <c r="D4805">
        <v>44357</v>
      </c>
      <c r="E4805" t="s">
        <v>1643</v>
      </c>
      <c r="F4805" t="s">
        <v>62</v>
      </c>
      <c r="G4805" t="s">
        <v>4155</v>
      </c>
      <c r="H4805" t="s">
        <v>49</v>
      </c>
      <c r="I4805" t="s">
        <v>1265</v>
      </c>
      <c r="J4805">
        <v>100</v>
      </c>
      <c r="K4805">
        <v>1361</v>
      </c>
      <c r="L4805">
        <v>136100</v>
      </c>
      <c r="M4805">
        <v>3.2404999999999999</v>
      </c>
      <c r="N4805">
        <v>324.05</v>
      </c>
      <c r="O4805">
        <v>0</v>
      </c>
      <c r="P4805">
        <v>0</v>
      </c>
      <c r="Q4805">
        <v>1364.2405000000001</v>
      </c>
      <c r="R4805">
        <v>136424.04999999999</v>
      </c>
      <c r="S4805" t="s">
        <v>1646</v>
      </c>
    </row>
    <row r="4806" spans="1:19">
      <c r="A4806" t="s">
        <v>5034</v>
      </c>
      <c r="B4806">
        <v>44357</v>
      </c>
      <c r="C4806" t="s">
        <v>5035</v>
      </c>
      <c r="D4806">
        <v>44357</v>
      </c>
      <c r="E4806" t="s">
        <v>1643</v>
      </c>
      <c r="F4806" t="s">
        <v>62</v>
      </c>
      <c r="G4806" t="s">
        <v>4155</v>
      </c>
      <c r="H4806" t="s">
        <v>49</v>
      </c>
      <c r="I4806" t="s">
        <v>1364</v>
      </c>
      <c r="J4806">
        <v>10</v>
      </c>
      <c r="K4806">
        <v>9035</v>
      </c>
      <c r="L4806">
        <v>90350</v>
      </c>
      <c r="M4806">
        <v>21.511900000000001</v>
      </c>
      <c r="N4806">
        <v>215.119</v>
      </c>
      <c r="O4806">
        <v>0</v>
      </c>
      <c r="P4806">
        <v>0</v>
      </c>
      <c r="Q4806">
        <v>9056.5118999999995</v>
      </c>
      <c r="R4806">
        <v>90565.119000000006</v>
      </c>
      <c r="S4806" t="s">
        <v>1646</v>
      </c>
    </row>
    <row r="4807" spans="1:19">
      <c r="A4807" t="s">
        <v>5034</v>
      </c>
      <c r="B4807">
        <v>44357</v>
      </c>
      <c r="C4807" t="s">
        <v>5035</v>
      </c>
      <c r="D4807">
        <v>44357</v>
      </c>
      <c r="E4807" t="s">
        <v>1643</v>
      </c>
      <c r="F4807" t="s">
        <v>62</v>
      </c>
      <c r="G4807" t="s">
        <v>4155</v>
      </c>
      <c r="H4807" t="s">
        <v>49</v>
      </c>
      <c r="I4807" t="s">
        <v>1111</v>
      </c>
      <c r="J4807">
        <v>10</v>
      </c>
      <c r="K4807">
        <v>9045</v>
      </c>
      <c r="L4807">
        <v>90450</v>
      </c>
      <c r="M4807">
        <v>21.535699999999999</v>
      </c>
      <c r="N4807">
        <v>215.357</v>
      </c>
      <c r="O4807">
        <v>0</v>
      </c>
      <c r="P4807">
        <v>0</v>
      </c>
      <c r="Q4807">
        <v>9066.5357000000004</v>
      </c>
      <c r="R4807">
        <v>90665.357000000004</v>
      </c>
      <c r="S4807" t="s">
        <v>1646</v>
      </c>
    </row>
    <row r="4808" spans="1:19">
      <c r="A4808" t="s">
        <v>5034</v>
      </c>
      <c r="B4808">
        <v>44357</v>
      </c>
      <c r="C4808" t="s">
        <v>5035</v>
      </c>
      <c r="D4808">
        <v>44357</v>
      </c>
      <c r="E4808" t="s">
        <v>1643</v>
      </c>
      <c r="F4808" t="s">
        <v>62</v>
      </c>
      <c r="G4808" t="s">
        <v>4155</v>
      </c>
      <c r="H4808" t="s">
        <v>49</v>
      </c>
      <c r="I4808" t="s">
        <v>1112</v>
      </c>
      <c r="J4808">
        <v>100</v>
      </c>
      <c r="K4808">
        <v>1419</v>
      </c>
      <c r="L4808">
        <v>141900</v>
      </c>
      <c r="M4808">
        <v>3.3786</v>
      </c>
      <c r="N4808">
        <v>337.86</v>
      </c>
      <c r="O4808">
        <v>0</v>
      </c>
      <c r="P4808">
        <v>0</v>
      </c>
      <c r="Q4808">
        <v>1422.3786</v>
      </c>
      <c r="R4808">
        <v>142237.85999999999</v>
      </c>
      <c r="S4808" t="s">
        <v>1646</v>
      </c>
    </row>
    <row r="4809" spans="1:19">
      <c r="A4809" t="s">
        <v>5036</v>
      </c>
      <c r="B4809">
        <v>44357</v>
      </c>
      <c r="C4809" t="s">
        <v>5037</v>
      </c>
      <c r="D4809">
        <v>44357</v>
      </c>
      <c r="E4809" t="s">
        <v>1643</v>
      </c>
      <c r="F4809" t="s">
        <v>100</v>
      </c>
      <c r="G4809" t="s">
        <v>1056</v>
      </c>
      <c r="H4809" t="s">
        <v>107</v>
      </c>
      <c r="I4809" t="s">
        <v>1112</v>
      </c>
      <c r="J4809">
        <v>100</v>
      </c>
      <c r="K4809">
        <v>1419</v>
      </c>
      <c r="L4809">
        <v>141900</v>
      </c>
      <c r="M4809">
        <v>3.3786</v>
      </c>
      <c r="N4809">
        <v>337.86</v>
      </c>
      <c r="O4809">
        <v>0</v>
      </c>
      <c r="P4809">
        <v>0</v>
      </c>
      <c r="Q4809">
        <v>1422.3786</v>
      </c>
      <c r="R4809">
        <v>142237.85999999999</v>
      </c>
      <c r="S4809" t="s">
        <v>1646</v>
      </c>
    </row>
    <row r="4810" spans="1:19">
      <c r="A4810" t="s">
        <v>5038</v>
      </c>
      <c r="B4810">
        <v>44357</v>
      </c>
      <c r="C4810" t="s">
        <v>5039</v>
      </c>
      <c r="D4810">
        <v>44357</v>
      </c>
      <c r="E4810" t="s">
        <v>1643</v>
      </c>
      <c r="F4810" t="s">
        <v>50</v>
      </c>
      <c r="G4810" t="s">
        <v>1014</v>
      </c>
      <c r="H4810" t="s">
        <v>49</v>
      </c>
      <c r="I4810" t="s">
        <v>1111</v>
      </c>
      <c r="J4810">
        <v>3</v>
      </c>
      <c r="K4810">
        <v>9045</v>
      </c>
      <c r="L4810">
        <v>27135</v>
      </c>
      <c r="M4810">
        <v>21.535699999999999</v>
      </c>
      <c r="N4810">
        <v>64.607100000000003</v>
      </c>
      <c r="O4810">
        <v>0</v>
      </c>
      <c r="P4810">
        <v>0</v>
      </c>
      <c r="Q4810">
        <v>9066.5357000000004</v>
      </c>
      <c r="R4810">
        <v>27199.607100000001</v>
      </c>
      <c r="S4810" t="s">
        <v>1646</v>
      </c>
    </row>
    <row r="4811" spans="1:19">
      <c r="A4811" t="s">
        <v>5038</v>
      </c>
      <c r="B4811">
        <v>44357</v>
      </c>
      <c r="C4811" t="s">
        <v>5039</v>
      </c>
      <c r="D4811">
        <v>44357</v>
      </c>
      <c r="E4811" t="s">
        <v>1643</v>
      </c>
      <c r="F4811" t="s">
        <v>50</v>
      </c>
      <c r="G4811" t="s">
        <v>1014</v>
      </c>
      <c r="H4811" t="s">
        <v>49</v>
      </c>
      <c r="I4811" t="s">
        <v>1312</v>
      </c>
      <c r="J4811">
        <v>40</v>
      </c>
      <c r="K4811">
        <v>1400</v>
      </c>
      <c r="L4811">
        <v>56000</v>
      </c>
      <c r="M4811">
        <v>3.3332999999999999</v>
      </c>
      <c r="N4811">
        <v>133.33199999999999</v>
      </c>
      <c r="O4811">
        <v>0</v>
      </c>
      <c r="P4811">
        <v>0</v>
      </c>
      <c r="Q4811">
        <v>1403.3333</v>
      </c>
      <c r="R4811">
        <v>56133.332000000002</v>
      </c>
      <c r="S4811" t="s">
        <v>1646</v>
      </c>
    </row>
    <row r="4812" spans="1:19">
      <c r="A4812" t="s">
        <v>5038</v>
      </c>
      <c r="B4812">
        <v>44357</v>
      </c>
      <c r="C4812" t="s">
        <v>5039</v>
      </c>
      <c r="D4812">
        <v>44357</v>
      </c>
      <c r="E4812" t="s">
        <v>1643</v>
      </c>
      <c r="F4812" t="s">
        <v>50</v>
      </c>
      <c r="G4812" t="s">
        <v>1014</v>
      </c>
      <c r="H4812" t="s">
        <v>49</v>
      </c>
      <c r="I4812" t="s">
        <v>1265</v>
      </c>
      <c r="J4812">
        <v>40</v>
      </c>
      <c r="K4812">
        <v>1361</v>
      </c>
      <c r="L4812">
        <v>54440</v>
      </c>
      <c r="M4812">
        <v>3.2404999999999999</v>
      </c>
      <c r="N4812">
        <v>129.62</v>
      </c>
      <c r="O4812">
        <v>0</v>
      </c>
      <c r="P4812">
        <v>0</v>
      </c>
      <c r="Q4812">
        <v>1364.2405000000001</v>
      </c>
      <c r="R4812">
        <v>54569.62</v>
      </c>
      <c r="S4812" t="s">
        <v>1646</v>
      </c>
    </row>
    <row r="4813" spans="1:19">
      <c r="A4813" t="s">
        <v>5040</v>
      </c>
      <c r="B4813">
        <v>44357</v>
      </c>
      <c r="C4813" t="s">
        <v>5041</v>
      </c>
      <c r="D4813">
        <v>44357</v>
      </c>
      <c r="E4813" t="s">
        <v>1643</v>
      </c>
      <c r="F4813" t="s">
        <v>5</v>
      </c>
      <c r="G4813" t="s">
        <v>1742</v>
      </c>
      <c r="H4813" t="s">
        <v>107</v>
      </c>
      <c r="I4813" t="s">
        <v>1111</v>
      </c>
      <c r="J4813">
        <v>4</v>
      </c>
      <c r="K4813">
        <v>9045</v>
      </c>
      <c r="L4813">
        <v>36180</v>
      </c>
      <c r="M4813">
        <v>21.535699999999999</v>
      </c>
      <c r="N4813">
        <v>86.142799999999994</v>
      </c>
      <c r="O4813">
        <v>0</v>
      </c>
      <c r="P4813">
        <v>0</v>
      </c>
      <c r="Q4813">
        <v>9066.5357000000004</v>
      </c>
      <c r="R4813">
        <v>36266.142800000001</v>
      </c>
      <c r="S4813" t="s">
        <v>1646</v>
      </c>
    </row>
    <row r="4814" spans="1:19">
      <c r="A4814" t="s">
        <v>5042</v>
      </c>
      <c r="B4814">
        <v>44357</v>
      </c>
      <c r="C4814" t="s">
        <v>5043</v>
      </c>
      <c r="D4814">
        <v>44357</v>
      </c>
      <c r="E4814" t="s">
        <v>1643</v>
      </c>
      <c r="F4814" t="s">
        <v>48</v>
      </c>
      <c r="G4814" t="s">
        <v>1014</v>
      </c>
      <c r="H4814" t="s">
        <v>49</v>
      </c>
      <c r="I4814" t="s">
        <v>1112</v>
      </c>
      <c r="J4814">
        <v>20</v>
      </c>
      <c r="K4814">
        <v>1419</v>
      </c>
      <c r="L4814">
        <v>28380</v>
      </c>
      <c r="M4814">
        <v>3.3786</v>
      </c>
      <c r="N4814">
        <v>67.572000000000003</v>
      </c>
      <c r="O4814">
        <v>0</v>
      </c>
      <c r="P4814">
        <v>0</v>
      </c>
      <c r="Q4814">
        <v>1422.3786</v>
      </c>
      <c r="R4814">
        <v>28447.572</v>
      </c>
      <c r="S4814" t="s">
        <v>1646</v>
      </c>
    </row>
    <row r="4815" spans="1:19">
      <c r="A4815" t="s">
        <v>5042</v>
      </c>
      <c r="B4815">
        <v>44357</v>
      </c>
      <c r="C4815" t="s">
        <v>5043</v>
      </c>
      <c r="D4815">
        <v>44357</v>
      </c>
      <c r="E4815" t="s">
        <v>1643</v>
      </c>
      <c r="F4815" t="s">
        <v>48</v>
      </c>
      <c r="G4815" t="s">
        <v>1014</v>
      </c>
      <c r="H4815" t="s">
        <v>49</v>
      </c>
      <c r="I4815" t="s">
        <v>1337</v>
      </c>
      <c r="J4815">
        <v>20</v>
      </c>
      <c r="K4815">
        <v>7760</v>
      </c>
      <c r="L4815">
        <v>155200</v>
      </c>
      <c r="M4815">
        <v>18.476199999999999</v>
      </c>
      <c r="N4815">
        <v>369.524</v>
      </c>
      <c r="O4815">
        <v>0</v>
      </c>
      <c r="P4815">
        <v>0</v>
      </c>
      <c r="Q4815">
        <v>7778.4762000000001</v>
      </c>
      <c r="R4815">
        <v>155569.524</v>
      </c>
      <c r="S4815" t="s">
        <v>1646</v>
      </c>
    </row>
    <row r="4816" spans="1:19">
      <c r="A4816" t="s">
        <v>5042</v>
      </c>
      <c r="B4816">
        <v>44357</v>
      </c>
      <c r="C4816" t="s">
        <v>5043</v>
      </c>
      <c r="D4816">
        <v>44357</v>
      </c>
      <c r="E4816" t="s">
        <v>1643</v>
      </c>
      <c r="F4816" t="s">
        <v>48</v>
      </c>
      <c r="G4816" t="s">
        <v>1014</v>
      </c>
      <c r="H4816" t="s">
        <v>49</v>
      </c>
      <c r="I4816" t="s">
        <v>1349</v>
      </c>
      <c r="J4816">
        <v>5</v>
      </c>
      <c r="K4816">
        <v>9035</v>
      </c>
      <c r="L4816">
        <v>45175</v>
      </c>
      <c r="M4816">
        <v>21.511900000000001</v>
      </c>
      <c r="N4816">
        <v>107.5595</v>
      </c>
      <c r="O4816">
        <v>0</v>
      </c>
      <c r="P4816">
        <v>0</v>
      </c>
      <c r="Q4816">
        <v>9056.5118999999995</v>
      </c>
      <c r="R4816">
        <v>45282.559500000003</v>
      </c>
      <c r="S4816" t="s">
        <v>1646</v>
      </c>
    </row>
    <row r="4817" spans="1:19">
      <c r="A4817" t="s">
        <v>5042</v>
      </c>
      <c r="B4817">
        <v>44357</v>
      </c>
      <c r="C4817" t="s">
        <v>5043</v>
      </c>
      <c r="D4817">
        <v>44357</v>
      </c>
      <c r="E4817" t="s">
        <v>1643</v>
      </c>
      <c r="F4817" t="s">
        <v>48</v>
      </c>
      <c r="G4817" t="s">
        <v>1014</v>
      </c>
      <c r="H4817" t="s">
        <v>49</v>
      </c>
      <c r="I4817" t="s">
        <v>1316</v>
      </c>
      <c r="J4817">
        <v>20</v>
      </c>
      <c r="K4817">
        <v>1186</v>
      </c>
      <c r="L4817">
        <v>23720</v>
      </c>
      <c r="M4817">
        <v>2.8237999999999999</v>
      </c>
      <c r="N4817">
        <v>56.475999999999999</v>
      </c>
      <c r="O4817">
        <v>0</v>
      </c>
      <c r="P4817">
        <v>0</v>
      </c>
      <c r="Q4817">
        <v>1188.8237999999999</v>
      </c>
      <c r="R4817">
        <v>23776.475999999999</v>
      </c>
      <c r="S4817" t="s">
        <v>1646</v>
      </c>
    </row>
    <row r="4818" spans="1:19">
      <c r="A4818" t="s">
        <v>5042</v>
      </c>
      <c r="B4818">
        <v>44357</v>
      </c>
      <c r="C4818" t="s">
        <v>5043</v>
      </c>
      <c r="D4818">
        <v>44357</v>
      </c>
      <c r="E4818" t="s">
        <v>1643</v>
      </c>
      <c r="F4818" t="s">
        <v>48</v>
      </c>
      <c r="G4818" t="s">
        <v>1014</v>
      </c>
      <c r="H4818" t="s">
        <v>49</v>
      </c>
      <c r="I4818" t="s">
        <v>1262</v>
      </c>
      <c r="J4818">
        <v>20</v>
      </c>
      <c r="K4818">
        <v>1244</v>
      </c>
      <c r="L4818">
        <v>24880</v>
      </c>
      <c r="M4818">
        <v>2.9619</v>
      </c>
      <c r="N4818">
        <v>59.238</v>
      </c>
      <c r="O4818">
        <v>0</v>
      </c>
      <c r="P4818">
        <v>0</v>
      </c>
      <c r="Q4818">
        <v>1246.9619</v>
      </c>
      <c r="R4818">
        <v>24939.238000000001</v>
      </c>
      <c r="S4818" t="s">
        <v>1646</v>
      </c>
    </row>
    <row r="4819" spans="1:19">
      <c r="A4819" t="s">
        <v>5042</v>
      </c>
      <c r="B4819">
        <v>44357</v>
      </c>
      <c r="C4819" t="s">
        <v>5043</v>
      </c>
      <c r="D4819">
        <v>44357</v>
      </c>
      <c r="E4819" t="s">
        <v>1643</v>
      </c>
      <c r="F4819" t="s">
        <v>48</v>
      </c>
      <c r="G4819" t="s">
        <v>1014</v>
      </c>
      <c r="H4819" t="s">
        <v>49</v>
      </c>
      <c r="I4819" t="s">
        <v>1287</v>
      </c>
      <c r="J4819">
        <v>3</v>
      </c>
      <c r="K4819">
        <v>9850</v>
      </c>
      <c r="L4819">
        <v>29550</v>
      </c>
      <c r="M4819">
        <v>23.452400000000001</v>
      </c>
      <c r="N4819">
        <v>70.357200000000006</v>
      </c>
      <c r="O4819">
        <v>0</v>
      </c>
      <c r="P4819">
        <v>0</v>
      </c>
      <c r="Q4819">
        <v>9873.4524000000001</v>
      </c>
      <c r="R4819">
        <v>29620.357199999999</v>
      </c>
      <c r="S4819" t="s">
        <v>1646</v>
      </c>
    </row>
    <row r="4820" spans="1:19">
      <c r="A4820" t="s">
        <v>5042</v>
      </c>
      <c r="B4820">
        <v>44357</v>
      </c>
      <c r="C4820" t="s">
        <v>5043</v>
      </c>
      <c r="D4820">
        <v>44357</v>
      </c>
      <c r="E4820" t="s">
        <v>1643</v>
      </c>
      <c r="F4820" t="s">
        <v>48</v>
      </c>
      <c r="G4820" t="s">
        <v>1014</v>
      </c>
      <c r="H4820" t="s">
        <v>49</v>
      </c>
      <c r="I4820" t="s">
        <v>1265</v>
      </c>
      <c r="J4820">
        <v>20</v>
      </c>
      <c r="K4820">
        <v>1361</v>
      </c>
      <c r="L4820">
        <v>27220</v>
      </c>
      <c r="M4820">
        <v>3.2404999999999999</v>
      </c>
      <c r="N4820">
        <v>64.81</v>
      </c>
      <c r="O4820">
        <v>0</v>
      </c>
      <c r="P4820">
        <v>0</v>
      </c>
      <c r="Q4820">
        <v>1364.2405000000001</v>
      </c>
      <c r="R4820">
        <v>27284.81</v>
      </c>
      <c r="S4820" t="s">
        <v>1646</v>
      </c>
    </row>
    <row r="4821" spans="1:19">
      <c r="A4821" t="s">
        <v>5042</v>
      </c>
      <c r="B4821">
        <v>44357</v>
      </c>
      <c r="C4821" t="s">
        <v>5043</v>
      </c>
      <c r="D4821">
        <v>44357</v>
      </c>
      <c r="E4821" t="s">
        <v>1643</v>
      </c>
      <c r="F4821" t="s">
        <v>48</v>
      </c>
      <c r="G4821" t="s">
        <v>1014</v>
      </c>
      <c r="H4821" t="s">
        <v>49</v>
      </c>
      <c r="I4821" t="s">
        <v>1364</v>
      </c>
      <c r="J4821">
        <v>5</v>
      </c>
      <c r="K4821">
        <v>9035</v>
      </c>
      <c r="L4821">
        <v>45175</v>
      </c>
      <c r="M4821">
        <v>21.511900000000001</v>
      </c>
      <c r="N4821">
        <v>107.5595</v>
      </c>
      <c r="O4821">
        <v>0</v>
      </c>
      <c r="P4821">
        <v>0</v>
      </c>
      <c r="Q4821">
        <v>9056.5118999999995</v>
      </c>
      <c r="R4821">
        <v>45282.559500000003</v>
      </c>
      <c r="S4821" t="s">
        <v>1646</v>
      </c>
    </row>
    <row r="4822" spans="1:19">
      <c r="A4822" t="s">
        <v>5044</v>
      </c>
      <c r="B4822">
        <v>44357</v>
      </c>
      <c r="C4822" t="s">
        <v>5045</v>
      </c>
      <c r="D4822">
        <v>44357</v>
      </c>
      <c r="E4822" t="s">
        <v>1643</v>
      </c>
      <c r="F4822" t="s">
        <v>53</v>
      </c>
      <c r="G4822" t="s">
        <v>49</v>
      </c>
      <c r="H4822" t="s">
        <v>49</v>
      </c>
      <c r="I4822" t="s">
        <v>1112</v>
      </c>
      <c r="J4822">
        <v>40</v>
      </c>
      <c r="K4822">
        <v>1419</v>
      </c>
      <c r="L4822">
        <v>56760</v>
      </c>
      <c r="M4822">
        <v>3.3786</v>
      </c>
      <c r="N4822">
        <v>135.14400000000001</v>
      </c>
      <c r="O4822">
        <v>0</v>
      </c>
      <c r="P4822">
        <v>0</v>
      </c>
      <c r="Q4822">
        <v>1422.3786</v>
      </c>
      <c r="R4822">
        <v>56895.144</v>
      </c>
      <c r="S4822" t="s">
        <v>1646</v>
      </c>
    </row>
    <row r="4823" spans="1:19">
      <c r="A4823" t="s">
        <v>5044</v>
      </c>
      <c r="B4823">
        <v>44357</v>
      </c>
      <c r="C4823" t="s">
        <v>5045</v>
      </c>
      <c r="D4823">
        <v>44357</v>
      </c>
      <c r="E4823" t="s">
        <v>1643</v>
      </c>
      <c r="F4823" t="s">
        <v>53</v>
      </c>
      <c r="G4823" t="s">
        <v>49</v>
      </c>
      <c r="H4823" t="s">
        <v>49</v>
      </c>
      <c r="I4823" t="s">
        <v>1262</v>
      </c>
      <c r="J4823">
        <v>40</v>
      </c>
      <c r="K4823">
        <v>1244</v>
      </c>
      <c r="L4823">
        <v>49760</v>
      </c>
      <c r="M4823">
        <v>2.9619</v>
      </c>
      <c r="N4823">
        <v>118.476</v>
      </c>
      <c r="O4823">
        <v>0</v>
      </c>
      <c r="P4823">
        <v>0</v>
      </c>
      <c r="Q4823">
        <v>1246.9619</v>
      </c>
      <c r="R4823">
        <v>49878.476000000002</v>
      </c>
      <c r="S4823" t="s">
        <v>1646</v>
      </c>
    </row>
    <row r="4824" spans="1:19">
      <c r="A4824" t="s">
        <v>5046</v>
      </c>
      <c r="B4824">
        <v>44357</v>
      </c>
      <c r="C4824" t="s">
        <v>5047</v>
      </c>
      <c r="D4824">
        <v>44357</v>
      </c>
      <c r="E4824" t="s">
        <v>1643</v>
      </c>
      <c r="F4824" t="s">
        <v>102</v>
      </c>
      <c r="G4824" t="s">
        <v>975</v>
      </c>
      <c r="H4824" t="s">
        <v>107</v>
      </c>
      <c r="I4824" t="s">
        <v>1349</v>
      </c>
      <c r="J4824">
        <v>6</v>
      </c>
      <c r="K4824">
        <v>9035</v>
      </c>
      <c r="L4824">
        <v>54210</v>
      </c>
      <c r="M4824">
        <v>21.511900000000001</v>
      </c>
      <c r="N4824">
        <v>129.07140000000001</v>
      </c>
      <c r="O4824">
        <v>0</v>
      </c>
      <c r="P4824">
        <v>0</v>
      </c>
      <c r="Q4824">
        <v>9056.5118999999995</v>
      </c>
      <c r="R4824">
        <v>54339.071400000001</v>
      </c>
      <c r="S4824" t="s">
        <v>1646</v>
      </c>
    </row>
    <row r="4825" spans="1:19">
      <c r="A4825" t="s">
        <v>5048</v>
      </c>
      <c r="B4825">
        <v>44357</v>
      </c>
      <c r="C4825" t="s">
        <v>5049</v>
      </c>
      <c r="D4825">
        <v>44357</v>
      </c>
      <c r="E4825" t="s">
        <v>1643</v>
      </c>
      <c r="F4825" t="s">
        <v>98</v>
      </c>
      <c r="G4825" t="s">
        <v>1055</v>
      </c>
      <c r="H4825" t="s">
        <v>107</v>
      </c>
      <c r="I4825" t="s">
        <v>1349</v>
      </c>
      <c r="J4825">
        <v>5</v>
      </c>
      <c r="K4825">
        <v>9035</v>
      </c>
      <c r="L4825">
        <v>45175</v>
      </c>
      <c r="M4825">
        <v>21.511900000000001</v>
      </c>
      <c r="N4825">
        <v>107.5595</v>
      </c>
      <c r="O4825">
        <v>0</v>
      </c>
      <c r="P4825">
        <v>0</v>
      </c>
      <c r="Q4825">
        <v>9056.5118999999995</v>
      </c>
      <c r="R4825">
        <v>45282.559500000003</v>
      </c>
      <c r="S4825" t="s">
        <v>1646</v>
      </c>
    </row>
    <row r="4826" spans="1:19">
      <c r="A4826" t="s">
        <v>5048</v>
      </c>
      <c r="B4826">
        <v>44357</v>
      </c>
      <c r="C4826" t="s">
        <v>5049</v>
      </c>
      <c r="D4826">
        <v>44357</v>
      </c>
      <c r="E4826" t="s">
        <v>1643</v>
      </c>
      <c r="F4826" t="s">
        <v>98</v>
      </c>
      <c r="G4826" t="s">
        <v>1055</v>
      </c>
      <c r="H4826" t="s">
        <v>107</v>
      </c>
      <c r="I4826" t="s">
        <v>1262</v>
      </c>
      <c r="J4826">
        <v>40</v>
      </c>
      <c r="K4826">
        <v>1244</v>
      </c>
      <c r="L4826">
        <v>49760</v>
      </c>
      <c r="M4826">
        <v>2.9619</v>
      </c>
      <c r="N4826">
        <v>118.476</v>
      </c>
      <c r="O4826">
        <v>0</v>
      </c>
      <c r="P4826">
        <v>0</v>
      </c>
      <c r="Q4826">
        <v>1246.9619</v>
      </c>
      <c r="R4826">
        <v>49878.476000000002</v>
      </c>
      <c r="S4826" t="s">
        <v>1646</v>
      </c>
    </row>
    <row r="4827" spans="1:19">
      <c r="A4827" t="s">
        <v>5050</v>
      </c>
      <c r="B4827">
        <v>44357</v>
      </c>
      <c r="C4827" t="s">
        <v>5051</v>
      </c>
      <c r="D4827">
        <v>44357</v>
      </c>
      <c r="E4827" t="s">
        <v>1643</v>
      </c>
      <c r="F4827" t="s">
        <v>105</v>
      </c>
      <c r="G4827" t="s">
        <v>1689</v>
      </c>
      <c r="H4827" t="s">
        <v>107</v>
      </c>
      <c r="I4827" t="s">
        <v>1316</v>
      </c>
      <c r="J4827">
        <v>60</v>
      </c>
      <c r="K4827">
        <v>1186</v>
      </c>
      <c r="L4827">
        <v>71160</v>
      </c>
      <c r="M4827">
        <v>2.8237999999999999</v>
      </c>
      <c r="N4827">
        <v>169.428</v>
      </c>
      <c r="O4827">
        <v>0</v>
      </c>
      <c r="P4827">
        <v>0</v>
      </c>
      <c r="Q4827">
        <v>1188.8237999999999</v>
      </c>
      <c r="R4827">
        <v>71329.428</v>
      </c>
      <c r="S4827" t="s">
        <v>1646</v>
      </c>
    </row>
    <row r="4828" spans="1:19">
      <c r="A4828" t="s">
        <v>5050</v>
      </c>
      <c r="B4828">
        <v>44357</v>
      </c>
      <c r="C4828" t="s">
        <v>5051</v>
      </c>
      <c r="D4828">
        <v>44357</v>
      </c>
      <c r="E4828" t="s">
        <v>1643</v>
      </c>
      <c r="F4828" t="s">
        <v>105</v>
      </c>
      <c r="G4828" t="s">
        <v>1689</v>
      </c>
      <c r="H4828" t="s">
        <v>107</v>
      </c>
      <c r="I4828" t="s">
        <v>1265</v>
      </c>
      <c r="J4828">
        <v>100</v>
      </c>
      <c r="K4828">
        <v>1361</v>
      </c>
      <c r="L4828">
        <v>136100</v>
      </c>
      <c r="M4828">
        <v>3.2404999999999999</v>
      </c>
      <c r="N4828">
        <v>324.05</v>
      </c>
      <c r="O4828">
        <v>0</v>
      </c>
      <c r="P4828">
        <v>0</v>
      </c>
      <c r="Q4828">
        <v>1364.2405000000001</v>
      </c>
      <c r="R4828">
        <v>136424.04999999999</v>
      </c>
      <c r="S4828" t="s">
        <v>1646</v>
      </c>
    </row>
    <row r="4829" spans="1:19">
      <c r="A4829" t="s">
        <v>5052</v>
      </c>
      <c r="B4829">
        <v>44357</v>
      </c>
      <c r="C4829" t="s">
        <v>5053</v>
      </c>
      <c r="D4829">
        <v>44357</v>
      </c>
      <c r="E4829" t="s">
        <v>1643</v>
      </c>
      <c r="F4829" t="s">
        <v>60</v>
      </c>
      <c r="G4829" t="s">
        <v>59</v>
      </c>
      <c r="H4829" t="s">
        <v>49</v>
      </c>
      <c r="I4829" t="s">
        <v>1316</v>
      </c>
      <c r="J4829">
        <v>200</v>
      </c>
      <c r="K4829">
        <v>1186</v>
      </c>
      <c r="L4829">
        <v>237200</v>
      </c>
      <c r="M4829">
        <v>2.8237999999999999</v>
      </c>
      <c r="N4829">
        <v>564.76</v>
      </c>
      <c r="O4829">
        <v>0</v>
      </c>
      <c r="P4829">
        <v>0</v>
      </c>
      <c r="Q4829">
        <v>1188.8237999999999</v>
      </c>
      <c r="R4829">
        <v>237764.76</v>
      </c>
      <c r="S4829" t="s">
        <v>1646</v>
      </c>
    </row>
    <row r="4830" spans="1:19">
      <c r="A4830" t="s">
        <v>5052</v>
      </c>
      <c r="B4830">
        <v>44357</v>
      </c>
      <c r="C4830" t="s">
        <v>5053</v>
      </c>
      <c r="D4830">
        <v>44357</v>
      </c>
      <c r="E4830" t="s">
        <v>1643</v>
      </c>
      <c r="F4830" t="s">
        <v>60</v>
      </c>
      <c r="G4830" t="s">
        <v>59</v>
      </c>
      <c r="H4830" t="s">
        <v>49</v>
      </c>
      <c r="I4830" t="s">
        <v>1112</v>
      </c>
      <c r="J4830">
        <v>80</v>
      </c>
      <c r="K4830">
        <v>1419</v>
      </c>
      <c r="L4830">
        <v>113520</v>
      </c>
      <c r="M4830">
        <v>3.3786</v>
      </c>
      <c r="N4830">
        <v>270.28800000000001</v>
      </c>
      <c r="O4830">
        <v>0</v>
      </c>
      <c r="P4830">
        <v>0</v>
      </c>
      <c r="Q4830">
        <v>1422.3786</v>
      </c>
      <c r="R4830">
        <v>113790.288</v>
      </c>
      <c r="S4830" t="s">
        <v>1646</v>
      </c>
    </row>
    <row r="4831" spans="1:19">
      <c r="A4831" t="s">
        <v>5052</v>
      </c>
      <c r="B4831">
        <v>44357</v>
      </c>
      <c r="C4831" t="s">
        <v>5053</v>
      </c>
      <c r="D4831">
        <v>44357</v>
      </c>
      <c r="E4831" t="s">
        <v>1643</v>
      </c>
      <c r="F4831" t="s">
        <v>60</v>
      </c>
      <c r="G4831" t="s">
        <v>59</v>
      </c>
      <c r="H4831" t="s">
        <v>49</v>
      </c>
      <c r="I4831" t="s">
        <v>1265</v>
      </c>
      <c r="J4831">
        <v>80</v>
      </c>
      <c r="K4831">
        <v>1361</v>
      </c>
      <c r="L4831">
        <v>108880</v>
      </c>
      <c r="M4831">
        <v>3.2404999999999999</v>
      </c>
      <c r="N4831">
        <v>259.24</v>
      </c>
      <c r="O4831">
        <v>0</v>
      </c>
      <c r="P4831">
        <v>0</v>
      </c>
      <c r="Q4831">
        <v>1364.2405000000001</v>
      </c>
      <c r="R4831">
        <v>109139.24</v>
      </c>
      <c r="S4831" t="s">
        <v>1646</v>
      </c>
    </row>
    <row r="4832" spans="1:19">
      <c r="A4832" t="s">
        <v>5052</v>
      </c>
      <c r="B4832">
        <v>44357</v>
      </c>
      <c r="C4832" t="s">
        <v>5053</v>
      </c>
      <c r="D4832">
        <v>44357</v>
      </c>
      <c r="E4832" t="s">
        <v>1643</v>
      </c>
      <c r="F4832" t="s">
        <v>60</v>
      </c>
      <c r="G4832" t="s">
        <v>59</v>
      </c>
      <c r="H4832" t="s">
        <v>49</v>
      </c>
      <c r="I4832" t="s">
        <v>1312</v>
      </c>
      <c r="J4832">
        <v>80</v>
      </c>
      <c r="K4832">
        <v>1400</v>
      </c>
      <c r="L4832">
        <v>112000</v>
      </c>
      <c r="M4832">
        <v>3.3332999999999999</v>
      </c>
      <c r="N4832">
        <v>266.66399999999999</v>
      </c>
      <c r="O4832">
        <v>0</v>
      </c>
      <c r="P4832">
        <v>0</v>
      </c>
      <c r="Q4832">
        <v>1403.3333</v>
      </c>
      <c r="R4832">
        <v>112266.664</v>
      </c>
      <c r="S4832" t="s">
        <v>1646</v>
      </c>
    </row>
    <row r="4833" spans="1:19">
      <c r="A4833" t="s">
        <v>5052</v>
      </c>
      <c r="B4833">
        <v>44357</v>
      </c>
      <c r="C4833" t="s">
        <v>5053</v>
      </c>
      <c r="D4833">
        <v>44357</v>
      </c>
      <c r="E4833" t="s">
        <v>1643</v>
      </c>
      <c r="F4833" t="s">
        <v>60</v>
      </c>
      <c r="G4833" t="s">
        <v>59</v>
      </c>
      <c r="H4833" t="s">
        <v>49</v>
      </c>
      <c r="I4833" t="s">
        <v>1262</v>
      </c>
      <c r="J4833">
        <v>80</v>
      </c>
      <c r="K4833">
        <v>1244</v>
      </c>
      <c r="L4833">
        <v>99520</v>
      </c>
      <c r="M4833">
        <v>2.9619</v>
      </c>
      <c r="N4833">
        <v>236.952</v>
      </c>
      <c r="O4833">
        <v>0</v>
      </c>
      <c r="P4833">
        <v>0</v>
      </c>
      <c r="Q4833">
        <v>1246.9619</v>
      </c>
      <c r="R4833">
        <v>99756.952000000005</v>
      </c>
      <c r="S4833" t="s">
        <v>1646</v>
      </c>
    </row>
    <row r="4834" spans="1:19">
      <c r="A4834" t="s">
        <v>5054</v>
      </c>
      <c r="B4834">
        <v>44357</v>
      </c>
      <c r="C4834" t="s">
        <v>5055</v>
      </c>
      <c r="D4834">
        <v>44357</v>
      </c>
      <c r="E4834" t="s">
        <v>1643</v>
      </c>
      <c r="F4834" t="s">
        <v>1403</v>
      </c>
      <c r="G4834" t="s">
        <v>59</v>
      </c>
      <c r="H4834" t="s">
        <v>49</v>
      </c>
      <c r="I4834" t="s">
        <v>1364</v>
      </c>
      <c r="J4834">
        <v>9</v>
      </c>
      <c r="K4834">
        <v>9035</v>
      </c>
      <c r="L4834">
        <v>81315</v>
      </c>
      <c r="M4834">
        <v>21.511900000000001</v>
      </c>
      <c r="N4834">
        <v>193.6071</v>
      </c>
      <c r="O4834">
        <v>0</v>
      </c>
      <c r="P4834">
        <v>0</v>
      </c>
      <c r="Q4834">
        <v>9056.5118999999995</v>
      </c>
      <c r="R4834">
        <v>81508.607099999994</v>
      </c>
      <c r="S4834" t="s">
        <v>1646</v>
      </c>
    </row>
    <row r="4835" spans="1:19">
      <c r="A4835" t="s">
        <v>5054</v>
      </c>
      <c r="B4835">
        <v>44357</v>
      </c>
      <c r="C4835" t="s">
        <v>5055</v>
      </c>
      <c r="D4835">
        <v>44357</v>
      </c>
      <c r="E4835" t="s">
        <v>1643</v>
      </c>
      <c r="F4835" t="s">
        <v>1403</v>
      </c>
      <c r="G4835" t="s">
        <v>59</v>
      </c>
      <c r="H4835" t="s">
        <v>49</v>
      </c>
      <c r="I4835" t="s">
        <v>1316</v>
      </c>
      <c r="J4835">
        <v>44</v>
      </c>
      <c r="K4835">
        <v>1186</v>
      </c>
      <c r="L4835">
        <v>52184</v>
      </c>
      <c r="M4835">
        <v>2.8237999999999999</v>
      </c>
      <c r="N4835">
        <v>124.24720000000001</v>
      </c>
      <c r="O4835">
        <v>0</v>
      </c>
      <c r="P4835">
        <v>0</v>
      </c>
      <c r="Q4835">
        <v>1188.8237999999999</v>
      </c>
      <c r="R4835">
        <v>52308.247199999998</v>
      </c>
      <c r="S4835" t="s">
        <v>1646</v>
      </c>
    </row>
    <row r="4836" spans="1:19">
      <c r="A4836" t="s">
        <v>5054</v>
      </c>
      <c r="B4836">
        <v>44357</v>
      </c>
      <c r="C4836" t="s">
        <v>5055</v>
      </c>
      <c r="D4836">
        <v>44357</v>
      </c>
      <c r="E4836" t="s">
        <v>1643</v>
      </c>
      <c r="F4836" t="s">
        <v>1403</v>
      </c>
      <c r="G4836" t="s">
        <v>59</v>
      </c>
      <c r="H4836" t="s">
        <v>49</v>
      </c>
      <c r="I4836" t="s">
        <v>1312</v>
      </c>
      <c r="J4836">
        <v>40</v>
      </c>
      <c r="K4836">
        <v>1400</v>
      </c>
      <c r="L4836">
        <v>56000</v>
      </c>
      <c r="M4836">
        <v>3.3332999999999999</v>
      </c>
      <c r="N4836">
        <v>133.33199999999999</v>
      </c>
      <c r="O4836">
        <v>0</v>
      </c>
      <c r="P4836">
        <v>0</v>
      </c>
      <c r="Q4836">
        <v>1403.3333</v>
      </c>
      <c r="R4836">
        <v>56133.332000000002</v>
      </c>
      <c r="S4836" t="s">
        <v>1646</v>
      </c>
    </row>
    <row r="4837" spans="1:19">
      <c r="A4837" t="s">
        <v>5056</v>
      </c>
      <c r="B4837">
        <v>44357</v>
      </c>
      <c r="C4837" t="s">
        <v>5057</v>
      </c>
      <c r="D4837">
        <v>44357</v>
      </c>
      <c r="E4837" t="s">
        <v>1643</v>
      </c>
      <c r="F4837" t="s">
        <v>8</v>
      </c>
      <c r="G4837" t="s">
        <v>1008</v>
      </c>
      <c r="H4837" t="s">
        <v>107</v>
      </c>
      <c r="I4837" t="s">
        <v>1265</v>
      </c>
      <c r="J4837">
        <v>200</v>
      </c>
      <c r="K4837">
        <v>1361</v>
      </c>
      <c r="L4837">
        <v>272200</v>
      </c>
      <c r="M4837">
        <v>3.2404999999999999</v>
      </c>
      <c r="N4837">
        <v>648.1</v>
      </c>
      <c r="O4837">
        <v>0</v>
      </c>
      <c r="P4837">
        <v>0</v>
      </c>
      <c r="Q4837">
        <v>1364.2405000000001</v>
      </c>
      <c r="R4837">
        <v>272848.09999999998</v>
      </c>
      <c r="S4837" t="s">
        <v>1646</v>
      </c>
    </row>
    <row r="4838" spans="1:19">
      <c r="A4838" t="s">
        <v>5058</v>
      </c>
      <c r="B4838">
        <v>44357</v>
      </c>
      <c r="C4838" t="s">
        <v>5059</v>
      </c>
      <c r="D4838">
        <v>44357</v>
      </c>
      <c r="E4838" t="s">
        <v>1643</v>
      </c>
      <c r="F4838" t="s">
        <v>106</v>
      </c>
      <c r="G4838" t="s">
        <v>980</v>
      </c>
      <c r="H4838" t="s">
        <v>49</v>
      </c>
      <c r="I4838" t="s">
        <v>1262</v>
      </c>
      <c r="J4838">
        <v>20</v>
      </c>
      <c r="K4838">
        <v>1244</v>
      </c>
      <c r="L4838">
        <v>24880</v>
      </c>
      <c r="M4838">
        <v>2.9619</v>
      </c>
      <c r="N4838">
        <v>59.238</v>
      </c>
      <c r="O4838">
        <v>0</v>
      </c>
      <c r="P4838">
        <v>0</v>
      </c>
      <c r="Q4838">
        <v>1246.9619</v>
      </c>
      <c r="R4838">
        <v>24939.238000000001</v>
      </c>
      <c r="S4838" t="s">
        <v>1646</v>
      </c>
    </row>
    <row r="4839" spans="1:19">
      <c r="A4839" t="s">
        <v>5058</v>
      </c>
      <c r="B4839">
        <v>44357</v>
      </c>
      <c r="C4839" t="s">
        <v>5059</v>
      </c>
      <c r="D4839">
        <v>44357</v>
      </c>
      <c r="E4839" t="s">
        <v>1643</v>
      </c>
      <c r="F4839" t="s">
        <v>106</v>
      </c>
      <c r="G4839" t="s">
        <v>980</v>
      </c>
      <c r="H4839" t="s">
        <v>49</v>
      </c>
      <c r="I4839" t="s">
        <v>1312</v>
      </c>
      <c r="J4839">
        <v>20</v>
      </c>
      <c r="K4839">
        <v>1400</v>
      </c>
      <c r="L4839">
        <v>28000</v>
      </c>
      <c r="M4839">
        <v>3.3332999999999999</v>
      </c>
      <c r="N4839">
        <v>66.665999999999997</v>
      </c>
      <c r="O4839">
        <v>0</v>
      </c>
      <c r="P4839">
        <v>0</v>
      </c>
      <c r="Q4839">
        <v>1403.3333</v>
      </c>
      <c r="R4839">
        <v>28066.666000000001</v>
      </c>
      <c r="S4839" t="s">
        <v>1646</v>
      </c>
    </row>
    <row r="4840" spans="1:19">
      <c r="A4840" t="s">
        <v>5058</v>
      </c>
      <c r="B4840">
        <v>44357</v>
      </c>
      <c r="C4840" t="s">
        <v>5059</v>
      </c>
      <c r="D4840">
        <v>44357</v>
      </c>
      <c r="E4840" t="s">
        <v>1643</v>
      </c>
      <c r="F4840" t="s">
        <v>106</v>
      </c>
      <c r="G4840" t="s">
        <v>980</v>
      </c>
      <c r="H4840" t="s">
        <v>49</v>
      </c>
      <c r="I4840" t="s">
        <v>1112</v>
      </c>
      <c r="J4840">
        <v>20</v>
      </c>
      <c r="K4840">
        <v>1419</v>
      </c>
      <c r="L4840">
        <v>28380</v>
      </c>
      <c r="M4840">
        <v>3.3786</v>
      </c>
      <c r="N4840">
        <v>67.572000000000003</v>
      </c>
      <c r="O4840">
        <v>0</v>
      </c>
      <c r="P4840">
        <v>0</v>
      </c>
      <c r="Q4840">
        <v>1422.3786</v>
      </c>
      <c r="R4840">
        <v>28447.572</v>
      </c>
      <c r="S4840" t="s">
        <v>1646</v>
      </c>
    </row>
    <row r="4841" spans="1:19">
      <c r="A4841" t="s">
        <v>5058</v>
      </c>
      <c r="B4841">
        <v>44357</v>
      </c>
      <c r="C4841" t="s">
        <v>5059</v>
      </c>
      <c r="D4841">
        <v>44357</v>
      </c>
      <c r="E4841" t="s">
        <v>1643</v>
      </c>
      <c r="F4841" t="s">
        <v>106</v>
      </c>
      <c r="G4841" t="s">
        <v>980</v>
      </c>
      <c r="H4841" t="s">
        <v>49</v>
      </c>
      <c r="I4841" t="s">
        <v>1316</v>
      </c>
      <c r="J4841">
        <v>20</v>
      </c>
      <c r="K4841">
        <v>1186</v>
      </c>
      <c r="L4841">
        <v>23720</v>
      </c>
      <c r="M4841">
        <v>2.8237999999999999</v>
      </c>
      <c r="N4841">
        <v>56.475999999999999</v>
      </c>
      <c r="O4841">
        <v>0</v>
      </c>
      <c r="P4841">
        <v>0</v>
      </c>
      <c r="Q4841">
        <v>1188.8237999999999</v>
      </c>
      <c r="R4841">
        <v>23776.475999999999</v>
      </c>
      <c r="S4841" t="s">
        <v>1646</v>
      </c>
    </row>
    <row r="4842" spans="1:19">
      <c r="A4842" t="s">
        <v>5058</v>
      </c>
      <c r="B4842">
        <v>44357</v>
      </c>
      <c r="C4842" t="s">
        <v>5059</v>
      </c>
      <c r="D4842">
        <v>44357</v>
      </c>
      <c r="E4842" t="s">
        <v>1643</v>
      </c>
      <c r="F4842" t="s">
        <v>106</v>
      </c>
      <c r="G4842" t="s">
        <v>980</v>
      </c>
      <c r="H4842" t="s">
        <v>49</v>
      </c>
      <c r="I4842" t="s">
        <v>1265</v>
      </c>
      <c r="J4842">
        <v>20</v>
      </c>
      <c r="K4842">
        <v>1361</v>
      </c>
      <c r="L4842">
        <v>27220</v>
      </c>
      <c r="M4842">
        <v>3.2404999999999999</v>
      </c>
      <c r="N4842">
        <v>64.81</v>
      </c>
      <c r="O4842">
        <v>0</v>
      </c>
      <c r="P4842">
        <v>0</v>
      </c>
      <c r="Q4842">
        <v>1364.2405000000001</v>
      </c>
      <c r="R4842">
        <v>27284.81</v>
      </c>
      <c r="S4842" t="s">
        <v>1646</v>
      </c>
    </row>
    <row r="4843" spans="1:19">
      <c r="A4843" t="s">
        <v>5058</v>
      </c>
      <c r="B4843">
        <v>44357</v>
      </c>
      <c r="C4843" t="s">
        <v>5059</v>
      </c>
      <c r="D4843">
        <v>44357</v>
      </c>
      <c r="E4843" t="s">
        <v>1643</v>
      </c>
      <c r="F4843" t="s">
        <v>106</v>
      </c>
      <c r="G4843" t="s">
        <v>980</v>
      </c>
      <c r="H4843" t="s">
        <v>49</v>
      </c>
      <c r="I4843" t="s">
        <v>1371</v>
      </c>
      <c r="J4843">
        <v>20</v>
      </c>
      <c r="K4843">
        <v>1176</v>
      </c>
      <c r="L4843">
        <v>23520</v>
      </c>
      <c r="M4843">
        <v>2.8</v>
      </c>
      <c r="N4843">
        <v>56</v>
      </c>
      <c r="O4843">
        <v>0</v>
      </c>
      <c r="P4843">
        <v>0</v>
      </c>
      <c r="Q4843">
        <v>1178.8</v>
      </c>
      <c r="R4843">
        <v>23576</v>
      </c>
      <c r="S4843" t="s">
        <v>1646</v>
      </c>
    </row>
    <row r="4844" spans="1:19">
      <c r="A4844" t="s">
        <v>5060</v>
      </c>
      <c r="B4844">
        <v>44357</v>
      </c>
      <c r="C4844" t="s">
        <v>5061</v>
      </c>
      <c r="D4844">
        <v>44357</v>
      </c>
      <c r="E4844" t="s">
        <v>1643</v>
      </c>
      <c r="F4844" t="s">
        <v>58</v>
      </c>
      <c r="G4844" t="s">
        <v>59</v>
      </c>
      <c r="H4844" t="s">
        <v>49</v>
      </c>
      <c r="I4844" t="s">
        <v>1337</v>
      </c>
      <c r="J4844">
        <v>20</v>
      </c>
      <c r="K4844">
        <v>7760</v>
      </c>
      <c r="L4844">
        <v>155200</v>
      </c>
      <c r="M4844">
        <v>18.476199999999999</v>
      </c>
      <c r="N4844">
        <v>369.524</v>
      </c>
      <c r="O4844">
        <v>0</v>
      </c>
      <c r="P4844">
        <v>0</v>
      </c>
      <c r="Q4844">
        <v>7778.4762000000001</v>
      </c>
      <c r="R4844">
        <v>155569.524</v>
      </c>
      <c r="S4844" t="s">
        <v>1646</v>
      </c>
    </row>
    <row r="4845" spans="1:19">
      <c r="A4845" t="s">
        <v>5062</v>
      </c>
      <c r="B4845">
        <v>44357</v>
      </c>
      <c r="C4845" t="s">
        <v>5063</v>
      </c>
      <c r="D4845">
        <v>44357</v>
      </c>
      <c r="E4845" t="s">
        <v>1643</v>
      </c>
      <c r="F4845" t="s">
        <v>64</v>
      </c>
      <c r="G4845" t="s">
        <v>59</v>
      </c>
      <c r="H4845" t="s">
        <v>49</v>
      </c>
      <c r="I4845" t="s">
        <v>1316</v>
      </c>
      <c r="J4845">
        <v>40</v>
      </c>
      <c r="K4845">
        <v>1186</v>
      </c>
      <c r="L4845">
        <v>47440</v>
      </c>
      <c r="M4845">
        <v>2.8237999999999999</v>
      </c>
      <c r="N4845">
        <v>112.952</v>
      </c>
      <c r="O4845">
        <v>0</v>
      </c>
      <c r="P4845">
        <v>0</v>
      </c>
      <c r="Q4845">
        <v>1188.8237999999999</v>
      </c>
      <c r="R4845">
        <v>47552.951999999997</v>
      </c>
      <c r="S4845" t="s">
        <v>1646</v>
      </c>
    </row>
    <row r="4846" spans="1:19">
      <c r="A4846" t="s">
        <v>5062</v>
      </c>
      <c r="B4846">
        <v>44357</v>
      </c>
      <c r="C4846" t="s">
        <v>5063</v>
      </c>
      <c r="D4846">
        <v>44357</v>
      </c>
      <c r="E4846" t="s">
        <v>1643</v>
      </c>
      <c r="F4846" t="s">
        <v>64</v>
      </c>
      <c r="G4846" t="s">
        <v>59</v>
      </c>
      <c r="H4846" t="s">
        <v>49</v>
      </c>
      <c r="I4846" t="s">
        <v>1112</v>
      </c>
      <c r="J4846">
        <v>60</v>
      </c>
      <c r="K4846">
        <v>1419</v>
      </c>
      <c r="L4846">
        <v>85140</v>
      </c>
      <c r="M4846">
        <v>3.3786</v>
      </c>
      <c r="N4846">
        <v>202.71600000000001</v>
      </c>
      <c r="O4846">
        <v>0</v>
      </c>
      <c r="P4846">
        <v>0</v>
      </c>
      <c r="Q4846">
        <v>1422.3786</v>
      </c>
      <c r="R4846">
        <v>85342.716</v>
      </c>
      <c r="S4846" t="s">
        <v>1646</v>
      </c>
    </row>
    <row r="4847" spans="1:19">
      <c r="A4847" t="s">
        <v>5062</v>
      </c>
      <c r="B4847">
        <v>44357</v>
      </c>
      <c r="C4847" t="s">
        <v>5063</v>
      </c>
      <c r="D4847">
        <v>44357</v>
      </c>
      <c r="E4847" t="s">
        <v>1643</v>
      </c>
      <c r="F4847" t="s">
        <v>64</v>
      </c>
      <c r="G4847" t="s">
        <v>59</v>
      </c>
      <c r="H4847" t="s">
        <v>49</v>
      </c>
      <c r="I4847" t="s">
        <v>1371</v>
      </c>
      <c r="J4847">
        <v>40</v>
      </c>
      <c r="K4847">
        <v>1176</v>
      </c>
      <c r="L4847">
        <v>47040</v>
      </c>
      <c r="M4847">
        <v>2.8</v>
      </c>
      <c r="N4847">
        <v>112</v>
      </c>
      <c r="O4847">
        <v>0</v>
      </c>
      <c r="P4847">
        <v>0</v>
      </c>
      <c r="Q4847">
        <v>1178.8</v>
      </c>
      <c r="R4847">
        <v>47152</v>
      </c>
      <c r="S4847" t="s">
        <v>1646</v>
      </c>
    </row>
    <row r="4848" spans="1:19">
      <c r="A4848" t="s">
        <v>5064</v>
      </c>
      <c r="B4848">
        <v>44357</v>
      </c>
      <c r="C4848" t="s">
        <v>5065</v>
      </c>
      <c r="D4848">
        <v>44357</v>
      </c>
      <c r="E4848" t="s">
        <v>1643</v>
      </c>
      <c r="F4848" t="s">
        <v>57</v>
      </c>
      <c r="G4848" t="s">
        <v>980</v>
      </c>
      <c r="H4848" t="s">
        <v>49</v>
      </c>
      <c r="I4848" t="s">
        <v>1364</v>
      </c>
      <c r="J4848">
        <v>20</v>
      </c>
      <c r="K4848">
        <v>9035</v>
      </c>
      <c r="L4848">
        <v>180700</v>
      </c>
      <c r="M4848">
        <v>21.511900000000001</v>
      </c>
      <c r="N4848">
        <v>430.238</v>
      </c>
      <c r="O4848">
        <v>0</v>
      </c>
      <c r="P4848">
        <v>0</v>
      </c>
      <c r="Q4848">
        <v>9056.5118999999995</v>
      </c>
      <c r="R4848">
        <v>181130.23800000001</v>
      </c>
      <c r="S4848" t="s">
        <v>1646</v>
      </c>
    </row>
    <row r="4849" spans="1:19">
      <c r="A4849" t="s">
        <v>5064</v>
      </c>
      <c r="B4849">
        <v>44357</v>
      </c>
      <c r="C4849" t="s">
        <v>5065</v>
      </c>
      <c r="D4849">
        <v>44357</v>
      </c>
      <c r="E4849" t="s">
        <v>1643</v>
      </c>
      <c r="F4849" t="s">
        <v>57</v>
      </c>
      <c r="G4849" t="s">
        <v>980</v>
      </c>
      <c r="H4849" t="s">
        <v>49</v>
      </c>
      <c r="I4849" t="s">
        <v>1287</v>
      </c>
      <c r="J4849">
        <v>10</v>
      </c>
      <c r="K4849">
        <v>9850</v>
      </c>
      <c r="L4849">
        <v>98500</v>
      </c>
      <c r="M4849">
        <v>23.452400000000001</v>
      </c>
      <c r="N4849">
        <v>234.524</v>
      </c>
      <c r="O4849">
        <v>0</v>
      </c>
      <c r="P4849">
        <v>0</v>
      </c>
      <c r="Q4849">
        <v>9873.4524000000001</v>
      </c>
      <c r="R4849">
        <v>98734.524000000005</v>
      </c>
      <c r="S4849" t="s">
        <v>1646</v>
      </c>
    </row>
    <row r="4850" spans="1:19">
      <c r="A4850" t="s">
        <v>5064</v>
      </c>
      <c r="B4850">
        <v>44357</v>
      </c>
      <c r="C4850" t="s">
        <v>5065</v>
      </c>
      <c r="D4850">
        <v>44357</v>
      </c>
      <c r="E4850" t="s">
        <v>1643</v>
      </c>
      <c r="F4850" t="s">
        <v>57</v>
      </c>
      <c r="G4850" t="s">
        <v>980</v>
      </c>
      <c r="H4850" t="s">
        <v>49</v>
      </c>
      <c r="I4850" t="s">
        <v>1371</v>
      </c>
      <c r="J4850">
        <v>60</v>
      </c>
      <c r="K4850">
        <v>1176</v>
      </c>
      <c r="L4850">
        <v>70560</v>
      </c>
      <c r="M4850">
        <v>2.8</v>
      </c>
      <c r="N4850">
        <v>168</v>
      </c>
      <c r="O4850">
        <v>0</v>
      </c>
      <c r="P4850">
        <v>0</v>
      </c>
      <c r="Q4850">
        <v>1178.8</v>
      </c>
      <c r="R4850">
        <v>70728</v>
      </c>
      <c r="S4850" t="s">
        <v>1646</v>
      </c>
    </row>
    <row r="4851" spans="1:19">
      <c r="A4851" t="s">
        <v>5066</v>
      </c>
      <c r="B4851">
        <v>44357</v>
      </c>
      <c r="C4851" t="s">
        <v>5067</v>
      </c>
      <c r="D4851">
        <v>44357</v>
      </c>
      <c r="E4851" t="s">
        <v>1643</v>
      </c>
      <c r="F4851" t="s">
        <v>1</v>
      </c>
      <c r="G4851" t="s">
        <v>1008</v>
      </c>
      <c r="H4851" t="s">
        <v>107</v>
      </c>
      <c r="I4851" t="s">
        <v>1265</v>
      </c>
      <c r="J4851">
        <v>110</v>
      </c>
      <c r="K4851">
        <v>1361</v>
      </c>
      <c r="L4851">
        <v>149710</v>
      </c>
      <c r="M4851">
        <v>3.2404999999999999</v>
      </c>
      <c r="N4851">
        <v>356.45499999999998</v>
      </c>
      <c r="O4851">
        <v>0</v>
      </c>
      <c r="P4851">
        <v>0</v>
      </c>
      <c r="Q4851">
        <v>1364.2405000000001</v>
      </c>
      <c r="R4851">
        <v>150066.45499999999</v>
      </c>
      <c r="S4851" t="s">
        <v>1646</v>
      </c>
    </row>
    <row r="4852" spans="1:19">
      <c r="A4852" t="s">
        <v>5066</v>
      </c>
      <c r="B4852">
        <v>44357</v>
      </c>
      <c r="C4852" t="s">
        <v>5067</v>
      </c>
      <c r="D4852">
        <v>44357</v>
      </c>
      <c r="E4852" t="s">
        <v>1643</v>
      </c>
      <c r="F4852" t="s">
        <v>1</v>
      </c>
      <c r="G4852" t="s">
        <v>1008</v>
      </c>
      <c r="H4852" t="s">
        <v>107</v>
      </c>
      <c r="I4852" t="s">
        <v>1112</v>
      </c>
      <c r="J4852">
        <v>80</v>
      </c>
      <c r="K4852">
        <v>1419</v>
      </c>
      <c r="L4852">
        <v>113520</v>
      </c>
      <c r="M4852">
        <v>3.3786</v>
      </c>
      <c r="N4852">
        <v>270.28800000000001</v>
      </c>
      <c r="O4852">
        <v>0</v>
      </c>
      <c r="P4852">
        <v>0</v>
      </c>
      <c r="Q4852">
        <v>1422.3786</v>
      </c>
      <c r="R4852">
        <v>113790.288</v>
      </c>
      <c r="S4852" t="s">
        <v>1646</v>
      </c>
    </row>
    <row r="4853" spans="1:19">
      <c r="A4853" t="s">
        <v>5068</v>
      </c>
      <c r="B4853">
        <v>44357</v>
      </c>
      <c r="C4853" t="s">
        <v>5069</v>
      </c>
      <c r="D4853">
        <v>44357</v>
      </c>
      <c r="E4853" t="s">
        <v>1643</v>
      </c>
      <c r="F4853" t="s">
        <v>927</v>
      </c>
      <c r="G4853" t="s">
        <v>1684</v>
      </c>
      <c r="H4853" t="s">
        <v>49</v>
      </c>
      <c r="I4853" t="s">
        <v>1316</v>
      </c>
      <c r="J4853">
        <v>40</v>
      </c>
      <c r="K4853">
        <v>1186</v>
      </c>
      <c r="L4853">
        <v>47440</v>
      </c>
      <c r="M4853">
        <v>2.8237999999999999</v>
      </c>
      <c r="N4853">
        <v>112.952</v>
      </c>
      <c r="O4853">
        <v>0</v>
      </c>
      <c r="P4853">
        <v>0</v>
      </c>
      <c r="Q4853">
        <v>1188.8237999999999</v>
      </c>
      <c r="R4853">
        <v>47552.951999999997</v>
      </c>
      <c r="S4853" t="s">
        <v>1646</v>
      </c>
    </row>
    <row r="4854" spans="1:19">
      <c r="A4854" t="s">
        <v>5068</v>
      </c>
      <c r="B4854">
        <v>44357</v>
      </c>
      <c r="C4854" t="s">
        <v>5069</v>
      </c>
      <c r="D4854">
        <v>44357</v>
      </c>
      <c r="E4854" t="s">
        <v>1643</v>
      </c>
      <c r="F4854" t="s">
        <v>927</v>
      </c>
      <c r="G4854" t="s">
        <v>1684</v>
      </c>
      <c r="H4854" t="s">
        <v>49</v>
      </c>
      <c r="I4854" t="s">
        <v>1262</v>
      </c>
      <c r="J4854">
        <v>40</v>
      </c>
      <c r="K4854">
        <v>1244</v>
      </c>
      <c r="L4854">
        <v>49760</v>
      </c>
      <c r="M4854">
        <v>2.9619</v>
      </c>
      <c r="N4854">
        <v>118.476</v>
      </c>
      <c r="O4854">
        <v>0</v>
      </c>
      <c r="P4854">
        <v>0</v>
      </c>
      <c r="Q4854">
        <v>1246.9619</v>
      </c>
      <c r="R4854">
        <v>49878.476000000002</v>
      </c>
      <c r="S4854" t="s">
        <v>1646</v>
      </c>
    </row>
    <row r="4855" spans="1:19">
      <c r="A4855" t="s">
        <v>5070</v>
      </c>
      <c r="B4855">
        <v>44357</v>
      </c>
      <c r="C4855" t="s">
        <v>5071</v>
      </c>
      <c r="D4855">
        <v>44357</v>
      </c>
      <c r="E4855" t="s">
        <v>1643</v>
      </c>
      <c r="F4855" t="s">
        <v>1141</v>
      </c>
      <c r="G4855" t="s">
        <v>23</v>
      </c>
      <c r="H4855" t="s">
        <v>22</v>
      </c>
      <c r="I4855" t="s">
        <v>1312</v>
      </c>
      <c r="J4855">
        <v>60</v>
      </c>
      <c r="K4855">
        <v>1400</v>
      </c>
      <c r="L4855">
        <v>84000</v>
      </c>
      <c r="M4855">
        <v>3.3332999999999999</v>
      </c>
      <c r="N4855">
        <v>199.99799999999999</v>
      </c>
      <c r="O4855">
        <v>0</v>
      </c>
      <c r="P4855">
        <v>0</v>
      </c>
      <c r="Q4855">
        <v>1403.3333</v>
      </c>
      <c r="R4855">
        <v>84199.998000000007</v>
      </c>
      <c r="S4855" t="s">
        <v>1646</v>
      </c>
    </row>
    <row r="4856" spans="1:19">
      <c r="A4856" t="s">
        <v>5070</v>
      </c>
      <c r="B4856">
        <v>44357</v>
      </c>
      <c r="C4856" t="s">
        <v>5071</v>
      </c>
      <c r="D4856">
        <v>44357</v>
      </c>
      <c r="E4856" t="s">
        <v>1643</v>
      </c>
      <c r="F4856" t="s">
        <v>1141</v>
      </c>
      <c r="G4856" t="s">
        <v>23</v>
      </c>
      <c r="H4856" t="s">
        <v>22</v>
      </c>
      <c r="I4856" t="s">
        <v>1265</v>
      </c>
      <c r="J4856">
        <v>60</v>
      </c>
      <c r="K4856">
        <v>1361</v>
      </c>
      <c r="L4856">
        <v>81660</v>
      </c>
      <c r="M4856">
        <v>3.2404999999999999</v>
      </c>
      <c r="N4856">
        <v>194.43</v>
      </c>
      <c r="O4856">
        <v>0</v>
      </c>
      <c r="P4856">
        <v>0</v>
      </c>
      <c r="Q4856">
        <v>1364.2405000000001</v>
      </c>
      <c r="R4856">
        <v>81854.429999999993</v>
      </c>
      <c r="S4856" t="s">
        <v>1646</v>
      </c>
    </row>
    <row r="4857" spans="1:19">
      <c r="A4857" t="s">
        <v>5072</v>
      </c>
      <c r="B4857">
        <v>44357</v>
      </c>
      <c r="C4857" t="s">
        <v>5073</v>
      </c>
      <c r="D4857">
        <v>44357</v>
      </c>
      <c r="E4857" t="s">
        <v>1643</v>
      </c>
      <c r="F4857" t="s">
        <v>112</v>
      </c>
      <c r="G4857" t="s">
        <v>1996</v>
      </c>
      <c r="H4857" t="s">
        <v>22</v>
      </c>
      <c r="I4857" t="s">
        <v>1489</v>
      </c>
      <c r="J4857">
        <v>5</v>
      </c>
      <c r="K4857">
        <v>9950</v>
      </c>
      <c r="L4857">
        <v>49750</v>
      </c>
      <c r="M4857">
        <v>23.6905</v>
      </c>
      <c r="N4857">
        <v>118.4525</v>
      </c>
      <c r="O4857">
        <v>0</v>
      </c>
      <c r="P4857">
        <v>0</v>
      </c>
      <c r="Q4857">
        <v>9973.6905000000006</v>
      </c>
      <c r="R4857">
        <v>49868.452499999999</v>
      </c>
      <c r="S4857" t="s">
        <v>1646</v>
      </c>
    </row>
    <row r="4858" spans="1:19">
      <c r="A4858" t="s">
        <v>5072</v>
      </c>
      <c r="B4858">
        <v>44357</v>
      </c>
      <c r="C4858" t="s">
        <v>5073</v>
      </c>
      <c r="D4858">
        <v>44357</v>
      </c>
      <c r="E4858" t="s">
        <v>1643</v>
      </c>
      <c r="F4858" t="s">
        <v>112</v>
      </c>
      <c r="G4858" t="s">
        <v>1996</v>
      </c>
      <c r="H4858" t="s">
        <v>22</v>
      </c>
      <c r="I4858" t="s">
        <v>1112</v>
      </c>
      <c r="J4858">
        <v>20</v>
      </c>
      <c r="K4858">
        <v>1419</v>
      </c>
      <c r="L4858">
        <v>28380</v>
      </c>
      <c r="M4858">
        <v>3.3786</v>
      </c>
      <c r="N4858">
        <v>67.572000000000003</v>
      </c>
      <c r="O4858">
        <v>0</v>
      </c>
      <c r="P4858">
        <v>0</v>
      </c>
      <c r="Q4858">
        <v>1422.3786</v>
      </c>
      <c r="R4858">
        <v>28447.572</v>
      </c>
      <c r="S4858" t="s">
        <v>1646</v>
      </c>
    </row>
    <row r="4859" spans="1:19">
      <c r="A4859" t="s">
        <v>5074</v>
      </c>
      <c r="B4859">
        <v>44357</v>
      </c>
      <c r="C4859" t="s">
        <v>5075</v>
      </c>
      <c r="D4859">
        <v>44357</v>
      </c>
      <c r="E4859" t="s">
        <v>1643</v>
      </c>
      <c r="F4859" t="s">
        <v>112</v>
      </c>
      <c r="G4859" t="s">
        <v>1996</v>
      </c>
      <c r="H4859" t="s">
        <v>22</v>
      </c>
      <c r="I4859" t="s">
        <v>1312</v>
      </c>
      <c r="J4859">
        <v>20</v>
      </c>
      <c r="K4859">
        <v>1400</v>
      </c>
      <c r="L4859">
        <v>28000</v>
      </c>
      <c r="M4859">
        <v>3.3332999999999999</v>
      </c>
      <c r="N4859">
        <v>66.665999999999997</v>
      </c>
      <c r="O4859">
        <v>0</v>
      </c>
      <c r="P4859">
        <v>0</v>
      </c>
      <c r="Q4859">
        <v>1403.3333</v>
      </c>
      <c r="R4859">
        <v>28066.666000000001</v>
      </c>
      <c r="S4859" t="s">
        <v>1646</v>
      </c>
    </row>
    <row r="4860" spans="1:19">
      <c r="A4860" t="s">
        <v>5074</v>
      </c>
      <c r="B4860">
        <v>44357</v>
      </c>
      <c r="C4860" t="s">
        <v>5075</v>
      </c>
      <c r="D4860">
        <v>44357</v>
      </c>
      <c r="E4860" t="s">
        <v>1643</v>
      </c>
      <c r="F4860" t="s">
        <v>112</v>
      </c>
      <c r="G4860" t="s">
        <v>1996</v>
      </c>
      <c r="H4860" t="s">
        <v>22</v>
      </c>
      <c r="I4860" t="s">
        <v>1262</v>
      </c>
      <c r="J4860">
        <v>20</v>
      </c>
      <c r="K4860">
        <v>1244</v>
      </c>
      <c r="L4860">
        <v>24880</v>
      </c>
      <c r="M4860">
        <v>2.9619</v>
      </c>
      <c r="N4860">
        <v>59.238</v>
      </c>
      <c r="O4860">
        <v>0</v>
      </c>
      <c r="P4860">
        <v>0</v>
      </c>
      <c r="Q4860">
        <v>1246.9619</v>
      </c>
      <c r="R4860">
        <v>24939.238000000001</v>
      </c>
      <c r="S4860" t="s">
        <v>1646</v>
      </c>
    </row>
    <row r="4861" spans="1:19">
      <c r="A4861" t="s">
        <v>5074</v>
      </c>
      <c r="B4861">
        <v>44357</v>
      </c>
      <c r="C4861" t="s">
        <v>5075</v>
      </c>
      <c r="D4861">
        <v>44357</v>
      </c>
      <c r="E4861" t="s">
        <v>1643</v>
      </c>
      <c r="F4861" t="s">
        <v>112</v>
      </c>
      <c r="G4861" t="s">
        <v>1996</v>
      </c>
      <c r="H4861" t="s">
        <v>22</v>
      </c>
      <c r="I4861" t="s">
        <v>1265</v>
      </c>
      <c r="J4861">
        <v>20</v>
      </c>
      <c r="K4861">
        <v>1361</v>
      </c>
      <c r="L4861">
        <v>27220</v>
      </c>
      <c r="M4861">
        <v>3.2404999999999999</v>
      </c>
      <c r="N4861">
        <v>64.81</v>
      </c>
      <c r="O4861">
        <v>0</v>
      </c>
      <c r="P4861">
        <v>0</v>
      </c>
      <c r="Q4861">
        <v>1364.2405000000001</v>
      </c>
      <c r="R4861">
        <v>27284.81</v>
      </c>
      <c r="S4861" t="s">
        <v>1646</v>
      </c>
    </row>
    <row r="4862" spans="1:19">
      <c r="A4862" t="s">
        <v>5074</v>
      </c>
      <c r="B4862">
        <v>44357</v>
      </c>
      <c r="C4862" t="s">
        <v>5075</v>
      </c>
      <c r="D4862">
        <v>44357</v>
      </c>
      <c r="E4862" t="s">
        <v>1643</v>
      </c>
      <c r="F4862" t="s">
        <v>112</v>
      </c>
      <c r="G4862" t="s">
        <v>1996</v>
      </c>
      <c r="H4862" t="s">
        <v>22</v>
      </c>
      <c r="I4862" t="s">
        <v>1112</v>
      </c>
      <c r="J4862">
        <v>30</v>
      </c>
      <c r="K4862">
        <v>1419</v>
      </c>
      <c r="L4862">
        <v>42570</v>
      </c>
      <c r="M4862">
        <v>3.3786</v>
      </c>
      <c r="N4862">
        <v>101.358</v>
      </c>
      <c r="O4862">
        <v>0</v>
      </c>
      <c r="P4862">
        <v>0</v>
      </c>
      <c r="Q4862">
        <v>1422.3786</v>
      </c>
      <c r="R4862">
        <v>42671.358</v>
      </c>
      <c r="S4862" t="s">
        <v>1646</v>
      </c>
    </row>
    <row r="4863" spans="1:19">
      <c r="A4863" t="s">
        <v>5074</v>
      </c>
      <c r="B4863">
        <v>44357</v>
      </c>
      <c r="C4863" t="s">
        <v>5075</v>
      </c>
      <c r="D4863">
        <v>44357</v>
      </c>
      <c r="E4863" t="s">
        <v>1643</v>
      </c>
      <c r="F4863" t="s">
        <v>112</v>
      </c>
      <c r="G4863" t="s">
        <v>1996</v>
      </c>
      <c r="H4863" t="s">
        <v>22</v>
      </c>
      <c r="I4863" t="s">
        <v>1316</v>
      </c>
      <c r="J4863">
        <v>40</v>
      </c>
      <c r="K4863">
        <v>1186</v>
      </c>
      <c r="L4863">
        <v>47440</v>
      </c>
      <c r="M4863">
        <v>2.8237999999999999</v>
      </c>
      <c r="N4863">
        <v>112.952</v>
      </c>
      <c r="O4863">
        <v>0</v>
      </c>
      <c r="P4863">
        <v>0</v>
      </c>
      <c r="Q4863">
        <v>1188.8237999999999</v>
      </c>
      <c r="R4863">
        <v>47552.951999999997</v>
      </c>
      <c r="S4863" t="s">
        <v>1646</v>
      </c>
    </row>
    <row r="4864" spans="1:19">
      <c r="A4864" t="s">
        <v>5076</v>
      </c>
      <c r="B4864">
        <v>44357</v>
      </c>
      <c r="C4864" t="s">
        <v>5077</v>
      </c>
      <c r="D4864">
        <v>44357</v>
      </c>
      <c r="E4864" t="s">
        <v>1643</v>
      </c>
      <c r="F4864" t="s">
        <v>27</v>
      </c>
      <c r="G4864" t="s">
        <v>1012</v>
      </c>
      <c r="H4864" t="s">
        <v>22</v>
      </c>
      <c r="I4864" t="s">
        <v>1371</v>
      </c>
      <c r="J4864">
        <v>200</v>
      </c>
      <c r="K4864">
        <v>1176</v>
      </c>
      <c r="L4864">
        <v>235200</v>
      </c>
      <c r="M4864">
        <v>2.8</v>
      </c>
      <c r="N4864">
        <v>560</v>
      </c>
      <c r="O4864">
        <v>0</v>
      </c>
      <c r="P4864">
        <v>0</v>
      </c>
      <c r="Q4864">
        <v>1178.8</v>
      </c>
      <c r="R4864">
        <v>235760</v>
      </c>
      <c r="S4864" t="s">
        <v>1646</v>
      </c>
    </row>
    <row r="4865" spans="1:19">
      <c r="A4865" t="s">
        <v>5076</v>
      </c>
      <c r="B4865">
        <v>44357</v>
      </c>
      <c r="C4865" t="s">
        <v>5077</v>
      </c>
      <c r="D4865">
        <v>44357</v>
      </c>
      <c r="E4865" t="s">
        <v>1643</v>
      </c>
      <c r="F4865" t="s">
        <v>27</v>
      </c>
      <c r="G4865" t="s">
        <v>1012</v>
      </c>
      <c r="H4865" t="s">
        <v>22</v>
      </c>
      <c r="I4865" t="s">
        <v>1112</v>
      </c>
      <c r="J4865">
        <v>100</v>
      </c>
      <c r="K4865">
        <v>1419</v>
      </c>
      <c r="L4865">
        <v>141900</v>
      </c>
      <c r="M4865">
        <v>3.3786</v>
      </c>
      <c r="N4865">
        <v>337.86</v>
      </c>
      <c r="O4865">
        <v>0</v>
      </c>
      <c r="P4865">
        <v>0</v>
      </c>
      <c r="Q4865">
        <v>1422.3786</v>
      </c>
      <c r="R4865">
        <v>142237.85999999999</v>
      </c>
      <c r="S4865" t="s">
        <v>1646</v>
      </c>
    </row>
    <row r="4866" spans="1:19">
      <c r="A4866" t="s">
        <v>5078</v>
      </c>
      <c r="B4866">
        <v>44357</v>
      </c>
      <c r="C4866" t="s">
        <v>5079</v>
      </c>
      <c r="D4866">
        <v>44357</v>
      </c>
      <c r="E4866" t="s">
        <v>1643</v>
      </c>
      <c r="F4866" t="s">
        <v>16</v>
      </c>
      <c r="G4866" t="s">
        <v>17</v>
      </c>
      <c r="H4866" t="s">
        <v>12</v>
      </c>
      <c r="I4866" t="s">
        <v>1111</v>
      </c>
      <c r="J4866">
        <v>5</v>
      </c>
      <c r="K4866">
        <v>9045</v>
      </c>
      <c r="L4866">
        <v>45225</v>
      </c>
      <c r="M4866">
        <v>21.536000000000001</v>
      </c>
      <c r="N4866">
        <v>107.68</v>
      </c>
      <c r="O4866">
        <v>0</v>
      </c>
      <c r="P4866">
        <v>0</v>
      </c>
      <c r="Q4866">
        <v>9066.5357000000004</v>
      </c>
      <c r="R4866">
        <v>45332.678500000002</v>
      </c>
      <c r="S4866" t="s">
        <v>1646</v>
      </c>
    </row>
    <row r="4867" spans="1:19">
      <c r="A4867" t="s">
        <v>5078</v>
      </c>
      <c r="B4867">
        <v>44357</v>
      </c>
      <c r="C4867" t="s">
        <v>5079</v>
      </c>
      <c r="D4867">
        <v>44357</v>
      </c>
      <c r="E4867" t="s">
        <v>1643</v>
      </c>
      <c r="F4867" t="s">
        <v>16</v>
      </c>
      <c r="G4867" t="s">
        <v>17</v>
      </c>
      <c r="H4867" t="s">
        <v>12</v>
      </c>
      <c r="I4867" t="s">
        <v>1265</v>
      </c>
      <c r="J4867">
        <v>40</v>
      </c>
      <c r="K4867">
        <v>1361</v>
      </c>
      <c r="L4867">
        <v>54440</v>
      </c>
      <c r="M4867">
        <v>3.24</v>
      </c>
      <c r="N4867">
        <v>129.6</v>
      </c>
      <c r="O4867">
        <v>0</v>
      </c>
      <c r="P4867">
        <v>0</v>
      </c>
      <c r="Q4867">
        <v>1364.2405000000001</v>
      </c>
      <c r="R4867">
        <v>54569.62</v>
      </c>
      <c r="S4867" t="s">
        <v>1646</v>
      </c>
    </row>
    <row r="4868" spans="1:19">
      <c r="A4868" t="s">
        <v>5080</v>
      </c>
      <c r="B4868">
        <v>44357</v>
      </c>
      <c r="C4868" t="s">
        <v>5081</v>
      </c>
      <c r="D4868">
        <v>44357</v>
      </c>
      <c r="E4868" t="s">
        <v>1643</v>
      </c>
      <c r="F4868" t="s">
        <v>44</v>
      </c>
      <c r="G4868" t="s">
        <v>31</v>
      </c>
      <c r="H4868" t="s">
        <v>12</v>
      </c>
      <c r="I4868" t="s">
        <v>1262</v>
      </c>
      <c r="J4868">
        <v>80</v>
      </c>
      <c r="K4868">
        <v>1244</v>
      </c>
      <c r="L4868">
        <v>99520</v>
      </c>
      <c r="M4868">
        <v>2.9620000000000002</v>
      </c>
      <c r="N4868">
        <v>236.96</v>
      </c>
      <c r="O4868">
        <v>0</v>
      </c>
      <c r="P4868">
        <v>0</v>
      </c>
      <c r="Q4868">
        <v>1246.9619</v>
      </c>
      <c r="R4868">
        <v>99756.952000000005</v>
      </c>
      <c r="S4868" t="s">
        <v>1646</v>
      </c>
    </row>
    <row r="4869" spans="1:19">
      <c r="A4869" t="s">
        <v>5082</v>
      </c>
      <c r="B4869">
        <v>44357</v>
      </c>
      <c r="C4869" t="s">
        <v>5083</v>
      </c>
      <c r="D4869">
        <v>44357</v>
      </c>
      <c r="E4869" t="s">
        <v>1748</v>
      </c>
      <c r="F4869" t="s">
        <v>4604</v>
      </c>
      <c r="G4869" t="s">
        <v>2627</v>
      </c>
      <c r="H4869" t="s">
        <v>1748</v>
      </c>
      <c r="I4869" t="s">
        <v>1349</v>
      </c>
      <c r="J4869">
        <v>1</v>
      </c>
      <c r="K4869">
        <v>9148</v>
      </c>
      <c r="L4869">
        <v>9148</v>
      </c>
      <c r="M4869">
        <v>0</v>
      </c>
      <c r="N4869">
        <v>0</v>
      </c>
      <c r="O4869">
        <v>0</v>
      </c>
      <c r="P4869">
        <v>0</v>
      </c>
      <c r="Q4869">
        <v>9148</v>
      </c>
      <c r="R4869">
        <v>9148</v>
      </c>
      <c r="S4869" t="s">
        <v>1646</v>
      </c>
    </row>
    <row r="4870" spans="1:19">
      <c r="A4870" t="s">
        <v>5084</v>
      </c>
      <c r="B4870">
        <v>44357</v>
      </c>
      <c r="C4870" t="s">
        <v>5085</v>
      </c>
      <c r="D4870">
        <v>44357</v>
      </c>
      <c r="E4870" t="s">
        <v>1643</v>
      </c>
      <c r="F4870" t="s">
        <v>15</v>
      </c>
      <c r="G4870" t="s">
        <v>1009</v>
      </c>
      <c r="H4870" t="s">
        <v>12</v>
      </c>
      <c r="I4870" t="s">
        <v>1112</v>
      </c>
      <c r="J4870">
        <v>40</v>
      </c>
      <c r="K4870">
        <v>1419</v>
      </c>
      <c r="L4870">
        <v>56760</v>
      </c>
      <c r="M4870">
        <v>3.379</v>
      </c>
      <c r="N4870">
        <v>135.16</v>
      </c>
      <c r="O4870">
        <v>0</v>
      </c>
      <c r="P4870">
        <v>0</v>
      </c>
      <c r="Q4870">
        <v>1422.3786</v>
      </c>
      <c r="R4870">
        <v>56895.144</v>
      </c>
      <c r="S4870" t="s">
        <v>1646</v>
      </c>
    </row>
    <row r="4871" spans="1:19">
      <c r="A4871" t="s">
        <v>5084</v>
      </c>
      <c r="B4871">
        <v>44357</v>
      </c>
      <c r="C4871" t="s">
        <v>5085</v>
      </c>
      <c r="D4871">
        <v>44357</v>
      </c>
      <c r="E4871" t="s">
        <v>1643</v>
      </c>
      <c r="F4871" t="s">
        <v>15</v>
      </c>
      <c r="G4871" t="s">
        <v>1009</v>
      </c>
      <c r="H4871" t="s">
        <v>12</v>
      </c>
      <c r="I4871" t="s">
        <v>1265</v>
      </c>
      <c r="J4871">
        <v>400</v>
      </c>
      <c r="K4871">
        <v>1361</v>
      </c>
      <c r="L4871">
        <v>544400</v>
      </c>
      <c r="M4871">
        <v>3.24</v>
      </c>
      <c r="N4871">
        <v>1296</v>
      </c>
      <c r="O4871">
        <v>0</v>
      </c>
      <c r="P4871">
        <v>0</v>
      </c>
      <c r="Q4871">
        <v>1364.2405000000001</v>
      </c>
      <c r="R4871">
        <v>545696.19999999995</v>
      </c>
      <c r="S4871" t="s">
        <v>1646</v>
      </c>
    </row>
    <row r="4872" spans="1:19">
      <c r="A4872" t="s">
        <v>5084</v>
      </c>
      <c r="B4872">
        <v>44357</v>
      </c>
      <c r="C4872" t="s">
        <v>5085</v>
      </c>
      <c r="D4872">
        <v>44357</v>
      </c>
      <c r="E4872" t="s">
        <v>1643</v>
      </c>
      <c r="F4872" t="s">
        <v>15</v>
      </c>
      <c r="G4872" t="s">
        <v>1009</v>
      </c>
      <c r="H4872" t="s">
        <v>12</v>
      </c>
      <c r="I4872" t="s">
        <v>1349</v>
      </c>
      <c r="J4872">
        <v>10</v>
      </c>
      <c r="K4872">
        <v>9035</v>
      </c>
      <c r="L4872">
        <v>90350</v>
      </c>
      <c r="M4872">
        <v>21.512</v>
      </c>
      <c r="N4872">
        <v>215.12</v>
      </c>
      <c r="O4872">
        <v>0</v>
      </c>
      <c r="P4872">
        <v>0</v>
      </c>
      <c r="Q4872">
        <v>9056.5118999999995</v>
      </c>
      <c r="R4872">
        <v>90565.119000000006</v>
      </c>
      <c r="S4872" t="s">
        <v>1646</v>
      </c>
    </row>
    <row r="4873" spans="1:19">
      <c r="A4873" t="s">
        <v>5084</v>
      </c>
      <c r="B4873">
        <v>44357</v>
      </c>
      <c r="C4873" t="s">
        <v>5085</v>
      </c>
      <c r="D4873">
        <v>44357</v>
      </c>
      <c r="E4873" t="s">
        <v>1643</v>
      </c>
      <c r="F4873" t="s">
        <v>15</v>
      </c>
      <c r="G4873" t="s">
        <v>1009</v>
      </c>
      <c r="H4873" t="s">
        <v>12</v>
      </c>
      <c r="I4873" t="s">
        <v>1489</v>
      </c>
      <c r="J4873">
        <v>25</v>
      </c>
      <c r="K4873">
        <v>9950</v>
      </c>
      <c r="L4873">
        <v>248750</v>
      </c>
      <c r="M4873">
        <v>23.69</v>
      </c>
      <c r="N4873">
        <v>592.25</v>
      </c>
      <c r="O4873">
        <v>0</v>
      </c>
      <c r="P4873">
        <v>0</v>
      </c>
      <c r="Q4873">
        <v>9973.6905000000006</v>
      </c>
      <c r="R4873">
        <v>249342.26250000001</v>
      </c>
      <c r="S4873" t="s">
        <v>1646</v>
      </c>
    </row>
    <row r="4874" spans="1:19">
      <c r="A4874" t="s">
        <v>5086</v>
      </c>
      <c r="B4874">
        <v>44357</v>
      </c>
      <c r="C4874" t="s">
        <v>1504</v>
      </c>
      <c r="D4874">
        <v>44357</v>
      </c>
      <c r="E4874" t="s">
        <v>1101</v>
      </c>
      <c r="F4874" t="s">
        <v>1370</v>
      </c>
      <c r="G4874" t="s">
        <v>1101</v>
      </c>
      <c r="H4874" t="s">
        <v>1101</v>
      </c>
      <c r="I4874" t="s">
        <v>1312</v>
      </c>
      <c r="J4874">
        <v>10</v>
      </c>
      <c r="K4874">
        <v>1420</v>
      </c>
      <c r="L4874">
        <v>14200</v>
      </c>
      <c r="M4874">
        <v>3.3809999999999998</v>
      </c>
      <c r="N4874">
        <v>33.81</v>
      </c>
      <c r="O4874">
        <v>0</v>
      </c>
      <c r="P4874">
        <v>0</v>
      </c>
      <c r="Q4874">
        <v>1423.3810000000001</v>
      </c>
      <c r="R4874">
        <v>14233.81</v>
      </c>
      <c r="S4874" t="s">
        <v>1646</v>
      </c>
    </row>
    <row r="4875" spans="1:19">
      <c r="A4875" t="s">
        <v>5086</v>
      </c>
      <c r="B4875">
        <v>44357</v>
      </c>
      <c r="C4875" t="s">
        <v>1504</v>
      </c>
      <c r="D4875">
        <v>44357</v>
      </c>
      <c r="E4875" t="s">
        <v>1101</v>
      </c>
      <c r="F4875" t="s">
        <v>1370</v>
      </c>
      <c r="G4875" t="s">
        <v>1101</v>
      </c>
      <c r="H4875" t="s">
        <v>1101</v>
      </c>
      <c r="I4875" t="s">
        <v>1371</v>
      </c>
      <c r="J4875">
        <v>10</v>
      </c>
      <c r="K4875">
        <v>1193</v>
      </c>
      <c r="L4875">
        <v>11930</v>
      </c>
      <c r="M4875">
        <v>2.8405</v>
      </c>
      <c r="N4875">
        <v>28.405000000000001</v>
      </c>
      <c r="O4875">
        <v>0</v>
      </c>
      <c r="P4875">
        <v>0</v>
      </c>
      <c r="Q4875">
        <v>1195.8405</v>
      </c>
      <c r="R4875">
        <v>11958.405000000001</v>
      </c>
      <c r="S4875" t="s">
        <v>1646</v>
      </c>
    </row>
    <row r="4876" spans="1:19">
      <c r="A4876" t="s">
        <v>5087</v>
      </c>
      <c r="B4876">
        <v>44357</v>
      </c>
      <c r="C4876" t="s">
        <v>1505</v>
      </c>
      <c r="D4876">
        <v>44357</v>
      </c>
      <c r="E4876" t="s">
        <v>1101</v>
      </c>
      <c r="F4876" t="s">
        <v>1365</v>
      </c>
      <c r="G4876" t="s">
        <v>1101</v>
      </c>
      <c r="H4876" t="s">
        <v>1101</v>
      </c>
      <c r="I4876" t="s">
        <v>1262</v>
      </c>
      <c r="J4876">
        <v>5</v>
      </c>
      <c r="K4876">
        <v>1262</v>
      </c>
      <c r="L4876">
        <v>6310</v>
      </c>
      <c r="M4876">
        <v>3.0047999999999999</v>
      </c>
      <c r="N4876">
        <v>15.023999999999999</v>
      </c>
      <c r="O4876">
        <v>0</v>
      </c>
      <c r="P4876">
        <v>0</v>
      </c>
      <c r="Q4876">
        <v>1265.0047999999999</v>
      </c>
      <c r="R4876">
        <v>6325.0240000000003</v>
      </c>
      <c r="S4876" t="s">
        <v>1646</v>
      </c>
    </row>
    <row r="4877" spans="1:19">
      <c r="A4877" t="s">
        <v>5087</v>
      </c>
      <c r="B4877">
        <v>44357</v>
      </c>
      <c r="C4877" t="s">
        <v>1505</v>
      </c>
      <c r="D4877">
        <v>44357</v>
      </c>
      <c r="E4877" t="s">
        <v>1101</v>
      </c>
      <c r="F4877" t="s">
        <v>1365</v>
      </c>
      <c r="G4877" t="s">
        <v>1101</v>
      </c>
      <c r="H4877" t="s">
        <v>1101</v>
      </c>
      <c r="I4877" t="s">
        <v>1265</v>
      </c>
      <c r="J4877">
        <v>5</v>
      </c>
      <c r="K4877">
        <v>1380</v>
      </c>
      <c r="L4877">
        <v>6900</v>
      </c>
      <c r="M4877">
        <v>3.2856999999999998</v>
      </c>
      <c r="N4877">
        <v>16.4285</v>
      </c>
      <c r="O4877">
        <v>0</v>
      </c>
      <c r="P4877">
        <v>0</v>
      </c>
      <c r="Q4877">
        <v>1383.2856999999999</v>
      </c>
      <c r="R4877">
        <v>6916.4285</v>
      </c>
      <c r="S4877" t="s">
        <v>1646</v>
      </c>
    </row>
    <row r="4878" spans="1:19">
      <c r="A4878" t="s">
        <v>5087</v>
      </c>
      <c r="B4878">
        <v>44357</v>
      </c>
      <c r="C4878" t="s">
        <v>1505</v>
      </c>
      <c r="D4878">
        <v>44357</v>
      </c>
      <c r="E4878" t="s">
        <v>1101</v>
      </c>
      <c r="F4878" t="s">
        <v>1365</v>
      </c>
      <c r="G4878" t="s">
        <v>1101</v>
      </c>
      <c r="H4878" t="s">
        <v>1101</v>
      </c>
      <c r="I4878" t="s">
        <v>1312</v>
      </c>
      <c r="J4878">
        <v>5</v>
      </c>
      <c r="K4878">
        <v>1420</v>
      </c>
      <c r="L4878">
        <v>7100</v>
      </c>
      <c r="M4878">
        <v>3.3809999999999998</v>
      </c>
      <c r="N4878">
        <v>16.905000000000001</v>
      </c>
      <c r="O4878">
        <v>0</v>
      </c>
      <c r="P4878">
        <v>0</v>
      </c>
      <c r="Q4878">
        <v>1423.3810000000001</v>
      </c>
      <c r="R4878">
        <v>7116.9049999999997</v>
      </c>
      <c r="S4878" t="s">
        <v>1646</v>
      </c>
    </row>
    <row r="4879" spans="1:19">
      <c r="A4879" t="s">
        <v>5088</v>
      </c>
      <c r="B4879">
        <v>44357</v>
      </c>
      <c r="C4879" t="s">
        <v>1506</v>
      </c>
      <c r="D4879">
        <v>44357</v>
      </c>
      <c r="E4879" t="s">
        <v>1101</v>
      </c>
      <c r="F4879" t="s">
        <v>1109</v>
      </c>
      <c r="G4879" t="s">
        <v>1101</v>
      </c>
      <c r="H4879" t="s">
        <v>1101</v>
      </c>
      <c r="I4879" t="s">
        <v>1316</v>
      </c>
      <c r="J4879">
        <v>5</v>
      </c>
      <c r="K4879">
        <v>1203</v>
      </c>
      <c r="L4879">
        <v>6015</v>
      </c>
      <c r="M4879">
        <v>2.8643000000000001</v>
      </c>
      <c r="N4879">
        <v>14.3215</v>
      </c>
      <c r="O4879">
        <v>0</v>
      </c>
      <c r="P4879">
        <v>0</v>
      </c>
      <c r="Q4879">
        <v>1205.8643</v>
      </c>
      <c r="R4879">
        <v>6029.3215</v>
      </c>
      <c r="S4879" t="s">
        <v>1646</v>
      </c>
    </row>
    <row r="4880" spans="1:19">
      <c r="A4880" t="s">
        <v>5088</v>
      </c>
      <c r="B4880">
        <v>44357</v>
      </c>
      <c r="C4880" t="s">
        <v>1506</v>
      </c>
      <c r="D4880">
        <v>44357</v>
      </c>
      <c r="E4880" t="s">
        <v>1101</v>
      </c>
      <c r="F4880" t="s">
        <v>1109</v>
      </c>
      <c r="G4880" t="s">
        <v>1101</v>
      </c>
      <c r="H4880" t="s">
        <v>1101</v>
      </c>
      <c r="I4880" t="s">
        <v>1371</v>
      </c>
      <c r="J4880">
        <v>5</v>
      </c>
      <c r="K4880">
        <v>1193</v>
      </c>
      <c r="L4880">
        <v>5965</v>
      </c>
      <c r="M4880">
        <v>2.8405</v>
      </c>
      <c r="N4880">
        <v>14.202500000000001</v>
      </c>
      <c r="O4880">
        <v>0</v>
      </c>
      <c r="P4880">
        <v>0</v>
      </c>
      <c r="Q4880">
        <v>1195.8405</v>
      </c>
      <c r="R4880">
        <v>5979.2025000000003</v>
      </c>
      <c r="S4880" t="s">
        <v>1646</v>
      </c>
    </row>
    <row r="4881" spans="1:19">
      <c r="A4881" t="s">
        <v>5089</v>
      </c>
      <c r="B4881">
        <v>44357</v>
      </c>
      <c r="C4881" t="s">
        <v>1507</v>
      </c>
      <c r="D4881">
        <v>44357</v>
      </c>
      <c r="E4881" t="s">
        <v>1101</v>
      </c>
      <c r="F4881" t="s">
        <v>1110</v>
      </c>
      <c r="G4881" t="s">
        <v>1101</v>
      </c>
      <c r="H4881" t="s">
        <v>1101</v>
      </c>
      <c r="I4881" t="s">
        <v>1489</v>
      </c>
      <c r="J4881">
        <v>1</v>
      </c>
      <c r="K4881">
        <v>10090</v>
      </c>
      <c r="L4881">
        <v>10090</v>
      </c>
      <c r="M4881">
        <v>24.023800000000001</v>
      </c>
      <c r="N4881">
        <v>24.023800000000001</v>
      </c>
      <c r="O4881">
        <v>0</v>
      </c>
      <c r="P4881">
        <v>0</v>
      </c>
      <c r="Q4881">
        <v>10114.023800000001</v>
      </c>
      <c r="R4881">
        <v>10114.023800000001</v>
      </c>
      <c r="S4881" t="s">
        <v>1646</v>
      </c>
    </row>
    <row r="4882" spans="1:19">
      <c r="A4882" t="s">
        <v>5090</v>
      </c>
      <c r="B4882">
        <v>44357</v>
      </c>
      <c r="C4882" t="s">
        <v>1508</v>
      </c>
      <c r="D4882">
        <v>44357</v>
      </c>
      <c r="E4882" t="s">
        <v>1101</v>
      </c>
      <c r="F4882" t="s">
        <v>1874</v>
      </c>
      <c r="G4882" t="s">
        <v>1101</v>
      </c>
      <c r="H4882" t="s">
        <v>1101</v>
      </c>
      <c r="I4882" t="s">
        <v>1489</v>
      </c>
      <c r="J4882">
        <v>1</v>
      </c>
      <c r="K4882">
        <v>10090</v>
      </c>
      <c r="L4882">
        <v>10090</v>
      </c>
      <c r="M4882">
        <v>24.023800000000001</v>
      </c>
      <c r="N4882">
        <v>24.023800000000001</v>
      </c>
      <c r="O4882">
        <v>0</v>
      </c>
      <c r="P4882">
        <v>0</v>
      </c>
      <c r="Q4882">
        <v>10114.023800000001</v>
      </c>
      <c r="R4882">
        <v>10114.023800000001</v>
      </c>
      <c r="S4882" t="s">
        <v>1646</v>
      </c>
    </row>
    <row r="4883" spans="1:19">
      <c r="A4883" t="s">
        <v>5090</v>
      </c>
      <c r="B4883">
        <v>44357</v>
      </c>
      <c r="C4883" t="s">
        <v>1508</v>
      </c>
      <c r="D4883">
        <v>44357</v>
      </c>
      <c r="E4883" t="s">
        <v>1101</v>
      </c>
      <c r="F4883" t="s">
        <v>1874</v>
      </c>
      <c r="G4883" t="s">
        <v>1101</v>
      </c>
      <c r="H4883" t="s">
        <v>1101</v>
      </c>
      <c r="I4883" t="s">
        <v>1316</v>
      </c>
      <c r="J4883">
        <v>5</v>
      </c>
      <c r="K4883">
        <v>1203</v>
      </c>
      <c r="L4883">
        <v>6015</v>
      </c>
      <c r="M4883">
        <v>2.8643000000000001</v>
      </c>
      <c r="N4883">
        <v>14.3215</v>
      </c>
      <c r="O4883">
        <v>0</v>
      </c>
      <c r="P4883">
        <v>0</v>
      </c>
      <c r="Q4883">
        <v>1205.8643</v>
      </c>
      <c r="R4883">
        <v>6029.3215</v>
      </c>
      <c r="S4883" t="s">
        <v>1646</v>
      </c>
    </row>
    <row r="4884" spans="1:19">
      <c r="A4884" t="s">
        <v>5090</v>
      </c>
      <c r="B4884">
        <v>44357</v>
      </c>
      <c r="C4884" t="s">
        <v>1508</v>
      </c>
      <c r="D4884">
        <v>44357</v>
      </c>
      <c r="E4884" t="s">
        <v>1101</v>
      </c>
      <c r="F4884" t="s">
        <v>1874</v>
      </c>
      <c r="G4884" t="s">
        <v>1101</v>
      </c>
      <c r="H4884" t="s">
        <v>1101</v>
      </c>
      <c r="I4884" t="s">
        <v>1265</v>
      </c>
      <c r="J4884">
        <v>5</v>
      </c>
      <c r="K4884">
        <v>1380</v>
      </c>
      <c r="L4884">
        <v>6900</v>
      </c>
      <c r="M4884">
        <v>3.2856999999999998</v>
      </c>
      <c r="N4884">
        <v>16.4285</v>
      </c>
      <c r="O4884">
        <v>0</v>
      </c>
      <c r="P4884">
        <v>0</v>
      </c>
      <c r="Q4884">
        <v>1383.2856999999999</v>
      </c>
      <c r="R4884">
        <v>6916.4285</v>
      </c>
      <c r="S4884" t="s">
        <v>1646</v>
      </c>
    </row>
    <row r="4885" spans="1:19">
      <c r="A4885" t="s">
        <v>5091</v>
      </c>
      <c r="B4885">
        <v>44357</v>
      </c>
      <c r="C4885" t="s">
        <v>1509</v>
      </c>
      <c r="D4885">
        <v>44357</v>
      </c>
      <c r="E4885" t="s">
        <v>1101</v>
      </c>
      <c r="F4885" t="s">
        <v>1352</v>
      </c>
      <c r="G4885" t="s">
        <v>1101</v>
      </c>
      <c r="H4885" t="s">
        <v>1101</v>
      </c>
      <c r="I4885" t="s">
        <v>1112</v>
      </c>
      <c r="J4885">
        <v>5</v>
      </c>
      <c r="K4885">
        <v>1439.5</v>
      </c>
      <c r="L4885">
        <v>7197.5</v>
      </c>
      <c r="M4885">
        <v>3.4274</v>
      </c>
      <c r="N4885">
        <v>17.137</v>
      </c>
      <c r="O4885">
        <v>0</v>
      </c>
      <c r="P4885">
        <v>0</v>
      </c>
      <c r="Q4885">
        <v>1442.9274</v>
      </c>
      <c r="R4885">
        <v>7214.6369999999997</v>
      </c>
      <c r="S4885" t="s">
        <v>1646</v>
      </c>
    </row>
    <row r="4886" spans="1:19">
      <c r="A4886" t="s">
        <v>5091</v>
      </c>
      <c r="B4886">
        <v>44357</v>
      </c>
      <c r="C4886" t="s">
        <v>1509</v>
      </c>
      <c r="D4886">
        <v>44357</v>
      </c>
      <c r="E4886" t="s">
        <v>1101</v>
      </c>
      <c r="F4886" t="s">
        <v>1352</v>
      </c>
      <c r="G4886" t="s">
        <v>1101</v>
      </c>
      <c r="H4886" t="s">
        <v>1101</v>
      </c>
      <c r="I4886" t="s">
        <v>1489</v>
      </c>
      <c r="J4886">
        <v>3</v>
      </c>
      <c r="K4886">
        <v>10090</v>
      </c>
      <c r="L4886">
        <v>30270</v>
      </c>
      <c r="M4886">
        <v>24.023800000000001</v>
      </c>
      <c r="N4886">
        <v>72.071399999999997</v>
      </c>
      <c r="O4886">
        <v>0</v>
      </c>
      <c r="P4886">
        <v>0</v>
      </c>
      <c r="Q4886">
        <v>10114.023800000001</v>
      </c>
      <c r="R4886">
        <v>30342.071400000001</v>
      </c>
      <c r="S4886" t="s">
        <v>1646</v>
      </c>
    </row>
    <row r="4887" spans="1:19">
      <c r="A4887" t="s">
        <v>5091</v>
      </c>
      <c r="B4887">
        <v>44357</v>
      </c>
      <c r="C4887" t="s">
        <v>1509</v>
      </c>
      <c r="D4887">
        <v>44357</v>
      </c>
      <c r="E4887" t="s">
        <v>1101</v>
      </c>
      <c r="F4887" t="s">
        <v>1352</v>
      </c>
      <c r="G4887" t="s">
        <v>1101</v>
      </c>
      <c r="H4887" t="s">
        <v>1101</v>
      </c>
      <c r="I4887" t="s">
        <v>1312</v>
      </c>
      <c r="J4887">
        <v>5</v>
      </c>
      <c r="K4887">
        <v>1420</v>
      </c>
      <c r="L4887">
        <v>7100</v>
      </c>
      <c r="M4887">
        <v>3.3809999999999998</v>
      </c>
      <c r="N4887">
        <v>16.905000000000001</v>
      </c>
      <c r="O4887">
        <v>0</v>
      </c>
      <c r="P4887">
        <v>0</v>
      </c>
      <c r="Q4887">
        <v>1423.3810000000001</v>
      </c>
      <c r="R4887">
        <v>7116.9049999999997</v>
      </c>
      <c r="S4887" t="s">
        <v>1646</v>
      </c>
    </row>
    <row r="4888" spans="1:19">
      <c r="A4888" t="s">
        <v>5092</v>
      </c>
      <c r="B4888">
        <v>44357</v>
      </c>
      <c r="C4888" t="s">
        <v>1510</v>
      </c>
      <c r="D4888">
        <v>44357</v>
      </c>
      <c r="E4888" t="s">
        <v>1101</v>
      </c>
      <c r="F4888" t="s">
        <v>1103</v>
      </c>
      <c r="G4888" t="s">
        <v>1101</v>
      </c>
      <c r="H4888" t="s">
        <v>1101</v>
      </c>
      <c r="I4888" t="s">
        <v>1489</v>
      </c>
      <c r="J4888">
        <v>5</v>
      </c>
      <c r="K4888">
        <v>10090</v>
      </c>
      <c r="L4888">
        <v>50450</v>
      </c>
      <c r="M4888">
        <v>24.023800000000001</v>
      </c>
      <c r="N4888">
        <v>120.119</v>
      </c>
      <c r="O4888">
        <v>0</v>
      </c>
      <c r="P4888">
        <v>0</v>
      </c>
      <c r="Q4888">
        <v>10114.023800000001</v>
      </c>
      <c r="R4888">
        <v>50570.118999999999</v>
      </c>
      <c r="S4888" t="s">
        <v>1646</v>
      </c>
    </row>
    <row r="4889" spans="1:19">
      <c r="A4889" t="s">
        <v>5093</v>
      </c>
      <c r="B4889">
        <v>44357</v>
      </c>
      <c r="C4889" t="s">
        <v>1511</v>
      </c>
      <c r="D4889">
        <v>44357</v>
      </c>
      <c r="E4889" t="s">
        <v>1101</v>
      </c>
      <c r="F4889" t="s">
        <v>1261</v>
      </c>
      <c r="G4889" t="s">
        <v>1101</v>
      </c>
      <c r="H4889" t="s">
        <v>1101</v>
      </c>
      <c r="I4889" t="s">
        <v>1337</v>
      </c>
      <c r="J4889">
        <v>1</v>
      </c>
      <c r="K4889">
        <v>7870</v>
      </c>
      <c r="L4889">
        <v>7870</v>
      </c>
      <c r="M4889">
        <v>18.738099999999999</v>
      </c>
      <c r="N4889">
        <v>18.738099999999999</v>
      </c>
      <c r="O4889">
        <v>0</v>
      </c>
      <c r="P4889">
        <v>0</v>
      </c>
      <c r="Q4889">
        <v>7888.7380999999996</v>
      </c>
      <c r="R4889">
        <v>7888.7380999999996</v>
      </c>
      <c r="S4889" t="s">
        <v>1646</v>
      </c>
    </row>
    <row r="4890" spans="1:19">
      <c r="A4890" t="s">
        <v>5093</v>
      </c>
      <c r="B4890">
        <v>44357</v>
      </c>
      <c r="C4890" t="s">
        <v>1511</v>
      </c>
      <c r="D4890">
        <v>44357</v>
      </c>
      <c r="E4890" t="s">
        <v>1101</v>
      </c>
      <c r="F4890" t="s">
        <v>1261</v>
      </c>
      <c r="G4890" t="s">
        <v>1101</v>
      </c>
      <c r="H4890" t="s">
        <v>1101</v>
      </c>
      <c r="I4890" t="s">
        <v>1364</v>
      </c>
      <c r="J4890">
        <v>1</v>
      </c>
      <c r="K4890">
        <v>9162.5</v>
      </c>
      <c r="L4890">
        <v>9162.5</v>
      </c>
      <c r="M4890">
        <v>21.8155</v>
      </c>
      <c r="N4890">
        <v>21.8155</v>
      </c>
      <c r="O4890">
        <v>0</v>
      </c>
      <c r="P4890">
        <v>0</v>
      </c>
      <c r="Q4890">
        <v>9184.3155000000006</v>
      </c>
      <c r="R4890">
        <v>9184.3155000000006</v>
      </c>
      <c r="S4890" t="s">
        <v>1646</v>
      </c>
    </row>
    <row r="4891" spans="1:19">
      <c r="A4891" t="s">
        <v>5094</v>
      </c>
      <c r="B4891">
        <v>44357</v>
      </c>
      <c r="C4891" t="s">
        <v>5095</v>
      </c>
      <c r="D4891">
        <v>44357</v>
      </c>
      <c r="E4891" t="s">
        <v>1748</v>
      </c>
      <c r="F4891" t="s">
        <v>4361</v>
      </c>
      <c r="G4891" t="s">
        <v>1750</v>
      </c>
      <c r="H4891" t="s">
        <v>1748</v>
      </c>
      <c r="I4891" t="s">
        <v>1364</v>
      </c>
      <c r="J4891">
        <v>1</v>
      </c>
      <c r="K4891">
        <v>8358</v>
      </c>
      <c r="L4891">
        <v>8358</v>
      </c>
      <c r="M4891">
        <v>0</v>
      </c>
      <c r="N4891">
        <v>0</v>
      </c>
      <c r="O4891">
        <v>0</v>
      </c>
      <c r="P4891">
        <v>0</v>
      </c>
      <c r="Q4891">
        <v>8358</v>
      </c>
      <c r="R4891">
        <v>8358</v>
      </c>
      <c r="S4891" t="s">
        <v>1646</v>
      </c>
    </row>
    <row r="4892" spans="1:19">
      <c r="A4892" t="s">
        <v>5096</v>
      </c>
      <c r="B4892">
        <v>44357</v>
      </c>
      <c r="C4892" t="s">
        <v>5097</v>
      </c>
      <c r="D4892">
        <v>44357</v>
      </c>
      <c r="E4892" t="s">
        <v>1643</v>
      </c>
      <c r="F4892" t="s">
        <v>897</v>
      </c>
      <c r="G4892" t="s">
        <v>978</v>
      </c>
      <c r="H4892" t="s">
        <v>1645</v>
      </c>
      <c r="I4892" t="s">
        <v>1337</v>
      </c>
      <c r="J4892">
        <v>20</v>
      </c>
      <c r="K4892">
        <v>7760</v>
      </c>
      <c r="L4892">
        <v>155200</v>
      </c>
      <c r="M4892">
        <v>18.475999999999999</v>
      </c>
      <c r="N4892">
        <v>369.52</v>
      </c>
      <c r="O4892">
        <v>0</v>
      </c>
      <c r="P4892">
        <v>0</v>
      </c>
      <c r="Q4892">
        <v>7778.4762000000001</v>
      </c>
      <c r="R4892">
        <v>155569.524</v>
      </c>
      <c r="S4892" t="s">
        <v>1646</v>
      </c>
    </row>
    <row r="4893" spans="1:19">
      <c r="A4893" t="s">
        <v>5098</v>
      </c>
      <c r="B4893">
        <v>44357</v>
      </c>
      <c r="C4893" t="s">
        <v>5099</v>
      </c>
      <c r="D4893">
        <v>44357</v>
      </c>
      <c r="E4893" t="s">
        <v>1643</v>
      </c>
      <c r="F4893" t="s">
        <v>99</v>
      </c>
      <c r="G4893" t="s">
        <v>107</v>
      </c>
      <c r="H4893" t="s">
        <v>107</v>
      </c>
      <c r="I4893" t="s">
        <v>1489</v>
      </c>
      <c r="J4893">
        <v>40</v>
      </c>
      <c r="K4893">
        <v>9950</v>
      </c>
      <c r="L4893">
        <v>398000</v>
      </c>
      <c r="M4893">
        <v>23.6905</v>
      </c>
      <c r="N4893">
        <v>947.62</v>
      </c>
      <c r="O4893">
        <v>0</v>
      </c>
      <c r="P4893">
        <v>0</v>
      </c>
      <c r="Q4893">
        <v>9973.6905000000006</v>
      </c>
      <c r="R4893">
        <v>398947.62</v>
      </c>
      <c r="S4893" t="s">
        <v>1646</v>
      </c>
    </row>
    <row r="4894" spans="1:19">
      <c r="A4894" t="s">
        <v>5100</v>
      </c>
      <c r="B4894">
        <v>44357</v>
      </c>
      <c r="C4894" t="s">
        <v>5101</v>
      </c>
      <c r="D4894">
        <v>44357</v>
      </c>
      <c r="E4894" t="s">
        <v>1643</v>
      </c>
      <c r="F4894" t="s">
        <v>1405</v>
      </c>
      <c r="G4894" t="s">
        <v>107</v>
      </c>
      <c r="H4894" t="s">
        <v>107</v>
      </c>
      <c r="I4894" t="s">
        <v>1265</v>
      </c>
      <c r="J4894">
        <v>20</v>
      </c>
      <c r="K4894">
        <v>1361</v>
      </c>
      <c r="L4894">
        <v>27220</v>
      </c>
      <c r="M4894">
        <v>3.2404999999999999</v>
      </c>
      <c r="N4894">
        <v>64.81</v>
      </c>
      <c r="O4894">
        <v>0</v>
      </c>
      <c r="P4894">
        <v>0</v>
      </c>
      <c r="Q4894">
        <v>1364.2405000000001</v>
      </c>
      <c r="R4894">
        <v>27284.81</v>
      </c>
      <c r="S4894" t="s">
        <v>1646</v>
      </c>
    </row>
    <row r="4895" spans="1:19">
      <c r="A4895" t="s">
        <v>5102</v>
      </c>
      <c r="B4895">
        <v>44357</v>
      </c>
      <c r="C4895" t="s">
        <v>5103</v>
      </c>
      <c r="D4895">
        <v>44357</v>
      </c>
      <c r="E4895" t="s">
        <v>1643</v>
      </c>
      <c r="F4895" t="s">
        <v>7</v>
      </c>
      <c r="G4895" t="s">
        <v>1742</v>
      </c>
      <c r="H4895" t="s">
        <v>107</v>
      </c>
      <c r="I4895" t="s">
        <v>1312</v>
      </c>
      <c r="J4895">
        <v>40</v>
      </c>
      <c r="K4895">
        <v>1400</v>
      </c>
      <c r="L4895">
        <v>56000</v>
      </c>
      <c r="M4895">
        <v>3.3332999999999999</v>
      </c>
      <c r="N4895">
        <v>133.33199999999999</v>
      </c>
      <c r="O4895">
        <v>0</v>
      </c>
      <c r="P4895">
        <v>0</v>
      </c>
      <c r="Q4895">
        <v>1403.3333</v>
      </c>
      <c r="R4895">
        <v>56133.332000000002</v>
      </c>
      <c r="S4895" t="s">
        <v>1646</v>
      </c>
    </row>
    <row r="4896" spans="1:19">
      <c r="A4896" t="s">
        <v>5102</v>
      </c>
      <c r="B4896">
        <v>44357</v>
      </c>
      <c r="C4896" t="s">
        <v>5103</v>
      </c>
      <c r="D4896">
        <v>44357</v>
      </c>
      <c r="E4896" t="s">
        <v>1643</v>
      </c>
      <c r="F4896" t="s">
        <v>7</v>
      </c>
      <c r="G4896" t="s">
        <v>1742</v>
      </c>
      <c r="H4896" t="s">
        <v>107</v>
      </c>
      <c r="I4896" t="s">
        <v>1265</v>
      </c>
      <c r="J4896">
        <v>20</v>
      </c>
      <c r="K4896">
        <v>1361</v>
      </c>
      <c r="L4896">
        <v>27220</v>
      </c>
      <c r="M4896">
        <v>3.2404999999999999</v>
      </c>
      <c r="N4896">
        <v>64.81</v>
      </c>
      <c r="O4896">
        <v>0</v>
      </c>
      <c r="P4896">
        <v>0</v>
      </c>
      <c r="Q4896">
        <v>1364.2405000000001</v>
      </c>
      <c r="R4896">
        <v>27284.81</v>
      </c>
      <c r="S4896" t="s">
        <v>1646</v>
      </c>
    </row>
    <row r="4897" spans="1:19">
      <c r="A4897" t="s">
        <v>5102</v>
      </c>
      <c r="B4897">
        <v>44357</v>
      </c>
      <c r="C4897" t="s">
        <v>5103</v>
      </c>
      <c r="D4897">
        <v>44357</v>
      </c>
      <c r="E4897" t="s">
        <v>1643</v>
      </c>
      <c r="F4897" t="s">
        <v>7</v>
      </c>
      <c r="G4897" t="s">
        <v>1742</v>
      </c>
      <c r="H4897" t="s">
        <v>107</v>
      </c>
      <c r="I4897" t="s">
        <v>1316</v>
      </c>
      <c r="J4897">
        <v>20</v>
      </c>
      <c r="K4897">
        <v>1186</v>
      </c>
      <c r="L4897">
        <v>23720</v>
      </c>
      <c r="M4897">
        <v>2.8237999999999999</v>
      </c>
      <c r="N4897">
        <v>56.475999999999999</v>
      </c>
      <c r="O4897">
        <v>0</v>
      </c>
      <c r="P4897">
        <v>0</v>
      </c>
      <c r="Q4897">
        <v>1188.8237999999999</v>
      </c>
      <c r="R4897">
        <v>23776.475999999999</v>
      </c>
      <c r="S4897" t="s">
        <v>1646</v>
      </c>
    </row>
    <row r="4898" spans="1:19">
      <c r="A4898" t="s">
        <v>5104</v>
      </c>
      <c r="B4898">
        <v>44357</v>
      </c>
      <c r="C4898" t="s">
        <v>5105</v>
      </c>
      <c r="D4898">
        <v>44357</v>
      </c>
      <c r="E4898" t="s">
        <v>1643</v>
      </c>
      <c r="F4898" t="s">
        <v>982</v>
      </c>
      <c r="G4898" t="s">
        <v>1652</v>
      </c>
      <c r="H4898" t="s">
        <v>49</v>
      </c>
      <c r="I4898" t="s">
        <v>1337</v>
      </c>
      <c r="J4898">
        <v>27</v>
      </c>
      <c r="K4898">
        <v>7760</v>
      </c>
      <c r="L4898">
        <v>209520</v>
      </c>
      <c r="M4898">
        <v>18.476199999999999</v>
      </c>
      <c r="N4898">
        <v>498.85739999999998</v>
      </c>
      <c r="O4898">
        <v>0</v>
      </c>
      <c r="P4898">
        <v>0</v>
      </c>
      <c r="Q4898">
        <v>7778.4762000000001</v>
      </c>
      <c r="R4898">
        <v>210018.85740000001</v>
      </c>
      <c r="S4898" t="s">
        <v>1646</v>
      </c>
    </row>
    <row r="4899" spans="1:19">
      <c r="A4899" t="s">
        <v>5104</v>
      </c>
      <c r="B4899">
        <v>44357</v>
      </c>
      <c r="C4899" t="s">
        <v>5105</v>
      </c>
      <c r="D4899">
        <v>44357</v>
      </c>
      <c r="E4899" t="s">
        <v>1643</v>
      </c>
      <c r="F4899" t="s">
        <v>982</v>
      </c>
      <c r="G4899" t="s">
        <v>1652</v>
      </c>
      <c r="H4899" t="s">
        <v>49</v>
      </c>
      <c r="I4899" t="s">
        <v>1112</v>
      </c>
      <c r="J4899">
        <v>56</v>
      </c>
      <c r="K4899">
        <v>1419</v>
      </c>
      <c r="L4899">
        <v>79464</v>
      </c>
      <c r="M4899">
        <v>3.3786</v>
      </c>
      <c r="N4899">
        <v>189.20160000000001</v>
      </c>
      <c r="O4899">
        <v>0</v>
      </c>
      <c r="P4899">
        <v>0</v>
      </c>
      <c r="Q4899">
        <v>1422.3786</v>
      </c>
      <c r="R4899">
        <v>79653.2016</v>
      </c>
      <c r="S4899" t="s">
        <v>1646</v>
      </c>
    </row>
    <row r="4900" spans="1:19">
      <c r="A4900" t="s">
        <v>5104</v>
      </c>
      <c r="B4900">
        <v>44357</v>
      </c>
      <c r="C4900" t="s">
        <v>5105</v>
      </c>
      <c r="D4900">
        <v>44357</v>
      </c>
      <c r="E4900" t="s">
        <v>1643</v>
      </c>
      <c r="F4900" t="s">
        <v>982</v>
      </c>
      <c r="G4900" t="s">
        <v>1652</v>
      </c>
      <c r="H4900" t="s">
        <v>49</v>
      </c>
      <c r="I4900" t="s">
        <v>1265</v>
      </c>
      <c r="J4900">
        <v>100</v>
      </c>
      <c r="K4900">
        <v>1361</v>
      </c>
      <c r="L4900">
        <v>136100</v>
      </c>
      <c r="M4900">
        <v>3.2404999999999999</v>
      </c>
      <c r="N4900">
        <v>324.05</v>
      </c>
      <c r="O4900">
        <v>0</v>
      </c>
      <c r="P4900">
        <v>0</v>
      </c>
      <c r="Q4900">
        <v>1364.2405000000001</v>
      </c>
      <c r="R4900">
        <v>136424.04999999999</v>
      </c>
      <c r="S4900" t="s">
        <v>1646</v>
      </c>
    </row>
    <row r="4901" spans="1:19">
      <c r="A4901" t="s">
        <v>5104</v>
      </c>
      <c r="B4901">
        <v>44357</v>
      </c>
      <c r="C4901" t="s">
        <v>5105</v>
      </c>
      <c r="D4901">
        <v>44357</v>
      </c>
      <c r="E4901" t="s">
        <v>1643</v>
      </c>
      <c r="F4901" t="s">
        <v>982</v>
      </c>
      <c r="G4901" t="s">
        <v>1652</v>
      </c>
      <c r="H4901" t="s">
        <v>49</v>
      </c>
      <c r="I4901" t="s">
        <v>1364</v>
      </c>
      <c r="J4901">
        <v>10</v>
      </c>
      <c r="K4901">
        <v>9035</v>
      </c>
      <c r="L4901">
        <v>90350</v>
      </c>
      <c r="M4901">
        <v>21.511900000000001</v>
      </c>
      <c r="N4901">
        <v>215.119</v>
      </c>
      <c r="O4901">
        <v>0</v>
      </c>
      <c r="P4901">
        <v>0</v>
      </c>
      <c r="Q4901">
        <v>9056.5118999999995</v>
      </c>
      <c r="R4901">
        <v>90565.119000000006</v>
      </c>
      <c r="S4901" t="s">
        <v>1646</v>
      </c>
    </row>
    <row r="4902" spans="1:19">
      <c r="A4902" t="s">
        <v>5106</v>
      </c>
      <c r="B4902">
        <v>44357</v>
      </c>
      <c r="C4902" t="s">
        <v>5107</v>
      </c>
      <c r="D4902">
        <v>44357</v>
      </c>
      <c r="E4902" t="s">
        <v>1643</v>
      </c>
      <c r="F4902" t="s">
        <v>61</v>
      </c>
      <c r="G4902" t="s">
        <v>1652</v>
      </c>
      <c r="H4902" t="s">
        <v>49</v>
      </c>
      <c r="I4902" t="s">
        <v>1337</v>
      </c>
      <c r="J4902">
        <v>8</v>
      </c>
      <c r="K4902">
        <v>7760</v>
      </c>
      <c r="L4902">
        <v>62080</v>
      </c>
      <c r="M4902">
        <v>18.476199999999999</v>
      </c>
      <c r="N4902">
        <v>147.80959999999999</v>
      </c>
      <c r="O4902">
        <v>0</v>
      </c>
      <c r="P4902">
        <v>0</v>
      </c>
      <c r="Q4902">
        <v>7778.4762000000001</v>
      </c>
      <c r="R4902">
        <v>62227.809600000001</v>
      </c>
      <c r="S4902" t="s">
        <v>1646</v>
      </c>
    </row>
    <row r="4903" spans="1:19">
      <c r="A4903" t="s">
        <v>5108</v>
      </c>
      <c r="B4903">
        <v>44357</v>
      </c>
      <c r="C4903" t="s">
        <v>5109</v>
      </c>
      <c r="D4903">
        <v>44357</v>
      </c>
      <c r="E4903" t="s">
        <v>1643</v>
      </c>
      <c r="F4903" t="s">
        <v>45</v>
      </c>
      <c r="G4903" t="s">
        <v>1701</v>
      </c>
      <c r="H4903" t="s">
        <v>12</v>
      </c>
      <c r="I4903" t="s">
        <v>1337</v>
      </c>
      <c r="J4903">
        <v>13</v>
      </c>
      <c r="K4903">
        <v>7760</v>
      </c>
      <c r="L4903">
        <v>100880</v>
      </c>
      <c r="M4903">
        <v>18.476199999999999</v>
      </c>
      <c r="N4903">
        <v>240.19059999999999</v>
      </c>
      <c r="O4903">
        <v>0</v>
      </c>
      <c r="P4903">
        <v>0</v>
      </c>
      <c r="Q4903">
        <v>7778.4762000000001</v>
      </c>
      <c r="R4903">
        <v>101120.1906</v>
      </c>
      <c r="S4903" t="s">
        <v>1646</v>
      </c>
    </row>
    <row r="4904" spans="1:19">
      <c r="A4904" t="s">
        <v>5110</v>
      </c>
      <c r="B4904">
        <v>44357</v>
      </c>
      <c r="C4904" t="s">
        <v>5111</v>
      </c>
      <c r="D4904">
        <v>44357</v>
      </c>
      <c r="E4904" t="s">
        <v>1643</v>
      </c>
      <c r="F4904" t="s">
        <v>13</v>
      </c>
      <c r="G4904" t="s">
        <v>1920</v>
      </c>
      <c r="H4904" t="s">
        <v>12</v>
      </c>
      <c r="I4904" t="s">
        <v>1489</v>
      </c>
      <c r="J4904">
        <v>5</v>
      </c>
      <c r="K4904">
        <v>9950</v>
      </c>
      <c r="L4904">
        <v>49750</v>
      </c>
      <c r="M4904">
        <v>23.6905</v>
      </c>
      <c r="N4904">
        <v>118.4525</v>
      </c>
      <c r="O4904">
        <v>0</v>
      </c>
      <c r="P4904">
        <v>0</v>
      </c>
      <c r="Q4904">
        <v>9973.6905000000006</v>
      </c>
      <c r="R4904">
        <v>49868.452499999999</v>
      </c>
      <c r="S4904" t="s">
        <v>1646</v>
      </c>
    </row>
    <row r="4905" spans="1:19">
      <c r="A4905" t="s">
        <v>5112</v>
      </c>
      <c r="B4905">
        <v>44357</v>
      </c>
      <c r="C4905" t="s">
        <v>5113</v>
      </c>
      <c r="D4905">
        <v>44357</v>
      </c>
      <c r="E4905" t="s">
        <v>1643</v>
      </c>
      <c r="F4905" t="s">
        <v>32</v>
      </c>
      <c r="G4905" t="s">
        <v>33</v>
      </c>
      <c r="H4905" t="s">
        <v>12</v>
      </c>
      <c r="I4905" t="s">
        <v>1489</v>
      </c>
      <c r="J4905">
        <v>5</v>
      </c>
      <c r="K4905">
        <v>9950</v>
      </c>
      <c r="L4905">
        <v>49750</v>
      </c>
      <c r="M4905">
        <v>23.6905</v>
      </c>
      <c r="N4905">
        <v>118.4525</v>
      </c>
      <c r="O4905">
        <v>0</v>
      </c>
      <c r="P4905">
        <v>0</v>
      </c>
      <c r="Q4905">
        <v>9973.6905000000006</v>
      </c>
      <c r="R4905">
        <v>49868.452499999999</v>
      </c>
      <c r="S4905" t="s">
        <v>1646</v>
      </c>
    </row>
    <row r="4906" spans="1:19">
      <c r="A4906" t="s">
        <v>5114</v>
      </c>
      <c r="B4906">
        <v>44357</v>
      </c>
      <c r="C4906" t="s">
        <v>5115</v>
      </c>
      <c r="D4906">
        <v>44357</v>
      </c>
      <c r="E4906" t="s">
        <v>1643</v>
      </c>
      <c r="F4906" t="s">
        <v>47</v>
      </c>
      <c r="G4906" t="s">
        <v>1013</v>
      </c>
      <c r="H4906" t="s">
        <v>12</v>
      </c>
      <c r="I4906" t="s">
        <v>1489</v>
      </c>
      <c r="J4906">
        <v>50</v>
      </c>
      <c r="K4906">
        <v>9950</v>
      </c>
      <c r="L4906">
        <v>497500</v>
      </c>
      <c r="M4906">
        <v>23.6905</v>
      </c>
      <c r="N4906">
        <v>1184.5250000000001</v>
      </c>
      <c r="O4906">
        <v>0</v>
      </c>
      <c r="P4906">
        <v>0</v>
      </c>
      <c r="Q4906">
        <v>9973.6905000000006</v>
      </c>
      <c r="R4906">
        <v>498684.52500000002</v>
      </c>
      <c r="S4906" t="s">
        <v>1646</v>
      </c>
    </row>
    <row r="4907" spans="1:19">
      <c r="A4907" t="s">
        <v>5114</v>
      </c>
      <c r="B4907">
        <v>44357</v>
      </c>
      <c r="C4907" t="s">
        <v>5115</v>
      </c>
      <c r="D4907">
        <v>44357</v>
      </c>
      <c r="E4907" t="s">
        <v>1643</v>
      </c>
      <c r="F4907" t="s">
        <v>47</v>
      </c>
      <c r="G4907" t="s">
        <v>1013</v>
      </c>
      <c r="H4907" t="s">
        <v>12</v>
      </c>
      <c r="I4907" t="s">
        <v>1316</v>
      </c>
      <c r="J4907">
        <v>200</v>
      </c>
      <c r="K4907">
        <v>1186</v>
      </c>
      <c r="L4907">
        <v>237200</v>
      </c>
      <c r="M4907">
        <v>2.8237999999999999</v>
      </c>
      <c r="N4907">
        <v>564.76</v>
      </c>
      <c r="O4907">
        <v>0</v>
      </c>
      <c r="P4907">
        <v>0</v>
      </c>
      <c r="Q4907">
        <v>1188.8237999999999</v>
      </c>
      <c r="R4907">
        <v>237764.76</v>
      </c>
      <c r="S4907" t="s">
        <v>1646</v>
      </c>
    </row>
    <row r="4908" spans="1:19">
      <c r="A4908" t="s">
        <v>5114</v>
      </c>
      <c r="B4908">
        <v>44357</v>
      </c>
      <c r="C4908" t="s">
        <v>5115</v>
      </c>
      <c r="D4908">
        <v>44357</v>
      </c>
      <c r="E4908" t="s">
        <v>1643</v>
      </c>
      <c r="F4908" t="s">
        <v>47</v>
      </c>
      <c r="G4908" t="s">
        <v>1013</v>
      </c>
      <c r="H4908" t="s">
        <v>12</v>
      </c>
      <c r="I4908" t="s">
        <v>1112</v>
      </c>
      <c r="J4908">
        <v>80</v>
      </c>
      <c r="K4908">
        <v>1419</v>
      </c>
      <c r="L4908">
        <v>113520</v>
      </c>
      <c r="M4908">
        <v>3.3786</v>
      </c>
      <c r="N4908">
        <v>270.28800000000001</v>
      </c>
      <c r="O4908">
        <v>0</v>
      </c>
      <c r="P4908">
        <v>0</v>
      </c>
      <c r="Q4908">
        <v>1422.3786</v>
      </c>
      <c r="R4908">
        <v>113790.288</v>
      </c>
      <c r="S4908" t="s">
        <v>1646</v>
      </c>
    </row>
    <row r="4909" spans="1:19">
      <c r="A4909" t="s">
        <v>5116</v>
      </c>
      <c r="B4909">
        <v>44359</v>
      </c>
      <c r="C4909" t="s">
        <v>5117</v>
      </c>
      <c r="D4909">
        <v>44359</v>
      </c>
      <c r="E4909" t="s">
        <v>1643</v>
      </c>
      <c r="F4909" t="s">
        <v>15</v>
      </c>
      <c r="G4909" t="s">
        <v>1009</v>
      </c>
      <c r="H4909" t="s">
        <v>12</v>
      </c>
      <c r="I4909" t="s">
        <v>1312</v>
      </c>
      <c r="J4909">
        <v>300</v>
      </c>
      <c r="K4909">
        <v>1400</v>
      </c>
      <c r="L4909">
        <v>420000</v>
      </c>
      <c r="M4909">
        <v>3.3330000000000002</v>
      </c>
      <c r="N4909">
        <v>999.9</v>
      </c>
      <c r="O4909">
        <v>0</v>
      </c>
      <c r="P4909">
        <v>0</v>
      </c>
      <c r="Q4909">
        <v>1403.3333</v>
      </c>
      <c r="R4909">
        <v>420999.99</v>
      </c>
      <c r="S4909" t="s">
        <v>1646</v>
      </c>
    </row>
    <row r="4910" spans="1:19">
      <c r="A4910" t="s">
        <v>5116</v>
      </c>
      <c r="B4910">
        <v>44359</v>
      </c>
      <c r="C4910" t="s">
        <v>5117</v>
      </c>
      <c r="D4910">
        <v>44359</v>
      </c>
      <c r="E4910" t="s">
        <v>1643</v>
      </c>
      <c r="F4910" t="s">
        <v>15</v>
      </c>
      <c r="G4910" t="s">
        <v>1009</v>
      </c>
      <c r="H4910" t="s">
        <v>12</v>
      </c>
      <c r="I4910" t="s">
        <v>1112</v>
      </c>
      <c r="J4910">
        <v>300</v>
      </c>
      <c r="K4910">
        <v>1419</v>
      </c>
      <c r="L4910">
        <v>425700</v>
      </c>
      <c r="M4910">
        <v>3.379</v>
      </c>
      <c r="N4910">
        <v>1013.7</v>
      </c>
      <c r="O4910">
        <v>0</v>
      </c>
      <c r="P4910">
        <v>0</v>
      </c>
      <c r="Q4910">
        <v>1422.3786</v>
      </c>
      <c r="R4910">
        <v>426713.58</v>
      </c>
      <c r="S4910" t="s">
        <v>1646</v>
      </c>
    </row>
    <row r="4911" spans="1:19">
      <c r="A4911" t="s">
        <v>5116</v>
      </c>
      <c r="B4911">
        <v>44359</v>
      </c>
      <c r="C4911" t="s">
        <v>5117</v>
      </c>
      <c r="D4911">
        <v>44359</v>
      </c>
      <c r="E4911" t="s">
        <v>1643</v>
      </c>
      <c r="F4911" t="s">
        <v>15</v>
      </c>
      <c r="G4911" t="s">
        <v>1009</v>
      </c>
      <c r="H4911" t="s">
        <v>12</v>
      </c>
      <c r="I4911" t="s">
        <v>1316</v>
      </c>
      <c r="J4911">
        <v>200</v>
      </c>
      <c r="K4911">
        <v>1186</v>
      </c>
      <c r="L4911">
        <v>237200</v>
      </c>
      <c r="M4911">
        <v>2.8239999999999998</v>
      </c>
      <c r="N4911">
        <v>564.79999999999995</v>
      </c>
      <c r="O4911">
        <v>0</v>
      </c>
      <c r="P4911">
        <v>0</v>
      </c>
      <c r="Q4911">
        <v>1188.8237999999999</v>
      </c>
      <c r="R4911">
        <v>237764.76</v>
      </c>
      <c r="S4911" t="s">
        <v>1646</v>
      </c>
    </row>
    <row r="4912" spans="1:19">
      <c r="A4912" t="s">
        <v>5118</v>
      </c>
      <c r="B4912">
        <v>44360</v>
      </c>
      <c r="C4912" t="s">
        <v>5119</v>
      </c>
      <c r="D4912">
        <v>44360</v>
      </c>
      <c r="E4912" t="s">
        <v>1643</v>
      </c>
      <c r="F4912" t="s">
        <v>16</v>
      </c>
      <c r="G4912" t="s">
        <v>17</v>
      </c>
      <c r="H4912" t="s">
        <v>12</v>
      </c>
      <c r="I4912" t="s">
        <v>1294</v>
      </c>
      <c r="J4912">
        <v>10</v>
      </c>
      <c r="K4912">
        <v>7227</v>
      </c>
      <c r="L4912">
        <v>72270</v>
      </c>
      <c r="M4912">
        <v>17.207000000000001</v>
      </c>
      <c r="N4912">
        <v>172.07</v>
      </c>
      <c r="O4912">
        <v>0</v>
      </c>
      <c r="P4912">
        <v>0</v>
      </c>
      <c r="Q4912">
        <v>7244.2070999999996</v>
      </c>
      <c r="R4912">
        <v>72442.070999999996</v>
      </c>
      <c r="S4912" t="s">
        <v>1646</v>
      </c>
    </row>
    <row r="4913" spans="1:19">
      <c r="A4913" t="s">
        <v>5118</v>
      </c>
      <c r="B4913">
        <v>44360</v>
      </c>
      <c r="C4913" t="s">
        <v>5119</v>
      </c>
      <c r="D4913">
        <v>44360</v>
      </c>
      <c r="E4913" t="s">
        <v>1643</v>
      </c>
      <c r="F4913" t="s">
        <v>16</v>
      </c>
      <c r="G4913" t="s">
        <v>17</v>
      </c>
      <c r="H4913" t="s">
        <v>12</v>
      </c>
      <c r="I4913" t="s">
        <v>1371</v>
      </c>
      <c r="J4913">
        <v>55</v>
      </c>
      <c r="K4913">
        <v>1176</v>
      </c>
      <c r="L4913">
        <v>64680</v>
      </c>
      <c r="M4913">
        <v>2.8</v>
      </c>
      <c r="N4913">
        <v>154</v>
      </c>
      <c r="O4913">
        <v>0</v>
      </c>
      <c r="P4913">
        <v>0</v>
      </c>
      <c r="Q4913">
        <v>1178.8</v>
      </c>
      <c r="R4913">
        <v>64834</v>
      </c>
      <c r="S4913" t="s">
        <v>1646</v>
      </c>
    </row>
    <row r="4914" spans="1:19">
      <c r="A4914" t="s">
        <v>5120</v>
      </c>
      <c r="B4914">
        <v>44360</v>
      </c>
      <c r="C4914" t="s">
        <v>5121</v>
      </c>
      <c r="D4914">
        <v>44360</v>
      </c>
      <c r="E4914" t="s">
        <v>1643</v>
      </c>
      <c r="F4914" t="s">
        <v>45</v>
      </c>
      <c r="G4914" t="s">
        <v>1701</v>
      </c>
      <c r="H4914" t="s">
        <v>12</v>
      </c>
      <c r="I4914" t="s">
        <v>1316</v>
      </c>
      <c r="J4914">
        <v>120</v>
      </c>
      <c r="K4914">
        <v>1186</v>
      </c>
      <c r="L4914">
        <v>142320</v>
      </c>
      <c r="M4914">
        <v>2.8239999999999998</v>
      </c>
      <c r="N4914">
        <v>338.88</v>
      </c>
      <c r="O4914">
        <v>0</v>
      </c>
      <c r="P4914">
        <v>0</v>
      </c>
      <c r="Q4914">
        <v>1188.8237999999999</v>
      </c>
      <c r="R4914">
        <v>142658.856</v>
      </c>
      <c r="S4914" t="s">
        <v>1646</v>
      </c>
    </row>
    <row r="4915" spans="1:19">
      <c r="A4915" t="s">
        <v>5122</v>
      </c>
      <c r="B4915">
        <v>44360</v>
      </c>
      <c r="C4915" t="s">
        <v>5123</v>
      </c>
      <c r="D4915">
        <v>44360</v>
      </c>
      <c r="E4915" t="s">
        <v>1643</v>
      </c>
      <c r="F4915" t="s">
        <v>36</v>
      </c>
      <c r="G4915" t="s">
        <v>37</v>
      </c>
      <c r="H4915" t="s">
        <v>12</v>
      </c>
      <c r="I4915" t="s">
        <v>1262</v>
      </c>
      <c r="J4915">
        <v>100</v>
      </c>
      <c r="K4915">
        <v>1244</v>
      </c>
      <c r="L4915">
        <v>124400</v>
      </c>
      <c r="M4915">
        <v>2.9620000000000002</v>
      </c>
      <c r="N4915">
        <v>296.2</v>
      </c>
      <c r="O4915">
        <v>0</v>
      </c>
      <c r="P4915">
        <v>0</v>
      </c>
      <c r="Q4915">
        <v>1246.9619</v>
      </c>
      <c r="R4915">
        <v>124696.19</v>
      </c>
      <c r="S4915" t="s">
        <v>1646</v>
      </c>
    </row>
    <row r="4916" spans="1:19">
      <c r="A4916" t="s">
        <v>5122</v>
      </c>
      <c r="B4916">
        <v>44360</v>
      </c>
      <c r="C4916" t="s">
        <v>5123</v>
      </c>
      <c r="D4916">
        <v>44360</v>
      </c>
      <c r="E4916" t="s">
        <v>1643</v>
      </c>
      <c r="F4916" t="s">
        <v>36</v>
      </c>
      <c r="G4916" t="s">
        <v>37</v>
      </c>
      <c r="H4916" t="s">
        <v>12</v>
      </c>
      <c r="I4916" t="s">
        <v>1112</v>
      </c>
      <c r="J4916">
        <v>100</v>
      </c>
      <c r="K4916">
        <v>1419</v>
      </c>
      <c r="L4916">
        <v>141900</v>
      </c>
      <c r="M4916">
        <v>3.379</v>
      </c>
      <c r="N4916">
        <v>337.9</v>
      </c>
      <c r="O4916">
        <v>0</v>
      </c>
      <c r="P4916">
        <v>0</v>
      </c>
      <c r="Q4916">
        <v>1422.3786</v>
      </c>
      <c r="R4916">
        <v>142237.85999999999</v>
      </c>
      <c r="S4916" t="s">
        <v>1646</v>
      </c>
    </row>
    <row r="4917" spans="1:19">
      <c r="A4917" t="s">
        <v>5122</v>
      </c>
      <c r="B4917">
        <v>44360</v>
      </c>
      <c r="C4917" t="s">
        <v>5123</v>
      </c>
      <c r="D4917">
        <v>44360</v>
      </c>
      <c r="E4917" t="s">
        <v>1643</v>
      </c>
      <c r="F4917" t="s">
        <v>36</v>
      </c>
      <c r="G4917" t="s">
        <v>37</v>
      </c>
      <c r="H4917" t="s">
        <v>12</v>
      </c>
      <c r="I4917" t="s">
        <v>1265</v>
      </c>
      <c r="J4917">
        <v>40</v>
      </c>
      <c r="K4917">
        <v>1361</v>
      </c>
      <c r="L4917">
        <v>54440</v>
      </c>
      <c r="M4917">
        <v>3.24</v>
      </c>
      <c r="N4917">
        <v>129.6</v>
      </c>
      <c r="O4917">
        <v>0</v>
      </c>
      <c r="P4917">
        <v>0</v>
      </c>
      <c r="Q4917">
        <v>1364.2405000000001</v>
      </c>
      <c r="R4917">
        <v>54569.62</v>
      </c>
      <c r="S4917" t="s">
        <v>1646</v>
      </c>
    </row>
    <row r="4918" spans="1:19">
      <c r="A4918" t="s">
        <v>5122</v>
      </c>
      <c r="B4918">
        <v>44360</v>
      </c>
      <c r="C4918" t="s">
        <v>5123</v>
      </c>
      <c r="D4918">
        <v>44360</v>
      </c>
      <c r="E4918" t="s">
        <v>1643</v>
      </c>
      <c r="F4918" t="s">
        <v>36</v>
      </c>
      <c r="G4918" t="s">
        <v>37</v>
      </c>
      <c r="H4918" t="s">
        <v>12</v>
      </c>
      <c r="I4918" t="s">
        <v>1316</v>
      </c>
      <c r="J4918">
        <v>200</v>
      </c>
      <c r="K4918">
        <v>1186</v>
      </c>
      <c r="L4918">
        <v>237200</v>
      </c>
      <c r="M4918">
        <v>2.8239999999999998</v>
      </c>
      <c r="N4918">
        <v>564.79999999999995</v>
      </c>
      <c r="O4918">
        <v>0</v>
      </c>
      <c r="P4918">
        <v>0</v>
      </c>
      <c r="Q4918">
        <v>1188.8237999999999</v>
      </c>
      <c r="R4918">
        <v>237764.76</v>
      </c>
      <c r="S4918" t="s">
        <v>1646</v>
      </c>
    </row>
    <row r="4919" spans="1:19">
      <c r="A4919" t="s">
        <v>5122</v>
      </c>
      <c r="B4919">
        <v>44360</v>
      </c>
      <c r="C4919" t="s">
        <v>5123</v>
      </c>
      <c r="D4919">
        <v>44360</v>
      </c>
      <c r="E4919" t="s">
        <v>1643</v>
      </c>
      <c r="F4919" t="s">
        <v>36</v>
      </c>
      <c r="G4919" t="s">
        <v>37</v>
      </c>
      <c r="H4919" t="s">
        <v>12</v>
      </c>
      <c r="I4919" t="s">
        <v>1312</v>
      </c>
      <c r="J4919">
        <v>40</v>
      </c>
      <c r="K4919">
        <v>1400</v>
      </c>
      <c r="L4919">
        <v>56000</v>
      </c>
      <c r="M4919">
        <v>3.3330000000000002</v>
      </c>
      <c r="N4919">
        <v>133.32</v>
      </c>
      <c r="O4919">
        <v>0</v>
      </c>
      <c r="P4919">
        <v>0</v>
      </c>
      <c r="Q4919">
        <v>1403.3333</v>
      </c>
      <c r="R4919">
        <v>56133.332000000002</v>
      </c>
      <c r="S4919" t="s">
        <v>1646</v>
      </c>
    </row>
    <row r="4920" spans="1:19">
      <c r="A4920" t="s">
        <v>5122</v>
      </c>
      <c r="B4920">
        <v>44360</v>
      </c>
      <c r="C4920" t="s">
        <v>5123</v>
      </c>
      <c r="D4920">
        <v>44360</v>
      </c>
      <c r="E4920" t="s">
        <v>1643</v>
      </c>
      <c r="F4920" t="s">
        <v>36</v>
      </c>
      <c r="G4920" t="s">
        <v>37</v>
      </c>
      <c r="H4920" t="s">
        <v>12</v>
      </c>
      <c r="I4920" t="s">
        <v>1371</v>
      </c>
      <c r="J4920">
        <v>200</v>
      </c>
      <c r="K4920">
        <v>1176</v>
      </c>
      <c r="L4920">
        <v>235200</v>
      </c>
      <c r="M4920">
        <v>2.8</v>
      </c>
      <c r="N4920">
        <v>560</v>
      </c>
      <c r="O4920">
        <v>0</v>
      </c>
      <c r="P4920">
        <v>0</v>
      </c>
      <c r="Q4920">
        <v>1178.8</v>
      </c>
      <c r="R4920">
        <v>235760</v>
      </c>
      <c r="S4920" t="s">
        <v>1646</v>
      </c>
    </row>
    <row r="4921" spans="1:19">
      <c r="A4921" t="s">
        <v>5122</v>
      </c>
      <c r="B4921">
        <v>44360</v>
      </c>
      <c r="C4921" t="s">
        <v>5123</v>
      </c>
      <c r="D4921">
        <v>44360</v>
      </c>
      <c r="E4921" t="s">
        <v>1643</v>
      </c>
      <c r="F4921" t="s">
        <v>36</v>
      </c>
      <c r="G4921" t="s">
        <v>37</v>
      </c>
      <c r="H4921" t="s">
        <v>12</v>
      </c>
      <c r="I4921" t="s">
        <v>1294</v>
      </c>
      <c r="J4921">
        <v>20</v>
      </c>
      <c r="K4921">
        <v>7227</v>
      </c>
      <c r="L4921">
        <v>144540</v>
      </c>
      <c r="M4921">
        <v>17.207000000000001</v>
      </c>
      <c r="N4921">
        <v>344.14</v>
      </c>
      <c r="O4921">
        <v>0</v>
      </c>
      <c r="P4921">
        <v>0</v>
      </c>
      <c r="Q4921">
        <v>7244.2070999999996</v>
      </c>
      <c r="R4921">
        <v>144884.14199999999</v>
      </c>
      <c r="S4921" t="s">
        <v>1646</v>
      </c>
    </row>
    <row r="4922" spans="1:19">
      <c r="A4922" t="s">
        <v>5124</v>
      </c>
      <c r="B4922">
        <v>44360</v>
      </c>
      <c r="C4922" t="s">
        <v>5125</v>
      </c>
      <c r="D4922">
        <v>44360</v>
      </c>
      <c r="E4922" t="s">
        <v>1643</v>
      </c>
      <c r="F4922" t="s">
        <v>13</v>
      </c>
      <c r="G4922" t="s">
        <v>1920</v>
      </c>
      <c r="H4922" t="s">
        <v>12</v>
      </c>
      <c r="I4922" t="s">
        <v>1489</v>
      </c>
      <c r="J4922">
        <v>10</v>
      </c>
      <c r="K4922">
        <v>9950</v>
      </c>
      <c r="L4922">
        <v>99500</v>
      </c>
      <c r="M4922">
        <v>23.69</v>
      </c>
      <c r="N4922">
        <v>236.9</v>
      </c>
      <c r="O4922">
        <v>0</v>
      </c>
      <c r="P4922">
        <v>0</v>
      </c>
      <c r="Q4922">
        <v>9973.6905000000006</v>
      </c>
      <c r="R4922">
        <v>99736.904999999999</v>
      </c>
      <c r="S4922" t="s">
        <v>1646</v>
      </c>
    </row>
    <row r="4923" spans="1:19">
      <c r="A4923" t="s">
        <v>5124</v>
      </c>
      <c r="B4923">
        <v>44360</v>
      </c>
      <c r="C4923" t="s">
        <v>5125</v>
      </c>
      <c r="D4923">
        <v>44360</v>
      </c>
      <c r="E4923" t="s">
        <v>1643</v>
      </c>
      <c r="F4923" t="s">
        <v>13</v>
      </c>
      <c r="G4923" t="s">
        <v>1920</v>
      </c>
      <c r="H4923" t="s">
        <v>12</v>
      </c>
      <c r="I4923" t="s">
        <v>1262</v>
      </c>
      <c r="J4923">
        <v>40</v>
      </c>
      <c r="K4923">
        <v>1244</v>
      </c>
      <c r="L4923">
        <v>49760</v>
      </c>
      <c r="M4923">
        <v>2.9620000000000002</v>
      </c>
      <c r="N4923">
        <v>118.48</v>
      </c>
      <c r="O4923">
        <v>0</v>
      </c>
      <c r="P4923">
        <v>0</v>
      </c>
      <c r="Q4923">
        <v>1246.9619</v>
      </c>
      <c r="R4923">
        <v>49878.476000000002</v>
      </c>
      <c r="S4923" t="s">
        <v>1646</v>
      </c>
    </row>
    <row r="4924" spans="1:19">
      <c r="A4924" t="s">
        <v>5124</v>
      </c>
      <c r="B4924">
        <v>44360</v>
      </c>
      <c r="C4924" t="s">
        <v>5125</v>
      </c>
      <c r="D4924">
        <v>44360</v>
      </c>
      <c r="E4924" t="s">
        <v>1643</v>
      </c>
      <c r="F4924" t="s">
        <v>13</v>
      </c>
      <c r="G4924" t="s">
        <v>1920</v>
      </c>
      <c r="H4924" t="s">
        <v>12</v>
      </c>
      <c r="I4924" t="s">
        <v>1265</v>
      </c>
      <c r="J4924">
        <v>40</v>
      </c>
      <c r="K4924">
        <v>1361</v>
      </c>
      <c r="L4924">
        <v>54440</v>
      </c>
      <c r="M4924">
        <v>3.24</v>
      </c>
      <c r="N4924">
        <v>129.6</v>
      </c>
      <c r="O4924">
        <v>0</v>
      </c>
      <c r="P4924">
        <v>0</v>
      </c>
      <c r="Q4924">
        <v>1364.2405000000001</v>
      </c>
      <c r="R4924">
        <v>54569.62</v>
      </c>
      <c r="S4924" t="s">
        <v>1646</v>
      </c>
    </row>
    <row r="4925" spans="1:19">
      <c r="A4925" t="s">
        <v>5124</v>
      </c>
      <c r="B4925">
        <v>44360</v>
      </c>
      <c r="C4925" t="s">
        <v>5125</v>
      </c>
      <c r="D4925">
        <v>44360</v>
      </c>
      <c r="E4925" t="s">
        <v>1643</v>
      </c>
      <c r="F4925" t="s">
        <v>13</v>
      </c>
      <c r="G4925" t="s">
        <v>1920</v>
      </c>
      <c r="H4925" t="s">
        <v>12</v>
      </c>
      <c r="I4925" t="s">
        <v>1312</v>
      </c>
      <c r="J4925">
        <v>40</v>
      </c>
      <c r="K4925">
        <v>1400</v>
      </c>
      <c r="L4925">
        <v>56000</v>
      </c>
      <c r="M4925">
        <v>3.3330000000000002</v>
      </c>
      <c r="N4925">
        <v>133.32</v>
      </c>
      <c r="O4925">
        <v>0</v>
      </c>
      <c r="P4925">
        <v>0</v>
      </c>
      <c r="Q4925">
        <v>1403.3333</v>
      </c>
      <c r="R4925">
        <v>56133.332000000002</v>
      </c>
      <c r="S4925" t="s">
        <v>1646</v>
      </c>
    </row>
    <row r="4926" spans="1:19">
      <c r="A4926" t="s">
        <v>5124</v>
      </c>
      <c r="B4926">
        <v>44360</v>
      </c>
      <c r="C4926" t="s">
        <v>5125</v>
      </c>
      <c r="D4926">
        <v>44360</v>
      </c>
      <c r="E4926" t="s">
        <v>1643</v>
      </c>
      <c r="F4926" t="s">
        <v>13</v>
      </c>
      <c r="G4926" t="s">
        <v>1920</v>
      </c>
      <c r="H4926" t="s">
        <v>12</v>
      </c>
      <c r="I4926" t="s">
        <v>1316</v>
      </c>
      <c r="J4926">
        <v>35</v>
      </c>
      <c r="K4926">
        <v>1186</v>
      </c>
      <c r="L4926">
        <v>41510</v>
      </c>
      <c r="M4926">
        <v>2.8239999999999998</v>
      </c>
      <c r="N4926">
        <v>98.84</v>
      </c>
      <c r="O4926">
        <v>0</v>
      </c>
      <c r="P4926">
        <v>0</v>
      </c>
      <c r="Q4926">
        <v>1188.8237999999999</v>
      </c>
      <c r="R4926">
        <v>41608.832999999999</v>
      </c>
      <c r="S4926" t="s">
        <v>1646</v>
      </c>
    </row>
    <row r="4927" spans="1:19">
      <c r="A4927" t="s">
        <v>5126</v>
      </c>
      <c r="B4927">
        <v>44360</v>
      </c>
      <c r="C4927" t="s">
        <v>5127</v>
      </c>
      <c r="D4927">
        <v>44360</v>
      </c>
      <c r="E4927" t="s">
        <v>1643</v>
      </c>
      <c r="F4927" t="s">
        <v>15</v>
      </c>
      <c r="G4927" t="s">
        <v>1009</v>
      </c>
      <c r="H4927" t="s">
        <v>12</v>
      </c>
      <c r="I4927" t="s">
        <v>1316</v>
      </c>
      <c r="J4927">
        <v>200</v>
      </c>
      <c r="K4927">
        <v>1186</v>
      </c>
      <c r="L4927">
        <v>237200</v>
      </c>
      <c r="M4927">
        <v>2.8239999999999998</v>
      </c>
      <c r="N4927">
        <v>564.79999999999995</v>
      </c>
      <c r="O4927">
        <v>0</v>
      </c>
      <c r="P4927">
        <v>0</v>
      </c>
      <c r="Q4927">
        <v>1188.8237999999999</v>
      </c>
      <c r="R4927">
        <v>237764.76</v>
      </c>
      <c r="S4927" t="s">
        <v>1646</v>
      </c>
    </row>
    <row r="4928" spans="1:19">
      <c r="A4928" t="s">
        <v>5126</v>
      </c>
      <c r="B4928">
        <v>44360</v>
      </c>
      <c r="C4928" t="s">
        <v>5127</v>
      </c>
      <c r="D4928">
        <v>44360</v>
      </c>
      <c r="E4928" t="s">
        <v>1643</v>
      </c>
      <c r="F4928" t="s">
        <v>15</v>
      </c>
      <c r="G4928" t="s">
        <v>1009</v>
      </c>
      <c r="H4928" t="s">
        <v>12</v>
      </c>
      <c r="I4928" t="s">
        <v>1312</v>
      </c>
      <c r="J4928">
        <v>100</v>
      </c>
      <c r="K4928">
        <v>1400</v>
      </c>
      <c r="L4928">
        <v>140000</v>
      </c>
      <c r="M4928">
        <v>3.3330000000000002</v>
      </c>
      <c r="N4928">
        <v>333.3</v>
      </c>
      <c r="O4928">
        <v>0</v>
      </c>
      <c r="P4928">
        <v>0</v>
      </c>
      <c r="Q4928">
        <v>1403.3333</v>
      </c>
      <c r="R4928">
        <v>140333.32999999999</v>
      </c>
      <c r="S4928" t="s">
        <v>1646</v>
      </c>
    </row>
    <row r="4929" spans="1:19">
      <c r="A4929" t="s">
        <v>5126</v>
      </c>
      <c r="B4929">
        <v>44360</v>
      </c>
      <c r="C4929" t="s">
        <v>5127</v>
      </c>
      <c r="D4929">
        <v>44360</v>
      </c>
      <c r="E4929" t="s">
        <v>1643</v>
      </c>
      <c r="F4929" t="s">
        <v>15</v>
      </c>
      <c r="G4929" t="s">
        <v>1009</v>
      </c>
      <c r="H4929" t="s">
        <v>12</v>
      </c>
      <c r="I4929" t="s">
        <v>1294</v>
      </c>
      <c r="J4929">
        <v>10</v>
      </c>
      <c r="K4929">
        <v>7227</v>
      </c>
      <c r="L4929">
        <v>72270</v>
      </c>
      <c r="M4929">
        <v>17.207000000000001</v>
      </c>
      <c r="N4929">
        <v>172.07</v>
      </c>
      <c r="O4929">
        <v>0</v>
      </c>
      <c r="P4929">
        <v>0</v>
      </c>
      <c r="Q4929">
        <v>7244.2070999999996</v>
      </c>
      <c r="R4929">
        <v>72442.070999999996</v>
      </c>
      <c r="S4929" t="s">
        <v>1646</v>
      </c>
    </row>
    <row r="4930" spans="1:19">
      <c r="A4930" t="s">
        <v>5126</v>
      </c>
      <c r="B4930">
        <v>44360</v>
      </c>
      <c r="C4930" t="s">
        <v>5127</v>
      </c>
      <c r="D4930">
        <v>44360</v>
      </c>
      <c r="E4930" t="s">
        <v>1643</v>
      </c>
      <c r="F4930" t="s">
        <v>15</v>
      </c>
      <c r="G4930" t="s">
        <v>1009</v>
      </c>
      <c r="H4930" t="s">
        <v>12</v>
      </c>
      <c r="I4930" t="s">
        <v>1371</v>
      </c>
      <c r="J4930">
        <v>300</v>
      </c>
      <c r="K4930">
        <v>1176</v>
      </c>
      <c r="L4930">
        <v>352800</v>
      </c>
      <c r="M4930">
        <v>2.8</v>
      </c>
      <c r="N4930">
        <v>840</v>
      </c>
      <c r="O4930">
        <v>0</v>
      </c>
      <c r="P4930">
        <v>0</v>
      </c>
      <c r="Q4930">
        <v>1178.8</v>
      </c>
      <c r="R4930">
        <v>353640</v>
      </c>
      <c r="S4930" t="s">
        <v>1646</v>
      </c>
    </row>
    <row r="4931" spans="1:19">
      <c r="A4931" t="s">
        <v>5128</v>
      </c>
      <c r="B4931">
        <v>44360</v>
      </c>
      <c r="C4931" t="s">
        <v>5129</v>
      </c>
      <c r="D4931">
        <v>44360</v>
      </c>
      <c r="E4931" t="s">
        <v>1643</v>
      </c>
      <c r="F4931" t="s">
        <v>11</v>
      </c>
      <c r="G4931" t="s">
        <v>2318</v>
      </c>
      <c r="H4931" t="s">
        <v>12</v>
      </c>
      <c r="I4931" t="s">
        <v>1287</v>
      </c>
      <c r="J4931">
        <v>10</v>
      </c>
      <c r="K4931">
        <v>9850</v>
      </c>
      <c r="L4931">
        <v>98500</v>
      </c>
      <c r="M4931">
        <v>23.452000000000002</v>
      </c>
      <c r="N4931">
        <v>234.52</v>
      </c>
      <c r="O4931">
        <v>0</v>
      </c>
      <c r="P4931">
        <v>0</v>
      </c>
      <c r="Q4931">
        <v>9873.4524000000001</v>
      </c>
      <c r="R4931">
        <v>98734.524000000005</v>
      </c>
      <c r="S4931" t="s">
        <v>1646</v>
      </c>
    </row>
    <row r="4932" spans="1:19">
      <c r="A4932" t="s">
        <v>5128</v>
      </c>
      <c r="B4932">
        <v>44360</v>
      </c>
      <c r="C4932" t="s">
        <v>5129</v>
      </c>
      <c r="D4932">
        <v>44360</v>
      </c>
      <c r="E4932" t="s">
        <v>1643</v>
      </c>
      <c r="F4932" t="s">
        <v>11</v>
      </c>
      <c r="G4932" t="s">
        <v>2318</v>
      </c>
      <c r="H4932" t="s">
        <v>12</v>
      </c>
      <c r="I4932" t="s">
        <v>1337</v>
      </c>
      <c r="J4932">
        <v>40</v>
      </c>
      <c r="K4932">
        <v>7760</v>
      </c>
      <c r="L4932">
        <v>310400</v>
      </c>
      <c r="M4932">
        <v>18.475999999999999</v>
      </c>
      <c r="N4932">
        <v>739.04</v>
      </c>
      <c r="O4932">
        <v>0</v>
      </c>
      <c r="P4932">
        <v>0</v>
      </c>
      <c r="Q4932">
        <v>7778.4762000000001</v>
      </c>
      <c r="R4932">
        <v>311139.04800000001</v>
      </c>
      <c r="S4932" t="s">
        <v>1646</v>
      </c>
    </row>
    <row r="4933" spans="1:19">
      <c r="A4933" t="s">
        <v>5128</v>
      </c>
      <c r="B4933">
        <v>44360</v>
      </c>
      <c r="C4933" t="s">
        <v>5129</v>
      </c>
      <c r="D4933">
        <v>44360</v>
      </c>
      <c r="E4933" t="s">
        <v>1643</v>
      </c>
      <c r="F4933" t="s">
        <v>11</v>
      </c>
      <c r="G4933" t="s">
        <v>2318</v>
      </c>
      <c r="H4933" t="s">
        <v>12</v>
      </c>
      <c r="I4933" t="s">
        <v>1371</v>
      </c>
      <c r="J4933">
        <v>20</v>
      </c>
      <c r="K4933">
        <v>1176</v>
      </c>
      <c r="L4933">
        <v>23520</v>
      </c>
      <c r="M4933">
        <v>2.8</v>
      </c>
      <c r="N4933">
        <v>56</v>
      </c>
      <c r="O4933">
        <v>0</v>
      </c>
      <c r="P4933">
        <v>0</v>
      </c>
      <c r="Q4933">
        <v>1178.8</v>
      </c>
      <c r="R4933">
        <v>23576</v>
      </c>
      <c r="S4933" t="s">
        <v>1646</v>
      </c>
    </row>
    <row r="4934" spans="1:19">
      <c r="A4934" t="s">
        <v>5128</v>
      </c>
      <c r="B4934">
        <v>44360</v>
      </c>
      <c r="C4934" t="s">
        <v>5129</v>
      </c>
      <c r="D4934">
        <v>44360</v>
      </c>
      <c r="E4934" t="s">
        <v>1643</v>
      </c>
      <c r="F4934" t="s">
        <v>11</v>
      </c>
      <c r="G4934" t="s">
        <v>2318</v>
      </c>
      <c r="H4934" t="s">
        <v>12</v>
      </c>
      <c r="I4934" t="s">
        <v>1262</v>
      </c>
      <c r="J4934">
        <v>20</v>
      </c>
      <c r="K4934">
        <v>1244</v>
      </c>
      <c r="L4934">
        <v>24880</v>
      </c>
      <c r="M4934">
        <v>2.9620000000000002</v>
      </c>
      <c r="N4934">
        <v>59.24</v>
      </c>
      <c r="O4934">
        <v>0</v>
      </c>
      <c r="P4934">
        <v>0</v>
      </c>
      <c r="Q4934">
        <v>1246.9619</v>
      </c>
      <c r="R4934">
        <v>24939.238000000001</v>
      </c>
      <c r="S4934" t="s">
        <v>1646</v>
      </c>
    </row>
    <row r="4935" spans="1:19">
      <c r="A4935" t="s">
        <v>5128</v>
      </c>
      <c r="B4935">
        <v>44360</v>
      </c>
      <c r="C4935" t="s">
        <v>5129</v>
      </c>
      <c r="D4935">
        <v>44360</v>
      </c>
      <c r="E4935" t="s">
        <v>1643</v>
      </c>
      <c r="F4935" t="s">
        <v>11</v>
      </c>
      <c r="G4935" t="s">
        <v>2318</v>
      </c>
      <c r="H4935" t="s">
        <v>12</v>
      </c>
      <c r="I4935" t="s">
        <v>1294</v>
      </c>
      <c r="J4935">
        <v>10</v>
      </c>
      <c r="K4935">
        <v>7227</v>
      </c>
      <c r="L4935">
        <v>72270</v>
      </c>
      <c r="M4935">
        <v>17.207000000000001</v>
      </c>
      <c r="N4935">
        <v>172.07</v>
      </c>
      <c r="O4935">
        <v>0</v>
      </c>
      <c r="P4935">
        <v>0</v>
      </c>
      <c r="Q4935">
        <v>7244.2070999999996</v>
      </c>
      <c r="R4935">
        <v>72442.070999999996</v>
      </c>
      <c r="S4935" t="s">
        <v>1646</v>
      </c>
    </row>
    <row r="4936" spans="1:19">
      <c r="A4936" t="s">
        <v>5130</v>
      </c>
      <c r="B4936">
        <v>44360</v>
      </c>
      <c r="C4936" t="s">
        <v>5131</v>
      </c>
      <c r="D4936">
        <v>44360</v>
      </c>
      <c r="E4936" t="s">
        <v>1643</v>
      </c>
      <c r="F4936" t="s">
        <v>32</v>
      </c>
      <c r="G4936" t="s">
        <v>33</v>
      </c>
      <c r="H4936" t="s">
        <v>12</v>
      </c>
      <c r="I4936" t="s">
        <v>1371</v>
      </c>
      <c r="J4936">
        <v>100</v>
      </c>
      <c r="K4936">
        <v>1176</v>
      </c>
      <c r="L4936">
        <v>117600</v>
      </c>
      <c r="M4936">
        <v>2.8</v>
      </c>
      <c r="N4936">
        <v>280</v>
      </c>
      <c r="O4936">
        <v>0</v>
      </c>
      <c r="P4936">
        <v>0</v>
      </c>
      <c r="Q4936">
        <v>1178.8</v>
      </c>
      <c r="R4936">
        <v>117880</v>
      </c>
      <c r="S4936" t="s">
        <v>1646</v>
      </c>
    </row>
    <row r="4937" spans="1:19">
      <c r="A4937" t="s">
        <v>5130</v>
      </c>
      <c r="B4937">
        <v>44360</v>
      </c>
      <c r="C4937" t="s">
        <v>5131</v>
      </c>
      <c r="D4937">
        <v>44360</v>
      </c>
      <c r="E4937" t="s">
        <v>1643</v>
      </c>
      <c r="F4937" t="s">
        <v>32</v>
      </c>
      <c r="G4937" t="s">
        <v>33</v>
      </c>
      <c r="H4937" t="s">
        <v>12</v>
      </c>
      <c r="I4937" t="s">
        <v>1337</v>
      </c>
      <c r="J4937">
        <v>10</v>
      </c>
      <c r="K4937">
        <v>7760</v>
      </c>
      <c r="L4937">
        <v>77600</v>
      </c>
      <c r="M4937">
        <v>18.475999999999999</v>
      </c>
      <c r="N4937">
        <v>184.76</v>
      </c>
      <c r="O4937">
        <v>0</v>
      </c>
      <c r="P4937">
        <v>0</v>
      </c>
      <c r="Q4937">
        <v>7778.4762000000001</v>
      </c>
      <c r="R4937">
        <v>77784.762000000002</v>
      </c>
      <c r="S4937" t="s">
        <v>1646</v>
      </c>
    </row>
    <row r="4938" spans="1:19">
      <c r="A4938" t="s">
        <v>5130</v>
      </c>
      <c r="B4938">
        <v>44360</v>
      </c>
      <c r="C4938" t="s">
        <v>5131</v>
      </c>
      <c r="D4938">
        <v>44360</v>
      </c>
      <c r="E4938" t="s">
        <v>1643</v>
      </c>
      <c r="F4938" t="s">
        <v>32</v>
      </c>
      <c r="G4938" t="s">
        <v>33</v>
      </c>
      <c r="H4938" t="s">
        <v>12</v>
      </c>
      <c r="I4938" t="s">
        <v>1316</v>
      </c>
      <c r="J4938">
        <v>60</v>
      </c>
      <c r="K4938">
        <v>1186</v>
      </c>
      <c r="L4938">
        <v>71160</v>
      </c>
      <c r="M4938">
        <v>2.8239999999999998</v>
      </c>
      <c r="N4938">
        <v>169.44</v>
      </c>
      <c r="O4938">
        <v>0</v>
      </c>
      <c r="P4938">
        <v>0</v>
      </c>
      <c r="Q4938">
        <v>1188.8237999999999</v>
      </c>
      <c r="R4938">
        <v>71329.428</v>
      </c>
      <c r="S4938" t="s">
        <v>1646</v>
      </c>
    </row>
    <row r="4939" spans="1:19">
      <c r="A4939" t="s">
        <v>5130</v>
      </c>
      <c r="B4939">
        <v>44360</v>
      </c>
      <c r="C4939" t="s">
        <v>5131</v>
      </c>
      <c r="D4939">
        <v>44360</v>
      </c>
      <c r="E4939" t="s">
        <v>1643</v>
      </c>
      <c r="F4939" t="s">
        <v>32</v>
      </c>
      <c r="G4939" t="s">
        <v>33</v>
      </c>
      <c r="H4939" t="s">
        <v>12</v>
      </c>
      <c r="I4939" t="s">
        <v>1312</v>
      </c>
      <c r="J4939">
        <v>20</v>
      </c>
      <c r="K4939">
        <v>1400</v>
      </c>
      <c r="L4939">
        <v>28000</v>
      </c>
      <c r="M4939">
        <v>3.3330000000000002</v>
      </c>
      <c r="N4939">
        <v>66.66</v>
      </c>
      <c r="O4939">
        <v>0</v>
      </c>
      <c r="P4939">
        <v>0</v>
      </c>
      <c r="Q4939">
        <v>1403.3333</v>
      </c>
      <c r="R4939">
        <v>28066.666000000001</v>
      </c>
      <c r="S4939" t="s">
        <v>1646</v>
      </c>
    </row>
    <row r="4940" spans="1:19">
      <c r="A4940" t="s">
        <v>5130</v>
      </c>
      <c r="B4940">
        <v>44360</v>
      </c>
      <c r="C4940" t="s">
        <v>5131</v>
      </c>
      <c r="D4940">
        <v>44360</v>
      </c>
      <c r="E4940" t="s">
        <v>1643</v>
      </c>
      <c r="F4940" t="s">
        <v>32</v>
      </c>
      <c r="G4940" t="s">
        <v>33</v>
      </c>
      <c r="H4940" t="s">
        <v>12</v>
      </c>
      <c r="I4940" t="s">
        <v>1262</v>
      </c>
      <c r="J4940">
        <v>20</v>
      </c>
      <c r="K4940">
        <v>1244</v>
      </c>
      <c r="L4940">
        <v>24880</v>
      </c>
      <c r="M4940">
        <v>2.9620000000000002</v>
      </c>
      <c r="N4940">
        <v>59.24</v>
      </c>
      <c r="O4940">
        <v>0</v>
      </c>
      <c r="P4940">
        <v>0</v>
      </c>
      <c r="Q4940">
        <v>1246.9619</v>
      </c>
      <c r="R4940">
        <v>24939.238000000001</v>
      </c>
      <c r="S4940" t="s">
        <v>1646</v>
      </c>
    </row>
    <row r="4941" spans="1:19">
      <c r="A4941" t="s">
        <v>5130</v>
      </c>
      <c r="B4941">
        <v>44360</v>
      </c>
      <c r="C4941" t="s">
        <v>5131</v>
      </c>
      <c r="D4941">
        <v>44360</v>
      </c>
      <c r="E4941" t="s">
        <v>1643</v>
      </c>
      <c r="F4941" t="s">
        <v>32</v>
      </c>
      <c r="G4941" t="s">
        <v>33</v>
      </c>
      <c r="H4941" t="s">
        <v>12</v>
      </c>
      <c r="I4941" t="s">
        <v>1294</v>
      </c>
      <c r="J4941">
        <v>2</v>
      </c>
      <c r="K4941">
        <v>7227</v>
      </c>
      <c r="L4941">
        <v>14454</v>
      </c>
      <c r="M4941">
        <v>17.207000000000001</v>
      </c>
      <c r="N4941">
        <v>34.414000000000001</v>
      </c>
      <c r="O4941">
        <v>0</v>
      </c>
      <c r="P4941">
        <v>0</v>
      </c>
      <c r="Q4941">
        <v>7244.2070999999996</v>
      </c>
      <c r="R4941">
        <v>14488.414199999999</v>
      </c>
      <c r="S4941" t="s">
        <v>1646</v>
      </c>
    </row>
    <row r="4942" spans="1:19">
      <c r="A4942" t="s">
        <v>5132</v>
      </c>
      <c r="B4942">
        <v>44360</v>
      </c>
      <c r="C4942" t="s">
        <v>5133</v>
      </c>
      <c r="D4942">
        <v>44360</v>
      </c>
      <c r="E4942" t="s">
        <v>1643</v>
      </c>
      <c r="F4942" t="s">
        <v>46</v>
      </c>
      <c r="G4942" t="s">
        <v>1013</v>
      </c>
      <c r="H4942" t="s">
        <v>12</v>
      </c>
      <c r="I4942" t="s">
        <v>1294</v>
      </c>
      <c r="J4942">
        <v>5</v>
      </c>
      <c r="K4942">
        <v>7227</v>
      </c>
      <c r="L4942">
        <v>36135</v>
      </c>
      <c r="M4942">
        <v>17.207000000000001</v>
      </c>
      <c r="N4942">
        <v>86.034999999999997</v>
      </c>
      <c r="O4942">
        <v>0</v>
      </c>
      <c r="P4942">
        <v>0</v>
      </c>
      <c r="Q4942">
        <v>7244.2070999999996</v>
      </c>
      <c r="R4942">
        <v>36221.035499999998</v>
      </c>
      <c r="S4942" t="s">
        <v>1646</v>
      </c>
    </row>
    <row r="4943" spans="1:19">
      <c r="A4943" t="s">
        <v>5132</v>
      </c>
      <c r="B4943">
        <v>44360</v>
      </c>
      <c r="C4943" t="s">
        <v>5133</v>
      </c>
      <c r="D4943">
        <v>44360</v>
      </c>
      <c r="E4943" t="s">
        <v>1643</v>
      </c>
      <c r="F4943" t="s">
        <v>46</v>
      </c>
      <c r="G4943" t="s">
        <v>1013</v>
      </c>
      <c r="H4943" t="s">
        <v>12</v>
      </c>
      <c r="I4943" t="s">
        <v>1262</v>
      </c>
      <c r="J4943">
        <v>35</v>
      </c>
      <c r="K4943">
        <v>1244</v>
      </c>
      <c r="L4943">
        <v>43540</v>
      </c>
      <c r="M4943">
        <v>2.9620000000000002</v>
      </c>
      <c r="N4943">
        <v>103.67</v>
      </c>
      <c r="O4943">
        <v>0</v>
      </c>
      <c r="P4943">
        <v>0</v>
      </c>
      <c r="Q4943">
        <v>1246.9619</v>
      </c>
      <c r="R4943">
        <v>43643.666499999999</v>
      </c>
      <c r="S4943" t="s">
        <v>1646</v>
      </c>
    </row>
    <row r="4944" spans="1:19">
      <c r="A4944" t="s">
        <v>5132</v>
      </c>
      <c r="B4944">
        <v>44360</v>
      </c>
      <c r="C4944" t="s">
        <v>5133</v>
      </c>
      <c r="D4944">
        <v>44360</v>
      </c>
      <c r="E4944" t="s">
        <v>1643</v>
      </c>
      <c r="F4944" t="s">
        <v>46</v>
      </c>
      <c r="G4944" t="s">
        <v>1013</v>
      </c>
      <c r="H4944" t="s">
        <v>12</v>
      </c>
      <c r="I4944" t="s">
        <v>1316</v>
      </c>
      <c r="J4944">
        <v>20</v>
      </c>
      <c r="K4944">
        <v>1186</v>
      </c>
      <c r="L4944">
        <v>23720</v>
      </c>
      <c r="M4944">
        <v>2.8239999999999998</v>
      </c>
      <c r="N4944">
        <v>56.48</v>
      </c>
      <c r="O4944">
        <v>0</v>
      </c>
      <c r="P4944">
        <v>0</v>
      </c>
      <c r="Q4944">
        <v>1188.8237999999999</v>
      </c>
      <c r="R4944">
        <v>23776.475999999999</v>
      </c>
      <c r="S4944" t="s">
        <v>1646</v>
      </c>
    </row>
    <row r="4945" spans="1:19">
      <c r="A4945" t="s">
        <v>5132</v>
      </c>
      <c r="B4945">
        <v>44360</v>
      </c>
      <c r="C4945" t="s">
        <v>5133</v>
      </c>
      <c r="D4945">
        <v>44360</v>
      </c>
      <c r="E4945" t="s">
        <v>1643</v>
      </c>
      <c r="F4945" t="s">
        <v>46</v>
      </c>
      <c r="G4945" t="s">
        <v>1013</v>
      </c>
      <c r="H4945" t="s">
        <v>12</v>
      </c>
      <c r="I4945" t="s">
        <v>1371</v>
      </c>
      <c r="J4945">
        <v>80</v>
      </c>
      <c r="K4945">
        <v>1176</v>
      </c>
      <c r="L4945">
        <v>94080</v>
      </c>
      <c r="M4945">
        <v>2.8</v>
      </c>
      <c r="N4945">
        <v>224</v>
      </c>
      <c r="O4945">
        <v>0</v>
      </c>
      <c r="P4945">
        <v>0</v>
      </c>
      <c r="Q4945">
        <v>1178.8</v>
      </c>
      <c r="R4945">
        <v>94304</v>
      </c>
      <c r="S4945" t="s">
        <v>1646</v>
      </c>
    </row>
    <row r="4946" spans="1:19">
      <c r="A4946" t="s">
        <v>5134</v>
      </c>
      <c r="B4946">
        <v>44360</v>
      </c>
      <c r="C4946" t="s">
        <v>5135</v>
      </c>
      <c r="D4946">
        <v>44360</v>
      </c>
      <c r="E4946" t="s">
        <v>1643</v>
      </c>
      <c r="F4946" t="s">
        <v>1919</v>
      </c>
      <c r="G4946" t="s">
        <v>1920</v>
      </c>
      <c r="H4946" t="s">
        <v>12</v>
      </c>
      <c r="I4946" t="s">
        <v>1265</v>
      </c>
      <c r="J4946">
        <v>40</v>
      </c>
      <c r="K4946">
        <v>1361</v>
      </c>
      <c r="L4946">
        <v>54440</v>
      </c>
      <c r="M4946">
        <v>3.24</v>
      </c>
      <c r="N4946">
        <v>129.6</v>
      </c>
      <c r="O4946">
        <v>0</v>
      </c>
      <c r="P4946">
        <v>0</v>
      </c>
      <c r="Q4946">
        <v>1364.2405000000001</v>
      </c>
      <c r="R4946">
        <v>54569.62</v>
      </c>
      <c r="S4946" t="s">
        <v>1646</v>
      </c>
    </row>
    <row r="4947" spans="1:19">
      <c r="A4947" t="s">
        <v>5134</v>
      </c>
      <c r="B4947">
        <v>44360</v>
      </c>
      <c r="C4947" t="s">
        <v>5135</v>
      </c>
      <c r="D4947">
        <v>44360</v>
      </c>
      <c r="E4947" t="s">
        <v>1643</v>
      </c>
      <c r="F4947" t="s">
        <v>1919</v>
      </c>
      <c r="G4947" t="s">
        <v>1920</v>
      </c>
      <c r="H4947" t="s">
        <v>12</v>
      </c>
      <c r="I4947" t="s">
        <v>1312</v>
      </c>
      <c r="J4947">
        <v>40</v>
      </c>
      <c r="K4947">
        <v>1400</v>
      </c>
      <c r="L4947">
        <v>56000</v>
      </c>
      <c r="M4947">
        <v>3.3330000000000002</v>
      </c>
      <c r="N4947">
        <v>133.32</v>
      </c>
      <c r="O4947">
        <v>0</v>
      </c>
      <c r="P4947">
        <v>0</v>
      </c>
      <c r="Q4947">
        <v>1403.3333</v>
      </c>
      <c r="R4947">
        <v>56133.332000000002</v>
      </c>
      <c r="S4947" t="s">
        <v>1646</v>
      </c>
    </row>
    <row r="4948" spans="1:19">
      <c r="A4948" t="s">
        <v>5134</v>
      </c>
      <c r="B4948">
        <v>44360</v>
      </c>
      <c r="C4948" t="s">
        <v>5135</v>
      </c>
      <c r="D4948">
        <v>44360</v>
      </c>
      <c r="E4948" t="s">
        <v>1643</v>
      </c>
      <c r="F4948" t="s">
        <v>1919</v>
      </c>
      <c r="G4948" t="s">
        <v>1920</v>
      </c>
      <c r="H4948" t="s">
        <v>12</v>
      </c>
      <c r="I4948" t="s">
        <v>1316</v>
      </c>
      <c r="J4948">
        <v>60</v>
      </c>
      <c r="K4948">
        <v>1186</v>
      </c>
      <c r="L4948">
        <v>71160</v>
      </c>
      <c r="M4948">
        <v>2.8239999999999998</v>
      </c>
      <c r="N4948">
        <v>169.44</v>
      </c>
      <c r="O4948">
        <v>0</v>
      </c>
      <c r="P4948">
        <v>0</v>
      </c>
      <c r="Q4948">
        <v>1188.8237999999999</v>
      </c>
      <c r="R4948">
        <v>71329.428</v>
      </c>
      <c r="S4948" t="s">
        <v>1646</v>
      </c>
    </row>
    <row r="4949" spans="1:19">
      <c r="A4949" t="s">
        <v>5136</v>
      </c>
      <c r="B4949">
        <v>44360</v>
      </c>
      <c r="C4949" t="s">
        <v>5137</v>
      </c>
      <c r="D4949">
        <v>44360</v>
      </c>
      <c r="E4949" t="s">
        <v>1643</v>
      </c>
      <c r="F4949" t="s">
        <v>41</v>
      </c>
      <c r="G4949" t="s">
        <v>1701</v>
      </c>
      <c r="H4949" t="s">
        <v>12</v>
      </c>
      <c r="I4949" t="s">
        <v>1294</v>
      </c>
      <c r="J4949">
        <v>10</v>
      </c>
      <c r="K4949">
        <v>7227</v>
      </c>
      <c r="L4949">
        <v>72270</v>
      </c>
      <c r="M4949">
        <v>17.207000000000001</v>
      </c>
      <c r="N4949">
        <v>172.07</v>
      </c>
      <c r="O4949">
        <v>0</v>
      </c>
      <c r="P4949">
        <v>0</v>
      </c>
      <c r="Q4949">
        <v>7244.2070999999996</v>
      </c>
      <c r="R4949">
        <v>72442.070999999996</v>
      </c>
      <c r="S4949" t="s">
        <v>1646</v>
      </c>
    </row>
    <row r="4950" spans="1:19">
      <c r="A4950" t="s">
        <v>5136</v>
      </c>
      <c r="B4950">
        <v>44360</v>
      </c>
      <c r="C4950" t="s">
        <v>5137</v>
      </c>
      <c r="D4950">
        <v>44360</v>
      </c>
      <c r="E4950" t="s">
        <v>1643</v>
      </c>
      <c r="F4950" t="s">
        <v>41</v>
      </c>
      <c r="G4950" t="s">
        <v>1701</v>
      </c>
      <c r="H4950" t="s">
        <v>12</v>
      </c>
      <c r="I4950" t="s">
        <v>1262</v>
      </c>
      <c r="J4950">
        <v>100</v>
      </c>
      <c r="K4950">
        <v>1244</v>
      </c>
      <c r="L4950">
        <v>124400</v>
      </c>
      <c r="M4950">
        <v>2.9620000000000002</v>
      </c>
      <c r="N4950">
        <v>296.2</v>
      </c>
      <c r="O4950">
        <v>0</v>
      </c>
      <c r="P4950">
        <v>0</v>
      </c>
      <c r="Q4950">
        <v>1246.9619</v>
      </c>
      <c r="R4950">
        <v>124696.19</v>
      </c>
      <c r="S4950" t="s">
        <v>1646</v>
      </c>
    </row>
    <row r="4951" spans="1:19">
      <c r="A4951" t="s">
        <v>5138</v>
      </c>
      <c r="B4951">
        <v>44360</v>
      </c>
      <c r="C4951" t="s">
        <v>5139</v>
      </c>
      <c r="D4951">
        <v>44360</v>
      </c>
      <c r="E4951" t="s">
        <v>1643</v>
      </c>
      <c r="F4951" t="s">
        <v>83</v>
      </c>
      <c r="G4951" t="s">
        <v>1780</v>
      </c>
      <c r="H4951" t="s">
        <v>1645</v>
      </c>
      <c r="I4951" t="s">
        <v>1294</v>
      </c>
      <c r="J4951">
        <v>20</v>
      </c>
      <c r="K4951">
        <v>7227</v>
      </c>
      <c r="L4951">
        <v>144540</v>
      </c>
      <c r="M4951">
        <v>17.207100000000001</v>
      </c>
      <c r="N4951">
        <v>344.142</v>
      </c>
      <c r="O4951">
        <v>0</v>
      </c>
      <c r="P4951">
        <v>0</v>
      </c>
      <c r="Q4951">
        <v>7244.2070999999996</v>
      </c>
      <c r="R4951">
        <v>144884.14199999999</v>
      </c>
      <c r="S4951" t="s">
        <v>1646</v>
      </c>
    </row>
    <row r="4952" spans="1:19">
      <c r="A4952" t="s">
        <v>5140</v>
      </c>
      <c r="B4952">
        <v>44360</v>
      </c>
      <c r="C4952" t="s">
        <v>5141</v>
      </c>
      <c r="D4952">
        <v>44360</v>
      </c>
      <c r="E4952" t="s">
        <v>1643</v>
      </c>
      <c r="F4952" t="s">
        <v>88</v>
      </c>
      <c r="G4952" t="s">
        <v>1810</v>
      </c>
      <c r="H4952" t="s">
        <v>1645</v>
      </c>
      <c r="I4952" t="s">
        <v>1316</v>
      </c>
      <c r="J4952">
        <v>20</v>
      </c>
      <c r="K4952">
        <v>1186</v>
      </c>
      <c r="L4952">
        <v>23720</v>
      </c>
      <c r="M4952">
        <v>2.8237999999999999</v>
      </c>
      <c r="N4952">
        <v>56.475999999999999</v>
      </c>
      <c r="O4952">
        <v>0</v>
      </c>
      <c r="P4952">
        <v>0</v>
      </c>
      <c r="Q4952">
        <v>1188.8237999999999</v>
      </c>
      <c r="R4952">
        <v>23776.475999999999</v>
      </c>
      <c r="S4952" t="s">
        <v>1646</v>
      </c>
    </row>
    <row r="4953" spans="1:19">
      <c r="A4953" t="s">
        <v>5140</v>
      </c>
      <c r="B4953">
        <v>44360</v>
      </c>
      <c r="C4953" t="s">
        <v>5141</v>
      </c>
      <c r="D4953">
        <v>44360</v>
      </c>
      <c r="E4953" t="s">
        <v>1643</v>
      </c>
      <c r="F4953" t="s">
        <v>88</v>
      </c>
      <c r="G4953" t="s">
        <v>1810</v>
      </c>
      <c r="H4953" t="s">
        <v>1645</v>
      </c>
      <c r="I4953" t="s">
        <v>1294</v>
      </c>
      <c r="J4953">
        <v>15</v>
      </c>
      <c r="K4953">
        <v>7227</v>
      </c>
      <c r="L4953">
        <v>108405</v>
      </c>
      <c r="M4953">
        <v>17.207100000000001</v>
      </c>
      <c r="N4953">
        <v>258.10649999999998</v>
      </c>
      <c r="O4953">
        <v>0</v>
      </c>
      <c r="P4953">
        <v>0</v>
      </c>
      <c r="Q4953">
        <v>7244.2070999999996</v>
      </c>
      <c r="R4953">
        <v>108663.10649999999</v>
      </c>
      <c r="S4953" t="s">
        <v>1646</v>
      </c>
    </row>
    <row r="4954" spans="1:19">
      <c r="A4954" t="s">
        <v>5140</v>
      </c>
      <c r="B4954">
        <v>44360</v>
      </c>
      <c r="C4954" t="s">
        <v>5141</v>
      </c>
      <c r="D4954">
        <v>44360</v>
      </c>
      <c r="E4954" t="s">
        <v>1643</v>
      </c>
      <c r="F4954" t="s">
        <v>88</v>
      </c>
      <c r="G4954" t="s">
        <v>1810</v>
      </c>
      <c r="H4954" t="s">
        <v>1645</v>
      </c>
      <c r="I4954" t="s">
        <v>1371</v>
      </c>
      <c r="J4954">
        <v>20</v>
      </c>
      <c r="K4954">
        <v>1176</v>
      </c>
      <c r="L4954">
        <v>23520</v>
      </c>
      <c r="M4954">
        <v>2.8</v>
      </c>
      <c r="N4954">
        <v>56</v>
      </c>
      <c r="O4954">
        <v>0</v>
      </c>
      <c r="P4954">
        <v>0</v>
      </c>
      <c r="Q4954">
        <v>1178.8</v>
      </c>
      <c r="R4954">
        <v>23576</v>
      </c>
      <c r="S4954" t="s">
        <v>1646</v>
      </c>
    </row>
    <row r="4955" spans="1:19">
      <c r="A4955" t="s">
        <v>5142</v>
      </c>
      <c r="B4955">
        <v>44360</v>
      </c>
      <c r="C4955" t="s">
        <v>5143</v>
      </c>
      <c r="D4955">
        <v>44360</v>
      </c>
      <c r="E4955" t="s">
        <v>1643</v>
      </c>
      <c r="F4955" t="s">
        <v>1673</v>
      </c>
      <c r="G4955" t="s">
        <v>1649</v>
      </c>
      <c r="H4955" t="s">
        <v>1645</v>
      </c>
      <c r="I4955" t="s">
        <v>1337</v>
      </c>
      <c r="J4955">
        <v>5</v>
      </c>
      <c r="K4955">
        <v>7760</v>
      </c>
      <c r="L4955">
        <v>38800</v>
      </c>
      <c r="M4955">
        <v>18.476199999999999</v>
      </c>
      <c r="N4955">
        <v>92.381</v>
      </c>
      <c r="O4955">
        <v>0</v>
      </c>
      <c r="P4955">
        <v>0</v>
      </c>
      <c r="Q4955">
        <v>7778.4762000000001</v>
      </c>
      <c r="R4955">
        <v>38892.381000000001</v>
      </c>
      <c r="S4955" t="s">
        <v>1646</v>
      </c>
    </row>
    <row r="4956" spans="1:19">
      <c r="A4956" t="s">
        <v>5142</v>
      </c>
      <c r="B4956">
        <v>44360</v>
      </c>
      <c r="C4956" t="s">
        <v>5143</v>
      </c>
      <c r="D4956">
        <v>44360</v>
      </c>
      <c r="E4956" t="s">
        <v>1643</v>
      </c>
      <c r="F4956" t="s">
        <v>1673</v>
      </c>
      <c r="G4956" t="s">
        <v>1649</v>
      </c>
      <c r="H4956" t="s">
        <v>1645</v>
      </c>
      <c r="I4956" t="s">
        <v>1316</v>
      </c>
      <c r="J4956">
        <v>20</v>
      </c>
      <c r="K4956">
        <v>1186</v>
      </c>
      <c r="L4956">
        <v>23720</v>
      </c>
      <c r="M4956">
        <v>2.8237999999999999</v>
      </c>
      <c r="N4956">
        <v>56.475999999999999</v>
      </c>
      <c r="O4956">
        <v>0</v>
      </c>
      <c r="P4956">
        <v>0</v>
      </c>
      <c r="Q4956">
        <v>1188.8237999999999</v>
      </c>
      <c r="R4956">
        <v>23776.475999999999</v>
      </c>
      <c r="S4956" t="s">
        <v>1646</v>
      </c>
    </row>
    <row r="4957" spans="1:19">
      <c r="A4957" t="s">
        <v>5142</v>
      </c>
      <c r="B4957">
        <v>44360</v>
      </c>
      <c r="C4957" t="s">
        <v>5143</v>
      </c>
      <c r="D4957">
        <v>44360</v>
      </c>
      <c r="E4957" t="s">
        <v>1643</v>
      </c>
      <c r="F4957" t="s">
        <v>1673</v>
      </c>
      <c r="G4957" t="s">
        <v>1649</v>
      </c>
      <c r="H4957" t="s">
        <v>1645</v>
      </c>
      <c r="I4957" t="s">
        <v>1294</v>
      </c>
      <c r="J4957">
        <v>5</v>
      </c>
      <c r="K4957">
        <v>7227</v>
      </c>
      <c r="L4957">
        <v>36135</v>
      </c>
      <c r="M4957">
        <v>17.207100000000001</v>
      </c>
      <c r="N4957">
        <v>86.035499999999999</v>
      </c>
      <c r="O4957">
        <v>0</v>
      </c>
      <c r="P4957">
        <v>0</v>
      </c>
      <c r="Q4957">
        <v>7244.2070999999996</v>
      </c>
      <c r="R4957">
        <v>36221.035499999998</v>
      </c>
      <c r="S4957" t="s">
        <v>1646</v>
      </c>
    </row>
    <row r="4958" spans="1:19">
      <c r="A4958" t="s">
        <v>5144</v>
      </c>
      <c r="B4958">
        <v>44360</v>
      </c>
      <c r="C4958" t="s">
        <v>5145</v>
      </c>
      <c r="D4958">
        <v>44360</v>
      </c>
      <c r="E4958" t="s">
        <v>1643</v>
      </c>
      <c r="F4958" t="s">
        <v>822</v>
      </c>
      <c r="G4958" t="s">
        <v>976</v>
      </c>
      <c r="H4958" t="s">
        <v>1645</v>
      </c>
      <c r="I4958" t="s">
        <v>1371</v>
      </c>
      <c r="J4958">
        <v>20</v>
      </c>
      <c r="K4958">
        <v>1176</v>
      </c>
      <c r="L4958">
        <v>23520</v>
      </c>
      <c r="M4958">
        <v>2.8</v>
      </c>
      <c r="N4958">
        <v>56</v>
      </c>
      <c r="O4958">
        <v>0</v>
      </c>
      <c r="P4958">
        <v>0</v>
      </c>
      <c r="Q4958">
        <v>1178.8</v>
      </c>
      <c r="R4958">
        <v>23576</v>
      </c>
      <c r="S4958" t="s">
        <v>1646</v>
      </c>
    </row>
    <row r="4959" spans="1:19">
      <c r="A4959" t="s">
        <v>5144</v>
      </c>
      <c r="B4959">
        <v>44360</v>
      </c>
      <c r="C4959" t="s">
        <v>5145</v>
      </c>
      <c r="D4959">
        <v>44360</v>
      </c>
      <c r="E4959" t="s">
        <v>1643</v>
      </c>
      <c r="F4959" t="s">
        <v>822</v>
      </c>
      <c r="G4959" t="s">
        <v>976</v>
      </c>
      <c r="H4959" t="s">
        <v>1645</v>
      </c>
      <c r="I4959" t="s">
        <v>1337</v>
      </c>
      <c r="J4959">
        <v>30</v>
      </c>
      <c r="K4959">
        <v>7760</v>
      </c>
      <c r="L4959">
        <v>232800</v>
      </c>
      <c r="M4959">
        <v>18.476199999999999</v>
      </c>
      <c r="N4959">
        <v>554.28599999999994</v>
      </c>
      <c r="O4959">
        <v>0</v>
      </c>
      <c r="P4959">
        <v>0</v>
      </c>
      <c r="Q4959">
        <v>7778.4762000000001</v>
      </c>
      <c r="R4959">
        <v>233354.28599999999</v>
      </c>
      <c r="S4959" t="s">
        <v>1646</v>
      </c>
    </row>
    <row r="4960" spans="1:19">
      <c r="A4960" t="s">
        <v>5146</v>
      </c>
      <c r="B4960">
        <v>44360</v>
      </c>
      <c r="C4960" t="s">
        <v>5147</v>
      </c>
      <c r="D4960">
        <v>44360</v>
      </c>
      <c r="E4960" t="s">
        <v>1643</v>
      </c>
      <c r="F4960" t="s">
        <v>74</v>
      </c>
      <c r="G4960" t="s">
        <v>1057</v>
      </c>
      <c r="H4960" t="s">
        <v>1645</v>
      </c>
      <c r="I4960" t="s">
        <v>1294</v>
      </c>
      <c r="J4960">
        <v>5</v>
      </c>
      <c r="K4960">
        <v>7227</v>
      </c>
      <c r="L4960">
        <v>36135</v>
      </c>
      <c r="M4960">
        <v>17.207100000000001</v>
      </c>
      <c r="N4960">
        <v>86.035499999999999</v>
      </c>
      <c r="O4960">
        <v>0</v>
      </c>
      <c r="P4960">
        <v>0</v>
      </c>
      <c r="Q4960">
        <v>7244.2070999999996</v>
      </c>
      <c r="R4960">
        <v>36221.035499999998</v>
      </c>
      <c r="S4960" t="s">
        <v>1646</v>
      </c>
    </row>
    <row r="4961" spans="1:19">
      <c r="A4961" t="s">
        <v>5148</v>
      </c>
      <c r="B4961">
        <v>44360</v>
      </c>
      <c r="C4961" t="s">
        <v>5149</v>
      </c>
      <c r="D4961">
        <v>44360</v>
      </c>
      <c r="E4961" t="s">
        <v>1643</v>
      </c>
      <c r="F4961" t="s">
        <v>75</v>
      </c>
      <c r="G4961" t="s">
        <v>2569</v>
      </c>
      <c r="H4961" t="s">
        <v>1645</v>
      </c>
      <c r="I4961" t="s">
        <v>1312</v>
      </c>
      <c r="J4961">
        <v>20</v>
      </c>
      <c r="K4961">
        <v>1400</v>
      </c>
      <c r="L4961">
        <v>28000</v>
      </c>
      <c r="M4961">
        <v>3.3332999999999999</v>
      </c>
      <c r="N4961">
        <v>66.665999999999997</v>
      </c>
      <c r="O4961">
        <v>0</v>
      </c>
      <c r="P4961">
        <v>0</v>
      </c>
      <c r="Q4961">
        <v>1403.3333</v>
      </c>
      <c r="R4961">
        <v>28066.666000000001</v>
      </c>
      <c r="S4961" t="s">
        <v>1646</v>
      </c>
    </row>
    <row r="4962" spans="1:19">
      <c r="A4962" t="s">
        <v>5148</v>
      </c>
      <c r="B4962">
        <v>44360</v>
      </c>
      <c r="C4962" t="s">
        <v>5149</v>
      </c>
      <c r="D4962">
        <v>44360</v>
      </c>
      <c r="E4962" t="s">
        <v>1643</v>
      </c>
      <c r="F4962" t="s">
        <v>75</v>
      </c>
      <c r="G4962" t="s">
        <v>2569</v>
      </c>
      <c r="H4962" t="s">
        <v>1645</v>
      </c>
      <c r="I4962" t="s">
        <v>1294</v>
      </c>
      <c r="J4962">
        <v>5</v>
      </c>
      <c r="K4962">
        <v>7227</v>
      </c>
      <c r="L4962">
        <v>36135</v>
      </c>
      <c r="M4962">
        <v>17.207100000000001</v>
      </c>
      <c r="N4962">
        <v>86.035499999999999</v>
      </c>
      <c r="O4962">
        <v>0</v>
      </c>
      <c r="P4962">
        <v>0</v>
      </c>
      <c r="Q4962">
        <v>7244.2070999999996</v>
      </c>
      <c r="R4962">
        <v>36221.035499999998</v>
      </c>
      <c r="S4962" t="s">
        <v>1646</v>
      </c>
    </row>
    <row r="4963" spans="1:19">
      <c r="A4963" t="s">
        <v>5148</v>
      </c>
      <c r="B4963">
        <v>44360</v>
      </c>
      <c r="C4963" t="s">
        <v>5149</v>
      </c>
      <c r="D4963">
        <v>44360</v>
      </c>
      <c r="E4963" t="s">
        <v>1643</v>
      </c>
      <c r="F4963" t="s">
        <v>75</v>
      </c>
      <c r="G4963" t="s">
        <v>2569</v>
      </c>
      <c r="H4963" t="s">
        <v>1645</v>
      </c>
      <c r="I4963" t="s">
        <v>1262</v>
      </c>
      <c r="J4963">
        <v>20</v>
      </c>
      <c r="K4963">
        <v>1244</v>
      </c>
      <c r="L4963">
        <v>24880</v>
      </c>
      <c r="M4963">
        <v>2.9619</v>
      </c>
      <c r="N4963">
        <v>59.238</v>
      </c>
      <c r="O4963">
        <v>0</v>
      </c>
      <c r="P4963">
        <v>0</v>
      </c>
      <c r="Q4963">
        <v>1246.9619</v>
      </c>
      <c r="R4963">
        <v>24939.238000000001</v>
      </c>
      <c r="S4963" t="s">
        <v>1646</v>
      </c>
    </row>
    <row r="4964" spans="1:19">
      <c r="A4964" t="s">
        <v>5148</v>
      </c>
      <c r="B4964">
        <v>44360</v>
      </c>
      <c r="C4964" t="s">
        <v>5149</v>
      </c>
      <c r="D4964">
        <v>44360</v>
      </c>
      <c r="E4964" t="s">
        <v>1643</v>
      </c>
      <c r="F4964" t="s">
        <v>75</v>
      </c>
      <c r="G4964" t="s">
        <v>2569</v>
      </c>
      <c r="H4964" t="s">
        <v>1645</v>
      </c>
      <c r="I4964" t="s">
        <v>1112</v>
      </c>
      <c r="J4964">
        <v>20</v>
      </c>
      <c r="K4964">
        <v>1419</v>
      </c>
      <c r="L4964">
        <v>28380</v>
      </c>
      <c r="M4964">
        <v>3.3786</v>
      </c>
      <c r="N4964">
        <v>67.572000000000003</v>
      </c>
      <c r="O4964">
        <v>0</v>
      </c>
      <c r="P4964">
        <v>0</v>
      </c>
      <c r="Q4964">
        <v>1422.3786</v>
      </c>
      <c r="R4964">
        <v>28447.572</v>
      </c>
      <c r="S4964" t="s">
        <v>1646</v>
      </c>
    </row>
    <row r="4965" spans="1:19">
      <c r="A4965" t="s">
        <v>5150</v>
      </c>
      <c r="B4965">
        <v>44360</v>
      </c>
      <c r="C4965" t="s">
        <v>5151</v>
      </c>
      <c r="D4965">
        <v>44360</v>
      </c>
      <c r="E4965" t="s">
        <v>1643</v>
      </c>
      <c r="F4965" t="s">
        <v>71</v>
      </c>
      <c r="G4965" t="s">
        <v>981</v>
      </c>
      <c r="H4965" t="s">
        <v>1645</v>
      </c>
      <c r="I4965" t="s">
        <v>1371</v>
      </c>
      <c r="J4965">
        <v>40</v>
      </c>
      <c r="K4965">
        <v>1176</v>
      </c>
      <c r="L4965">
        <v>47040</v>
      </c>
      <c r="M4965">
        <v>2.8</v>
      </c>
      <c r="N4965">
        <v>112</v>
      </c>
      <c r="O4965">
        <v>0</v>
      </c>
      <c r="P4965">
        <v>0</v>
      </c>
      <c r="Q4965">
        <v>1178.8</v>
      </c>
      <c r="R4965">
        <v>47152</v>
      </c>
      <c r="S4965" t="s">
        <v>1646</v>
      </c>
    </row>
    <row r="4966" spans="1:19">
      <c r="A4966" t="s">
        <v>5150</v>
      </c>
      <c r="B4966">
        <v>44360</v>
      </c>
      <c r="C4966" t="s">
        <v>5151</v>
      </c>
      <c r="D4966">
        <v>44360</v>
      </c>
      <c r="E4966" t="s">
        <v>1643</v>
      </c>
      <c r="F4966" t="s">
        <v>71</v>
      </c>
      <c r="G4966" t="s">
        <v>981</v>
      </c>
      <c r="H4966" t="s">
        <v>1645</v>
      </c>
      <c r="I4966" t="s">
        <v>1111</v>
      </c>
      <c r="J4966">
        <v>3</v>
      </c>
      <c r="K4966">
        <v>9045</v>
      </c>
      <c r="L4966">
        <v>27135</v>
      </c>
      <c r="M4966">
        <v>21.535699999999999</v>
      </c>
      <c r="N4966">
        <v>64.607100000000003</v>
      </c>
      <c r="O4966">
        <v>0</v>
      </c>
      <c r="P4966">
        <v>0</v>
      </c>
      <c r="Q4966">
        <v>9066.5357000000004</v>
      </c>
      <c r="R4966">
        <v>27199.607100000001</v>
      </c>
      <c r="S4966" t="s">
        <v>1646</v>
      </c>
    </row>
    <row r="4967" spans="1:19">
      <c r="A4967" t="s">
        <v>5150</v>
      </c>
      <c r="B4967">
        <v>44360</v>
      </c>
      <c r="C4967" t="s">
        <v>5151</v>
      </c>
      <c r="D4967">
        <v>44360</v>
      </c>
      <c r="E4967" t="s">
        <v>1643</v>
      </c>
      <c r="F4967" t="s">
        <v>71</v>
      </c>
      <c r="G4967" t="s">
        <v>981</v>
      </c>
      <c r="H4967" t="s">
        <v>1645</v>
      </c>
      <c r="I4967" t="s">
        <v>1349</v>
      </c>
      <c r="J4967">
        <v>5</v>
      </c>
      <c r="K4967">
        <v>9035</v>
      </c>
      <c r="L4967">
        <v>45175</v>
      </c>
      <c r="M4967">
        <v>21.511900000000001</v>
      </c>
      <c r="N4967">
        <v>107.5595</v>
      </c>
      <c r="O4967">
        <v>0</v>
      </c>
      <c r="P4967">
        <v>0</v>
      </c>
      <c r="Q4967">
        <v>9056.5118999999995</v>
      </c>
      <c r="R4967">
        <v>45282.559500000003</v>
      </c>
      <c r="S4967" t="s">
        <v>1646</v>
      </c>
    </row>
    <row r="4968" spans="1:19">
      <c r="A4968" t="s">
        <v>5150</v>
      </c>
      <c r="B4968">
        <v>44360</v>
      </c>
      <c r="C4968" t="s">
        <v>5151</v>
      </c>
      <c r="D4968">
        <v>44360</v>
      </c>
      <c r="E4968" t="s">
        <v>1643</v>
      </c>
      <c r="F4968" t="s">
        <v>71</v>
      </c>
      <c r="G4968" t="s">
        <v>981</v>
      </c>
      <c r="H4968" t="s">
        <v>1645</v>
      </c>
      <c r="I4968" t="s">
        <v>1312</v>
      </c>
      <c r="J4968">
        <v>40</v>
      </c>
      <c r="K4968">
        <v>1400</v>
      </c>
      <c r="L4968">
        <v>56000</v>
      </c>
      <c r="M4968">
        <v>3.3332999999999999</v>
      </c>
      <c r="N4968">
        <v>133.33199999999999</v>
      </c>
      <c r="O4968">
        <v>0</v>
      </c>
      <c r="P4968">
        <v>0</v>
      </c>
      <c r="Q4968">
        <v>1403.3333</v>
      </c>
      <c r="R4968">
        <v>56133.332000000002</v>
      </c>
      <c r="S4968" t="s">
        <v>1646</v>
      </c>
    </row>
    <row r="4969" spans="1:19">
      <c r="A4969" t="s">
        <v>5150</v>
      </c>
      <c r="B4969">
        <v>44360</v>
      </c>
      <c r="C4969" t="s">
        <v>5151</v>
      </c>
      <c r="D4969">
        <v>44360</v>
      </c>
      <c r="E4969" t="s">
        <v>1643</v>
      </c>
      <c r="F4969" t="s">
        <v>71</v>
      </c>
      <c r="G4969" t="s">
        <v>981</v>
      </c>
      <c r="H4969" t="s">
        <v>1645</v>
      </c>
      <c r="I4969" t="s">
        <v>1316</v>
      </c>
      <c r="J4969">
        <v>20</v>
      </c>
      <c r="K4969">
        <v>1186</v>
      </c>
      <c r="L4969">
        <v>23720</v>
      </c>
      <c r="M4969">
        <v>2.8237999999999999</v>
      </c>
      <c r="N4969">
        <v>56.475999999999999</v>
      </c>
      <c r="O4969">
        <v>0</v>
      </c>
      <c r="P4969">
        <v>0</v>
      </c>
      <c r="Q4969">
        <v>1188.8237999999999</v>
      </c>
      <c r="R4969">
        <v>23776.475999999999</v>
      </c>
      <c r="S4969" t="s">
        <v>1646</v>
      </c>
    </row>
    <row r="4970" spans="1:19">
      <c r="A4970" t="s">
        <v>5152</v>
      </c>
      <c r="B4970">
        <v>44360</v>
      </c>
      <c r="C4970" t="s">
        <v>5153</v>
      </c>
      <c r="D4970">
        <v>44360</v>
      </c>
      <c r="E4970" t="s">
        <v>1643</v>
      </c>
      <c r="F4970" t="s">
        <v>44</v>
      </c>
      <c r="G4970" t="s">
        <v>31</v>
      </c>
      <c r="H4970" t="s">
        <v>12</v>
      </c>
      <c r="I4970" t="s">
        <v>1294</v>
      </c>
      <c r="J4970">
        <v>10</v>
      </c>
      <c r="K4970">
        <v>7227</v>
      </c>
      <c r="L4970">
        <v>72270</v>
      </c>
      <c r="M4970">
        <v>17.207000000000001</v>
      </c>
      <c r="N4970">
        <v>172.07</v>
      </c>
      <c r="O4970">
        <v>0</v>
      </c>
      <c r="P4970">
        <v>0</v>
      </c>
      <c r="Q4970">
        <v>7244.2070999999996</v>
      </c>
      <c r="R4970">
        <v>72442.070999999996</v>
      </c>
      <c r="S4970" t="s">
        <v>1646</v>
      </c>
    </row>
    <row r="4971" spans="1:19">
      <c r="A4971" t="s">
        <v>5152</v>
      </c>
      <c r="B4971">
        <v>44360</v>
      </c>
      <c r="C4971" t="s">
        <v>5153</v>
      </c>
      <c r="D4971">
        <v>44360</v>
      </c>
      <c r="E4971" t="s">
        <v>1643</v>
      </c>
      <c r="F4971" t="s">
        <v>44</v>
      </c>
      <c r="G4971" t="s">
        <v>31</v>
      </c>
      <c r="H4971" t="s">
        <v>12</v>
      </c>
      <c r="I4971" t="s">
        <v>1112</v>
      </c>
      <c r="J4971">
        <v>40</v>
      </c>
      <c r="K4971">
        <v>1419</v>
      </c>
      <c r="L4971">
        <v>56760</v>
      </c>
      <c r="M4971">
        <v>3.379</v>
      </c>
      <c r="N4971">
        <v>135.16</v>
      </c>
      <c r="O4971">
        <v>0</v>
      </c>
      <c r="P4971">
        <v>0</v>
      </c>
      <c r="Q4971">
        <v>1422.3786</v>
      </c>
      <c r="R4971">
        <v>56895.144</v>
      </c>
      <c r="S4971" t="s">
        <v>1646</v>
      </c>
    </row>
    <row r="4972" spans="1:19">
      <c r="A4972" t="s">
        <v>5154</v>
      </c>
      <c r="B4972">
        <v>44360</v>
      </c>
      <c r="C4972" t="s">
        <v>5155</v>
      </c>
      <c r="D4972">
        <v>44360</v>
      </c>
      <c r="E4972" t="s">
        <v>1643</v>
      </c>
      <c r="F4972" t="s">
        <v>91</v>
      </c>
      <c r="G4972" t="s">
        <v>978</v>
      </c>
      <c r="H4972" t="s">
        <v>1645</v>
      </c>
      <c r="I4972" t="s">
        <v>1316</v>
      </c>
      <c r="J4972">
        <v>20</v>
      </c>
      <c r="K4972">
        <v>1186</v>
      </c>
      <c r="L4972">
        <v>23720</v>
      </c>
      <c r="M4972">
        <v>2.8237999999999999</v>
      </c>
      <c r="N4972">
        <v>56.475999999999999</v>
      </c>
      <c r="O4972">
        <v>0</v>
      </c>
      <c r="P4972">
        <v>0</v>
      </c>
      <c r="Q4972">
        <v>1188.8237999999999</v>
      </c>
      <c r="R4972">
        <v>23776.475999999999</v>
      </c>
      <c r="S4972" t="s">
        <v>1646</v>
      </c>
    </row>
    <row r="4973" spans="1:19">
      <c r="A4973" t="s">
        <v>5156</v>
      </c>
      <c r="B4973">
        <v>44360</v>
      </c>
      <c r="C4973" t="s">
        <v>5157</v>
      </c>
      <c r="D4973">
        <v>44360</v>
      </c>
      <c r="E4973" t="s">
        <v>1643</v>
      </c>
      <c r="F4973" t="s">
        <v>81</v>
      </c>
      <c r="G4973" t="s">
        <v>978</v>
      </c>
      <c r="H4973" t="s">
        <v>1645</v>
      </c>
      <c r="I4973" t="s">
        <v>1371</v>
      </c>
      <c r="J4973">
        <v>80</v>
      </c>
      <c r="K4973">
        <v>1176</v>
      </c>
      <c r="L4973">
        <v>94080</v>
      </c>
      <c r="M4973">
        <v>2.8</v>
      </c>
      <c r="N4973">
        <v>224</v>
      </c>
      <c r="O4973">
        <v>0</v>
      </c>
      <c r="P4973">
        <v>0</v>
      </c>
      <c r="Q4973">
        <v>1178.8</v>
      </c>
      <c r="R4973">
        <v>94304</v>
      </c>
      <c r="S4973" t="s">
        <v>1646</v>
      </c>
    </row>
    <row r="4974" spans="1:19">
      <c r="A4974" t="s">
        <v>5158</v>
      </c>
      <c r="B4974">
        <v>44360</v>
      </c>
      <c r="C4974" t="s">
        <v>5159</v>
      </c>
      <c r="D4974">
        <v>44360</v>
      </c>
      <c r="E4974" t="s">
        <v>1643</v>
      </c>
      <c r="F4974" t="s">
        <v>85</v>
      </c>
      <c r="G4974" t="s">
        <v>978</v>
      </c>
      <c r="H4974" t="s">
        <v>1645</v>
      </c>
      <c r="I4974" t="s">
        <v>1371</v>
      </c>
      <c r="J4974">
        <v>20</v>
      </c>
      <c r="K4974">
        <v>1176</v>
      </c>
      <c r="L4974">
        <v>23520</v>
      </c>
      <c r="M4974">
        <v>2.8</v>
      </c>
      <c r="N4974">
        <v>56</v>
      </c>
      <c r="O4974">
        <v>0</v>
      </c>
      <c r="P4974">
        <v>0</v>
      </c>
      <c r="Q4974">
        <v>1178.8</v>
      </c>
      <c r="R4974">
        <v>23576</v>
      </c>
      <c r="S4974" t="s">
        <v>1646</v>
      </c>
    </row>
    <row r="4975" spans="1:19">
      <c r="A4975" t="s">
        <v>5158</v>
      </c>
      <c r="B4975">
        <v>44360</v>
      </c>
      <c r="C4975" t="s">
        <v>5159</v>
      </c>
      <c r="D4975">
        <v>44360</v>
      </c>
      <c r="E4975" t="s">
        <v>1643</v>
      </c>
      <c r="F4975" t="s">
        <v>85</v>
      </c>
      <c r="G4975" t="s">
        <v>978</v>
      </c>
      <c r="H4975" t="s">
        <v>1645</v>
      </c>
      <c r="I4975" t="s">
        <v>1312</v>
      </c>
      <c r="J4975">
        <v>20</v>
      </c>
      <c r="K4975">
        <v>1400</v>
      </c>
      <c r="L4975">
        <v>28000</v>
      </c>
      <c r="M4975">
        <v>3.3332999999999999</v>
      </c>
      <c r="N4975">
        <v>66.665999999999997</v>
      </c>
      <c r="O4975">
        <v>0</v>
      </c>
      <c r="P4975">
        <v>0</v>
      </c>
      <c r="Q4975">
        <v>1403.3333</v>
      </c>
      <c r="R4975">
        <v>28066.666000000001</v>
      </c>
      <c r="S4975" t="s">
        <v>1646</v>
      </c>
    </row>
    <row r="4976" spans="1:19">
      <c r="A4976" t="s">
        <v>5158</v>
      </c>
      <c r="B4976">
        <v>44360</v>
      </c>
      <c r="C4976" t="s">
        <v>5159</v>
      </c>
      <c r="D4976">
        <v>44360</v>
      </c>
      <c r="E4976" t="s">
        <v>1643</v>
      </c>
      <c r="F4976" t="s">
        <v>85</v>
      </c>
      <c r="G4976" t="s">
        <v>978</v>
      </c>
      <c r="H4976" t="s">
        <v>1645</v>
      </c>
      <c r="I4976" t="s">
        <v>1337</v>
      </c>
      <c r="J4976">
        <v>10</v>
      </c>
      <c r="K4976">
        <v>7760</v>
      </c>
      <c r="L4976">
        <v>77600</v>
      </c>
      <c r="M4976">
        <v>18.476199999999999</v>
      </c>
      <c r="N4976">
        <v>184.762</v>
      </c>
      <c r="O4976">
        <v>0</v>
      </c>
      <c r="P4976">
        <v>0</v>
      </c>
      <c r="Q4976">
        <v>7778.4762000000001</v>
      </c>
      <c r="R4976">
        <v>77784.762000000002</v>
      </c>
      <c r="S4976" t="s">
        <v>1646</v>
      </c>
    </row>
    <row r="4977" spans="1:19">
      <c r="A4977" t="s">
        <v>5160</v>
      </c>
      <c r="B4977">
        <v>44360</v>
      </c>
      <c r="C4977" t="s">
        <v>1553</v>
      </c>
      <c r="D4977">
        <v>44360</v>
      </c>
      <c r="E4977" t="s">
        <v>1101</v>
      </c>
      <c r="F4977" t="s">
        <v>1370</v>
      </c>
      <c r="G4977" t="s">
        <v>1101</v>
      </c>
      <c r="H4977" t="s">
        <v>1101</v>
      </c>
      <c r="I4977" t="s">
        <v>1316</v>
      </c>
      <c r="J4977">
        <v>20</v>
      </c>
      <c r="K4977">
        <v>1203</v>
      </c>
      <c r="L4977">
        <v>24060</v>
      </c>
      <c r="M4977">
        <v>2.8643000000000001</v>
      </c>
      <c r="N4977">
        <v>57.286000000000001</v>
      </c>
      <c r="O4977">
        <v>0</v>
      </c>
      <c r="P4977">
        <v>0</v>
      </c>
      <c r="Q4977">
        <v>1205.8643</v>
      </c>
      <c r="R4977">
        <v>24117.286</v>
      </c>
      <c r="S4977" t="s">
        <v>1646</v>
      </c>
    </row>
    <row r="4978" spans="1:19">
      <c r="A4978" t="s">
        <v>5160</v>
      </c>
      <c r="B4978">
        <v>44360</v>
      </c>
      <c r="C4978" t="s">
        <v>1553</v>
      </c>
      <c r="D4978">
        <v>44360</v>
      </c>
      <c r="E4978" t="s">
        <v>1101</v>
      </c>
      <c r="F4978" t="s">
        <v>1370</v>
      </c>
      <c r="G4978" t="s">
        <v>1101</v>
      </c>
      <c r="H4978" t="s">
        <v>1101</v>
      </c>
      <c r="I4978" t="s">
        <v>1265</v>
      </c>
      <c r="J4978">
        <v>10</v>
      </c>
      <c r="K4978">
        <v>1380</v>
      </c>
      <c r="L4978">
        <v>13800</v>
      </c>
      <c r="M4978">
        <v>3.2856999999999998</v>
      </c>
      <c r="N4978">
        <v>32.856999999999999</v>
      </c>
      <c r="O4978">
        <v>0</v>
      </c>
      <c r="P4978">
        <v>0</v>
      </c>
      <c r="Q4978">
        <v>1383.2856999999999</v>
      </c>
      <c r="R4978">
        <v>13832.857</v>
      </c>
      <c r="S4978" t="s">
        <v>1646</v>
      </c>
    </row>
    <row r="4979" spans="1:19">
      <c r="A4979" t="s">
        <v>5160</v>
      </c>
      <c r="B4979">
        <v>44360</v>
      </c>
      <c r="C4979" t="s">
        <v>1553</v>
      </c>
      <c r="D4979">
        <v>44360</v>
      </c>
      <c r="E4979" t="s">
        <v>1101</v>
      </c>
      <c r="F4979" t="s">
        <v>1370</v>
      </c>
      <c r="G4979" t="s">
        <v>1101</v>
      </c>
      <c r="H4979" t="s">
        <v>1101</v>
      </c>
      <c r="I4979" t="s">
        <v>1371</v>
      </c>
      <c r="J4979">
        <v>20</v>
      </c>
      <c r="K4979">
        <v>1193</v>
      </c>
      <c r="L4979">
        <v>23860</v>
      </c>
      <c r="M4979">
        <v>2.8405</v>
      </c>
      <c r="N4979">
        <v>56.81</v>
      </c>
      <c r="O4979">
        <v>0</v>
      </c>
      <c r="P4979">
        <v>0</v>
      </c>
      <c r="Q4979">
        <v>1195.8405</v>
      </c>
      <c r="R4979">
        <v>23916.81</v>
      </c>
      <c r="S4979" t="s">
        <v>1646</v>
      </c>
    </row>
    <row r="4980" spans="1:19">
      <c r="A4980" t="s">
        <v>5160</v>
      </c>
      <c r="B4980">
        <v>44360</v>
      </c>
      <c r="C4980" t="s">
        <v>1553</v>
      </c>
      <c r="D4980">
        <v>44360</v>
      </c>
      <c r="E4980" t="s">
        <v>1101</v>
      </c>
      <c r="F4980" t="s">
        <v>1370</v>
      </c>
      <c r="G4980" t="s">
        <v>1101</v>
      </c>
      <c r="H4980" t="s">
        <v>1101</v>
      </c>
      <c r="I4980" t="s">
        <v>1312</v>
      </c>
      <c r="J4980">
        <v>17</v>
      </c>
      <c r="K4980">
        <v>1420</v>
      </c>
      <c r="L4980">
        <v>24140</v>
      </c>
      <c r="M4980">
        <v>3.3809999999999998</v>
      </c>
      <c r="N4980">
        <v>57.476999999999997</v>
      </c>
      <c r="O4980">
        <v>0</v>
      </c>
      <c r="P4980">
        <v>0</v>
      </c>
      <c r="Q4980">
        <v>1423.3810000000001</v>
      </c>
      <c r="R4980">
        <v>24197.476999999999</v>
      </c>
      <c r="S4980" t="s">
        <v>1646</v>
      </c>
    </row>
    <row r="4981" spans="1:19">
      <c r="A4981" t="s">
        <v>5161</v>
      </c>
      <c r="B4981">
        <v>44360</v>
      </c>
      <c r="C4981" t="s">
        <v>5162</v>
      </c>
      <c r="D4981">
        <v>44360</v>
      </c>
      <c r="E4981" t="s">
        <v>1643</v>
      </c>
      <c r="F4981" t="s">
        <v>47</v>
      </c>
      <c r="G4981" t="s">
        <v>1013</v>
      </c>
      <c r="H4981" t="s">
        <v>12</v>
      </c>
      <c r="I4981" t="s">
        <v>1312</v>
      </c>
      <c r="J4981">
        <v>100</v>
      </c>
      <c r="K4981">
        <v>1400</v>
      </c>
      <c r="L4981">
        <v>140000</v>
      </c>
      <c r="M4981">
        <v>3.3330000000000002</v>
      </c>
      <c r="N4981">
        <v>333.3</v>
      </c>
      <c r="O4981">
        <v>0</v>
      </c>
      <c r="P4981">
        <v>0</v>
      </c>
      <c r="Q4981">
        <v>1403.3333</v>
      </c>
      <c r="R4981">
        <v>140333.32999999999</v>
      </c>
      <c r="S4981" t="s">
        <v>1646</v>
      </c>
    </row>
    <row r="4982" spans="1:19">
      <c r="A4982" t="s">
        <v>5161</v>
      </c>
      <c r="B4982">
        <v>44360</v>
      </c>
      <c r="C4982" t="s">
        <v>5162</v>
      </c>
      <c r="D4982">
        <v>44360</v>
      </c>
      <c r="E4982" t="s">
        <v>1643</v>
      </c>
      <c r="F4982" t="s">
        <v>47</v>
      </c>
      <c r="G4982" t="s">
        <v>1013</v>
      </c>
      <c r="H4982" t="s">
        <v>12</v>
      </c>
      <c r="I4982" t="s">
        <v>1349</v>
      </c>
      <c r="J4982">
        <v>10</v>
      </c>
      <c r="K4982">
        <v>9035</v>
      </c>
      <c r="L4982">
        <v>90350</v>
      </c>
      <c r="M4982">
        <v>21.512</v>
      </c>
      <c r="N4982">
        <v>215.12</v>
      </c>
      <c r="O4982">
        <v>0</v>
      </c>
      <c r="P4982">
        <v>0</v>
      </c>
      <c r="Q4982">
        <v>9056.5118999999995</v>
      </c>
      <c r="R4982">
        <v>90565.119000000006</v>
      </c>
      <c r="S4982" t="s">
        <v>1646</v>
      </c>
    </row>
    <row r="4983" spans="1:19">
      <c r="A4983" t="s">
        <v>5161</v>
      </c>
      <c r="B4983">
        <v>44360</v>
      </c>
      <c r="C4983" t="s">
        <v>5162</v>
      </c>
      <c r="D4983">
        <v>44360</v>
      </c>
      <c r="E4983" t="s">
        <v>1643</v>
      </c>
      <c r="F4983" t="s">
        <v>47</v>
      </c>
      <c r="G4983" t="s">
        <v>1013</v>
      </c>
      <c r="H4983" t="s">
        <v>12</v>
      </c>
      <c r="I4983" t="s">
        <v>1337</v>
      </c>
      <c r="J4983">
        <v>100</v>
      </c>
      <c r="K4983">
        <v>7760</v>
      </c>
      <c r="L4983">
        <v>776000</v>
      </c>
      <c r="M4983">
        <v>18.475999999999999</v>
      </c>
      <c r="N4983">
        <v>1847.6</v>
      </c>
      <c r="O4983">
        <v>0</v>
      </c>
      <c r="P4983">
        <v>0</v>
      </c>
      <c r="Q4983">
        <v>7778.4762000000001</v>
      </c>
      <c r="R4983">
        <v>777847.62</v>
      </c>
      <c r="S4983" t="s">
        <v>1646</v>
      </c>
    </row>
    <row r="4984" spans="1:19">
      <c r="A4984" t="s">
        <v>5161</v>
      </c>
      <c r="B4984">
        <v>44360</v>
      </c>
      <c r="C4984" t="s">
        <v>5162</v>
      </c>
      <c r="D4984">
        <v>44360</v>
      </c>
      <c r="E4984" t="s">
        <v>1643</v>
      </c>
      <c r="F4984" t="s">
        <v>47</v>
      </c>
      <c r="G4984" t="s">
        <v>1013</v>
      </c>
      <c r="H4984" t="s">
        <v>12</v>
      </c>
      <c r="I4984" t="s">
        <v>1262</v>
      </c>
      <c r="J4984">
        <v>200</v>
      </c>
      <c r="K4984">
        <v>1244</v>
      </c>
      <c r="L4984">
        <v>248800</v>
      </c>
      <c r="M4984">
        <v>2.9620000000000002</v>
      </c>
      <c r="N4984">
        <v>592.4</v>
      </c>
      <c r="O4984">
        <v>0</v>
      </c>
      <c r="P4984">
        <v>0</v>
      </c>
      <c r="Q4984">
        <v>1246.9619</v>
      </c>
      <c r="R4984">
        <v>249392.38</v>
      </c>
      <c r="S4984" t="s">
        <v>1646</v>
      </c>
    </row>
    <row r="4985" spans="1:19">
      <c r="A4985" t="s">
        <v>5161</v>
      </c>
      <c r="B4985">
        <v>44360</v>
      </c>
      <c r="C4985" t="s">
        <v>5162</v>
      </c>
      <c r="D4985">
        <v>44360</v>
      </c>
      <c r="E4985" t="s">
        <v>1643</v>
      </c>
      <c r="F4985" t="s">
        <v>47</v>
      </c>
      <c r="G4985" t="s">
        <v>1013</v>
      </c>
      <c r="H4985" t="s">
        <v>12</v>
      </c>
      <c r="I4985" t="s">
        <v>1294</v>
      </c>
      <c r="J4985">
        <v>40</v>
      </c>
      <c r="K4985">
        <v>7227</v>
      </c>
      <c r="L4985">
        <v>289080</v>
      </c>
      <c r="M4985">
        <v>17.207000000000001</v>
      </c>
      <c r="N4985">
        <v>688.28</v>
      </c>
      <c r="O4985">
        <v>0</v>
      </c>
      <c r="P4985">
        <v>0</v>
      </c>
      <c r="Q4985">
        <v>7244.2070999999996</v>
      </c>
      <c r="R4985">
        <v>289768.28399999999</v>
      </c>
      <c r="S4985" t="s">
        <v>1646</v>
      </c>
    </row>
    <row r="4986" spans="1:19">
      <c r="A4986" t="s">
        <v>5161</v>
      </c>
      <c r="B4986">
        <v>44360</v>
      </c>
      <c r="C4986" t="s">
        <v>5162</v>
      </c>
      <c r="D4986">
        <v>44360</v>
      </c>
      <c r="E4986" t="s">
        <v>1643</v>
      </c>
      <c r="F4986" t="s">
        <v>47</v>
      </c>
      <c r="G4986" t="s">
        <v>1013</v>
      </c>
      <c r="H4986" t="s">
        <v>12</v>
      </c>
      <c r="I4986" t="s">
        <v>1371</v>
      </c>
      <c r="J4986">
        <v>100</v>
      </c>
      <c r="K4986">
        <v>1176</v>
      </c>
      <c r="L4986">
        <v>117600</v>
      </c>
      <c r="M4986">
        <v>2.8</v>
      </c>
      <c r="N4986">
        <v>280</v>
      </c>
      <c r="O4986">
        <v>0</v>
      </c>
      <c r="P4986">
        <v>0</v>
      </c>
      <c r="Q4986">
        <v>1178.8</v>
      </c>
      <c r="R4986">
        <v>117880</v>
      </c>
      <c r="S4986" t="s">
        <v>1646</v>
      </c>
    </row>
    <row r="4987" spans="1:19">
      <c r="A4987" t="s">
        <v>5163</v>
      </c>
      <c r="B4987">
        <v>44360</v>
      </c>
      <c r="C4987" t="s">
        <v>5164</v>
      </c>
      <c r="D4987">
        <v>44360</v>
      </c>
      <c r="E4987" t="s">
        <v>1643</v>
      </c>
      <c r="F4987" t="s">
        <v>777</v>
      </c>
      <c r="G4987" t="s">
        <v>977</v>
      </c>
      <c r="H4987" t="s">
        <v>1645</v>
      </c>
      <c r="I4987" t="s">
        <v>1312</v>
      </c>
      <c r="J4987">
        <v>20</v>
      </c>
      <c r="K4987">
        <v>1400</v>
      </c>
      <c r="L4987">
        <v>28000</v>
      </c>
      <c r="M4987">
        <v>3.3332999999999999</v>
      </c>
      <c r="N4987">
        <v>66.665999999999997</v>
      </c>
      <c r="O4987">
        <v>0</v>
      </c>
      <c r="P4987">
        <v>0</v>
      </c>
      <c r="Q4987">
        <v>1403.3333</v>
      </c>
      <c r="R4987">
        <v>28066.666000000001</v>
      </c>
      <c r="S4987" t="s">
        <v>1646</v>
      </c>
    </row>
    <row r="4988" spans="1:19">
      <c r="A4988" t="s">
        <v>5163</v>
      </c>
      <c r="B4988">
        <v>44360</v>
      </c>
      <c r="C4988" t="s">
        <v>5164</v>
      </c>
      <c r="D4988">
        <v>44360</v>
      </c>
      <c r="E4988" t="s">
        <v>1643</v>
      </c>
      <c r="F4988" t="s">
        <v>777</v>
      </c>
      <c r="G4988" t="s">
        <v>977</v>
      </c>
      <c r="H4988" t="s">
        <v>1645</v>
      </c>
      <c r="I4988" t="s">
        <v>1316</v>
      </c>
      <c r="J4988">
        <v>20</v>
      </c>
      <c r="K4988">
        <v>1186</v>
      </c>
      <c r="L4988">
        <v>23720</v>
      </c>
      <c r="M4988">
        <v>2.8237999999999999</v>
      </c>
      <c r="N4988">
        <v>56.475999999999999</v>
      </c>
      <c r="O4988">
        <v>0</v>
      </c>
      <c r="P4988">
        <v>0</v>
      </c>
      <c r="Q4988">
        <v>1188.8237999999999</v>
      </c>
      <c r="R4988">
        <v>23776.475999999999</v>
      </c>
      <c r="S4988" t="s">
        <v>1646</v>
      </c>
    </row>
    <row r="4989" spans="1:19">
      <c r="A4989" t="s">
        <v>5165</v>
      </c>
      <c r="B4989">
        <v>44360</v>
      </c>
      <c r="C4989" t="s">
        <v>5166</v>
      </c>
      <c r="D4989">
        <v>44360</v>
      </c>
      <c r="E4989" t="s">
        <v>1643</v>
      </c>
      <c r="F4989" t="s">
        <v>86</v>
      </c>
      <c r="G4989" t="s">
        <v>977</v>
      </c>
      <c r="H4989" t="s">
        <v>1645</v>
      </c>
      <c r="I4989" t="s">
        <v>1316</v>
      </c>
      <c r="J4989">
        <v>80</v>
      </c>
      <c r="K4989">
        <v>1186</v>
      </c>
      <c r="L4989">
        <v>94880</v>
      </c>
      <c r="M4989">
        <v>2.8237999999999999</v>
      </c>
      <c r="N4989">
        <v>225.904</v>
      </c>
      <c r="O4989">
        <v>0</v>
      </c>
      <c r="P4989">
        <v>0</v>
      </c>
      <c r="Q4989">
        <v>1188.8237999999999</v>
      </c>
      <c r="R4989">
        <v>95105.903999999995</v>
      </c>
      <c r="S4989" t="s">
        <v>1646</v>
      </c>
    </row>
    <row r="4990" spans="1:19">
      <c r="A4990" t="s">
        <v>5165</v>
      </c>
      <c r="B4990">
        <v>44360</v>
      </c>
      <c r="C4990" t="s">
        <v>5166</v>
      </c>
      <c r="D4990">
        <v>44360</v>
      </c>
      <c r="E4990" t="s">
        <v>1643</v>
      </c>
      <c r="F4990" t="s">
        <v>86</v>
      </c>
      <c r="G4990" t="s">
        <v>977</v>
      </c>
      <c r="H4990" t="s">
        <v>1645</v>
      </c>
      <c r="I4990" t="s">
        <v>1294</v>
      </c>
      <c r="J4990">
        <v>4</v>
      </c>
      <c r="K4990">
        <v>7227</v>
      </c>
      <c r="L4990">
        <v>28908</v>
      </c>
      <c r="M4990">
        <v>17.207100000000001</v>
      </c>
      <c r="N4990">
        <v>68.828400000000002</v>
      </c>
      <c r="O4990">
        <v>0</v>
      </c>
      <c r="P4990">
        <v>0</v>
      </c>
      <c r="Q4990">
        <v>7244.2070999999996</v>
      </c>
      <c r="R4990">
        <v>28976.828399999999</v>
      </c>
      <c r="S4990" t="s">
        <v>1646</v>
      </c>
    </row>
    <row r="4991" spans="1:19">
      <c r="A4991" t="s">
        <v>5167</v>
      </c>
      <c r="B4991">
        <v>44360</v>
      </c>
      <c r="C4991" t="s">
        <v>5168</v>
      </c>
      <c r="D4991">
        <v>44360</v>
      </c>
      <c r="E4991" t="s">
        <v>1643</v>
      </c>
      <c r="F4991" t="s">
        <v>94</v>
      </c>
      <c r="G4991" t="s">
        <v>1644</v>
      </c>
      <c r="H4991" t="s">
        <v>1645</v>
      </c>
      <c r="I4991" t="s">
        <v>1294</v>
      </c>
      <c r="J4991">
        <v>5</v>
      </c>
      <c r="K4991">
        <v>7227</v>
      </c>
      <c r="L4991">
        <v>36135</v>
      </c>
      <c r="M4991">
        <v>17.207100000000001</v>
      </c>
      <c r="N4991">
        <v>86.035499999999999</v>
      </c>
      <c r="O4991">
        <v>0</v>
      </c>
      <c r="P4991">
        <v>0</v>
      </c>
      <c r="Q4991">
        <v>7244.2070999999996</v>
      </c>
      <c r="R4991">
        <v>36221.035499999998</v>
      </c>
      <c r="S4991" t="s">
        <v>1646</v>
      </c>
    </row>
    <row r="4992" spans="1:19">
      <c r="A4992" t="s">
        <v>5167</v>
      </c>
      <c r="B4992">
        <v>44360</v>
      </c>
      <c r="C4992" t="s">
        <v>5168</v>
      </c>
      <c r="D4992">
        <v>44360</v>
      </c>
      <c r="E4992" t="s">
        <v>1643</v>
      </c>
      <c r="F4992" t="s">
        <v>94</v>
      </c>
      <c r="G4992" t="s">
        <v>1644</v>
      </c>
      <c r="H4992" t="s">
        <v>1645</v>
      </c>
      <c r="I4992" t="s">
        <v>1112</v>
      </c>
      <c r="J4992">
        <v>20</v>
      </c>
      <c r="K4992">
        <v>1419</v>
      </c>
      <c r="L4992">
        <v>28380</v>
      </c>
      <c r="M4992">
        <v>3.3786</v>
      </c>
      <c r="N4992">
        <v>67.572000000000003</v>
      </c>
      <c r="O4992">
        <v>0</v>
      </c>
      <c r="P4992">
        <v>0</v>
      </c>
      <c r="Q4992">
        <v>1422.3786</v>
      </c>
      <c r="R4992">
        <v>28447.572</v>
      </c>
      <c r="S4992" t="s">
        <v>1646</v>
      </c>
    </row>
    <row r="4993" spans="1:19">
      <c r="A4993" t="s">
        <v>5167</v>
      </c>
      <c r="B4993">
        <v>44360</v>
      </c>
      <c r="C4993" t="s">
        <v>5168</v>
      </c>
      <c r="D4993">
        <v>44360</v>
      </c>
      <c r="E4993" t="s">
        <v>1643</v>
      </c>
      <c r="F4993" t="s">
        <v>94</v>
      </c>
      <c r="G4993" t="s">
        <v>1644</v>
      </c>
      <c r="H4993" t="s">
        <v>1645</v>
      </c>
      <c r="I4993" t="s">
        <v>1312</v>
      </c>
      <c r="J4993">
        <v>20</v>
      </c>
      <c r="K4993">
        <v>1400</v>
      </c>
      <c r="L4993">
        <v>28000</v>
      </c>
      <c r="M4993">
        <v>3.3332999999999999</v>
      </c>
      <c r="N4993">
        <v>66.665999999999997</v>
      </c>
      <c r="O4993">
        <v>0</v>
      </c>
      <c r="P4993">
        <v>0</v>
      </c>
      <c r="Q4993">
        <v>1403.3333</v>
      </c>
      <c r="R4993">
        <v>28066.666000000001</v>
      </c>
      <c r="S4993" t="s">
        <v>1646</v>
      </c>
    </row>
    <row r="4994" spans="1:19">
      <c r="A4994" t="s">
        <v>5167</v>
      </c>
      <c r="B4994">
        <v>44360</v>
      </c>
      <c r="C4994" t="s">
        <v>5168</v>
      </c>
      <c r="D4994">
        <v>44360</v>
      </c>
      <c r="E4994" t="s">
        <v>1643</v>
      </c>
      <c r="F4994" t="s">
        <v>94</v>
      </c>
      <c r="G4994" t="s">
        <v>1644</v>
      </c>
      <c r="H4994" t="s">
        <v>1645</v>
      </c>
      <c r="I4994" t="s">
        <v>1349</v>
      </c>
      <c r="J4994">
        <v>5</v>
      </c>
      <c r="K4994">
        <v>9035</v>
      </c>
      <c r="L4994">
        <v>45175</v>
      </c>
      <c r="M4994">
        <v>21.511900000000001</v>
      </c>
      <c r="N4994">
        <v>107.5595</v>
      </c>
      <c r="O4994">
        <v>0</v>
      </c>
      <c r="P4994">
        <v>0</v>
      </c>
      <c r="Q4994">
        <v>9056.5118999999995</v>
      </c>
      <c r="R4994">
        <v>45282.559500000003</v>
      </c>
      <c r="S4994" t="s">
        <v>1646</v>
      </c>
    </row>
    <row r="4995" spans="1:19">
      <c r="A4995" t="s">
        <v>5167</v>
      </c>
      <c r="B4995">
        <v>44360</v>
      </c>
      <c r="C4995" t="s">
        <v>5168</v>
      </c>
      <c r="D4995">
        <v>44360</v>
      </c>
      <c r="E4995" t="s">
        <v>1643</v>
      </c>
      <c r="F4995" t="s">
        <v>94</v>
      </c>
      <c r="G4995" t="s">
        <v>1644</v>
      </c>
      <c r="H4995" t="s">
        <v>1645</v>
      </c>
      <c r="I4995" t="s">
        <v>1262</v>
      </c>
      <c r="J4995">
        <v>20</v>
      </c>
      <c r="K4995">
        <v>1244</v>
      </c>
      <c r="L4995">
        <v>24880</v>
      </c>
      <c r="M4995">
        <v>2.9619</v>
      </c>
      <c r="N4995">
        <v>59.238</v>
      </c>
      <c r="O4995">
        <v>0</v>
      </c>
      <c r="P4995">
        <v>0</v>
      </c>
      <c r="Q4995">
        <v>1246.9619</v>
      </c>
      <c r="R4995">
        <v>24939.238000000001</v>
      </c>
      <c r="S4995" t="s">
        <v>1646</v>
      </c>
    </row>
    <row r="4996" spans="1:19">
      <c r="A4996" t="s">
        <v>5169</v>
      </c>
      <c r="B4996">
        <v>44360</v>
      </c>
      <c r="C4996" t="s">
        <v>5170</v>
      </c>
      <c r="D4996">
        <v>44360</v>
      </c>
      <c r="E4996" t="s">
        <v>1643</v>
      </c>
      <c r="F4996" t="s">
        <v>1363</v>
      </c>
      <c r="G4996" t="s">
        <v>69</v>
      </c>
      <c r="H4996" t="s">
        <v>1645</v>
      </c>
      <c r="I4996" t="s">
        <v>1294</v>
      </c>
      <c r="J4996">
        <v>5</v>
      </c>
      <c r="K4996">
        <v>7227</v>
      </c>
      <c r="L4996">
        <v>36135</v>
      </c>
      <c r="M4996">
        <v>17.207100000000001</v>
      </c>
      <c r="N4996">
        <v>86.035499999999999</v>
      </c>
      <c r="O4996">
        <v>0</v>
      </c>
      <c r="P4996">
        <v>0</v>
      </c>
      <c r="Q4996">
        <v>7244.2070999999996</v>
      </c>
      <c r="R4996">
        <v>36221.035499999998</v>
      </c>
      <c r="S4996" t="s">
        <v>1646</v>
      </c>
    </row>
    <row r="4997" spans="1:19">
      <c r="A4997" t="s">
        <v>5171</v>
      </c>
      <c r="B4997">
        <v>44360</v>
      </c>
      <c r="C4997" t="s">
        <v>5172</v>
      </c>
      <c r="D4997">
        <v>44360</v>
      </c>
      <c r="E4997" t="s">
        <v>1643</v>
      </c>
      <c r="F4997" t="s">
        <v>80</v>
      </c>
      <c r="G4997" t="s">
        <v>981</v>
      </c>
      <c r="H4997" t="s">
        <v>1645</v>
      </c>
      <c r="I4997" t="s">
        <v>1112</v>
      </c>
      <c r="J4997">
        <v>20</v>
      </c>
      <c r="K4997">
        <v>1419</v>
      </c>
      <c r="L4997">
        <v>28380</v>
      </c>
      <c r="M4997">
        <v>3.3786</v>
      </c>
      <c r="N4997">
        <v>67.572000000000003</v>
      </c>
      <c r="O4997">
        <v>0</v>
      </c>
      <c r="P4997">
        <v>0</v>
      </c>
      <c r="Q4997">
        <v>1422.3786</v>
      </c>
      <c r="R4997">
        <v>28447.572</v>
      </c>
      <c r="S4997" t="s">
        <v>1646</v>
      </c>
    </row>
    <row r="4998" spans="1:19">
      <c r="A4998" t="s">
        <v>5171</v>
      </c>
      <c r="B4998">
        <v>44360</v>
      </c>
      <c r="C4998" t="s">
        <v>5172</v>
      </c>
      <c r="D4998">
        <v>44360</v>
      </c>
      <c r="E4998" t="s">
        <v>1643</v>
      </c>
      <c r="F4998" t="s">
        <v>80</v>
      </c>
      <c r="G4998" t="s">
        <v>981</v>
      </c>
      <c r="H4998" t="s">
        <v>1645</v>
      </c>
      <c r="I4998" t="s">
        <v>1262</v>
      </c>
      <c r="J4998">
        <v>60</v>
      </c>
      <c r="K4998">
        <v>1244</v>
      </c>
      <c r="L4998">
        <v>74640</v>
      </c>
      <c r="M4998">
        <v>2.9619</v>
      </c>
      <c r="N4998">
        <v>177.714</v>
      </c>
      <c r="O4998">
        <v>0</v>
      </c>
      <c r="P4998">
        <v>0</v>
      </c>
      <c r="Q4998">
        <v>1246.9619</v>
      </c>
      <c r="R4998">
        <v>74817.714000000007</v>
      </c>
      <c r="S4998" t="s">
        <v>1646</v>
      </c>
    </row>
    <row r="4999" spans="1:19">
      <c r="A4999" t="s">
        <v>5171</v>
      </c>
      <c r="B4999">
        <v>44360</v>
      </c>
      <c r="C4999" t="s">
        <v>5172</v>
      </c>
      <c r="D4999">
        <v>44360</v>
      </c>
      <c r="E4999" t="s">
        <v>1643</v>
      </c>
      <c r="F4999" t="s">
        <v>80</v>
      </c>
      <c r="G4999" t="s">
        <v>981</v>
      </c>
      <c r="H4999" t="s">
        <v>1645</v>
      </c>
      <c r="I4999" t="s">
        <v>1294</v>
      </c>
      <c r="J4999">
        <v>5</v>
      </c>
      <c r="K4999">
        <v>7227</v>
      </c>
      <c r="L4999">
        <v>36135</v>
      </c>
      <c r="M4999">
        <v>17.207100000000001</v>
      </c>
      <c r="N4999">
        <v>86.035499999999999</v>
      </c>
      <c r="O4999">
        <v>0</v>
      </c>
      <c r="P4999">
        <v>0</v>
      </c>
      <c r="Q4999">
        <v>7244.2070999999996</v>
      </c>
      <c r="R4999">
        <v>36221.035499999998</v>
      </c>
      <c r="S4999" t="s">
        <v>1646</v>
      </c>
    </row>
    <row r="5000" spans="1:19">
      <c r="A5000" t="s">
        <v>5171</v>
      </c>
      <c r="B5000">
        <v>44360</v>
      </c>
      <c r="C5000" t="s">
        <v>5172</v>
      </c>
      <c r="D5000">
        <v>44360</v>
      </c>
      <c r="E5000" t="s">
        <v>1643</v>
      </c>
      <c r="F5000" t="s">
        <v>80</v>
      </c>
      <c r="G5000" t="s">
        <v>981</v>
      </c>
      <c r="H5000" t="s">
        <v>1645</v>
      </c>
      <c r="I5000" t="s">
        <v>1371</v>
      </c>
      <c r="J5000">
        <v>80</v>
      </c>
      <c r="K5000">
        <v>1176</v>
      </c>
      <c r="L5000">
        <v>94080</v>
      </c>
      <c r="M5000">
        <v>2.8</v>
      </c>
      <c r="N5000">
        <v>224</v>
      </c>
      <c r="O5000">
        <v>0</v>
      </c>
      <c r="P5000">
        <v>0</v>
      </c>
      <c r="Q5000">
        <v>1178.8</v>
      </c>
      <c r="R5000">
        <v>94304</v>
      </c>
      <c r="S5000" t="s">
        <v>1646</v>
      </c>
    </row>
    <row r="5001" spans="1:19">
      <c r="A5001" t="s">
        <v>5173</v>
      </c>
      <c r="B5001">
        <v>44360</v>
      </c>
      <c r="C5001" t="s">
        <v>5174</v>
      </c>
      <c r="D5001">
        <v>44360</v>
      </c>
      <c r="E5001" t="s">
        <v>1643</v>
      </c>
      <c r="F5001" t="s">
        <v>68</v>
      </c>
      <c r="G5001" t="s">
        <v>981</v>
      </c>
      <c r="H5001" t="s">
        <v>1645</v>
      </c>
      <c r="I5001" t="s">
        <v>1316</v>
      </c>
      <c r="J5001">
        <v>20</v>
      </c>
      <c r="K5001">
        <v>1186</v>
      </c>
      <c r="L5001">
        <v>23720</v>
      </c>
      <c r="M5001">
        <v>2.8237999999999999</v>
      </c>
      <c r="N5001">
        <v>56.475999999999999</v>
      </c>
      <c r="O5001">
        <v>0</v>
      </c>
      <c r="P5001">
        <v>0</v>
      </c>
      <c r="Q5001">
        <v>1188.8237999999999</v>
      </c>
      <c r="R5001">
        <v>23776.475999999999</v>
      </c>
      <c r="S5001" t="s">
        <v>1646</v>
      </c>
    </row>
    <row r="5002" spans="1:19">
      <c r="A5002" t="s">
        <v>5173</v>
      </c>
      <c r="B5002">
        <v>44360</v>
      </c>
      <c r="C5002" t="s">
        <v>5174</v>
      </c>
      <c r="D5002">
        <v>44360</v>
      </c>
      <c r="E5002" t="s">
        <v>1643</v>
      </c>
      <c r="F5002" t="s">
        <v>68</v>
      </c>
      <c r="G5002" t="s">
        <v>981</v>
      </c>
      <c r="H5002" t="s">
        <v>1645</v>
      </c>
      <c r="I5002" t="s">
        <v>1337</v>
      </c>
      <c r="J5002">
        <v>5</v>
      </c>
      <c r="K5002">
        <v>7760</v>
      </c>
      <c r="L5002">
        <v>38800</v>
      </c>
      <c r="M5002">
        <v>18.476199999999999</v>
      </c>
      <c r="N5002">
        <v>92.381</v>
      </c>
      <c r="O5002">
        <v>0</v>
      </c>
      <c r="P5002">
        <v>0</v>
      </c>
      <c r="Q5002">
        <v>7778.4762000000001</v>
      </c>
      <c r="R5002">
        <v>38892.381000000001</v>
      </c>
      <c r="S5002" t="s">
        <v>1646</v>
      </c>
    </row>
    <row r="5003" spans="1:19">
      <c r="A5003" t="s">
        <v>5173</v>
      </c>
      <c r="B5003">
        <v>44360</v>
      </c>
      <c r="C5003" t="s">
        <v>5174</v>
      </c>
      <c r="D5003">
        <v>44360</v>
      </c>
      <c r="E5003" t="s">
        <v>1643</v>
      </c>
      <c r="F5003" t="s">
        <v>68</v>
      </c>
      <c r="G5003" t="s">
        <v>981</v>
      </c>
      <c r="H5003" t="s">
        <v>1645</v>
      </c>
      <c r="I5003" t="s">
        <v>1262</v>
      </c>
      <c r="J5003">
        <v>20</v>
      </c>
      <c r="K5003">
        <v>1244</v>
      </c>
      <c r="L5003">
        <v>24880</v>
      </c>
      <c r="M5003">
        <v>2.9619</v>
      </c>
      <c r="N5003">
        <v>59.238</v>
      </c>
      <c r="O5003">
        <v>0</v>
      </c>
      <c r="P5003">
        <v>0</v>
      </c>
      <c r="Q5003">
        <v>1246.9619</v>
      </c>
      <c r="R5003">
        <v>24939.238000000001</v>
      </c>
      <c r="S5003" t="s">
        <v>1646</v>
      </c>
    </row>
    <row r="5004" spans="1:19">
      <c r="A5004" t="s">
        <v>5173</v>
      </c>
      <c r="B5004">
        <v>44360</v>
      </c>
      <c r="C5004" t="s">
        <v>5174</v>
      </c>
      <c r="D5004">
        <v>44360</v>
      </c>
      <c r="E5004" t="s">
        <v>1643</v>
      </c>
      <c r="F5004" t="s">
        <v>68</v>
      </c>
      <c r="G5004" t="s">
        <v>981</v>
      </c>
      <c r="H5004" t="s">
        <v>1645</v>
      </c>
      <c r="I5004" t="s">
        <v>1371</v>
      </c>
      <c r="J5004">
        <v>20</v>
      </c>
      <c r="K5004">
        <v>1176</v>
      </c>
      <c r="L5004">
        <v>23520</v>
      </c>
      <c r="M5004">
        <v>2.8</v>
      </c>
      <c r="N5004">
        <v>56</v>
      </c>
      <c r="O5004">
        <v>0</v>
      </c>
      <c r="P5004">
        <v>0</v>
      </c>
      <c r="Q5004">
        <v>1178.8</v>
      </c>
      <c r="R5004">
        <v>23576</v>
      </c>
      <c r="S5004" t="s">
        <v>1646</v>
      </c>
    </row>
    <row r="5005" spans="1:19">
      <c r="A5005" t="s">
        <v>5175</v>
      </c>
      <c r="B5005">
        <v>44360</v>
      </c>
      <c r="C5005" t="s">
        <v>5176</v>
      </c>
      <c r="D5005">
        <v>44360</v>
      </c>
      <c r="E5005" t="s">
        <v>1643</v>
      </c>
      <c r="F5005" t="s">
        <v>18</v>
      </c>
      <c r="G5005" t="s">
        <v>1010</v>
      </c>
      <c r="H5005" t="s">
        <v>22</v>
      </c>
      <c r="I5005" t="s">
        <v>1337</v>
      </c>
      <c r="J5005">
        <v>50</v>
      </c>
      <c r="K5005">
        <v>7760</v>
      </c>
      <c r="L5005">
        <v>388000</v>
      </c>
      <c r="M5005">
        <v>18.476199999999999</v>
      </c>
      <c r="N5005">
        <v>923.81</v>
      </c>
      <c r="O5005">
        <v>0</v>
      </c>
      <c r="P5005">
        <v>0</v>
      </c>
      <c r="Q5005">
        <v>7778.4762000000001</v>
      </c>
      <c r="R5005">
        <v>388923.81</v>
      </c>
      <c r="S5005" t="s">
        <v>1646</v>
      </c>
    </row>
    <row r="5006" spans="1:19">
      <c r="A5006" t="s">
        <v>5175</v>
      </c>
      <c r="B5006">
        <v>44360</v>
      </c>
      <c r="C5006" t="s">
        <v>5176</v>
      </c>
      <c r="D5006">
        <v>44360</v>
      </c>
      <c r="E5006" t="s">
        <v>1643</v>
      </c>
      <c r="F5006" t="s">
        <v>18</v>
      </c>
      <c r="G5006" t="s">
        <v>1010</v>
      </c>
      <c r="H5006" t="s">
        <v>22</v>
      </c>
      <c r="I5006" t="s">
        <v>1265</v>
      </c>
      <c r="J5006">
        <v>40</v>
      </c>
      <c r="K5006">
        <v>1361</v>
      </c>
      <c r="L5006">
        <v>54440</v>
      </c>
      <c r="M5006">
        <v>3.2404999999999999</v>
      </c>
      <c r="N5006">
        <v>129.62</v>
      </c>
      <c r="O5006">
        <v>0</v>
      </c>
      <c r="P5006">
        <v>0</v>
      </c>
      <c r="Q5006">
        <v>1364.2405000000001</v>
      </c>
      <c r="R5006">
        <v>54569.62</v>
      </c>
      <c r="S5006" t="s">
        <v>1646</v>
      </c>
    </row>
    <row r="5007" spans="1:19">
      <c r="A5007" t="s">
        <v>5175</v>
      </c>
      <c r="B5007">
        <v>44360</v>
      </c>
      <c r="C5007" t="s">
        <v>5176</v>
      </c>
      <c r="D5007">
        <v>44360</v>
      </c>
      <c r="E5007" t="s">
        <v>1643</v>
      </c>
      <c r="F5007" t="s">
        <v>18</v>
      </c>
      <c r="G5007" t="s">
        <v>1010</v>
      </c>
      <c r="H5007" t="s">
        <v>22</v>
      </c>
      <c r="I5007" t="s">
        <v>1312</v>
      </c>
      <c r="J5007">
        <v>40</v>
      </c>
      <c r="K5007">
        <v>1400</v>
      </c>
      <c r="L5007">
        <v>56000</v>
      </c>
      <c r="M5007">
        <v>3.3332999999999999</v>
      </c>
      <c r="N5007">
        <v>133.33199999999999</v>
      </c>
      <c r="O5007">
        <v>0</v>
      </c>
      <c r="P5007">
        <v>0</v>
      </c>
      <c r="Q5007">
        <v>1403.3333</v>
      </c>
      <c r="R5007">
        <v>56133.332000000002</v>
      </c>
      <c r="S5007" t="s">
        <v>1646</v>
      </c>
    </row>
    <row r="5008" spans="1:19">
      <c r="A5008" t="s">
        <v>5175</v>
      </c>
      <c r="B5008">
        <v>44360</v>
      </c>
      <c r="C5008" t="s">
        <v>5176</v>
      </c>
      <c r="D5008">
        <v>44360</v>
      </c>
      <c r="E5008" t="s">
        <v>1643</v>
      </c>
      <c r="F5008" t="s">
        <v>18</v>
      </c>
      <c r="G5008" t="s">
        <v>1010</v>
      </c>
      <c r="H5008" t="s">
        <v>22</v>
      </c>
      <c r="I5008" t="s">
        <v>1112</v>
      </c>
      <c r="J5008">
        <v>40</v>
      </c>
      <c r="K5008">
        <v>1419</v>
      </c>
      <c r="L5008">
        <v>56760</v>
      </c>
      <c r="M5008">
        <v>3.3786</v>
      </c>
      <c r="N5008">
        <v>135.14400000000001</v>
      </c>
      <c r="O5008">
        <v>0</v>
      </c>
      <c r="P5008">
        <v>0</v>
      </c>
      <c r="Q5008">
        <v>1422.3786</v>
      </c>
      <c r="R5008">
        <v>56895.144</v>
      </c>
      <c r="S5008" t="s">
        <v>1646</v>
      </c>
    </row>
    <row r="5009" spans="1:19">
      <c r="A5009" t="s">
        <v>5175</v>
      </c>
      <c r="B5009">
        <v>44360</v>
      </c>
      <c r="C5009" t="s">
        <v>5176</v>
      </c>
      <c r="D5009">
        <v>44360</v>
      </c>
      <c r="E5009" t="s">
        <v>1643</v>
      </c>
      <c r="F5009" t="s">
        <v>18</v>
      </c>
      <c r="G5009" t="s">
        <v>1010</v>
      </c>
      <c r="H5009" t="s">
        <v>22</v>
      </c>
      <c r="I5009" t="s">
        <v>1294</v>
      </c>
      <c r="J5009">
        <v>10</v>
      </c>
      <c r="K5009">
        <v>7227</v>
      </c>
      <c r="L5009">
        <v>72270</v>
      </c>
      <c r="M5009">
        <v>17.207100000000001</v>
      </c>
      <c r="N5009">
        <v>172.071</v>
      </c>
      <c r="O5009">
        <v>0</v>
      </c>
      <c r="P5009">
        <v>0</v>
      </c>
      <c r="Q5009">
        <v>7244.2070999999996</v>
      </c>
      <c r="R5009">
        <v>72442.070999999996</v>
      </c>
      <c r="S5009" t="s">
        <v>1646</v>
      </c>
    </row>
    <row r="5010" spans="1:19">
      <c r="A5010" t="s">
        <v>5175</v>
      </c>
      <c r="B5010">
        <v>44360</v>
      </c>
      <c r="C5010" t="s">
        <v>5176</v>
      </c>
      <c r="D5010">
        <v>44360</v>
      </c>
      <c r="E5010" t="s">
        <v>1643</v>
      </c>
      <c r="F5010" t="s">
        <v>18</v>
      </c>
      <c r="G5010" t="s">
        <v>1010</v>
      </c>
      <c r="H5010" t="s">
        <v>22</v>
      </c>
      <c r="I5010" t="s">
        <v>1262</v>
      </c>
      <c r="J5010">
        <v>40</v>
      </c>
      <c r="K5010">
        <v>1244</v>
      </c>
      <c r="L5010">
        <v>49760</v>
      </c>
      <c r="M5010">
        <v>2.9619</v>
      </c>
      <c r="N5010">
        <v>118.476</v>
      </c>
      <c r="O5010">
        <v>0</v>
      </c>
      <c r="P5010">
        <v>0</v>
      </c>
      <c r="Q5010">
        <v>1246.9619</v>
      </c>
      <c r="R5010">
        <v>49878.476000000002</v>
      </c>
      <c r="S5010" t="s">
        <v>1646</v>
      </c>
    </row>
    <row r="5011" spans="1:19">
      <c r="A5011" t="s">
        <v>5175</v>
      </c>
      <c r="B5011">
        <v>44360</v>
      </c>
      <c r="C5011" t="s">
        <v>5176</v>
      </c>
      <c r="D5011">
        <v>44360</v>
      </c>
      <c r="E5011" t="s">
        <v>1643</v>
      </c>
      <c r="F5011" t="s">
        <v>18</v>
      </c>
      <c r="G5011" t="s">
        <v>1010</v>
      </c>
      <c r="H5011" t="s">
        <v>22</v>
      </c>
      <c r="I5011" t="s">
        <v>1349</v>
      </c>
      <c r="J5011">
        <v>10</v>
      </c>
      <c r="K5011">
        <v>9035</v>
      </c>
      <c r="L5011">
        <v>90350</v>
      </c>
      <c r="M5011">
        <v>21.511900000000001</v>
      </c>
      <c r="N5011">
        <v>215.119</v>
      </c>
      <c r="O5011">
        <v>0</v>
      </c>
      <c r="P5011">
        <v>0</v>
      </c>
      <c r="Q5011">
        <v>9056.5118999999995</v>
      </c>
      <c r="R5011">
        <v>90565.119000000006</v>
      </c>
      <c r="S5011" t="s">
        <v>1646</v>
      </c>
    </row>
    <row r="5012" spans="1:19">
      <c r="A5012" t="s">
        <v>5175</v>
      </c>
      <c r="B5012">
        <v>44360</v>
      </c>
      <c r="C5012" t="s">
        <v>5176</v>
      </c>
      <c r="D5012">
        <v>44360</v>
      </c>
      <c r="E5012" t="s">
        <v>1643</v>
      </c>
      <c r="F5012" t="s">
        <v>18</v>
      </c>
      <c r="G5012" t="s">
        <v>1010</v>
      </c>
      <c r="H5012" t="s">
        <v>22</v>
      </c>
      <c r="I5012" t="s">
        <v>1371</v>
      </c>
      <c r="J5012">
        <v>80</v>
      </c>
      <c r="K5012">
        <v>1176</v>
      </c>
      <c r="L5012">
        <v>94080</v>
      </c>
      <c r="M5012">
        <v>2.8</v>
      </c>
      <c r="N5012">
        <v>224</v>
      </c>
      <c r="O5012">
        <v>0</v>
      </c>
      <c r="P5012">
        <v>0</v>
      </c>
      <c r="Q5012">
        <v>1178.8</v>
      </c>
      <c r="R5012">
        <v>94304</v>
      </c>
      <c r="S5012" t="s">
        <v>1646</v>
      </c>
    </row>
    <row r="5013" spans="1:19">
      <c r="A5013" t="s">
        <v>5175</v>
      </c>
      <c r="B5013">
        <v>44360</v>
      </c>
      <c r="C5013" t="s">
        <v>5176</v>
      </c>
      <c r="D5013">
        <v>44360</v>
      </c>
      <c r="E5013" t="s">
        <v>1643</v>
      </c>
      <c r="F5013" t="s">
        <v>18</v>
      </c>
      <c r="G5013" t="s">
        <v>1010</v>
      </c>
      <c r="H5013" t="s">
        <v>22</v>
      </c>
      <c r="I5013" t="s">
        <v>1316</v>
      </c>
      <c r="J5013">
        <v>40</v>
      </c>
      <c r="K5013">
        <v>1186</v>
      </c>
      <c r="L5013">
        <v>47440</v>
      </c>
      <c r="M5013">
        <v>2.8237999999999999</v>
      </c>
      <c r="N5013">
        <v>112.952</v>
      </c>
      <c r="O5013">
        <v>0</v>
      </c>
      <c r="P5013">
        <v>0</v>
      </c>
      <c r="Q5013">
        <v>1188.8237999999999</v>
      </c>
      <c r="R5013">
        <v>47552.951999999997</v>
      </c>
      <c r="S5013" t="s">
        <v>1646</v>
      </c>
    </row>
    <row r="5014" spans="1:19">
      <c r="A5014" t="s">
        <v>5177</v>
      </c>
      <c r="B5014">
        <v>44360</v>
      </c>
      <c r="C5014" t="s">
        <v>5178</v>
      </c>
      <c r="D5014">
        <v>44360</v>
      </c>
      <c r="E5014" t="s">
        <v>1643</v>
      </c>
      <c r="F5014" t="s">
        <v>90</v>
      </c>
      <c r="G5014" t="s">
        <v>1810</v>
      </c>
      <c r="H5014" t="s">
        <v>1645</v>
      </c>
      <c r="I5014" t="s">
        <v>1294</v>
      </c>
      <c r="J5014">
        <v>15</v>
      </c>
      <c r="K5014">
        <v>7227</v>
      </c>
      <c r="L5014">
        <v>108405</v>
      </c>
      <c r="M5014">
        <v>17.207000000000001</v>
      </c>
      <c r="N5014">
        <v>258.10500000000002</v>
      </c>
      <c r="O5014">
        <v>0</v>
      </c>
      <c r="P5014">
        <v>0</v>
      </c>
      <c r="Q5014">
        <v>7244.2070999999996</v>
      </c>
      <c r="R5014">
        <v>108663.10649999999</v>
      </c>
      <c r="S5014" t="s">
        <v>1646</v>
      </c>
    </row>
    <row r="5015" spans="1:19">
      <c r="A5015" t="s">
        <v>5177</v>
      </c>
      <c r="B5015">
        <v>44360</v>
      </c>
      <c r="C5015" t="s">
        <v>5178</v>
      </c>
      <c r="D5015">
        <v>44360</v>
      </c>
      <c r="E5015" t="s">
        <v>1643</v>
      </c>
      <c r="F5015" t="s">
        <v>90</v>
      </c>
      <c r="G5015" t="s">
        <v>1810</v>
      </c>
      <c r="H5015" t="s">
        <v>1645</v>
      </c>
      <c r="I5015" t="s">
        <v>1316</v>
      </c>
      <c r="J5015">
        <v>30</v>
      </c>
      <c r="K5015">
        <v>1186</v>
      </c>
      <c r="L5015">
        <v>35580</v>
      </c>
      <c r="M5015">
        <v>2.8239999999999998</v>
      </c>
      <c r="N5015">
        <v>84.72</v>
      </c>
      <c r="O5015">
        <v>0</v>
      </c>
      <c r="P5015">
        <v>0</v>
      </c>
      <c r="Q5015">
        <v>1188.8237999999999</v>
      </c>
      <c r="R5015">
        <v>35664.714</v>
      </c>
      <c r="S5015" t="s">
        <v>1646</v>
      </c>
    </row>
    <row r="5016" spans="1:19">
      <c r="A5016" t="s">
        <v>5177</v>
      </c>
      <c r="B5016">
        <v>44360</v>
      </c>
      <c r="C5016" t="s">
        <v>5178</v>
      </c>
      <c r="D5016">
        <v>44360</v>
      </c>
      <c r="E5016" t="s">
        <v>1643</v>
      </c>
      <c r="F5016" t="s">
        <v>90</v>
      </c>
      <c r="G5016" t="s">
        <v>1810</v>
      </c>
      <c r="H5016" t="s">
        <v>1645</v>
      </c>
      <c r="I5016" t="s">
        <v>1312</v>
      </c>
      <c r="J5016">
        <v>40</v>
      </c>
      <c r="K5016">
        <v>1400</v>
      </c>
      <c r="L5016">
        <v>56000</v>
      </c>
      <c r="M5016">
        <v>3.3330000000000002</v>
      </c>
      <c r="N5016">
        <v>133.32</v>
      </c>
      <c r="O5016">
        <v>0</v>
      </c>
      <c r="P5016">
        <v>0</v>
      </c>
      <c r="Q5016">
        <v>1403.3333</v>
      </c>
      <c r="R5016">
        <v>56133.332000000002</v>
      </c>
      <c r="S5016" t="s">
        <v>1646</v>
      </c>
    </row>
    <row r="5017" spans="1:19">
      <c r="A5017" t="s">
        <v>5177</v>
      </c>
      <c r="B5017">
        <v>44360</v>
      </c>
      <c r="C5017" t="s">
        <v>5178</v>
      </c>
      <c r="D5017">
        <v>44360</v>
      </c>
      <c r="E5017" t="s">
        <v>1643</v>
      </c>
      <c r="F5017" t="s">
        <v>90</v>
      </c>
      <c r="G5017" t="s">
        <v>1810</v>
      </c>
      <c r="H5017" t="s">
        <v>1645</v>
      </c>
      <c r="I5017" t="s">
        <v>1371</v>
      </c>
      <c r="J5017">
        <v>30</v>
      </c>
      <c r="K5017">
        <v>1176</v>
      </c>
      <c r="L5017">
        <v>35280</v>
      </c>
      <c r="M5017">
        <v>2.8</v>
      </c>
      <c r="N5017">
        <v>84</v>
      </c>
      <c r="O5017">
        <v>0</v>
      </c>
      <c r="P5017">
        <v>0</v>
      </c>
      <c r="Q5017">
        <v>1178.8</v>
      </c>
      <c r="R5017">
        <v>35364</v>
      </c>
      <c r="S5017" t="s">
        <v>1646</v>
      </c>
    </row>
    <row r="5018" spans="1:19">
      <c r="A5018" t="s">
        <v>5179</v>
      </c>
      <c r="B5018">
        <v>44360</v>
      </c>
      <c r="C5018" t="s">
        <v>5180</v>
      </c>
      <c r="D5018">
        <v>44360</v>
      </c>
      <c r="E5018" t="s">
        <v>1643</v>
      </c>
      <c r="F5018" t="s">
        <v>89</v>
      </c>
      <c r="G5018" t="s">
        <v>1810</v>
      </c>
      <c r="H5018" t="s">
        <v>1645</v>
      </c>
      <c r="I5018" t="s">
        <v>1371</v>
      </c>
      <c r="J5018">
        <v>60</v>
      </c>
      <c r="K5018">
        <v>1176</v>
      </c>
      <c r="L5018">
        <v>70560</v>
      </c>
      <c r="M5018">
        <v>2.8</v>
      </c>
      <c r="N5018">
        <v>168</v>
      </c>
      <c r="O5018">
        <v>0</v>
      </c>
      <c r="P5018">
        <v>0</v>
      </c>
      <c r="Q5018">
        <v>1178.8</v>
      </c>
      <c r="R5018">
        <v>70728</v>
      </c>
      <c r="S5018" t="s">
        <v>1646</v>
      </c>
    </row>
    <row r="5019" spans="1:19">
      <c r="A5019" t="s">
        <v>5179</v>
      </c>
      <c r="B5019">
        <v>44360</v>
      </c>
      <c r="C5019" t="s">
        <v>5180</v>
      </c>
      <c r="D5019">
        <v>44360</v>
      </c>
      <c r="E5019" t="s">
        <v>1643</v>
      </c>
      <c r="F5019" t="s">
        <v>89</v>
      </c>
      <c r="G5019" t="s">
        <v>1810</v>
      </c>
      <c r="H5019" t="s">
        <v>1645</v>
      </c>
      <c r="I5019" t="s">
        <v>1294</v>
      </c>
      <c r="J5019">
        <v>20</v>
      </c>
      <c r="K5019">
        <v>7227</v>
      </c>
      <c r="L5019">
        <v>144540</v>
      </c>
      <c r="M5019">
        <v>17.207000000000001</v>
      </c>
      <c r="N5019">
        <v>344.14</v>
      </c>
      <c r="O5019">
        <v>0</v>
      </c>
      <c r="P5019">
        <v>0</v>
      </c>
      <c r="Q5019">
        <v>7244.2070999999996</v>
      </c>
      <c r="R5019">
        <v>144884.14199999999</v>
      </c>
      <c r="S5019" t="s">
        <v>1646</v>
      </c>
    </row>
    <row r="5020" spans="1:19">
      <c r="A5020" t="s">
        <v>5179</v>
      </c>
      <c r="B5020">
        <v>44360</v>
      </c>
      <c r="C5020" t="s">
        <v>5180</v>
      </c>
      <c r="D5020">
        <v>44360</v>
      </c>
      <c r="E5020" t="s">
        <v>1643</v>
      </c>
      <c r="F5020" t="s">
        <v>89</v>
      </c>
      <c r="G5020" t="s">
        <v>1810</v>
      </c>
      <c r="H5020" t="s">
        <v>1645</v>
      </c>
      <c r="I5020" t="s">
        <v>1337</v>
      </c>
      <c r="J5020">
        <v>10</v>
      </c>
      <c r="K5020">
        <v>7760</v>
      </c>
      <c r="L5020">
        <v>77600</v>
      </c>
      <c r="M5020">
        <v>18.475999999999999</v>
      </c>
      <c r="N5020">
        <v>184.76</v>
      </c>
      <c r="O5020">
        <v>0</v>
      </c>
      <c r="P5020">
        <v>0</v>
      </c>
      <c r="Q5020">
        <v>7778.4762000000001</v>
      </c>
      <c r="R5020">
        <v>77784.762000000002</v>
      </c>
      <c r="S5020" t="s">
        <v>1646</v>
      </c>
    </row>
    <row r="5021" spans="1:19">
      <c r="A5021" t="s">
        <v>5181</v>
      </c>
      <c r="B5021">
        <v>44360</v>
      </c>
      <c r="C5021" t="s">
        <v>5182</v>
      </c>
      <c r="D5021">
        <v>44360</v>
      </c>
      <c r="E5021" t="s">
        <v>1643</v>
      </c>
      <c r="F5021" t="s">
        <v>20</v>
      </c>
      <c r="G5021" t="s">
        <v>1010</v>
      </c>
      <c r="H5021" t="s">
        <v>12</v>
      </c>
      <c r="I5021" t="s">
        <v>1371</v>
      </c>
      <c r="J5021">
        <v>200</v>
      </c>
      <c r="K5021">
        <v>1176</v>
      </c>
      <c r="L5021">
        <v>235200</v>
      </c>
      <c r="M5021">
        <v>2.8</v>
      </c>
      <c r="N5021">
        <v>560</v>
      </c>
      <c r="O5021">
        <v>0</v>
      </c>
      <c r="P5021">
        <v>0</v>
      </c>
      <c r="Q5021">
        <v>1178.8</v>
      </c>
      <c r="R5021">
        <v>235760</v>
      </c>
      <c r="S5021" t="s">
        <v>1646</v>
      </c>
    </row>
    <row r="5022" spans="1:19">
      <c r="A5022" t="s">
        <v>5183</v>
      </c>
      <c r="B5022">
        <v>44360</v>
      </c>
      <c r="C5022" t="s">
        <v>5184</v>
      </c>
      <c r="D5022">
        <v>44360</v>
      </c>
      <c r="E5022" t="s">
        <v>1643</v>
      </c>
      <c r="F5022" t="s">
        <v>34</v>
      </c>
      <c r="G5022" t="s">
        <v>33</v>
      </c>
      <c r="H5022" t="s">
        <v>12</v>
      </c>
      <c r="I5022" t="s">
        <v>1316</v>
      </c>
      <c r="J5022">
        <v>500</v>
      </c>
      <c r="K5022">
        <v>1186</v>
      </c>
      <c r="L5022">
        <v>593000</v>
      </c>
      <c r="M5022">
        <v>2.8239999999999998</v>
      </c>
      <c r="N5022">
        <v>1412</v>
      </c>
      <c r="O5022">
        <v>0</v>
      </c>
      <c r="P5022">
        <v>0</v>
      </c>
      <c r="Q5022">
        <v>1188.8237999999999</v>
      </c>
      <c r="R5022">
        <v>594411.9</v>
      </c>
      <c r="S5022" t="s">
        <v>1646</v>
      </c>
    </row>
    <row r="5023" spans="1:19">
      <c r="A5023" t="s">
        <v>5183</v>
      </c>
      <c r="B5023">
        <v>44360</v>
      </c>
      <c r="C5023" t="s">
        <v>5184</v>
      </c>
      <c r="D5023">
        <v>44360</v>
      </c>
      <c r="E5023" t="s">
        <v>1643</v>
      </c>
      <c r="F5023" t="s">
        <v>34</v>
      </c>
      <c r="G5023" t="s">
        <v>33</v>
      </c>
      <c r="H5023" t="s">
        <v>12</v>
      </c>
      <c r="I5023" t="s">
        <v>1294</v>
      </c>
      <c r="J5023">
        <v>60</v>
      </c>
      <c r="K5023">
        <v>7227</v>
      </c>
      <c r="L5023">
        <v>433620</v>
      </c>
      <c r="M5023">
        <v>17.207000000000001</v>
      </c>
      <c r="N5023">
        <v>1032.42</v>
      </c>
      <c r="O5023">
        <v>0</v>
      </c>
      <c r="P5023">
        <v>0</v>
      </c>
      <c r="Q5023">
        <v>7244.2070999999996</v>
      </c>
      <c r="R5023">
        <v>434652.42599999998</v>
      </c>
      <c r="S5023" t="s">
        <v>1646</v>
      </c>
    </row>
    <row r="5024" spans="1:19">
      <c r="A5024" t="s">
        <v>5183</v>
      </c>
      <c r="B5024">
        <v>44360</v>
      </c>
      <c r="C5024" t="s">
        <v>5184</v>
      </c>
      <c r="D5024">
        <v>44360</v>
      </c>
      <c r="E5024" t="s">
        <v>1643</v>
      </c>
      <c r="F5024" t="s">
        <v>34</v>
      </c>
      <c r="G5024" t="s">
        <v>33</v>
      </c>
      <c r="H5024" t="s">
        <v>12</v>
      </c>
      <c r="I5024" t="s">
        <v>1371</v>
      </c>
      <c r="J5024">
        <v>480</v>
      </c>
      <c r="K5024">
        <v>1176</v>
      </c>
      <c r="L5024">
        <v>564480</v>
      </c>
      <c r="M5024">
        <v>2.8</v>
      </c>
      <c r="N5024">
        <v>1344</v>
      </c>
      <c r="O5024">
        <v>0</v>
      </c>
      <c r="P5024">
        <v>0</v>
      </c>
      <c r="Q5024">
        <v>1178.8</v>
      </c>
      <c r="R5024">
        <v>565824</v>
      </c>
      <c r="S5024" t="s">
        <v>1646</v>
      </c>
    </row>
    <row r="5025" spans="1:19">
      <c r="A5025" t="s">
        <v>5185</v>
      </c>
      <c r="B5025">
        <v>44360</v>
      </c>
      <c r="C5025" t="s">
        <v>5186</v>
      </c>
      <c r="D5025">
        <v>44360</v>
      </c>
      <c r="E5025" t="s">
        <v>1643</v>
      </c>
      <c r="F5025" t="s">
        <v>93</v>
      </c>
      <c r="G5025" t="s">
        <v>1649</v>
      </c>
      <c r="H5025" t="s">
        <v>1645</v>
      </c>
      <c r="I5025" t="s">
        <v>1294</v>
      </c>
      <c r="J5025">
        <v>10</v>
      </c>
      <c r="K5025">
        <v>7227</v>
      </c>
      <c r="L5025">
        <v>72270</v>
      </c>
      <c r="M5025">
        <v>17.207000000000001</v>
      </c>
      <c r="N5025">
        <v>172.07</v>
      </c>
      <c r="O5025">
        <v>0</v>
      </c>
      <c r="P5025">
        <v>0</v>
      </c>
      <c r="Q5025">
        <v>7244.2070999999996</v>
      </c>
      <c r="R5025">
        <v>72442.070999999996</v>
      </c>
      <c r="S5025" t="s">
        <v>1646</v>
      </c>
    </row>
    <row r="5026" spans="1:19">
      <c r="A5026" t="s">
        <v>5185</v>
      </c>
      <c r="B5026">
        <v>44360</v>
      </c>
      <c r="C5026" t="s">
        <v>5186</v>
      </c>
      <c r="D5026">
        <v>44360</v>
      </c>
      <c r="E5026" t="s">
        <v>1643</v>
      </c>
      <c r="F5026" t="s">
        <v>93</v>
      </c>
      <c r="G5026" t="s">
        <v>1649</v>
      </c>
      <c r="H5026" t="s">
        <v>1645</v>
      </c>
      <c r="I5026" t="s">
        <v>1316</v>
      </c>
      <c r="J5026">
        <v>60</v>
      </c>
      <c r="K5026">
        <v>1186</v>
      </c>
      <c r="L5026">
        <v>71160</v>
      </c>
      <c r="M5026">
        <v>2.8239999999999998</v>
      </c>
      <c r="N5026">
        <v>169.44</v>
      </c>
      <c r="O5026">
        <v>0</v>
      </c>
      <c r="P5026">
        <v>0</v>
      </c>
      <c r="Q5026">
        <v>1188.8237999999999</v>
      </c>
      <c r="R5026">
        <v>71329.428</v>
      </c>
      <c r="S5026" t="s">
        <v>1646</v>
      </c>
    </row>
    <row r="5027" spans="1:19">
      <c r="A5027" t="s">
        <v>5187</v>
      </c>
      <c r="B5027">
        <v>44360</v>
      </c>
      <c r="C5027" t="s">
        <v>1554</v>
      </c>
      <c r="D5027">
        <v>44360</v>
      </c>
      <c r="E5027" t="s">
        <v>1101</v>
      </c>
      <c r="F5027" t="s">
        <v>1108</v>
      </c>
      <c r="G5027" t="s">
        <v>1101</v>
      </c>
      <c r="H5027" t="s">
        <v>1101</v>
      </c>
      <c r="I5027" t="s">
        <v>1337</v>
      </c>
      <c r="J5027">
        <v>7</v>
      </c>
      <c r="K5027">
        <v>7870</v>
      </c>
      <c r="L5027">
        <v>55090</v>
      </c>
      <c r="M5027">
        <v>18.738099999999999</v>
      </c>
      <c r="N5027">
        <v>131.16669999999999</v>
      </c>
      <c r="O5027">
        <v>0</v>
      </c>
      <c r="P5027">
        <v>0</v>
      </c>
      <c r="Q5027">
        <v>7888.7380999999996</v>
      </c>
      <c r="R5027">
        <v>55221.166700000002</v>
      </c>
      <c r="S5027" t="s">
        <v>1646</v>
      </c>
    </row>
    <row r="5028" spans="1:19">
      <c r="A5028" t="s">
        <v>5187</v>
      </c>
      <c r="B5028">
        <v>44360</v>
      </c>
      <c r="C5028" t="s">
        <v>1554</v>
      </c>
      <c r="D5028">
        <v>44360</v>
      </c>
      <c r="E5028" t="s">
        <v>1101</v>
      </c>
      <c r="F5028" t="s">
        <v>1108</v>
      </c>
      <c r="G5028" t="s">
        <v>1101</v>
      </c>
      <c r="H5028" t="s">
        <v>1101</v>
      </c>
      <c r="I5028" t="s">
        <v>1111</v>
      </c>
      <c r="J5028">
        <v>3</v>
      </c>
      <c r="K5028">
        <v>9162.18</v>
      </c>
      <c r="L5028">
        <v>27486.54</v>
      </c>
      <c r="M5028">
        <v>21.814699999999998</v>
      </c>
      <c r="N5028">
        <v>65.444100000000006</v>
      </c>
      <c r="O5028">
        <v>0</v>
      </c>
      <c r="P5028">
        <v>0</v>
      </c>
      <c r="Q5028">
        <v>9183.9946999999993</v>
      </c>
      <c r="R5028">
        <v>27551.984100000001</v>
      </c>
      <c r="S5028" t="s">
        <v>1646</v>
      </c>
    </row>
    <row r="5029" spans="1:19">
      <c r="A5029" t="s">
        <v>5188</v>
      </c>
      <c r="B5029">
        <v>44360</v>
      </c>
      <c r="C5029" t="s">
        <v>1555</v>
      </c>
      <c r="D5029">
        <v>44360</v>
      </c>
      <c r="E5029" t="s">
        <v>1101</v>
      </c>
      <c r="F5029" t="s">
        <v>1362</v>
      </c>
      <c r="G5029" t="s">
        <v>1101</v>
      </c>
      <c r="H5029" t="s">
        <v>1101</v>
      </c>
      <c r="I5029" t="s">
        <v>1287</v>
      </c>
      <c r="J5029">
        <v>2</v>
      </c>
      <c r="K5029">
        <v>9990</v>
      </c>
      <c r="L5029">
        <v>19980</v>
      </c>
      <c r="M5029">
        <v>23.785699999999999</v>
      </c>
      <c r="N5029">
        <v>47.571399999999997</v>
      </c>
      <c r="O5029">
        <v>0</v>
      </c>
      <c r="P5029">
        <v>0</v>
      </c>
      <c r="Q5029">
        <v>10013.7857</v>
      </c>
      <c r="R5029">
        <v>20027.571400000001</v>
      </c>
      <c r="S5029" t="s">
        <v>1646</v>
      </c>
    </row>
    <row r="5030" spans="1:19">
      <c r="A5030" t="s">
        <v>5188</v>
      </c>
      <c r="B5030">
        <v>44360</v>
      </c>
      <c r="C5030" t="s">
        <v>1555</v>
      </c>
      <c r="D5030">
        <v>44360</v>
      </c>
      <c r="E5030" t="s">
        <v>1101</v>
      </c>
      <c r="F5030" t="s">
        <v>1362</v>
      </c>
      <c r="G5030" t="s">
        <v>1101</v>
      </c>
      <c r="H5030" t="s">
        <v>1101</v>
      </c>
      <c r="I5030" t="s">
        <v>1111</v>
      </c>
      <c r="J5030">
        <v>2</v>
      </c>
      <c r="K5030">
        <v>9162.18</v>
      </c>
      <c r="L5030">
        <v>18324.36</v>
      </c>
      <c r="M5030">
        <v>21.814699999999998</v>
      </c>
      <c r="N5030">
        <v>43.629399999999997</v>
      </c>
      <c r="O5030">
        <v>0</v>
      </c>
      <c r="P5030">
        <v>0</v>
      </c>
      <c r="Q5030">
        <v>9183.9946999999993</v>
      </c>
      <c r="R5030">
        <v>18367.989399999999</v>
      </c>
      <c r="S5030" t="s">
        <v>1646</v>
      </c>
    </row>
    <row r="5031" spans="1:19">
      <c r="A5031" t="s">
        <v>5189</v>
      </c>
      <c r="B5031">
        <v>44360</v>
      </c>
      <c r="C5031" t="s">
        <v>1556</v>
      </c>
      <c r="D5031">
        <v>44360</v>
      </c>
      <c r="E5031" t="s">
        <v>1101</v>
      </c>
      <c r="F5031" t="s">
        <v>1372</v>
      </c>
      <c r="G5031" t="s">
        <v>1101</v>
      </c>
      <c r="H5031" t="s">
        <v>1101</v>
      </c>
      <c r="I5031" t="s">
        <v>1349</v>
      </c>
      <c r="J5031">
        <v>2</v>
      </c>
      <c r="K5031">
        <v>9162.5</v>
      </c>
      <c r="L5031">
        <v>18325</v>
      </c>
      <c r="M5031">
        <v>21.8155</v>
      </c>
      <c r="N5031">
        <v>43.631</v>
      </c>
      <c r="O5031">
        <v>0</v>
      </c>
      <c r="P5031">
        <v>0</v>
      </c>
      <c r="Q5031">
        <v>9184.3155000000006</v>
      </c>
      <c r="R5031">
        <v>18368.631000000001</v>
      </c>
      <c r="S5031" t="s">
        <v>1646</v>
      </c>
    </row>
    <row r="5032" spans="1:19">
      <c r="A5032" t="s">
        <v>5189</v>
      </c>
      <c r="B5032">
        <v>44360</v>
      </c>
      <c r="C5032" t="s">
        <v>1556</v>
      </c>
      <c r="D5032">
        <v>44360</v>
      </c>
      <c r="E5032" t="s">
        <v>1101</v>
      </c>
      <c r="F5032" t="s">
        <v>1372</v>
      </c>
      <c r="G5032" t="s">
        <v>1101</v>
      </c>
      <c r="H5032" t="s">
        <v>1101</v>
      </c>
      <c r="I5032" t="s">
        <v>1337</v>
      </c>
      <c r="J5032">
        <v>2</v>
      </c>
      <c r="K5032">
        <v>7870</v>
      </c>
      <c r="L5032">
        <v>15740</v>
      </c>
      <c r="M5032">
        <v>18.738099999999999</v>
      </c>
      <c r="N5032">
        <v>37.476199999999999</v>
      </c>
      <c r="O5032">
        <v>0</v>
      </c>
      <c r="P5032">
        <v>0</v>
      </c>
      <c r="Q5032">
        <v>7888.7380999999996</v>
      </c>
      <c r="R5032">
        <v>15777.476199999999</v>
      </c>
      <c r="S5032" t="s">
        <v>1646</v>
      </c>
    </row>
    <row r="5033" spans="1:19">
      <c r="A5033" t="s">
        <v>5189</v>
      </c>
      <c r="B5033">
        <v>44360</v>
      </c>
      <c r="C5033" t="s">
        <v>1556</v>
      </c>
      <c r="D5033">
        <v>44360</v>
      </c>
      <c r="E5033" t="s">
        <v>1101</v>
      </c>
      <c r="F5033" t="s">
        <v>1372</v>
      </c>
      <c r="G5033" t="s">
        <v>1101</v>
      </c>
      <c r="H5033" t="s">
        <v>1101</v>
      </c>
      <c r="I5033" t="s">
        <v>1112</v>
      </c>
      <c r="J5033">
        <v>7</v>
      </c>
      <c r="K5033">
        <v>1439.5</v>
      </c>
      <c r="L5033">
        <v>10076.5</v>
      </c>
      <c r="M5033">
        <v>3.4274</v>
      </c>
      <c r="N5033">
        <v>23.991800000000001</v>
      </c>
      <c r="O5033">
        <v>0</v>
      </c>
      <c r="P5033">
        <v>0</v>
      </c>
      <c r="Q5033">
        <v>1442.9274</v>
      </c>
      <c r="R5033">
        <v>10100.4918</v>
      </c>
      <c r="S5033" t="s">
        <v>1646</v>
      </c>
    </row>
    <row r="5034" spans="1:19">
      <c r="A5034" t="s">
        <v>5190</v>
      </c>
      <c r="B5034">
        <v>44360</v>
      </c>
      <c r="C5034" t="s">
        <v>5191</v>
      </c>
      <c r="D5034">
        <v>44360</v>
      </c>
      <c r="E5034" t="s">
        <v>1643</v>
      </c>
      <c r="F5034" t="s">
        <v>87</v>
      </c>
      <c r="G5034" t="s">
        <v>976</v>
      </c>
      <c r="H5034" t="s">
        <v>1645</v>
      </c>
      <c r="I5034" t="s">
        <v>1337</v>
      </c>
      <c r="J5034">
        <v>20</v>
      </c>
      <c r="K5034">
        <v>7760</v>
      </c>
      <c r="L5034">
        <v>155200</v>
      </c>
      <c r="M5034">
        <v>18.476199999999999</v>
      </c>
      <c r="N5034">
        <v>369.524</v>
      </c>
      <c r="O5034">
        <v>0</v>
      </c>
      <c r="P5034">
        <v>0</v>
      </c>
      <c r="Q5034">
        <v>7778.4762000000001</v>
      </c>
      <c r="R5034">
        <v>155569.524</v>
      </c>
      <c r="S5034" t="s">
        <v>1646</v>
      </c>
    </row>
    <row r="5035" spans="1:19">
      <c r="A5035" t="s">
        <v>5190</v>
      </c>
      <c r="B5035">
        <v>44360</v>
      </c>
      <c r="C5035" t="s">
        <v>5191</v>
      </c>
      <c r="D5035">
        <v>44360</v>
      </c>
      <c r="E5035" t="s">
        <v>1643</v>
      </c>
      <c r="F5035" t="s">
        <v>87</v>
      </c>
      <c r="G5035" t="s">
        <v>976</v>
      </c>
      <c r="H5035" t="s">
        <v>1645</v>
      </c>
      <c r="I5035" t="s">
        <v>1262</v>
      </c>
      <c r="J5035">
        <v>40</v>
      </c>
      <c r="K5035">
        <v>1244</v>
      </c>
      <c r="L5035">
        <v>49760</v>
      </c>
      <c r="M5035">
        <v>2.9619</v>
      </c>
      <c r="N5035">
        <v>118.476</v>
      </c>
      <c r="O5035">
        <v>0</v>
      </c>
      <c r="P5035">
        <v>0</v>
      </c>
      <c r="Q5035">
        <v>1246.9619</v>
      </c>
      <c r="R5035">
        <v>49878.476000000002</v>
      </c>
      <c r="S5035" t="s">
        <v>1646</v>
      </c>
    </row>
    <row r="5036" spans="1:19">
      <c r="A5036" t="s">
        <v>5190</v>
      </c>
      <c r="B5036">
        <v>44360</v>
      </c>
      <c r="C5036" t="s">
        <v>5191</v>
      </c>
      <c r="D5036">
        <v>44360</v>
      </c>
      <c r="E5036" t="s">
        <v>1643</v>
      </c>
      <c r="F5036" t="s">
        <v>87</v>
      </c>
      <c r="G5036" t="s">
        <v>976</v>
      </c>
      <c r="H5036" t="s">
        <v>1645</v>
      </c>
      <c r="I5036" t="s">
        <v>1294</v>
      </c>
      <c r="J5036">
        <v>20</v>
      </c>
      <c r="K5036">
        <v>7227</v>
      </c>
      <c r="L5036">
        <v>144540</v>
      </c>
      <c r="M5036">
        <v>17.207100000000001</v>
      </c>
      <c r="N5036">
        <v>344.142</v>
      </c>
      <c r="O5036">
        <v>0</v>
      </c>
      <c r="P5036">
        <v>0</v>
      </c>
      <c r="Q5036">
        <v>7244.2070999999996</v>
      </c>
      <c r="R5036">
        <v>144884.14199999999</v>
      </c>
      <c r="S5036" t="s">
        <v>1646</v>
      </c>
    </row>
    <row r="5037" spans="1:19">
      <c r="A5037" t="s">
        <v>5192</v>
      </c>
      <c r="B5037">
        <v>44360</v>
      </c>
      <c r="C5037" t="s">
        <v>5193</v>
      </c>
      <c r="D5037">
        <v>44360</v>
      </c>
      <c r="E5037" t="s">
        <v>1643</v>
      </c>
      <c r="F5037" t="s">
        <v>92</v>
      </c>
      <c r="G5037" t="s">
        <v>976</v>
      </c>
      <c r="H5037" t="s">
        <v>1645</v>
      </c>
      <c r="I5037" t="s">
        <v>1371</v>
      </c>
      <c r="J5037">
        <v>80</v>
      </c>
      <c r="K5037">
        <v>1176</v>
      </c>
      <c r="L5037">
        <v>94080</v>
      </c>
      <c r="M5037">
        <v>2.8</v>
      </c>
      <c r="N5037">
        <v>224</v>
      </c>
      <c r="O5037">
        <v>0</v>
      </c>
      <c r="P5037">
        <v>0</v>
      </c>
      <c r="Q5037">
        <v>1178.8</v>
      </c>
      <c r="R5037">
        <v>94304</v>
      </c>
      <c r="S5037" t="s">
        <v>1646</v>
      </c>
    </row>
    <row r="5038" spans="1:19">
      <c r="A5038" t="s">
        <v>5192</v>
      </c>
      <c r="B5038">
        <v>44360</v>
      </c>
      <c r="C5038" t="s">
        <v>5193</v>
      </c>
      <c r="D5038">
        <v>44360</v>
      </c>
      <c r="E5038" t="s">
        <v>1643</v>
      </c>
      <c r="F5038" t="s">
        <v>92</v>
      </c>
      <c r="G5038" t="s">
        <v>976</v>
      </c>
      <c r="H5038" t="s">
        <v>1645</v>
      </c>
      <c r="I5038" t="s">
        <v>1316</v>
      </c>
      <c r="J5038">
        <v>40</v>
      </c>
      <c r="K5038">
        <v>1186</v>
      </c>
      <c r="L5038">
        <v>47440</v>
      </c>
      <c r="M5038">
        <v>2.8237999999999999</v>
      </c>
      <c r="N5038">
        <v>112.952</v>
      </c>
      <c r="O5038">
        <v>0</v>
      </c>
      <c r="P5038">
        <v>0</v>
      </c>
      <c r="Q5038">
        <v>1188.8237999999999</v>
      </c>
      <c r="R5038">
        <v>47552.951999999997</v>
      </c>
      <c r="S5038" t="s">
        <v>1646</v>
      </c>
    </row>
    <row r="5039" spans="1:19">
      <c r="A5039" t="s">
        <v>5192</v>
      </c>
      <c r="B5039">
        <v>44360</v>
      </c>
      <c r="C5039" t="s">
        <v>5193</v>
      </c>
      <c r="D5039">
        <v>44360</v>
      </c>
      <c r="E5039" t="s">
        <v>1643</v>
      </c>
      <c r="F5039" t="s">
        <v>92</v>
      </c>
      <c r="G5039" t="s">
        <v>976</v>
      </c>
      <c r="H5039" t="s">
        <v>1645</v>
      </c>
      <c r="I5039" t="s">
        <v>1294</v>
      </c>
      <c r="J5039">
        <v>5</v>
      </c>
      <c r="K5039">
        <v>7227</v>
      </c>
      <c r="L5039">
        <v>36135</v>
      </c>
      <c r="M5039">
        <v>17.207100000000001</v>
      </c>
      <c r="N5039">
        <v>86.035499999999999</v>
      </c>
      <c r="O5039">
        <v>0</v>
      </c>
      <c r="P5039">
        <v>0</v>
      </c>
      <c r="Q5039">
        <v>7244.2070999999996</v>
      </c>
      <c r="R5039">
        <v>36221.035499999998</v>
      </c>
      <c r="S5039" t="s">
        <v>1646</v>
      </c>
    </row>
    <row r="5040" spans="1:19">
      <c r="A5040" t="s">
        <v>5192</v>
      </c>
      <c r="B5040">
        <v>44360</v>
      </c>
      <c r="C5040" t="s">
        <v>5193</v>
      </c>
      <c r="D5040">
        <v>44360</v>
      </c>
      <c r="E5040" t="s">
        <v>1643</v>
      </c>
      <c r="F5040" t="s">
        <v>92</v>
      </c>
      <c r="G5040" t="s">
        <v>976</v>
      </c>
      <c r="H5040" t="s">
        <v>1645</v>
      </c>
      <c r="I5040" t="s">
        <v>1262</v>
      </c>
      <c r="J5040">
        <v>20</v>
      </c>
      <c r="K5040">
        <v>1244</v>
      </c>
      <c r="L5040">
        <v>24880</v>
      </c>
      <c r="M5040">
        <v>2.9619</v>
      </c>
      <c r="N5040">
        <v>59.238</v>
      </c>
      <c r="O5040">
        <v>0</v>
      </c>
      <c r="P5040">
        <v>0</v>
      </c>
      <c r="Q5040">
        <v>1246.9619</v>
      </c>
      <c r="R5040">
        <v>24939.238000000001</v>
      </c>
      <c r="S5040" t="s">
        <v>1646</v>
      </c>
    </row>
    <row r="5041" spans="1:19">
      <c r="A5041" t="s">
        <v>5194</v>
      </c>
      <c r="B5041">
        <v>44360</v>
      </c>
      <c r="C5041" t="s">
        <v>5195</v>
      </c>
      <c r="D5041">
        <v>44360</v>
      </c>
      <c r="E5041" t="s">
        <v>1643</v>
      </c>
      <c r="F5041" t="s">
        <v>79</v>
      </c>
      <c r="G5041" t="s">
        <v>2569</v>
      </c>
      <c r="H5041" t="s">
        <v>1645</v>
      </c>
      <c r="I5041" t="s">
        <v>1112</v>
      </c>
      <c r="J5041">
        <v>20</v>
      </c>
      <c r="K5041">
        <v>1419</v>
      </c>
      <c r="L5041">
        <v>28380</v>
      </c>
      <c r="M5041">
        <v>3.3786</v>
      </c>
      <c r="N5041">
        <v>67.572000000000003</v>
      </c>
      <c r="O5041">
        <v>0</v>
      </c>
      <c r="P5041">
        <v>0</v>
      </c>
      <c r="Q5041">
        <v>1422.3786</v>
      </c>
      <c r="R5041">
        <v>28447.572</v>
      </c>
      <c r="S5041" t="s">
        <v>1646</v>
      </c>
    </row>
    <row r="5042" spans="1:19">
      <c r="A5042" t="s">
        <v>5194</v>
      </c>
      <c r="B5042">
        <v>44360</v>
      </c>
      <c r="C5042" t="s">
        <v>5195</v>
      </c>
      <c r="D5042">
        <v>44360</v>
      </c>
      <c r="E5042" t="s">
        <v>1643</v>
      </c>
      <c r="F5042" t="s">
        <v>79</v>
      </c>
      <c r="G5042" t="s">
        <v>2569</v>
      </c>
      <c r="H5042" t="s">
        <v>1645</v>
      </c>
      <c r="I5042" t="s">
        <v>1294</v>
      </c>
      <c r="J5042">
        <v>5</v>
      </c>
      <c r="K5042">
        <v>7227</v>
      </c>
      <c r="L5042">
        <v>36135</v>
      </c>
      <c r="M5042">
        <v>17.207100000000001</v>
      </c>
      <c r="N5042">
        <v>86.035499999999999</v>
      </c>
      <c r="O5042">
        <v>0</v>
      </c>
      <c r="P5042">
        <v>0</v>
      </c>
      <c r="Q5042">
        <v>7244.2070999999996</v>
      </c>
      <c r="R5042">
        <v>36221.035499999998</v>
      </c>
      <c r="S5042" t="s">
        <v>1646</v>
      </c>
    </row>
    <row r="5043" spans="1:19">
      <c r="A5043" t="s">
        <v>5196</v>
      </c>
      <c r="B5043">
        <v>44360</v>
      </c>
      <c r="C5043" t="s">
        <v>5197</v>
      </c>
      <c r="D5043">
        <v>44360</v>
      </c>
      <c r="E5043" t="s">
        <v>1643</v>
      </c>
      <c r="F5043" t="s">
        <v>76</v>
      </c>
      <c r="G5043" t="s">
        <v>69</v>
      </c>
      <c r="H5043" t="s">
        <v>1645</v>
      </c>
      <c r="I5043" t="s">
        <v>1371</v>
      </c>
      <c r="J5043">
        <v>260</v>
      </c>
      <c r="K5043">
        <v>1176</v>
      </c>
      <c r="L5043">
        <v>305760</v>
      </c>
      <c r="M5043">
        <v>2.8</v>
      </c>
      <c r="N5043">
        <v>728</v>
      </c>
      <c r="O5043">
        <v>0</v>
      </c>
      <c r="P5043">
        <v>0</v>
      </c>
      <c r="Q5043">
        <v>1178.8</v>
      </c>
      <c r="R5043">
        <v>306488</v>
      </c>
      <c r="S5043" t="s">
        <v>1646</v>
      </c>
    </row>
    <row r="5044" spans="1:19">
      <c r="A5044" t="s">
        <v>5196</v>
      </c>
      <c r="B5044">
        <v>44360</v>
      </c>
      <c r="C5044" t="s">
        <v>5197</v>
      </c>
      <c r="D5044">
        <v>44360</v>
      </c>
      <c r="E5044" t="s">
        <v>1643</v>
      </c>
      <c r="F5044" t="s">
        <v>76</v>
      </c>
      <c r="G5044" t="s">
        <v>69</v>
      </c>
      <c r="H5044" t="s">
        <v>1645</v>
      </c>
      <c r="I5044" t="s">
        <v>1112</v>
      </c>
      <c r="J5044">
        <v>100</v>
      </c>
      <c r="K5044">
        <v>1419</v>
      </c>
      <c r="L5044">
        <v>141900</v>
      </c>
      <c r="M5044">
        <v>3.3786</v>
      </c>
      <c r="N5044">
        <v>337.86</v>
      </c>
      <c r="O5044">
        <v>0</v>
      </c>
      <c r="P5044">
        <v>0</v>
      </c>
      <c r="Q5044">
        <v>1422.3786</v>
      </c>
      <c r="R5044">
        <v>142237.85999999999</v>
      </c>
      <c r="S5044" t="s">
        <v>1646</v>
      </c>
    </row>
    <row r="5045" spans="1:19">
      <c r="A5045" t="s">
        <v>5196</v>
      </c>
      <c r="B5045">
        <v>44360</v>
      </c>
      <c r="C5045" t="s">
        <v>5197</v>
      </c>
      <c r="D5045">
        <v>44360</v>
      </c>
      <c r="E5045" t="s">
        <v>1643</v>
      </c>
      <c r="F5045" t="s">
        <v>76</v>
      </c>
      <c r="G5045" t="s">
        <v>69</v>
      </c>
      <c r="H5045" t="s">
        <v>1645</v>
      </c>
      <c r="I5045" t="s">
        <v>1294</v>
      </c>
      <c r="J5045">
        <v>30</v>
      </c>
      <c r="K5045">
        <v>7227</v>
      </c>
      <c r="L5045">
        <v>216810</v>
      </c>
      <c r="M5045">
        <v>17.207100000000001</v>
      </c>
      <c r="N5045">
        <v>516.21299999999997</v>
      </c>
      <c r="O5045">
        <v>0</v>
      </c>
      <c r="P5045">
        <v>0</v>
      </c>
      <c r="Q5045">
        <v>7244.2070999999996</v>
      </c>
      <c r="R5045">
        <v>217326.21299999999</v>
      </c>
      <c r="S5045" t="s">
        <v>1646</v>
      </c>
    </row>
    <row r="5046" spans="1:19">
      <c r="A5046" t="s">
        <v>5198</v>
      </c>
      <c r="B5046">
        <v>44360</v>
      </c>
      <c r="C5046" t="s">
        <v>1557</v>
      </c>
      <c r="D5046">
        <v>44360</v>
      </c>
      <c r="E5046" t="s">
        <v>1101</v>
      </c>
      <c r="F5046" t="s">
        <v>1261</v>
      </c>
      <c r="G5046" t="s">
        <v>1101</v>
      </c>
      <c r="H5046" t="s">
        <v>1101</v>
      </c>
      <c r="I5046" t="s">
        <v>1294</v>
      </c>
      <c r="J5046">
        <v>1</v>
      </c>
      <c r="K5046">
        <v>7328.5</v>
      </c>
      <c r="L5046">
        <v>7328.5</v>
      </c>
      <c r="M5046">
        <v>17.448799999999999</v>
      </c>
      <c r="N5046">
        <v>17.448799999999999</v>
      </c>
      <c r="O5046">
        <v>0</v>
      </c>
      <c r="P5046">
        <v>0</v>
      </c>
      <c r="Q5046">
        <v>7345.9488000000001</v>
      </c>
      <c r="R5046">
        <v>7345.9488000000001</v>
      </c>
      <c r="S5046" t="s">
        <v>1646</v>
      </c>
    </row>
    <row r="5047" spans="1:19">
      <c r="A5047" t="s">
        <v>5198</v>
      </c>
      <c r="B5047">
        <v>44360</v>
      </c>
      <c r="C5047" t="s">
        <v>1557</v>
      </c>
      <c r="D5047">
        <v>44360</v>
      </c>
      <c r="E5047" t="s">
        <v>1101</v>
      </c>
      <c r="F5047" t="s">
        <v>1261</v>
      </c>
      <c r="G5047" t="s">
        <v>1101</v>
      </c>
      <c r="H5047" t="s">
        <v>1101</v>
      </c>
      <c r="I5047" t="s">
        <v>1265</v>
      </c>
      <c r="J5047">
        <v>2</v>
      </c>
      <c r="K5047">
        <v>1380</v>
      </c>
      <c r="L5047">
        <v>2760</v>
      </c>
      <c r="M5047">
        <v>3.2856999999999998</v>
      </c>
      <c r="N5047">
        <v>6.5713999999999997</v>
      </c>
      <c r="O5047">
        <v>0</v>
      </c>
      <c r="P5047">
        <v>0</v>
      </c>
      <c r="Q5047">
        <v>1383.2856999999999</v>
      </c>
      <c r="R5047">
        <v>2766.5713999999998</v>
      </c>
      <c r="S5047" t="s">
        <v>1646</v>
      </c>
    </row>
    <row r="5048" spans="1:19">
      <c r="A5048" t="s">
        <v>5199</v>
      </c>
      <c r="B5048">
        <v>44360</v>
      </c>
      <c r="C5048" t="s">
        <v>1558</v>
      </c>
      <c r="D5048">
        <v>44360</v>
      </c>
      <c r="E5048" t="s">
        <v>1101</v>
      </c>
      <c r="F5048" t="s">
        <v>1260</v>
      </c>
      <c r="G5048" t="s">
        <v>1101</v>
      </c>
      <c r="H5048" t="s">
        <v>1101</v>
      </c>
      <c r="I5048" t="s">
        <v>1294</v>
      </c>
      <c r="J5048">
        <v>2</v>
      </c>
      <c r="K5048">
        <v>7328.5</v>
      </c>
      <c r="L5048">
        <v>14657</v>
      </c>
      <c r="M5048">
        <v>17.448799999999999</v>
      </c>
      <c r="N5048">
        <v>34.897599999999997</v>
      </c>
      <c r="O5048">
        <v>0</v>
      </c>
      <c r="P5048">
        <v>0</v>
      </c>
      <c r="Q5048">
        <v>7345.9488000000001</v>
      </c>
      <c r="R5048">
        <v>14691.8976</v>
      </c>
      <c r="S5048" t="s">
        <v>1646</v>
      </c>
    </row>
    <row r="5049" spans="1:19">
      <c r="A5049" t="s">
        <v>5199</v>
      </c>
      <c r="B5049">
        <v>44360</v>
      </c>
      <c r="C5049" t="s">
        <v>1558</v>
      </c>
      <c r="D5049">
        <v>44360</v>
      </c>
      <c r="E5049" t="s">
        <v>1101</v>
      </c>
      <c r="F5049" t="s">
        <v>1260</v>
      </c>
      <c r="G5049" t="s">
        <v>1101</v>
      </c>
      <c r="H5049" t="s">
        <v>1101</v>
      </c>
      <c r="I5049" t="s">
        <v>1312</v>
      </c>
      <c r="J5049">
        <v>3</v>
      </c>
      <c r="K5049">
        <v>1420</v>
      </c>
      <c r="L5049">
        <v>4260</v>
      </c>
      <c r="M5049">
        <v>3.3809999999999998</v>
      </c>
      <c r="N5049">
        <v>10.143000000000001</v>
      </c>
      <c r="O5049">
        <v>0</v>
      </c>
      <c r="P5049">
        <v>0</v>
      </c>
      <c r="Q5049">
        <v>1423.3810000000001</v>
      </c>
      <c r="R5049">
        <v>4270.143</v>
      </c>
      <c r="S5049" t="s">
        <v>1646</v>
      </c>
    </row>
    <row r="5050" spans="1:19">
      <c r="A5050" t="s">
        <v>5199</v>
      </c>
      <c r="B5050">
        <v>44360</v>
      </c>
      <c r="C5050" t="s">
        <v>1558</v>
      </c>
      <c r="D5050">
        <v>44360</v>
      </c>
      <c r="E5050" t="s">
        <v>1101</v>
      </c>
      <c r="F5050" t="s">
        <v>1260</v>
      </c>
      <c r="G5050" t="s">
        <v>1101</v>
      </c>
      <c r="H5050" t="s">
        <v>1101</v>
      </c>
      <c r="I5050" t="s">
        <v>1316</v>
      </c>
      <c r="J5050">
        <v>3</v>
      </c>
      <c r="K5050">
        <v>1203</v>
      </c>
      <c r="L5050">
        <v>3609</v>
      </c>
      <c r="M5050">
        <v>2.8643000000000001</v>
      </c>
      <c r="N5050">
        <v>8.5929000000000002</v>
      </c>
      <c r="O5050">
        <v>0</v>
      </c>
      <c r="P5050">
        <v>0</v>
      </c>
      <c r="Q5050">
        <v>1205.8643</v>
      </c>
      <c r="R5050">
        <v>3617.5929000000001</v>
      </c>
      <c r="S5050" t="s">
        <v>1646</v>
      </c>
    </row>
    <row r="5051" spans="1:19">
      <c r="A5051" t="s">
        <v>5199</v>
      </c>
      <c r="B5051">
        <v>44360</v>
      </c>
      <c r="C5051" t="s">
        <v>1558</v>
      </c>
      <c r="D5051">
        <v>44360</v>
      </c>
      <c r="E5051" t="s">
        <v>1101</v>
      </c>
      <c r="F5051" t="s">
        <v>1260</v>
      </c>
      <c r="G5051" t="s">
        <v>1101</v>
      </c>
      <c r="H5051" t="s">
        <v>1101</v>
      </c>
      <c r="I5051" t="s">
        <v>1112</v>
      </c>
      <c r="J5051">
        <v>3</v>
      </c>
      <c r="K5051">
        <v>1439.5</v>
      </c>
      <c r="L5051">
        <v>4318.5</v>
      </c>
      <c r="M5051">
        <v>3.4274</v>
      </c>
      <c r="N5051">
        <v>10.2822</v>
      </c>
      <c r="O5051">
        <v>0</v>
      </c>
      <c r="P5051">
        <v>0</v>
      </c>
      <c r="Q5051">
        <v>1442.9274</v>
      </c>
      <c r="R5051">
        <v>4328.7821999999996</v>
      </c>
      <c r="S5051" t="s">
        <v>1646</v>
      </c>
    </row>
    <row r="5052" spans="1:19">
      <c r="A5052" t="s">
        <v>5200</v>
      </c>
      <c r="B5052">
        <v>44360</v>
      </c>
      <c r="C5052" t="s">
        <v>1559</v>
      </c>
      <c r="D5052">
        <v>44360</v>
      </c>
      <c r="E5052" t="s">
        <v>1101</v>
      </c>
      <c r="F5052" t="s">
        <v>1539</v>
      </c>
      <c r="G5052" t="s">
        <v>1101</v>
      </c>
      <c r="H5052" t="s">
        <v>1101</v>
      </c>
      <c r="I5052" t="s">
        <v>1265</v>
      </c>
      <c r="J5052">
        <v>2</v>
      </c>
      <c r="K5052">
        <v>1380</v>
      </c>
      <c r="L5052">
        <v>2760</v>
      </c>
      <c r="M5052">
        <v>3.2856999999999998</v>
      </c>
      <c r="N5052">
        <v>6.5713999999999997</v>
      </c>
      <c r="O5052">
        <v>0</v>
      </c>
      <c r="P5052">
        <v>0</v>
      </c>
      <c r="Q5052">
        <v>1383.2856999999999</v>
      </c>
      <c r="R5052">
        <v>2766.5713999999998</v>
      </c>
      <c r="S5052" t="s">
        <v>1646</v>
      </c>
    </row>
    <row r="5053" spans="1:19">
      <c r="A5053" t="s">
        <v>5200</v>
      </c>
      <c r="B5053">
        <v>44360</v>
      </c>
      <c r="C5053" t="s">
        <v>1559</v>
      </c>
      <c r="D5053">
        <v>44360</v>
      </c>
      <c r="E5053" t="s">
        <v>1101</v>
      </c>
      <c r="F5053" t="s">
        <v>1539</v>
      </c>
      <c r="G5053" t="s">
        <v>1101</v>
      </c>
      <c r="H5053" t="s">
        <v>1101</v>
      </c>
      <c r="I5053" t="s">
        <v>1312</v>
      </c>
      <c r="J5053">
        <v>3</v>
      </c>
      <c r="K5053">
        <v>1420</v>
      </c>
      <c r="L5053">
        <v>4260</v>
      </c>
      <c r="M5053">
        <v>3.3809999999999998</v>
      </c>
      <c r="N5053">
        <v>10.143000000000001</v>
      </c>
      <c r="O5053">
        <v>0</v>
      </c>
      <c r="P5053">
        <v>0</v>
      </c>
      <c r="Q5053">
        <v>1423.3810000000001</v>
      </c>
      <c r="R5053">
        <v>4270.143</v>
      </c>
      <c r="S5053" t="s">
        <v>1646</v>
      </c>
    </row>
    <row r="5054" spans="1:19">
      <c r="A5054" t="s">
        <v>5201</v>
      </c>
      <c r="B5054">
        <v>44360</v>
      </c>
      <c r="C5054" t="s">
        <v>1560</v>
      </c>
      <c r="D5054">
        <v>44360</v>
      </c>
      <c r="E5054" t="s">
        <v>1101</v>
      </c>
      <c r="F5054" t="s">
        <v>1536</v>
      </c>
      <c r="G5054" t="s">
        <v>1101</v>
      </c>
      <c r="H5054" t="s">
        <v>1101</v>
      </c>
      <c r="I5054" t="s">
        <v>1337</v>
      </c>
      <c r="J5054">
        <v>1</v>
      </c>
      <c r="K5054">
        <v>7870</v>
      </c>
      <c r="L5054">
        <v>7870</v>
      </c>
      <c r="M5054">
        <v>18.738099999999999</v>
      </c>
      <c r="N5054">
        <v>18.738099999999999</v>
      </c>
      <c r="O5054">
        <v>0</v>
      </c>
      <c r="P5054">
        <v>0</v>
      </c>
      <c r="Q5054">
        <v>7888.7380999999996</v>
      </c>
      <c r="R5054">
        <v>7888.7380999999996</v>
      </c>
      <c r="S5054" t="s">
        <v>1646</v>
      </c>
    </row>
    <row r="5055" spans="1:19">
      <c r="A5055" t="s">
        <v>5201</v>
      </c>
      <c r="B5055">
        <v>44360</v>
      </c>
      <c r="C5055" t="s">
        <v>1560</v>
      </c>
      <c r="D5055">
        <v>44360</v>
      </c>
      <c r="E5055" t="s">
        <v>1101</v>
      </c>
      <c r="F5055" t="s">
        <v>1536</v>
      </c>
      <c r="G5055" t="s">
        <v>1101</v>
      </c>
      <c r="H5055" t="s">
        <v>1101</v>
      </c>
      <c r="I5055" t="s">
        <v>1112</v>
      </c>
      <c r="J5055">
        <v>5</v>
      </c>
      <c r="K5055">
        <v>1439.5</v>
      </c>
      <c r="L5055">
        <v>7197.5</v>
      </c>
      <c r="M5055">
        <v>3.4274</v>
      </c>
      <c r="N5055">
        <v>17.137</v>
      </c>
      <c r="O5055">
        <v>0</v>
      </c>
      <c r="P5055">
        <v>0</v>
      </c>
      <c r="Q5055">
        <v>1442.9274</v>
      </c>
      <c r="R5055">
        <v>7214.6369999999997</v>
      </c>
      <c r="S5055" t="s">
        <v>1646</v>
      </c>
    </row>
    <row r="5056" spans="1:19">
      <c r="A5056" t="s">
        <v>5201</v>
      </c>
      <c r="B5056">
        <v>44360</v>
      </c>
      <c r="C5056" t="s">
        <v>1560</v>
      </c>
      <c r="D5056">
        <v>44360</v>
      </c>
      <c r="E5056" t="s">
        <v>1101</v>
      </c>
      <c r="F5056" t="s">
        <v>1536</v>
      </c>
      <c r="G5056" t="s">
        <v>1101</v>
      </c>
      <c r="H5056" t="s">
        <v>1101</v>
      </c>
      <c r="I5056" t="s">
        <v>1312</v>
      </c>
      <c r="J5056">
        <v>5</v>
      </c>
      <c r="K5056">
        <v>1420</v>
      </c>
      <c r="L5056">
        <v>7100</v>
      </c>
      <c r="M5056">
        <v>3.3809999999999998</v>
      </c>
      <c r="N5056">
        <v>16.905000000000001</v>
      </c>
      <c r="O5056">
        <v>0</v>
      </c>
      <c r="P5056">
        <v>0</v>
      </c>
      <c r="Q5056">
        <v>1423.3810000000001</v>
      </c>
      <c r="R5056">
        <v>7116.9049999999997</v>
      </c>
      <c r="S5056" t="s">
        <v>1646</v>
      </c>
    </row>
    <row r="5057" spans="1:19">
      <c r="A5057" t="s">
        <v>5201</v>
      </c>
      <c r="B5057">
        <v>44360</v>
      </c>
      <c r="C5057" t="s">
        <v>1560</v>
      </c>
      <c r="D5057">
        <v>44360</v>
      </c>
      <c r="E5057" t="s">
        <v>1101</v>
      </c>
      <c r="F5057" t="s">
        <v>1536</v>
      </c>
      <c r="G5057" t="s">
        <v>1101</v>
      </c>
      <c r="H5057" t="s">
        <v>1101</v>
      </c>
      <c r="I5057" t="s">
        <v>1265</v>
      </c>
      <c r="J5057">
        <v>5</v>
      </c>
      <c r="K5057">
        <v>1380</v>
      </c>
      <c r="L5057">
        <v>6900</v>
      </c>
      <c r="M5057">
        <v>3.2856999999999998</v>
      </c>
      <c r="N5057">
        <v>16.4285</v>
      </c>
      <c r="O5057">
        <v>0</v>
      </c>
      <c r="P5057">
        <v>0</v>
      </c>
      <c r="Q5057">
        <v>1383.2856999999999</v>
      </c>
      <c r="R5057">
        <v>6916.4285</v>
      </c>
      <c r="S5057" t="s">
        <v>1646</v>
      </c>
    </row>
    <row r="5058" spans="1:19">
      <c r="A5058" t="s">
        <v>5201</v>
      </c>
      <c r="B5058">
        <v>44360</v>
      </c>
      <c r="C5058" t="s">
        <v>1560</v>
      </c>
      <c r="D5058">
        <v>44360</v>
      </c>
      <c r="E5058" t="s">
        <v>1101</v>
      </c>
      <c r="F5058" t="s">
        <v>1536</v>
      </c>
      <c r="G5058" t="s">
        <v>1101</v>
      </c>
      <c r="H5058" t="s">
        <v>1101</v>
      </c>
      <c r="I5058" t="s">
        <v>1371</v>
      </c>
      <c r="J5058">
        <v>5</v>
      </c>
      <c r="K5058">
        <v>1193</v>
      </c>
      <c r="L5058">
        <v>5965</v>
      </c>
      <c r="M5058">
        <v>2.8405</v>
      </c>
      <c r="N5058">
        <v>14.202500000000001</v>
      </c>
      <c r="O5058">
        <v>0</v>
      </c>
      <c r="P5058">
        <v>0</v>
      </c>
      <c r="Q5058">
        <v>1195.8405</v>
      </c>
      <c r="R5058">
        <v>5979.2025000000003</v>
      </c>
      <c r="S5058" t="s">
        <v>1646</v>
      </c>
    </row>
    <row r="5059" spans="1:19">
      <c r="A5059" t="s">
        <v>5201</v>
      </c>
      <c r="B5059">
        <v>44360</v>
      </c>
      <c r="C5059" t="s">
        <v>1560</v>
      </c>
      <c r="D5059">
        <v>44360</v>
      </c>
      <c r="E5059" t="s">
        <v>1101</v>
      </c>
      <c r="F5059" t="s">
        <v>1536</v>
      </c>
      <c r="G5059" t="s">
        <v>1101</v>
      </c>
      <c r="H5059" t="s">
        <v>1101</v>
      </c>
      <c r="I5059" t="s">
        <v>1489</v>
      </c>
      <c r="J5059">
        <v>1</v>
      </c>
      <c r="K5059">
        <v>10090</v>
      </c>
      <c r="L5059">
        <v>10090</v>
      </c>
      <c r="M5059">
        <v>24.023800000000001</v>
      </c>
      <c r="N5059">
        <v>24.023800000000001</v>
      </c>
      <c r="O5059">
        <v>0</v>
      </c>
      <c r="P5059">
        <v>0</v>
      </c>
      <c r="Q5059">
        <v>10114.023800000001</v>
      </c>
      <c r="R5059">
        <v>10114.023800000001</v>
      </c>
      <c r="S5059" t="s">
        <v>1646</v>
      </c>
    </row>
    <row r="5060" spans="1:19">
      <c r="A5060" t="s">
        <v>5201</v>
      </c>
      <c r="B5060">
        <v>44360</v>
      </c>
      <c r="C5060" t="s">
        <v>1560</v>
      </c>
      <c r="D5060">
        <v>44360</v>
      </c>
      <c r="E5060" t="s">
        <v>1101</v>
      </c>
      <c r="F5060" t="s">
        <v>1536</v>
      </c>
      <c r="G5060" t="s">
        <v>1101</v>
      </c>
      <c r="H5060" t="s">
        <v>1101</v>
      </c>
      <c r="I5060" t="s">
        <v>1294</v>
      </c>
      <c r="J5060">
        <v>4</v>
      </c>
      <c r="K5060">
        <v>7328.5</v>
      </c>
      <c r="L5060">
        <v>29314</v>
      </c>
      <c r="M5060">
        <v>17.448799999999999</v>
      </c>
      <c r="N5060">
        <v>69.795199999999994</v>
      </c>
      <c r="O5060">
        <v>0</v>
      </c>
      <c r="P5060">
        <v>0</v>
      </c>
      <c r="Q5060">
        <v>7345.9488000000001</v>
      </c>
      <c r="R5060">
        <v>29383.7952</v>
      </c>
      <c r="S5060" t="s">
        <v>1646</v>
      </c>
    </row>
    <row r="5061" spans="1:19">
      <c r="A5061" t="s">
        <v>5201</v>
      </c>
      <c r="B5061">
        <v>44360</v>
      </c>
      <c r="C5061" t="s">
        <v>1560</v>
      </c>
      <c r="D5061">
        <v>44360</v>
      </c>
      <c r="E5061" t="s">
        <v>1101</v>
      </c>
      <c r="F5061" t="s">
        <v>1536</v>
      </c>
      <c r="G5061" t="s">
        <v>1101</v>
      </c>
      <c r="H5061" t="s">
        <v>1101</v>
      </c>
      <c r="I5061" t="s">
        <v>1262</v>
      </c>
      <c r="J5061">
        <v>5</v>
      </c>
      <c r="K5061">
        <v>1262</v>
      </c>
      <c r="L5061">
        <v>6310</v>
      </c>
      <c r="M5061">
        <v>3.0047999999999999</v>
      </c>
      <c r="N5061">
        <v>15.023999999999999</v>
      </c>
      <c r="O5061">
        <v>0</v>
      </c>
      <c r="P5061">
        <v>0</v>
      </c>
      <c r="Q5061">
        <v>1265.0047999999999</v>
      </c>
      <c r="R5061">
        <v>6325.0240000000003</v>
      </c>
      <c r="S5061" t="s">
        <v>1646</v>
      </c>
    </row>
    <row r="5062" spans="1:19">
      <c r="A5062" t="s">
        <v>5202</v>
      </c>
      <c r="B5062">
        <v>44360</v>
      </c>
      <c r="C5062" t="s">
        <v>5203</v>
      </c>
      <c r="D5062">
        <v>44360</v>
      </c>
      <c r="E5062" t="s">
        <v>1643</v>
      </c>
      <c r="F5062" t="s">
        <v>54</v>
      </c>
      <c r="G5062" t="s">
        <v>49</v>
      </c>
      <c r="H5062" t="s">
        <v>49</v>
      </c>
      <c r="I5062" t="s">
        <v>1371</v>
      </c>
      <c r="J5062">
        <v>20</v>
      </c>
      <c r="K5062">
        <v>1176</v>
      </c>
      <c r="L5062">
        <v>23520</v>
      </c>
      <c r="M5062">
        <v>2.8</v>
      </c>
      <c r="N5062">
        <v>56</v>
      </c>
      <c r="O5062">
        <v>0</v>
      </c>
      <c r="P5062">
        <v>0</v>
      </c>
      <c r="Q5062">
        <v>1178.8</v>
      </c>
      <c r="R5062">
        <v>23576</v>
      </c>
      <c r="S5062" t="s">
        <v>1646</v>
      </c>
    </row>
    <row r="5063" spans="1:19">
      <c r="A5063" t="s">
        <v>5202</v>
      </c>
      <c r="B5063">
        <v>44360</v>
      </c>
      <c r="C5063" t="s">
        <v>5203</v>
      </c>
      <c r="D5063">
        <v>44360</v>
      </c>
      <c r="E5063" t="s">
        <v>1643</v>
      </c>
      <c r="F5063" t="s">
        <v>54</v>
      </c>
      <c r="G5063" t="s">
        <v>49</v>
      </c>
      <c r="H5063" t="s">
        <v>49</v>
      </c>
      <c r="I5063" t="s">
        <v>1294</v>
      </c>
      <c r="J5063">
        <v>20</v>
      </c>
      <c r="K5063">
        <v>7227</v>
      </c>
      <c r="L5063">
        <v>144540</v>
      </c>
      <c r="M5063">
        <v>17.207100000000001</v>
      </c>
      <c r="N5063">
        <v>344.142</v>
      </c>
      <c r="O5063">
        <v>0</v>
      </c>
      <c r="P5063">
        <v>0</v>
      </c>
      <c r="Q5063">
        <v>7244.2070999999996</v>
      </c>
      <c r="R5063">
        <v>144884.14199999999</v>
      </c>
      <c r="S5063" t="s">
        <v>1646</v>
      </c>
    </row>
    <row r="5064" spans="1:19">
      <c r="A5064" t="s">
        <v>5202</v>
      </c>
      <c r="B5064">
        <v>44360</v>
      </c>
      <c r="C5064" t="s">
        <v>5203</v>
      </c>
      <c r="D5064">
        <v>44360</v>
      </c>
      <c r="E5064" t="s">
        <v>1643</v>
      </c>
      <c r="F5064" t="s">
        <v>54</v>
      </c>
      <c r="G5064" t="s">
        <v>49</v>
      </c>
      <c r="H5064" t="s">
        <v>49</v>
      </c>
      <c r="I5064" t="s">
        <v>1112</v>
      </c>
      <c r="J5064">
        <v>20</v>
      </c>
      <c r="K5064">
        <v>1419</v>
      </c>
      <c r="L5064">
        <v>28380</v>
      </c>
      <c r="M5064">
        <v>3.3786</v>
      </c>
      <c r="N5064">
        <v>67.572000000000003</v>
      </c>
      <c r="O5064">
        <v>0</v>
      </c>
      <c r="P5064">
        <v>0</v>
      </c>
      <c r="Q5064">
        <v>1422.3786</v>
      </c>
      <c r="R5064">
        <v>28447.572</v>
      </c>
      <c r="S5064" t="s">
        <v>1646</v>
      </c>
    </row>
    <row r="5065" spans="1:19">
      <c r="A5065" t="s">
        <v>5204</v>
      </c>
      <c r="B5065">
        <v>44360</v>
      </c>
      <c r="C5065" t="s">
        <v>5205</v>
      </c>
      <c r="D5065">
        <v>44360</v>
      </c>
      <c r="E5065" t="s">
        <v>1643</v>
      </c>
      <c r="F5065" t="s">
        <v>102</v>
      </c>
      <c r="G5065" t="s">
        <v>975</v>
      </c>
      <c r="H5065" t="s">
        <v>107</v>
      </c>
      <c r="I5065" t="s">
        <v>1294</v>
      </c>
      <c r="J5065">
        <v>80</v>
      </c>
      <c r="K5065">
        <v>7227</v>
      </c>
      <c r="L5065">
        <v>578160</v>
      </c>
      <c r="M5065">
        <v>17.207100000000001</v>
      </c>
      <c r="N5065">
        <v>1376.568</v>
      </c>
      <c r="O5065">
        <v>0</v>
      </c>
      <c r="P5065">
        <v>0</v>
      </c>
      <c r="Q5065">
        <v>7244.2070999999996</v>
      </c>
      <c r="R5065">
        <v>579536.56799999997</v>
      </c>
      <c r="S5065" t="s">
        <v>1646</v>
      </c>
    </row>
    <row r="5066" spans="1:19">
      <c r="A5066" t="s">
        <v>5206</v>
      </c>
      <c r="B5066">
        <v>44360</v>
      </c>
      <c r="C5066" t="s">
        <v>5207</v>
      </c>
      <c r="D5066">
        <v>44360</v>
      </c>
      <c r="E5066" t="s">
        <v>1643</v>
      </c>
      <c r="F5066" t="s">
        <v>95</v>
      </c>
      <c r="G5066" t="s">
        <v>1657</v>
      </c>
      <c r="H5066" t="s">
        <v>107</v>
      </c>
      <c r="I5066" t="s">
        <v>1371</v>
      </c>
      <c r="J5066">
        <v>50</v>
      </c>
      <c r="K5066">
        <v>1176</v>
      </c>
      <c r="L5066">
        <v>58800</v>
      </c>
      <c r="M5066">
        <v>2.8</v>
      </c>
      <c r="N5066">
        <v>140</v>
      </c>
      <c r="O5066">
        <v>0</v>
      </c>
      <c r="P5066">
        <v>0</v>
      </c>
      <c r="Q5066">
        <v>1178.8</v>
      </c>
      <c r="R5066">
        <v>58940</v>
      </c>
      <c r="S5066" t="s">
        <v>1646</v>
      </c>
    </row>
    <row r="5067" spans="1:19">
      <c r="A5067" t="s">
        <v>5206</v>
      </c>
      <c r="B5067">
        <v>44360</v>
      </c>
      <c r="C5067" t="s">
        <v>5207</v>
      </c>
      <c r="D5067">
        <v>44360</v>
      </c>
      <c r="E5067" t="s">
        <v>1643</v>
      </c>
      <c r="F5067" t="s">
        <v>95</v>
      </c>
      <c r="G5067" t="s">
        <v>1657</v>
      </c>
      <c r="H5067" t="s">
        <v>107</v>
      </c>
      <c r="I5067" t="s">
        <v>1294</v>
      </c>
      <c r="J5067">
        <v>5</v>
      </c>
      <c r="K5067">
        <v>7227</v>
      </c>
      <c r="L5067">
        <v>36135</v>
      </c>
      <c r="M5067">
        <v>17.207100000000001</v>
      </c>
      <c r="N5067">
        <v>86.035499999999999</v>
      </c>
      <c r="O5067">
        <v>0</v>
      </c>
      <c r="P5067">
        <v>0</v>
      </c>
      <c r="Q5067">
        <v>7244.2070999999996</v>
      </c>
      <c r="R5067">
        <v>36221.035499999998</v>
      </c>
      <c r="S5067" t="s">
        <v>1646</v>
      </c>
    </row>
    <row r="5068" spans="1:19">
      <c r="A5068" t="s">
        <v>5206</v>
      </c>
      <c r="B5068">
        <v>44360</v>
      </c>
      <c r="C5068" t="s">
        <v>5207</v>
      </c>
      <c r="D5068">
        <v>44360</v>
      </c>
      <c r="E5068" t="s">
        <v>1643</v>
      </c>
      <c r="F5068" t="s">
        <v>95</v>
      </c>
      <c r="G5068" t="s">
        <v>1657</v>
      </c>
      <c r="H5068" t="s">
        <v>107</v>
      </c>
      <c r="I5068" t="s">
        <v>1316</v>
      </c>
      <c r="J5068">
        <v>40</v>
      </c>
      <c r="K5068">
        <v>1186</v>
      </c>
      <c r="L5068">
        <v>47440</v>
      </c>
      <c r="M5068">
        <v>2.8237999999999999</v>
      </c>
      <c r="N5068">
        <v>112.952</v>
      </c>
      <c r="O5068">
        <v>0</v>
      </c>
      <c r="P5068">
        <v>0</v>
      </c>
      <c r="Q5068">
        <v>1188.8237999999999</v>
      </c>
      <c r="R5068">
        <v>47552.951999999997</v>
      </c>
      <c r="S5068" t="s">
        <v>1646</v>
      </c>
    </row>
    <row r="5069" spans="1:19">
      <c r="A5069" t="s">
        <v>5208</v>
      </c>
      <c r="B5069">
        <v>44360</v>
      </c>
      <c r="C5069" t="s">
        <v>5209</v>
      </c>
      <c r="D5069">
        <v>44360</v>
      </c>
      <c r="E5069" t="s">
        <v>1643</v>
      </c>
      <c r="F5069" t="s">
        <v>50</v>
      </c>
      <c r="G5069" t="s">
        <v>1014</v>
      </c>
      <c r="H5069" t="s">
        <v>49</v>
      </c>
      <c r="I5069" t="s">
        <v>1337</v>
      </c>
      <c r="J5069">
        <v>5</v>
      </c>
      <c r="K5069">
        <v>7760</v>
      </c>
      <c r="L5069">
        <v>38800</v>
      </c>
      <c r="M5069">
        <v>18.476199999999999</v>
      </c>
      <c r="N5069">
        <v>92.381</v>
      </c>
      <c r="O5069">
        <v>0</v>
      </c>
      <c r="P5069">
        <v>0</v>
      </c>
      <c r="Q5069">
        <v>7778.4762000000001</v>
      </c>
      <c r="R5069">
        <v>38892.381000000001</v>
      </c>
      <c r="S5069" t="s">
        <v>1646</v>
      </c>
    </row>
    <row r="5070" spans="1:19">
      <c r="A5070" t="s">
        <v>5208</v>
      </c>
      <c r="B5070">
        <v>44360</v>
      </c>
      <c r="C5070" t="s">
        <v>5209</v>
      </c>
      <c r="D5070">
        <v>44360</v>
      </c>
      <c r="E5070" t="s">
        <v>1643</v>
      </c>
      <c r="F5070" t="s">
        <v>50</v>
      </c>
      <c r="G5070" t="s">
        <v>1014</v>
      </c>
      <c r="H5070" t="s">
        <v>49</v>
      </c>
      <c r="I5070" t="s">
        <v>1294</v>
      </c>
      <c r="J5070">
        <v>5</v>
      </c>
      <c r="K5070">
        <v>7227</v>
      </c>
      <c r="L5070">
        <v>36135</v>
      </c>
      <c r="M5070">
        <v>17.207100000000001</v>
      </c>
      <c r="N5070">
        <v>86.035499999999999</v>
      </c>
      <c r="O5070">
        <v>0</v>
      </c>
      <c r="P5070">
        <v>0</v>
      </c>
      <c r="Q5070">
        <v>7244.2070999999996</v>
      </c>
      <c r="R5070">
        <v>36221.035499999998</v>
      </c>
      <c r="S5070" t="s">
        <v>1646</v>
      </c>
    </row>
    <row r="5071" spans="1:19">
      <c r="A5071" t="s">
        <v>5210</v>
      </c>
      <c r="B5071">
        <v>44360</v>
      </c>
      <c r="C5071" t="s">
        <v>5211</v>
      </c>
      <c r="D5071">
        <v>44360</v>
      </c>
      <c r="E5071" t="s">
        <v>1643</v>
      </c>
      <c r="F5071" t="s">
        <v>73</v>
      </c>
      <c r="G5071" t="s">
        <v>981</v>
      </c>
      <c r="H5071" t="s">
        <v>1645</v>
      </c>
      <c r="I5071" t="s">
        <v>1371</v>
      </c>
      <c r="J5071">
        <v>20</v>
      </c>
      <c r="K5071">
        <v>1176</v>
      </c>
      <c r="L5071">
        <v>23520</v>
      </c>
      <c r="M5071">
        <v>2.8</v>
      </c>
      <c r="N5071">
        <v>56</v>
      </c>
      <c r="O5071">
        <v>0</v>
      </c>
      <c r="P5071">
        <v>0</v>
      </c>
      <c r="Q5071">
        <v>1178.8</v>
      </c>
      <c r="R5071">
        <v>23576</v>
      </c>
      <c r="S5071" t="s">
        <v>1646</v>
      </c>
    </row>
    <row r="5072" spans="1:19">
      <c r="A5072" t="s">
        <v>5212</v>
      </c>
      <c r="B5072">
        <v>44360</v>
      </c>
      <c r="C5072" t="s">
        <v>5213</v>
      </c>
      <c r="D5072">
        <v>44360</v>
      </c>
      <c r="E5072" t="s">
        <v>1643</v>
      </c>
      <c r="F5072" t="s">
        <v>48</v>
      </c>
      <c r="G5072" t="s">
        <v>1014</v>
      </c>
      <c r="H5072" t="s">
        <v>49</v>
      </c>
      <c r="I5072" t="s">
        <v>1316</v>
      </c>
      <c r="J5072">
        <v>150</v>
      </c>
      <c r="K5072">
        <v>1186</v>
      </c>
      <c r="L5072">
        <v>177900</v>
      </c>
      <c r="M5072">
        <v>2.8237999999999999</v>
      </c>
      <c r="N5072">
        <v>423.57</v>
      </c>
      <c r="O5072">
        <v>0</v>
      </c>
      <c r="P5072">
        <v>0</v>
      </c>
      <c r="Q5072">
        <v>1188.8237999999999</v>
      </c>
      <c r="R5072">
        <v>178323.57</v>
      </c>
      <c r="S5072" t="s">
        <v>1646</v>
      </c>
    </row>
    <row r="5073" spans="1:19">
      <c r="A5073" t="s">
        <v>5212</v>
      </c>
      <c r="B5073">
        <v>44360</v>
      </c>
      <c r="C5073" t="s">
        <v>5213</v>
      </c>
      <c r="D5073">
        <v>44360</v>
      </c>
      <c r="E5073" t="s">
        <v>1643</v>
      </c>
      <c r="F5073" t="s">
        <v>48</v>
      </c>
      <c r="G5073" t="s">
        <v>1014</v>
      </c>
      <c r="H5073" t="s">
        <v>49</v>
      </c>
      <c r="I5073" t="s">
        <v>1371</v>
      </c>
      <c r="J5073">
        <v>160</v>
      </c>
      <c r="K5073">
        <v>1176</v>
      </c>
      <c r="L5073">
        <v>188160</v>
      </c>
      <c r="M5073">
        <v>2.8</v>
      </c>
      <c r="N5073">
        <v>448</v>
      </c>
      <c r="O5073">
        <v>0</v>
      </c>
      <c r="P5073">
        <v>0</v>
      </c>
      <c r="Q5073">
        <v>1178.8</v>
      </c>
      <c r="R5073">
        <v>188608</v>
      </c>
      <c r="S5073" t="s">
        <v>1646</v>
      </c>
    </row>
    <row r="5074" spans="1:19">
      <c r="A5074" t="s">
        <v>5212</v>
      </c>
      <c r="B5074">
        <v>44360</v>
      </c>
      <c r="C5074" t="s">
        <v>5213</v>
      </c>
      <c r="D5074">
        <v>44360</v>
      </c>
      <c r="E5074" t="s">
        <v>1643</v>
      </c>
      <c r="F5074" t="s">
        <v>48</v>
      </c>
      <c r="G5074" t="s">
        <v>1014</v>
      </c>
      <c r="H5074" t="s">
        <v>49</v>
      </c>
      <c r="I5074" t="s">
        <v>1294</v>
      </c>
      <c r="J5074">
        <v>10</v>
      </c>
      <c r="K5074">
        <v>7227</v>
      </c>
      <c r="L5074">
        <v>72270</v>
      </c>
      <c r="M5074">
        <v>17.207100000000001</v>
      </c>
      <c r="N5074">
        <v>172.071</v>
      </c>
      <c r="O5074">
        <v>0</v>
      </c>
      <c r="P5074">
        <v>0</v>
      </c>
      <c r="Q5074">
        <v>7244.2070999999996</v>
      </c>
      <c r="R5074">
        <v>72442.070999999996</v>
      </c>
      <c r="S5074" t="s">
        <v>1646</v>
      </c>
    </row>
    <row r="5075" spans="1:19">
      <c r="A5075" t="s">
        <v>5212</v>
      </c>
      <c r="B5075">
        <v>44360</v>
      </c>
      <c r="C5075" t="s">
        <v>5213</v>
      </c>
      <c r="D5075">
        <v>44360</v>
      </c>
      <c r="E5075" t="s">
        <v>1643</v>
      </c>
      <c r="F5075" t="s">
        <v>48</v>
      </c>
      <c r="G5075" t="s">
        <v>1014</v>
      </c>
      <c r="H5075" t="s">
        <v>49</v>
      </c>
      <c r="I5075" t="s">
        <v>1312</v>
      </c>
      <c r="J5075">
        <v>60</v>
      </c>
      <c r="K5075">
        <v>1400</v>
      </c>
      <c r="L5075">
        <v>84000</v>
      </c>
      <c r="M5075">
        <v>3.3332999999999999</v>
      </c>
      <c r="N5075">
        <v>199.99799999999999</v>
      </c>
      <c r="O5075">
        <v>0</v>
      </c>
      <c r="P5075">
        <v>0</v>
      </c>
      <c r="Q5075">
        <v>1403.3333</v>
      </c>
      <c r="R5075">
        <v>84199.998000000007</v>
      </c>
      <c r="S5075" t="s">
        <v>1646</v>
      </c>
    </row>
    <row r="5076" spans="1:19">
      <c r="A5076" t="s">
        <v>5212</v>
      </c>
      <c r="B5076">
        <v>44360</v>
      </c>
      <c r="C5076" t="s">
        <v>5213</v>
      </c>
      <c r="D5076">
        <v>44360</v>
      </c>
      <c r="E5076" t="s">
        <v>1643</v>
      </c>
      <c r="F5076" t="s">
        <v>48</v>
      </c>
      <c r="G5076" t="s">
        <v>1014</v>
      </c>
      <c r="H5076" t="s">
        <v>49</v>
      </c>
      <c r="I5076" t="s">
        <v>1262</v>
      </c>
      <c r="J5076">
        <v>100</v>
      </c>
      <c r="K5076">
        <v>1244</v>
      </c>
      <c r="L5076">
        <v>124400</v>
      </c>
      <c r="M5076">
        <v>2.9619</v>
      </c>
      <c r="N5076">
        <v>296.19</v>
      </c>
      <c r="O5076">
        <v>0</v>
      </c>
      <c r="P5076">
        <v>0</v>
      </c>
      <c r="Q5076">
        <v>1246.9619</v>
      </c>
      <c r="R5076">
        <v>124696.19</v>
      </c>
      <c r="S5076" t="s">
        <v>1646</v>
      </c>
    </row>
    <row r="5077" spans="1:19">
      <c r="A5077" t="s">
        <v>5214</v>
      </c>
      <c r="B5077">
        <v>44360</v>
      </c>
      <c r="C5077" t="s">
        <v>5215</v>
      </c>
      <c r="D5077">
        <v>44360</v>
      </c>
      <c r="E5077" t="s">
        <v>1643</v>
      </c>
      <c r="F5077" t="s">
        <v>53</v>
      </c>
      <c r="G5077" t="s">
        <v>49</v>
      </c>
      <c r="H5077" t="s">
        <v>49</v>
      </c>
      <c r="I5077" t="s">
        <v>1371</v>
      </c>
      <c r="J5077">
        <v>129</v>
      </c>
      <c r="K5077">
        <v>1176</v>
      </c>
      <c r="L5077">
        <v>151704</v>
      </c>
      <c r="M5077">
        <v>2.8</v>
      </c>
      <c r="N5077">
        <v>361.2</v>
      </c>
      <c r="O5077">
        <v>0</v>
      </c>
      <c r="P5077">
        <v>0</v>
      </c>
      <c r="Q5077">
        <v>1178.8</v>
      </c>
      <c r="R5077">
        <v>152065.20000000001</v>
      </c>
      <c r="S5077" t="s">
        <v>1646</v>
      </c>
    </row>
    <row r="5078" spans="1:19">
      <c r="A5078" t="s">
        <v>5214</v>
      </c>
      <c r="B5078">
        <v>44360</v>
      </c>
      <c r="C5078" t="s">
        <v>5215</v>
      </c>
      <c r="D5078">
        <v>44360</v>
      </c>
      <c r="E5078" t="s">
        <v>1643</v>
      </c>
      <c r="F5078" t="s">
        <v>53</v>
      </c>
      <c r="G5078" t="s">
        <v>49</v>
      </c>
      <c r="H5078" t="s">
        <v>49</v>
      </c>
      <c r="I5078" t="s">
        <v>1316</v>
      </c>
      <c r="J5078">
        <v>40</v>
      </c>
      <c r="K5078">
        <v>1186</v>
      </c>
      <c r="L5078">
        <v>47440</v>
      </c>
      <c r="M5078">
        <v>2.8237999999999999</v>
      </c>
      <c r="N5078">
        <v>112.952</v>
      </c>
      <c r="O5078">
        <v>0</v>
      </c>
      <c r="P5078">
        <v>0</v>
      </c>
      <c r="Q5078">
        <v>1188.8237999999999</v>
      </c>
      <c r="R5078">
        <v>47552.951999999997</v>
      </c>
      <c r="S5078" t="s">
        <v>1646</v>
      </c>
    </row>
    <row r="5079" spans="1:19">
      <c r="A5079" t="s">
        <v>5214</v>
      </c>
      <c r="B5079">
        <v>44360</v>
      </c>
      <c r="C5079" t="s">
        <v>5215</v>
      </c>
      <c r="D5079">
        <v>44360</v>
      </c>
      <c r="E5079" t="s">
        <v>1643</v>
      </c>
      <c r="F5079" t="s">
        <v>53</v>
      </c>
      <c r="G5079" t="s">
        <v>49</v>
      </c>
      <c r="H5079" t="s">
        <v>49</v>
      </c>
      <c r="I5079" t="s">
        <v>1262</v>
      </c>
      <c r="J5079">
        <v>40</v>
      </c>
      <c r="K5079">
        <v>1244</v>
      </c>
      <c r="L5079">
        <v>49760</v>
      </c>
      <c r="M5079">
        <v>2.9619</v>
      </c>
      <c r="N5079">
        <v>118.476</v>
      </c>
      <c r="O5079">
        <v>0</v>
      </c>
      <c r="P5079">
        <v>0</v>
      </c>
      <c r="Q5079">
        <v>1246.9619</v>
      </c>
      <c r="R5079">
        <v>49878.476000000002</v>
      </c>
      <c r="S5079" t="s">
        <v>1646</v>
      </c>
    </row>
    <row r="5080" spans="1:19">
      <c r="A5080" t="s">
        <v>5216</v>
      </c>
      <c r="B5080">
        <v>44360</v>
      </c>
      <c r="C5080" t="s">
        <v>5217</v>
      </c>
      <c r="D5080">
        <v>44360</v>
      </c>
      <c r="E5080" t="s">
        <v>1643</v>
      </c>
      <c r="F5080" t="s">
        <v>103</v>
      </c>
      <c r="G5080" t="s">
        <v>975</v>
      </c>
      <c r="H5080" t="s">
        <v>107</v>
      </c>
      <c r="I5080" t="s">
        <v>1262</v>
      </c>
      <c r="J5080">
        <v>60</v>
      </c>
      <c r="K5080">
        <v>1244</v>
      </c>
      <c r="L5080">
        <v>74640</v>
      </c>
      <c r="M5080">
        <v>2.9619</v>
      </c>
      <c r="N5080">
        <v>177.714</v>
      </c>
      <c r="O5080">
        <v>0</v>
      </c>
      <c r="P5080">
        <v>0</v>
      </c>
      <c r="Q5080">
        <v>1246.9619</v>
      </c>
      <c r="R5080">
        <v>74817.714000000007</v>
      </c>
      <c r="S5080" t="s">
        <v>1646</v>
      </c>
    </row>
    <row r="5081" spans="1:19">
      <c r="A5081" t="s">
        <v>5216</v>
      </c>
      <c r="B5081">
        <v>44360</v>
      </c>
      <c r="C5081" t="s">
        <v>5217</v>
      </c>
      <c r="D5081">
        <v>44360</v>
      </c>
      <c r="E5081" t="s">
        <v>1643</v>
      </c>
      <c r="F5081" t="s">
        <v>103</v>
      </c>
      <c r="G5081" t="s">
        <v>975</v>
      </c>
      <c r="H5081" t="s">
        <v>107</v>
      </c>
      <c r="I5081" t="s">
        <v>1316</v>
      </c>
      <c r="J5081">
        <v>80</v>
      </c>
      <c r="K5081">
        <v>1186</v>
      </c>
      <c r="L5081">
        <v>94880</v>
      </c>
      <c r="M5081">
        <v>2.8237999999999999</v>
      </c>
      <c r="N5081">
        <v>225.904</v>
      </c>
      <c r="O5081">
        <v>0</v>
      </c>
      <c r="P5081">
        <v>0</v>
      </c>
      <c r="Q5081">
        <v>1188.8237999999999</v>
      </c>
      <c r="R5081">
        <v>95105.903999999995</v>
      </c>
      <c r="S5081" t="s">
        <v>1646</v>
      </c>
    </row>
    <row r="5082" spans="1:19">
      <c r="A5082" t="s">
        <v>5216</v>
      </c>
      <c r="B5082">
        <v>44360</v>
      </c>
      <c r="C5082" t="s">
        <v>5217</v>
      </c>
      <c r="D5082">
        <v>44360</v>
      </c>
      <c r="E5082" t="s">
        <v>1643</v>
      </c>
      <c r="F5082" t="s">
        <v>103</v>
      </c>
      <c r="G5082" t="s">
        <v>975</v>
      </c>
      <c r="H5082" t="s">
        <v>107</v>
      </c>
      <c r="I5082" t="s">
        <v>1294</v>
      </c>
      <c r="J5082">
        <v>20</v>
      </c>
      <c r="K5082">
        <v>7227</v>
      </c>
      <c r="L5082">
        <v>144540</v>
      </c>
      <c r="M5082">
        <v>17.207100000000001</v>
      </c>
      <c r="N5082">
        <v>344.142</v>
      </c>
      <c r="O5082">
        <v>0</v>
      </c>
      <c r="P5082">
        <v>0</v>
      </c>
      <c r="Q5082">
        <v>7244.2070999999996</v>
      </c>
      <c r="R5082">
        <v>144884.14199999999</v>
      </c>
      <c r="S5082" t="s">
        <v>1646</v>
      </c>
    </row>
    <row r="5083" spans="1:19">
      <c r="A5083" t="s">
        <v>5218</v>
      </c>
      <c r="B5083">
        <v>44360</v>
      </c>
      <c r="C5083" t="s">
        <v>5219</v>
      </c>
      <c r="D5083">
        <v>44360</v>
      </c>
      <c r="E5083" t="s">
        <v>1643</v>
      </c>
      <c r="F5083" t="s">
        <v>57</v>
      </c>
      <c r="G5083" t="s">
        <v>980</v>
      </c>
      <c r="H5083" t="s">
        <v>49</v>
      </c>
      <c r="I5083" t="s">
        <v>1294</v>
      </c>
      <c r="J5083">
        <v>40</v>
      </c>
      <c r="K5083">
        <v>7227</v>
      </c>
      <c r="L5083">
        <v>289080</v>
      </c>
      <c r="M5083">
        <v>17.207100000000001</v>
      </c>
      <c r="N5083">
        <v>688.28399999999999</v>
      </c>
      <c r="O5083">
        <v>0</v>
      </c>
      <c r="P5083">
        <v>0</v>
      </c>
      <c r="Q5083">
        <v>7244.2070999999996</v>
      </c>
      <c r="R5083">
        <v>289768.28399999999</v>
      </c>
      <c r="S5083" t="s">
        <v>1646</v>
      </c>
    </row>
    <row r="5084" spans="1:19">
      <c r="A5084" t="s">
        <v>5218</v>
      </c>
      <c r="B5084">
        <v>44360</v>
      </c>
      <c r="C5084" t="s">
        <v>5219</v>
      </c>
      <c r="D5084">
        <v>44360</v>
      </c>
      <c r="E5084" t="s">
        <v>1643</v>
      </c>
      <c r="F5084" t="s">
        <v>57</v>
      </c>
      <c r="G5084" t="s">
        <v>980</v>
      </c>
      <c r="H5084" t="s">
        <v>49</v>
      </c>
      <c r="I5084" t="s">
        <v>1337</v>
      </c>
      <c r="J5084">
        <v>40</v>
      </c>
      <c r="K5084">
        <v>7760</v>
      </c>
      <c r="L5084">
        <v>310400</v>
      </c>
      <c r="M5084">
        <v>18.476199999999999</v>
      </c>
      <c r="N5084">
        <v>739.048</v>
      </c>
      <c r="O5084">
        <v>0</v>
      </c>
      <c r="P5084">
        <v>0</v>
      </c>
      <c r="Q5084">
        <v>7778.4762000000001</v>
      </c>
      <c r="R5084">
        <v>311139.04800000001</v>
      </c>
      <c r="S5084" t="s">
        <v>1646</v>
      </c>
    </row>
    <row r="5085" spans="1:19">
      <c r="A5085" t="s">
        <v>5220</v>
      </c>
      <c r="B5085">
        <v>44360</v>
      </c>
      <c r="C5085" t="s">
        <v>5221</v>
      </c>
      <c r="D5085">
        <v>44360</v>
      </c>
      <c r="E5085" t="s">
        <v>1643</v>
      </c>
      <c r="F5085" t="s">
        <v>64</v>
      </c>
      <c r="G5085" t="s">
        <v>59</v>
      </c>
      <c r="H5085" t="s">
        <v>49</v>
      </c>
      <c r="I5085" t="s">
        <v>1262</v>
      </c>
      <c r="J5085">
        <v>40</v>
      </c>
      <c r="K5085">
        <v>1244</v>
      </c>
      <c r="L5085">
        <v>49760</v>
      </c>
      <c r="M5085">
        <v>2.9619</v>
      </c>
      <c r="N5085">
        <v>118.476</v>
      </c>
      <c r="O5085">
        <v>0</v>
      </c>
      <c r="P5085">
        <v>0</v>
      </c>
      <c r="Q5085">
        <v>1246.9619</v>
      </c>
      <c r="R5085">
        <v>49878.476000000002</v>
      </c>
      <c r="S5085" t="s">
        <v>1646</v>
      </c>
    </row>
    <row r="5086" spans="1:19">
      <c r="A5086" t="s">
        <v>5220</v>
      </c>
      <c r="B5086">
        <v>44360</v>
      </c>
      <c r="C5086" t="s">
        <v>5221</v>
      </c>
      <c r="D5086">
        <v>44360</v>
      </c>
      <c r="E5086" t="s">
        <v>1643</v>
      </c>
      <c r="F5086" t="s">
        <v>64</v>
      </c>
      <c r="G5086" t="s">
        <v>59</v>
      </c>
      <c r="H5086" t="s">
        <v>49</v>
      </c>
      <c r="I5086" t="s">
        <v>1316</v>
      </c>
      <c r="J5086">
        <v>40</v>
      </c>
      <c r="K5086">
        <v>1186</v>
      </c>
      <c r="L5086">
        <v>47440</v>
      </c>
      <c r="M5086">
        <v>2.8237999999999999</v>
      </c>
      <c r="N5086">
        <v>112.952</v>
      </c>
      <c r="O5086">
        <v>0</v>
      </c>
      <c r="P5086">
        <v>0</v>
      </c>
      <c r="Q5086">
        <v>1188.8237999999999</v>
      </c>
      <c r="R5086">
        <v>47552.951999999997</v>
      </c>
      <c r="S5086" t="s">
        <v>1646</v>
      </c>
    </row>
    <row r="5087" spans="1:19">
      <c r="A5087" t="s">
        <v>5220</v>
      </c>
      <c r="B5087">
        <v>44360</v>
      </c>
      <c r="C5087" t="s">
        <v>5221</v>
      </c>
      <c r="D5087">
        <v>44360</v>
      </c>
      <c r="E5087" t="s">
        <v>1643</v>
      </c>
      <c r="F5087" t="s">
        <v>64</v>
      </c>
      <c r="G5087" t="s">
        <v>59</v>
      </c>
      <c r="H5087" t="s">
        <v>49</v>
      </c>
      <c r="I5087" t="s">
        <v>1294</v>
      </c>
      <c r="J5087">
        <v>20</v>
      </c>
      <c r="K5087">
        <v>7227</v>
      </c>
      <c r="L5087">
        <v>144540</v>
      </c>
      <c r="M5087">
        <v>17.207100000000001</v>
      </c>
      <c r="N5087">
        <v>344.142</v>
      </c>
      <c r="O5087">
        <v>0</v>
      </c>
      <c r="P5087">
        <v>0</v>
      </c>
      <c r="Q5087">
        <v>7244.2070999999996</v>
      </c>
      <c r="R5087">
        <v>144884.14199999999</v>
      </c>
      <c r="S5087" t="s">
        <v>1646</v>
      </c>
    </row>
    <row r="5088" spans="1:19">
      <c r="A5088" t="s">
        <v>5220</v>
      </c>
      <c r="B5088">
        <v>44360</v>
      </c>
      <c r="C5088" t="s">
        <v>5221</v>
      </c>
      <c r="D5088">
        <v>44360</v>
      </c>
      <c r="E5088" t="s">
        <v>1643</v>
      </c>
      <c r="F5088" t="s">
        <v>64</v>
      </c>
      <c r="G5088" t="s">
        <v>59</v>
      </c>
      <c r="H5088" t="s">
        <v>49</v>
      </c>
      <c r="I5088" t="s">
        <v>1337</v>
      </c>
      <c r="J5088">
        <v>30</v>
      </c>
      <c r="K5088">
        <v>7760</v>
      </c>
      <c r="L5088">
        <v>232800</v>
      </c>
      <c r="M5088">
        <v>18.476199999999999</v>
      </c>
      <c r="N5088">
        <v>554.28599999999994</v>
      </c>
      <c r="O5088">
        <v>0</v>
      </c>
      <c r="P5088">
        <v>0</v>
      </c>
      <c r="Q5088">
        <v>7778.4762000000001</v>
      </c>
      <c r="R5088">
        <v>233354.28599999999</v>
      </c>
      <c r="S5088" t="s">
        <v>1646</v>
      </c>
    </row>
    <row r="5089" spans="1:19">
      <c r="A5089" t="s">
        <v>5222</v>
      </c>
      <c r="B5089">
        <v>44360</v>
      </c>
      <c r="C5089" t="s">
        <v>5223</v>
      </c>
      <c r="D5089">
        <v>44360</v>
      </c>
      <c r="E5089" t="s">
        <v>1643</v>
      </c>
      <c r="F5089" t="s">
        <v>58</v>
      </c>
      <c r="G5089" t="s">
        <v>59</v>
      </c>
      <c r="H5089" t="s">
        <v>49</v>
      </c>
      <c r="I5089" t="s">
        <v>1112</v>
      </c>
      <c r="J5089">
        <v>40</v>
      </c>
      <c r="K5089">
        <v>1419</v>
      </c>
      <c r="L5089">
        <v>56760</v>
      </c>
      <c r="M5089">
        <v>3.3786</v>
      </c>
      <c r="N5089">
        <v>135.14400000000001</v>
      </c>
      <c r="O5089">
        <v>0</v>
      </c>
      <c r="P5089">
        <v>0</v>
      </c>
      <c r="Q5089">
        <v>1422.3786</v>
      </c>
      <c r="R5089">
        <v>56895.144</v>
      </c>
      <c r="S5089" t="s">
        <v>1646</v>
      </c>
    </row>
    <row r="5090" spans="1:19">
      <c r="A5090" t="s">
        <v>5222</v>
      </c>
      <c r="B5090">
        <v>44360</v>
      </c>
      <c r="C5090" t="s">
        <v>5223</v>
      </c>
      <c r="D5090">
        <v>44360</v>
      </c>
      <c r="E5090" t="s">
        <v>1643</v>
      </c>
      <c r="F5090" t="s">
        <v>58</v>
      </c>
      <c r="G5090" t="s">
        <v>59</v>
      </c>
      <c r="H5090" t="s">
        <v>49</v>
      </c>
      <c r="I5090" t="s">
        <v>1316</v>
      </c>
      <c r="J5090">
        <v>40</v>
      </c>
      <c r="K5090">
        <v>1186</v>
      </c>
      <c r="L5090">
        <v>47440</v>
      </c>
      <c r="M5090">
        <v>2.8237999999999999</v>
      </c>
      <c r="N5090">
        <v>112.952</v>
      </c>
      <c r="O5090">
        <v>0</v>
      </c>
      <c r="P5090">
        <v>0</v>
      </c>
      <c r="Q5090">
        <v>1188.8237999999999</v>
      </c>
      <c r="R5090">
        <v>47552.951999999997</v>
      </c>
      <c r="S5090" t="s">
        <v>1646</v>
      </c>
    </row>
    <row r="5091" spans="1:19">
      <c r="A5091" t="s">
        <v>5222</v>
      </c>
      <c r="B5091">
        <v>44360</v>
      </c>
      <c r="C5091" t="s">
        <v>5223</v>
      </c>
      <c r="D5091">
        <v>44360</v>
      </c>
      <c r="E5091" t="s">
        <v>1643</v>
      </c>
      <c r="F5091" t="s">
        <v>58</v>
      </c>
      <c r="G5091" t="s">
        <v>59</v>
      </c>
      <c r="H5091" t="s">
        <v>49</v>
      </c>
      <c r="I5091" t="s">
        <v>1337</v>
      </c>
      <c r="J5091">
        <v>20</v>
      </c>
      <c r="K5091">
        <v>7760</v>
      </c>
      <c r="L5091">
        <v>155200</v>
      </c>
      <c r="M5091">
        <v>18.476199999999999</v>
      </c>
      <c r="N5091">
        <v>369.524</v>
      </c>
      <c r="O5091">
        <v>0</v>
      </c>
      <c r="P5091">
        <v>0</v>
      </c>
      <c r="Q5091">
        <v>7778.4762000000001</v>
      </c>
      <c r="R5091">
        <v>155569.524</v>
      </c>
      <c r="S5091" t="s">
        <v>1646</v>
      </c>
    </row>
    <row r="5092" spans="1:19">
      <c r="A5092" t="s">
        <v>5222</v>
      </c>
      <c r="B5092">
        <v>44360</v>
      </c>
      <c r="C5092" t="s">
        <v>5223</v>
      </c>
      <c r="D5092">
        <v>44360</v>
      </c>
      <c r="E5092" t="s">
        <v>1643</v>
      </c>
      <c r="F5092" t="s">
        <v>58</v>
      </c>
      <c r="G5092" t="s">
        <v>59</v>
      </c>
      <c r="H5092" t="s">
        <v>49</v>
      </c>
      <c r="I5092" t="s">
        <v>1294</v>
      </c>
      <c r="J5092">
        <v>15</v>
      </c>
      <c r="K5092">
        <v>7227</v>
      </c>
      <c r="L5092">
        <v>108405</v>
      </c>
      <c r="M5092">
        <v>17.207100000000001</v>
      </c>
      <c r="N5092">
        <v>258.10649999999998</v>
      </c>
      <c r="O5092">
        <v>0</v>
      </c>
      <c r="P5092">
        <v>0</v>
      </c>
      <c r="Q5092">
        <v>7244.2070999999996</v>
      </c>
      <c r="R5092">
        <v>108663.10649999999</v>
      </c>
      <c r="S5092" t="s">
        <v>1646</v>
      </c>
    </row>
    <row r="5093" spans="1:19">
      <c r="A5093" t="s">
        <v>5222</v>
      </c>
      <c r="B5093">
        <v>44360</v>
      </c>
      <c r="C5093" t="s">
        <v>5223</v>
      </c>
      <c r="D5093">
        <v>44360</v>
      </c>
      <c r="E5093" t="s">
        <v>1643</v>
      </c>
      <c r="F5093" t="s">
        <v>58</v>
      </c>
      <c r="G5093" t="s">
        <v>59</v>
      </c>
      <c r="H5093" t="s">
        <v>49</v>
      </c>
      <c r="I5093" t="s">
        <v>1371</v>
      </c>
      <c r="J5093">
        <v>80</v>
      </c>
      <c r="K5093">
        <v>1176</v>
      </c>
      <c r="L5093">
        <v>94080</v>
      </c>
      <c r="M5093">
        <v>2.8</v>
      </c>
      <c r="N5093">
        <v>224</v>
      </c>
      <c r="O5093">
        <v>0</v>
      </c>
      <c r="P5093">
        <v>0</v>
      </c>
      <c r="Q5093">
        <v>1178.8</v>
      </c>
      <c r="R5093">
        <v>94304</v>
      </c>
      <c r="S5093" t="s">
        <v>1646</v>
      </c>
    </row>
    <row r="5094" spans="1:19">
      <c r="A5094" t="s">
        <v>5224</v>
      </c>
      <c r="B5094">
        <v>44360</v>
      </c>
      <c r="C5094" t="s">
        <v>5225</v>
      </c>
      <c r="D5094">
        <v>44360</v>
      </c>
      <c r="E5094" t="s">
        <v>1643</v>
      </c>
      <c r="F5094" t="s">
        <v>106</v>
      </c>
      <c r="G5094" t="s">
        <v>980</v>
      </c>
      <c r="H5094" t="s">
        <v>49</v>
      </c>
      <c r="I5094" t="s">
        <v>1262</v>
      </c>
      <c r="J5094">
        <v>20</v>
      </c>
      <c r="K5094">
        <v>1244</v>
      </c>
      <c r="L5094">
        <v>24880</v>
      </c>
      <c r="M5094">
        <v>2.9619</v>
      </c>
      <c r="N5094">
        <v>59.238</v>
      </c>
      <c r="O5094">
        <v>0</v>
      </c>
      <c r="P5094">
        <v>0</v>
      </c>
      <c r="Q5094">
        <v>1246.9619</v>
      </c>
      <c r="R5094">
        <v>24939.238000000001</v>
      </c>
      <c r="S5094" t="s">
        <v>1646</v>
      </c>
    </row>
    <row r="5095" spans="1:19">
      <c r="A5095" t="s">
        <v>5224</v>
      </c>
      <c r="B5095">
        <v>44360</v>
      </c>
      <c r="C5095" t="s">
        <v>5225</v>
      </c>
      <c r="D5095">
        <v>44360</v>
      </c>
      <c r="E5095" t="s">
        <v>1643</v>
      </c>
      <c r="F5095" t="s">
        <v>106</v>
      </c>
      <c r="G5095" t="s">
        <v>980</v>
      </c>
      <c r="H5095" t="s">
        <v>49</v>
      </c>
      <c r="I5095" t="s">
        <v>1287</v>
      </c>
      <c r="J5095">
        <v>5</v>
      </c>
      <c r="K5095">
        <v>9850</v>
      </c>
      <c r="L5095">
        <v>49250</v>
      </c>
      <c r="M5095">
        <v>23.452400000000001</v>
      </c>
      <c r="N5095">
        <v>117.262</v>
      </c>
      <c r="O5095">
        <v>0</v>
      </c>
      <c r="P5095">
        <v>0</v>
      </c>
      <c r="Q5095">
        <v>9873.4524000000001</v>
      </c>
      <c r="R5095">
        <v>49367.262000000002</v>
      </c>
      <c r="S5095" t="s">
        <v>1646</v>
      </c>
    </row>
    <row r="5096" spans="1:19">
      <c r="A5096" t="s">
        <v>5224</v>
      </c>
      <c r="B5096">
        <v>44360</v>
      </c>
      <c r="C5096" t="s">
        <v>5225</v>
      </c>
      <c r="D5096">
        <v>44360</v>
      </c>
      <c r="E5096" t="s">
        <v>1643</v>
      </c>
      <c r="F5096" t="s">
        <v>106</v>
      </c>
      <c r="G5096" t="s">
        <v>980</v>
      </c>
      <c r="H5096" t="s">
        <v>49</v>
      </c>
      <c r="I5096" t="s">
        <v>1337</v>
      </c>
      <c r="J5096">
        <v>20</v>
      </c>
      <c r="K5096">
        <v>7760</v>
      </c>
      <c r="L5096">
        <v>155200</v>
      </c>
      <c r="M5096">
        <v>18.476199999999999</v>
      </c>
      <c r="N5096">
        <v>369.524</v>
      </c>
      <c r="O5096">
        <v>0</v>
      </c>
      <c r="P5096">
        <v>0</v>
      </c>
      <c r="Q5096">
        <v>7778.4762000000001</v>
      </c>
      <c r="R5096">
        <v>155569.524</v>
      </c>
      <c r="S5096" t="s">
        <v>1646</v>
      </c>
    </row>
    <row r="5097" spans="1:19">
      <c r="A5097" t="s">
        <v>5224</v>
      </c>
      <c r="B5097">
        <v>44360</v>
      </c>
      <c r="C5097" t="s">
        <v>5225</v>
      </c>
      <c r="D5097">
        <v>44360</v>
      </c>
      <c r="E5097" t="s">
        <v>1643</v>
      </c>
      <c r="F5097" t="s">
        <v>106</v>
      </c>
      <c r="G5097" t="s">
        <v>980</v>
      </c>
      <c r="H5097" t="s">
        <v>49</v>
      </c>
      <c r="I5097" t="s">
        <v>1294</v>
      </c>
      <c r="J5097">
        <v>5</v>
      </c>
      <c r="K5097">
        <v>7227</v>
      </c>
      <c r="L5097">
        <v>36135</v>
      </c>
      <c r="M5097">
        <v>17.207100000000001</v>
      </c>
      <c r="N5097">
        <v>86.035499999999999</v>
      </c>
      <c r="O5097">
        <v>0</v>
      </c>
      <c r="P5097">
        <v>0</v>
      </c>
      <c r="Q5097">
        <v>7244.2070999999996</v>
      </c>
      <c r="R5097">
        <v>36221.035499999998</v>
      </c>
      <c r="S5097" t="s">
        <v>1646</v>
      </c>
    </row>
    <row r="5098" spans="1:19">
      <c r="A5098" t="s">
        <v>5224</v>
      </c>
      <c r="B5098">
        <v>44360</v>
      </c>
      <c r="C5098" t="s">
        <v>5225</v>
      </c>
      <c r="D5098">
        <v>44360</v>
      </c>
      <c r="E5098" t="s">
        <v>1643</v>
      </c>
      <c r="F5098" t="s">
        <v>106</v>
      </c>
      <c r="G5098" t="s">
        <v>980</v>
      </c>
      <c r="H5098" t="s">
        <v>49</v>
      </c>
      <c r="I5098" t="s">
        <v>1349</v>
      </c>
      <c r="J5098">
        <v>5</v>
      </c>
      <c r="K5098">
        <v>9035</v>
      </c>
      <c r="L5098">
        <v>45175</v>
      </c>
      <c r="M5098">
        <v>21.511900000000001</v>
      </c>
      <c r="N5098">
        <v>107.5595</v>
      </c>
      <c r="O5098">
        <v>0</v>
      </c>
      <c r="P5098">
        <v>0</v>
      </c>
      <c r="Q5098">
        <v>9056.5118999999995</v>
      </c>
      <c r="R5098">
        <v>45282.559500000003</v>
      </c>
      <c r="S5098" t="s">
        <v>1646</v>
      </c>
    </row>
    <row r="5099" spans="1:19">
      <c r="A5099" t="s">
        <v>5224</v>
      </c>
      <c r="B5099">
        <v>44360</v>
      </c>
      <c r="C5099" t="s">
        <v>5225</v>
      </c>
      <c r="D5099">
        <v>44360</v>
      </c>
      <c r="E5099" t="s">
        <v>1643</v>
      </c>
      <c r="F5099" t="s">
        <v>106</v>
      </c>
      <c r="G5099" t="s">
        <v>980</v>
      </c>
      <c r="H5099" t="s">
        <v>49</v>
      </c>
      <c r="I5099" t="s">
        <v>1316</v>
      </c>
      <c r="J5099">
        <v>20</v>
      </c>
      <c r="K5099">
        <v>1186</v>
      </c>
      <c r="L5099">
        <v>23720</v>
      </c>
      <c r="M5099">
        <v>2.8237999999999999</v>
      </c>
      <c r="N5099">
        <v>56.475999999999999</v>
      </c>
      <c r="O5099">
        <v>0</v>
      </c>
      <c r="P5099">
        <v>0</v>
      </c>
      <c r="Q5099">
        <v>1188.8237999999999</v>
      </c>
      <c r="R5099">
        <v>23776.475999999999</v>
      </c>
      <c r="S5099" t="s">
        <v>1646</v>
      </c>
    </row>
    <row r="5100" spans="1:19">
      <c r="A5100" t="s">
        <v>5226</v>
      </c>
      <c r="B5100">
        <v>44360</v>
      </c>
      <c r="C5100" t="s">
        <v>5227</v>
      </c>
      <c r="D5100">
        <v>44360</v>
      </c>
      <c r="E5100" t="s">
        <v>1643</v>
      </c>
      <c r="F5100" t="s">
        <v>101</v>
      </c>
      <c r="G5100" t="s">
        <v>975</v>
      </c>
      <c r="H5100" t="s">
        <v>107</v>
      </c>
      <c r="I5100" t="s">
        <v>1337</v>
      </c>
      <c r="J5100">
        <v>15</v>
      </c>
      <c r="K5100">
        <v>7760</v>
      </c>
      <c r="L5100">
        <v>116400</v>
      </c>
      <c r="M5100">
        <v>18.476199999999999</v>
      </c>
      <c r="N5100">
        <v>277.14299999999997</v>
      </c>
      <c r="O5100">
        <v>0</v>
      </c>
      <c r="P5100">
        <v>0</v>
      </c>
      <c r="Q5100">
        <v>7778.4762000000001</v>
      </c>
      <c r="R5100">
        <v>116677.143</v>
      </c>
      <c r="S5100" t="s">
        <v>1646</v>
      </c>
    </row>
    <row r="5101" spans="1:19">
      <c r="A5101" t="s">
        <v>5226</v>
      </c>
      <c r="B5101">
        <v>44360</v>
      </c>
      <c r="C5101" t="s">
        <v>5227</v>
      </c>
      <c r="D5101">
        <v>44360</v>
      </c>
      <c r="E5101" t="s">
        <v>1643</v>
      </c>
      <c r="F5101" t="s">
        <v>101</v>
      </c>
      <c r="G5101" t="s">
        <v>975</v>
      </c>
      <c r="H5101" t="s">
        <v>107</v>
      </c>
      <c r="I5101" t="s">
        <v>1294</v>
      </c>
      <c r="J5101">
        <v>10</v>
      </c>
      <c r="K5101">
        <v>7227</v>
      </c>
      <c r="L5101">
        <v>72270</v>
      </c>
      <c r="M5101">
        <v>17.207100000000001</v>
      </c>
      <c r="N5101">
        <v>172.071</v>
      </c>
      <c r="O5101">
        <v>0</v>
      </c>
      <c r="P5101">
        <v>0</v>
      </c>
      <c r="Q5101">
        <v>7244.2070999999996</v>
      </c>
      <c r="R5101">
        <v>72442.070999999996</v>
      </c>
      <c r="S5101" t="s">
        <v>1646</v>
      </c>
    </row>
    <row r="5102" spans="1:19">
      <c r="A5102" t="s">
        <v>5228</v>
      </c>
      <c r="B5102">
        <v>44360</v>
      </c>
      <c r="C5102" t="s">
        <v>5229</v>
      </c>
      <c r="D5102">
        <v>44360</v>
      </c>
      <c r="E5102" t="s">
        <v>1643</v>
      </c>
      <c r="F5102" t="s">
        <v>943</v>
      </c>
      <c r="G5102" t="s">
        <v>67</v>
      </c>
      <c r="H5102" t="s">
        <v>49</v>
      </c>
      <c r="I5102" t="s">
        <v>1294</v>
      </c>
      <c r="J5102">
        <v>20</v>
      </c>
      <c r="K5102">
        <v>7227</v>
      </c>
      <c r="L5102">
        <v>144540</v>
      </c>
      <c r="M5102">
        <v>17.207100000000001</v>
      </c>
      <c r="N5102">
        <v>344.142</v>
      </c>
      <c r="O5102">
        <v>0</v>
      </c>
      <c r="P5102">
        <v>0</v>
      </c>
      <c r="Q5102">
        <v>7244.2070999999996</v>
      </c>
      <c r="R5102">
        <v>144884.14199999999</v>
      </c>
      <c r="S5102" t="s">
        <v>1646</v>
      </c>
    </row>
    <row r="5103" spans="1:19">
      <c r="A5103" t="s">
        <v>5228</v>
      </c>
      <c r="B5103">
        <v>44360</v>
      </c>
      <c r="C5103" t="s">
        <v>5229</v>
      </c>
      <c r="D5103">
        <v>44360</v>
      </c>
      <c r="E5103" t="s">
        <v>1643</v>
      </c>
      <c r="F5103" t="s">
        <v>943</v>
      </c>
      <c r="G5103" t="s">
        <v>67</v>
      </c>
      <c r="H5103" t="s">
        <v>49</v>
      </c>
      <c r="I5103" t="s">
        <v>1265</v>
      </c>
      <c r="J5103">
        <v>80</v>
      </c>
      <c r="K5103">
        <v>1361</v>
      </c>
      <c r="L5103">
        <v>108880</v>
      </c>
      <c r="M5103">
        <v>3.2404999999999999</v>
      </c>
      <c r="N5103">
        <v>259.24</v>
      </c>
      <c r="O5103">
        <v>0</v>
      </c>
      <c r="P5103">
        <v>0</v>
      </c>
      <c r="Q5103">
        <v>1364.2405000000001</v>
      </c>
      <c r="R5103">
        <v>109139.24</v>
      </c>
      <c r="S5103" t="s">
        <v>1646</v>
      </c>
    </row>
    <row r="5104" spans="1:19">
      <c r="A5104" t="s">
        <v>5228</v>
      </c>
      <c r="B5104">
        <v>44360</v>
      </c>
      <c r="C5104" t="s">
        <v>5229</v>
      </c>
      <c r="D5104">
        <v>44360</v>
      </c>
      <c r="E5104" t="s">
        <v>1643</v>
      </c>
      <c r="F5104" t="s">
        <v>943</v>
      </c>
      <c r="G5104" t="s">
        <v>67</v>
      </c>
      <c r="H5104" t="s">
        <v>49</v>
      </c>
      <c r="I5104" t="s">
        <v>1337</v>
      </c>
      <c r="J5104">
        <v>100</v>
      </c>
      <c r="K5104">
        <v>7760</v>
      </c>
      <c r="L5104">
        <v>776000</v>
      </c>
      <c r="M5104">
        <v>18.476199999999999</v>
      </c>
      <c r="N5104">
        <v>1847.62</v>
      </c>
      <c r="O5104">
        <v>0</v>
      </c>
      <c r="P5104">
        <v>0</v>
      </c>
      <c r="Q5104">
        <v>7778.4762000000001</v>
      </c>
      <c r="R5104">
        <v>777847.62</v>
      </c>
      <c r="S5104" t="s">
        <v>1646</v>
      </c>
    </row>
    <row r="5105" spans="1:19">
      <c r="A5105" t="s">
        <v>5228</v>
      </c>
      <c r="B5105">
        <v>44360</v>
      </c>
      <c r="C5105" t="s">
        <v>5229</v>
      </c>
      <c r="D5105">
        <v>44360</v>
      </c>
      <c r="E5105" t="s">
        <v>1643</v>
      </c>
      <c r="F5105" t="s">
        <v>943</v>
      </c>
      <c r="G5105" t="s">
        <v>67</v>
      </c>
      <c r="H5105" t="s">
        <v>49</v>
      </c>
      <c r="I5105" t="s">
        <v>1489</v>
      </c>
      <c r="J5105">
        <v>15</v>
      </c>
      <c r="K5105">
        <v>9950</v>
      </c>
      <c r="L5105">
        <v>149250</v>
      </c>
      <c r="M5105">
        <v>23.6905</v>
      </c>
      <c r="N5105">
        <v>355.35750000000002</v>
      </c>
      <c r="O5105">
        <v>0</v>
      </c>
      <c r="P5105">
        <v>0</v>
      </c>
      <c r="Q5105">
        <v>9973.6905000000006</v>
      </c>
      <c r="R5105">
        <v>149605.35750000001</v>
      </c>
      <c r="S5105" t="s">
        <v>1646</v>
      </c>
    </row>
    <row r="5106" spans="1:19">
      <c r="A5106" t="s">
        <v>5228</v>
      </c>
      <c r="B5106">
        <v>44360</v>
      </c>
      <c r="C5106" t="s">
        <v>5229</v>
      </c>
      <c r="D5106">
        <v>44360</v>
      </c>
      <c r="E5106" t="s">
        <v>1643</v>
      </c>
      <c r="F5106" t="s">
        <v>943</v>
      </c>
      <c r="G5106" t="s">
        <v>67</v>
      </c>
      <c r="H5106" t="s">
        <v>49</v>
      </c>
      <c r="I5106" t="s">
        <v>1112</v>
      </c>
      <c r="J5106">
        <v>80</v>
      </c>
      <c r="K5106">
        <v>1419</v>
      </c>
      <c r="L5106">
        <v>113520</v>
      </c>
      <c r="M5106">
        <v>3.3786</v>
      </c>
      <c r="N5106">
        <v>270.28800000000001</v>
      </c>
      <c r="O5106">
        <v>0</v>
      </c>
      <c r="P5106">
        <v>0</v>
      </c>
      <c r="Q5106">
        <v>1422.3786</v>
      </c>
      <c r="R5106">
        <v>113790.288</v>
      </c>
      <c r="S5106" t="s">
        <v>1646</v>
      </c>
    </row>
    <row r="5107" spans="1:19">
      <c r="A5107" t="s">
        <v>5230</v>
      </c>
      <c r="B5107">
        <v>44360</v>
      </c>
      <c r="C5107" t="s">
        <v>5231</v>
      </c>
      <c r="D5107">
        <v>44360</v>
      </c>
      <c r="E5107" t="s">
        <v>1643</v>
      </c>
      <c r="F5107" t="s">
        <v>1348</v>
      </c>
      <c r="G5107" t="s">
        <v>107</v>
      </c>
      <c r="H5107" t="s">
        <v>107</v>
      </c>
      <c r="I5107" t="s">
        <v>1294</v>
      </c>
      <c r="J5107">
        <v>10</v>
      </c>
      <c r="K5107">
        <v>7227</v>
      </c>
      <c r="L5107">
        <v>72270</v>
      </c>
      <c r="M5107">
        <v>17.207100000000001</v>
      </c>
      <c r="N5107">
        <v>172.071</v>
      </c>
      <c r="O5107">
        <v>0</v>
      </c>
      <c r="P5107">
        <v>0</v>
      </c>
      <c r="Q5107">
        <v>7244.2070999999996</v>
      </c>
      <c r="R5107">
        <v>72442.070999999996</v>
      </c>
      <c r="S5107" t="s">
        <v>1646</v>
      </c>
    </row>
    <row r="5108" spans="1:19">
      <c r="A5108" t="s">
        <v>5232</v>
      </c>
      <c r="B5108">
        <v>44360</v>
      </c>
      <c r="C5108" t="s">
        <v>5233</v>
      </c>
      <c r="D5108">
        <v>44360</v>
      </c>
      <c r="E5108" t="s">
        <v>1643</v>
      </c>
      <c r="F5108" t="s">
        <v>868</v>
      </c>
      <c r="G5108" t="s">
        <v>1692</v>
      </c>
      <c r="H5108" t="s">
        <v>107</v>
      </c>
      <c r="I5108" t="s">
        <v>1294</v>
      </c>
      <c r="J5108">
        <v>14</v>
      </c>
      <c r="K5108">
        <v>7227</v>
      </c>
      <c r="L5108">
        <v>101178</v>
      </c>
      <c r="M5108">
        <v>17.207100000000001</v>
      </c>
      <c r="N5108">
        <v>240.89940000000001</v>
      </c>
      <c r="O5108">
        <v>0</v>
      </c>
      <c r="P5108">
        <v>0</v>
      </c>
      <c r="Q5108">
        <v>7244.2070999999996</v>
      </c>
      <c r="R5108">
        <v>101418.89939999999</v>
      </c>
      <c r="S5108" t="s">
        <v>1646</v>
      </c>
    </row>
    <row r="5109" spans="1:19">
      <c r="A5109" t="s">
        <v>5232</v>
      </c>
      <c r="B5109">
        <v>44360</v>
      </c>
      <c r="C5109" t="s">
        <v>5233</v>
      </c>
      <c r="D5109">
        <v>44360</v>
      </c>
      <c r="E5109" t="s">
        <v>1643</v>
      </c>
      <c r="F5109" t="s">
        <v>868</v>
      </c>
      <c r="G5109" t="s">
        <v>1692</v>
      </c>
      <c r="H5109" t="s">
        <v>107</v>
      </c>
      <c r="I5109" t="s">
        <v>1337</v>
      </c>
      <c r="J5109">
        <v>10</v>
      </c>
      <c r="K5109">
        <v>7760</v>
      </c>
      <c r="L5109">
        <v>77600</v>
      </c>
      <c r="M5109">
        <v>18.476199999999999</v>
      </c>
      <c r="N5109">
        <v>184.762</v>
      </c>
      <c r="O5109">
        <v>0</v>
      </c>
      <c r="P5109">
        <v>0</v>
      </c>
      <c r="Q5109">
        <v>7778.4762000000001</v>
      </c>
      <c r="R5109">
        <v>77784.762000000002</v>
      </c>
      <c r="S5109" t="s">
        <v>1646</v>
      </c>
    </row>
    <row r="5110" spans="1:19">
      <c r="A5110" t="s">
        <v>5234</v>
      </c>
      <c r="B5110">
        <v>44360</v>
      </c>
      <c r="C5110" t="s">
        <v>5235</v>
      </c>
      <c r="D5110">
        <v>44360</v>
      </c>
      <c r="E5110" t="s">
        <v>1643</v>
      </c>
      <c r="F5110" t="s">
        <v>10</v>
      </c>
      <c r="G5110" t="s">
        <v>1692</v>
      </c>
      <c r="H5110" t="s">
        <v>107</v>
      </c>
      <c r="I5110" t="s">
        <v>1294</v>
      </c>
      <c r="J5110">
        <v>60</v>
      </c>
      <c r="K5110">
        <v>7227</v>
      </c>
      <c r="L5110">
        <v>433620</v>
      </c>
      <c r="M5110">
        <v>17.207100000000001</v>
      </c>
      <c r="N5110">
        <v>1032.4259999999999</v>
      </c>
      <c r="O5110">
        <v>0</v>
      </c>
      <c r="P5110">
        <v>0</v>
      </c>
      <c r="Q5110">
        <v>7244.2070999999996</v>
      </c>
      <c r="R5110">
        <v>434652.42599999998</v>
      </c>
      <c r="S5110" t="s">
        <v>1646</v>
      </c>
    </row>
    <row r="5111" spans="1:19">
      <c r="A5111" t="s">
        <v>5234</v>
      </c>
      <c r="B5111">
        <v>44360</v>
      </c>
      <c r="C5111" t="s">
        <v>5235</v>
      </c>
      <c r="D5111">
        <v>44360</v>
      </c>
      <c r="E5111" t="s">
        <v>1643</v>
      </c>
      <c r="F5111" t="s">
        <v>10</v>
      </c>
      <c r="G5111" t="s">
        <v>1692</v>
      </c>
      <c r="H5111" t="s">
        <v>107</v>
      </c>
      <c r="I5111" t="s">
        <v>1262</v>
      </c>
      <c r="J5111">
        <v>100</v>
      </c>
      <c r="K5111">
        <v>1244</v>
      </c>
      <c r="L5111">
        <v>124400</v>
      </c>
      <c r="M5111">
        <v>2.9619</v>
      </c>
      <c r="N5111">
        <v>296.19</v>
      </c>
      <c r="O5111">
        <v>0</v>
      </c>
      <c r="P5111">
        <v>0</v>
      </c>
      <c r="Q5111">
        <v>1246.9619</v>
      </c>
      <c r="R5111">
        <v>124696.19</v>
      </c>
      <c r="S5111" t="s">
        <v>1646</v>
      </c>
    </row>
    <row r="5112" spans="1:19">
      <c r="A5112" t="s">
        <v>5234</v>
      </c>
      <c r="B5112">
        <v>44360</v>
      </c>
      <c r="C5112" t="s">
        <v>5235</v>
      </c>
      <c r="D5112">
        <v>44360</v>
      </c>
      <c r="E5112" t="s">
        <v>1643</v>
      </c>
      <c r="F5112" t="s">
        <v>10</v>
      </c>
      <c r="G5112" t="s">
        <v>1692</v>
      </c>
      <c r="H5112" t="s">
        <v>107</v>
      </c>
      <c r="I5112" t="s">
        <v>1312</v>
      </c>
      <c r="J5112">
        <v>160</v>
      </c>
      <c r="K5112">
        <v>1400</v>
      </c>
      <c r="L5112">
        <v>224000</v>
      </c>
      <c r="M5112">
        <v>3.3332999999999999</v>
      </c>
      <c r="N5112">
        <v>533.32799999999997</v>
      </c>
      <c r="O5112">
        <v>0</v>
      </c>
      <c r="P5112">
        <v>0</v>
      </c>
      <c r="Q5112">
        <v>1403.3333</v>
      </c>
      <c r="R5112">
        <v>224533.32800000001</v>
      </c>
      <c r="S5112" t="s">
        <v>1646</v>
      </c>
    </row>
    <row r="5113" spans="1:19">
      <c r="A5113" t="s">
        <v>5234</v>
      </c>
      <c r="B5113">
        <v>44360</v>
      </c>
      <c r="C5113" t="s">
        <v>5235</v>
      </c>
      <c r="D5113">
        <v>44360</v>
      </c>
      <c r="E5113" t="s">
        <v>1643</v>
      </c>
      <c r="F5113" t="s">
        <v>10</v>
      </c>
      <c r="G5113" t="s">
        <v>1692</v>
      </c>
      <c r="H5113" t="s">
        <v>107</v>
      </c>
      <c r="I5113" t="s">
        <v>1316</v>
      </c>
      <c r="J5113">
        <v>160</v>
      </c>
      <c r="K5113">
        <v>1186</v>
      </c>
      <c r="L5113">
        <v>189760</v>
      </c>
      <c r="M5113">
        <v>2.8237999999999999</v>
      </c>
      <c r="N5113">
        <v>451.80799999999999</v>
      </c>
      <c r="O5113">
        <v>0</v>
      </c>
      <c r="P5113">
        <v>0</v>
      </c>
      <c r="Q5113">
        <v>1188.8237999999999</v>
      </c>
      <c r="R5113">
        <v>190211.80799999999</v>
      </c>
      <c r="S5113" t="s">
        <v>1646</v>
      </c>
    </row>
    <row r="5114" spans="1:19">
      <c r="A5114" t="s">
        <v>5236</v>
      </c>
      <c r="B5114">
        <v>44360</v>
      </c>
      <c r="C5114" t="s">
        <v>5237</v>
      </c>
      <c r="D5114">
        <v>44360</v>
      </c>
      <c r="E5114" t="s">
        <v>1643</v>
      </c>
      <c r="F5114" t="s">
        <v>100</v>
      </c>
      <c r="G5114" t="s">
        <v>1056</v>
      </c>
      <c r="H5114" t="s">
        <v>107</v>
      </c>
      <c r="I5114" t="s">
        <v>1294</v>
      </c>
      <c r="J5114">
        <v>79</v>
      </c>
      <c r="K5114">
        <v>7227</v>
      </c>
      <c r="L5114">
        <v>570933</v>
      </c>
      <c r="M5114">
        <v>17.207100000000001</v>
      </c>
      <c r="N5114">
        <v>1359.3608999999999</v>
      </c>
      <c r="O5114">
        <v>0</v>
      </c>
      <c r="P5114">
        <v>0</v>
      </c>
      <c r="Q5114">
        <v>7244.2070999999996</v>
      </c>
      <c r="R5114">
        <v>572292.36089999997</v>
      </c>
      <c r="S5114" t="s">
        <v>1646</v>
      </c>
    </row>
    <row r="5115" spans="1:19">
      <c r="A5115" t="s">
        <v>5236</v>
      </c>
      <c r="B5115">
        <v>44360</v>
      </c>
      <c r="C5115" t="s">
        <v>5237</v>
      </c>
      <c r="D5115">
        <v>44360</v>
      </c>
      <c r="E5115" t="s">
        <v>1643</v>
      </c>
      <c r="F5115" t="s">
        <v>100</v>
      </c>
      <c r="G5115" t="s">
        <v>1056</v>
      </c>
      <c r="H5115" t="s">
        <v>107</v>
      </c>
      <c r="I5115" t="s">
        <v>1262</v>
      </c>
      <c r="J5115">
        <v>140</v>
      </c>
      <c r="K5115">
        <v>1244</v>
      </c>
      <c r="L5115">
        <v>174160</v>
      </c>
      <c r="M5115">
        <v>2.9619</v>
      </c>
      <c r="N5115">
        <v>414.666</v>
      </c>
      <c r="O5115">
        <v>0</v>
      </c>
      <c r="P5115">
        <v>0</v>
      </c>
      <c r="Q5115">
        <v>1246.9619</v>
      </c>
      <c r="R5115">
        <v>174574.666</v>
      </c>
      <c r="S5115" t="s">
        <v>1646</v>
      </c>
    </row>
    <row r="5116" spans="1:19">
      <c r="A5116" t="s">
        <v>5238</v>
      </c>
      <c r="B5116">
        <v>44360</v>
      </c>
      <c r="C5116" t="s">
        <v>5239</v>
      </c>
      <c r="D5116">
        <v>44360</v>
      </c>
      <c r="E5116" t="s">
        <v>1643</v>
      </c>
      <c r="F5116" t="s">
        <v>66</v>
      </c>
      <c r="G5116" t="s">
        <v>67</v>
      </c>
      <c r="H5116" t="s">
        <v>49</v>
      </c>
      <c r="I5116" t="s">
        <v>1262</v>
      </c>
      <c r="J5116">
        <v>40</v>
      </c>
      <c r="K5116">
        <v>1244</v>
      </c>
      <c r="L5116">
        <v>49760</v>
      </c>
      <c r="M5116">
        <v>2.9619</v>
      </c>
      <c r="N5116">
        <v>118.476</v>
      </c>
      <c r="O5116">
        <v>0</v>
      </c>
      <c r="P5116">
        <v>0</v>
      </c>
      <c r="Q5116">
        <v>1246.9619</v>
      </c>
      <c r="R5116">
        <v>49878.476000000002</v>
      </c>
      <c r="S5116" t="s">
        <v>1646</v>
      </c>
    </row>
    <row r="5117" spans="1:19">
      <c r="A5117" t="s">
        <v>5238</v>
      </c>
      <c r="B5117">
        <v>44360</v>
      </c>
      <c r="C5117" t="s">
        <v>5239</v>
      </c>
      <c r="D5117">
        <v>44360</v>
      </c>
      <c r="E5117" t="s">
        <v>1643</v>
      </c>
      <c r="F5117" t="s">
        <v>66</v>
      </c>
      <c r="G5117" t="s">
        <v>67</v>
      </c>
      <c r="H5117" t="s">
        <v>49</v>
      </c>
      <c r="I5117" t="s">
        <v>1337</v>
      </c>
      <c r="J5117">
        <v>20</v>
      </c>
      <c r="K5117">
        <v>7760</v>
      </c>
      <c r="L5117">
        <v>155200</v>
      </c>
      <c r="M5117">
        <v>18.476199999999999</v>
      </c>
      <c r="N5117">
        <v>369.524</v>
      </c>
      <c r="O5117">
        <v>0</v>
      </c>
      <c r="P5117">
        <v>0</v>
      </c>
      <c r="Q5117">
        <v>7778.4762000000001</v>
      </c>
      <c r="R5117">
        <v>155569.524</v>
      </c>
      <c r="S5117" t="s">
        <v>1646</v>
      </c>
    </row>
    <row r="5118" spans="1:19">
      <c r="A5118" t="s">
        <v>5238</v>
      </c>
      <c r="B5118">
        <v>44360</v>
      </c>
      <c r="C5118" t="s">
        <v>5239</v>
      </c>
      <c r="D5118">
        <v>44360</v>
      </c>
      <c r="E5118" t="s">
        <v>1643</v>
      </c>
      <c r="F5118" t="s">
        <v>66</v>
      </c>
      <c r="G5118" t="s">
        <v>67</v>
      </c>
      <c r="H5118" t="s">
        <v>49</v>
      </c>
      <c r="I5118" t="s">
        <v>1294</v>
      </c>
      <c r="J5118">
        <v>5</v>
      </c>
      <c r="K5118">
        <v>7227</v>
      </c>
      <c r="L5118">
        <v>36135</v>
      </c>
      <c r="M5118">
        <v>17.207100000000001</v>
      </c>
      <c r="N5118">
        <v>86.035499999999999</v>
      </c>
      <c r="O5118">
        <v>0</v>
      </c>
      <c r="P5118">
        <v>0</v>
      </c>
      <c r="Q5118">
        <v>7244.2070999999996</v>
      </c>
      <c r="R5118">
        <v>36221.035499999998</v>
      </c>
      <c r="S5118" t="s">
        <v>1646</v>
      </c>
    </row>
    <row r="5119" spans="1:19">
      <c r="A5119" t="s">
        <v>5238</v>
      </c>
      <c r="B5119">
        <v>44360</v>
      </c>
      <c r="C5119" t="s">
        <v>5239</v>
      </c>
      <c r="D5119">
        <v>44360</v>
      </c>
      <c r="E5119" t="s">
        <v>1643</v>
      </c>
      <c r="F5119" t="s">
        <v>66</v>
      </c>
      <c r="G5119" t="s">
        <v>67</v>
      </c>
      <c r="H5119" t="s">
        <v>49</v>
      </c>
      <c r="I5119" t="s">
        <v>1316</v>
      </c>
      <c r="J5119">
        <v>40</v>
      </c>
      <c r="K5119">
        <v>1186</v>
      </c>
      <c r="L5119">
        <v>47440</v>
      </c>
      <c r="M5119">
        <v>2.8237999999999999</v>
      </c>
      <c r="N5119">
        <v>112.952</v>
      </c>
      <c r="O5119">
        <v>0</v>
      </c>
      <c r="P5119">
        <v>0</v>
      </c>
      <c r="Q5119">
        <v>1188.8237999999999</v>
      </c>
      <c r="R5119">
        <v>47552.951999999997</v>
      </c>
      <c r="S5119" t="s">
        <v>1646</v>
      </c>
    </row>
    <row r="5120" spans="1:19">
      <c r="A5120" t="s">
        <v>5238</v>
      </c>
      <c r="B5120">
        <v>44360</v>
      </c>
      <c r="C5120" t="s">
        <v>5239</v>
      </c>
      <c r="D5120">
        <v>44360</v>
      </c>
      <c r="E5120" t="s">
        <v>1643</v>
      </c>
      <c r="F5120" t="s">
        <v>66</v>
      </c>
      <c r="G5120" t="s">
        <v>67</v>
      </c>
      <c r="H5120" t="s">
        <v>49</v>
      </c>
      <c r="I5120" t="s">
        <v>1312</v>
      </c>
      <c r="J5120">
        <v>60</v>
      </c>
      <c r="K5120">
        <v>1400</v>
      </c>
      <c r="L5120">
        <v>84000</v>
      </c>
      <c r="M5120">
        <v>3.3332999999999999</v>
      </c>
      <c r="N5120">
        <v>199.99799999999999</v>
      </c>
      <c r="O5120">
        <v>0</v>
      </c>
      <c r="P5120">
        <v>0</v>
      </c>
      <c r="Q5120">
        <v>1403.3333</v>
      </c>
      <c r="R5120">
        <v>84199.998000000007</v>
      </c>
      <c r="S5120" t="s">
        <v>1646</v>
      </c>
    </row>
    <row r="5121" spans="1:19">
      <c r="A5121" t="s">
        <v>5238</v>
      </c>
      <c r="B5121">
        <v>44360</v>
      </c>
      <c r="C5121" t="s">
        <v>5239</v>
      </c>
      <c r="D5121">
        <v>44360</v>
      </c>
      <c r="E5121" t="s">
        <v>1643</v>
      </c>
      <c r="F5121" t="s">
        <v>66</v>
      </c>
      <c r="G5121" t="s">
        <v>67</v>
      </c>
      <c r="H5121" t="s">
        <v>49</v>
      </c>
      <c r="I5121" t="s">
        <v>1371</v>
      </c>
      <c r="J5121">
        <v>20</v>
      </c>
      <c r="K5121">
        <v>1176</v>
      </c>
      <c r="L5121">
        <v>23520</v>
      </c>
      <c r="M5121">
        <v>2.8</v>
      </c>
      <c r="N5121">
        <v>56</v>
      </c>
      <c r="O5121">
        <v>0</v>
      </c>
      <c r="P5121">
        <v>0</v>
      </c>
      <c r="Q5121">
        <v>1178.8</v>
      </c>
      <c r="R5121">
        <v>23576</v>
      </c>
      <c r="S5121" t="s">
        <v>1646</v>
      </c>
    </row>
    <row r="5122" spans="1:19">
      <c r="A5122" t="s">
        <v>5240</v>
      </c>
      <c r="B5122">
        <v>44360</v>
      </c>
      <c r="C5122" t="s">
        <v>5241</v>
      </c>
      <c r="D5122">
        <v>44360</v>
      </c>
      <c r="E5122" t="s">
        <v>1643</v>
      </c>
      <c r="F5122" t="s">
        <v>65</v>
      </c>
      <c r="G5122" t="s">
        <v>1015</v>
      </c>
      <c r="H5122" t="s">
        <v>49</v>
      </c>
      <c r="I5122" t="s">
        <v>1294</v>
      </c>
      <c r="J5122">
        <v>40</v>
      </c>
      <c r="K5122">
        <v>7227</v>
      </c>
      <c r="L5122">
        <v>289080</v>
      </c>
      <c r="M5122">
        <v>17.207100000000001</v>
      </c>
      <c r="N5122">
        <v>688.28399999999999</v>
      </c>
      <c r="O5122">
        <v>0</v>
      </c>
      <c r="P5122">
        <v>0</v>
      </c>
      <c r="Q5122">
        <v>7244.2070999999996</v>
      </c>
      <c r="R5122">
        <v>289768.28399999999</v>
      </c>
      <c r="S5122" t="s">
        <v>1646</v>
      </c>
    </row>
    <row r="5123" spans="1:19">
      <c r="A5123" t="s">
        <v>5240</v>
      </c>
      <c r="B5123">
        <v>44360</v>
      </c>
      <c r="C5123" t="s">
        <v>5241</v>
      </c>
      <c r="D5123">
        <v>44360</v>
      </c>
      <c r="E5123" t="s">
        <v>1643</v>
      </c>
      <c r="F5123" t="s">
        <v>65</v>
      </c>
      <c r="G5123" t="s">
        <v>1015</v>
      </c>
      <c r="H5123" t="s">
        <v>49</v>
      </c>
      <c r="I5123" t="s">
        <v>1265</v>
      </c>
      <c r="J5123">
        <v>60</v>
      </c>
      <c r="K5123">
        <v>1361</v>
      </c>
      <c r="L5123">
        <v>81660</v>
      </c>
      <c r="M5123">
        <v>3.2404999999999999</v>
      </c>
      <c r="N5123">
        <v>194.43</v>
      </c>
      <c r="O5123">
        <v>0</v>
      </c>
      <c r="P5123">
        <v>0</v>
      </c>
      <c r="Q5123">
        <v>1364.2405000000001</v>
      </c>
      <c r="R5123">
        <v>81854.429999999993</v>
      </c>
      <c r="S5123" t="s">
        <v>1646</v>
      </c>
    </row>
    <row r="5124" spans="1:19">
      <c r="A5124" t="s">
        <v>5240</v>
      </c>
      <c r="B5124">
        <v>44360</v>
      </c>
      <c r="C5124" t="s">
        <v>5241</v>
      </c>
      <c r="D5124">
        <v>44360</v>
      </c>
      <c r="E5124" t="s">
        <v>1643</v>
      </c>
      <c r="F5124" t="s">
        <v>65</v>
      </c>
      <c r="G5124" t="s">
        <v>1015</v>
      </c>
      <c r="H5124" t="s">
        <v>49</v>
      </c>
      <c r="I5124" t="s">
        <v>1316</v>
      </c>
      <c r="J5124">
        <v>40</v>
      </c>
      <c r="K5124">
        <v>1186</v>
      </c>
      <c r="L5124">
        <v>47440</v>
      </c>
      <c r="M5124">
        <v>2.8237999999999999</v>
      </c>
      <c r="N5124">
        <v>112.952</v>
      </c>
      <c r="O5124">
        <v>0</v>
      </c>
      <c r="P5124">
        <v>0</v>
      </c>
      <c r="Q5124">
        <v>1188.8237999999999</v>
      </c>
      <c r="R5124">
        <v>47552.951999999997</v>
      </c>
      <c r="S5124" t="s">
        <v>1646</v>
      </c>
    </row>
    <row r="5125" spans="1:19">
      <c r="A5125" t="s">
        <v>5240</v>
      </c>
      <c r="B5125">
        <v>44360</v>
      </c>
      <c r="C5125" t="s">
        <v>5241</v>
      </c>
      <c r="D5125">
        <v>44360</v>
      </c>
      <c r="E5125" t="s">
        <v>1643</v>
      </c>
      <c r="F5125" t="s">
        <v>65</v>
      </c>
      <c r="G5125" t="s">
        <v>1015</v>
      </c>
      <c r="H5125" t="s">
        <v>49</v>
      </c>
      <c r="I5125" t="s">
        <v>1112</v>
      </c>
      <c r="J5125">
        <v>76</v>
      </c>
      <c r="K5125">
        <v>1419</v>
      </c>
      <c r="L5125">
        <v>107844</v>
      </c>
      <c r="M5125">
        <v>3.3786</v>
      </c>
      <c r="N5125">
        <v>256.77359999999999</v>
      </c>
      <c r="O5125">
        <v>0</v>
      </c>
      <c r="P5125">
        <v>0</v>
      </c>
      <c r="Q5125">
        <v>1422.3786</v>
      </c>
      <c r="R5125">
        <v>108100.7736</v>
      </c>
      <c r="S5125" t="s">
        <v>1646</v>
      </c>
    </row>
    <row r="5126" spans="1:19">
      <c r="A5126" t="s">
        <v>5240</v>
      </c>
      <c r="B5126">
        <v>44360</v>
      </c>
      <c r="C5126" t="s">
        <v>5241</v>
      </c>
      <c r="D5126">
        <v>44360</v>
      </c>
      <c r="E5126" t="s">
        <v>1643</v>
      </c>
      <c r="F5126" t="s">
        <v>65</v>
      </c>
      <c r="G5126" t="s">
        <v>1015</v>
      </c>
      <c r="H5126" t="s">
        <v>49</v>
      </c>
      <c r="I5126" t="s">
        <v>1371</v>
      </c>
      <c r="J5126">
        <v>40</v>
      </c>
      <c r="K5126">
        <v>1176</v>
      </c>
      <c r="L5126">
        <v>47040</v>
      </c>
      <c r="M5126">
        <v>2.8</v>
      </c>
      <c r="N5126">
        <v>112</v>
      </c>
      <c r="O5126">
        <v>0</v>
      </c>
      <c r="P5126">
        <v>0</v>
      </c>
      <c r="Q5126">
        <v>1178.8</v>
      </c>
      <c r="R5126">
        <v>47152</v>
      </c>
      <c r="S5126" t="s">
        <v>1646</v>
      </c>
    </row>
    <row r="5127" spans="1:19">
      <c r="A5127" t="s">
        <v>5240</v>
      </c>
      <c r="B5127">
        <v>44360</v>
      </c>
      <c r="C5127" t="s">
        <v>5241</v>
      </c>
      <c r="D5127">
        <v>44360</v>
      </c>
      <c r="E5127" t="s">
        <v>1643</v>
      </c>
      <c r="F5127" t="s">
        <v>65</v>
      </c>
      <c r="G5127" t="s">
        <v>1015</v>
      </c>
      <c r="H5127" t="s">
        <v>49</v>
      </c>
      <c r="I5127" t="s">
        <v>1312</v>
      </c>
      <c r="J5127">
        <v>60</v>
      </c>
      <c r="K5127">
        <v>1400</v>
      </c>
      <c r="L5127">
        <v>84000</v>
      </c>
      <c r="M5127">
        <v>3.3332999999999999</v>
      </c>
      <c r="N5127">
        <v>199.99799999999999</v>
      </c>
      <c r="O5127">
        <v>0</v>
      </c>
      <c r="P5127">
        <v>0</v>
      </c>
      <c r="Q5127">
        <v>1403.3333</v>
      </c>
      <c r="R5127">
        <v>84199.998000000007</v>
      </c>
      <c r="S5127" t="s">
        <v>1646</v>
      </c>
    </row>
    <row r="5128" spans="1:19">
      <c r="A5128" t="s">
        <v>5242</v>
      </c>
      <c r="B5128">
        <v>44360</v>
      </c>
      <c r="C5128" t="s">
        <v>5243</v>
      </c>
      <c r="D5128">
        <v>44360</v>
      </c>
      <c r="E5128" t="s">
        <v>1643</v>
      </c>
      <c r="F5128" t="s">
        <v>63</v>
      </c>
      <c r="G5128" t="s">
        <v>1015</v>
      </c>
      <c r="H5128" t="s">
        <v>49</v>
      </c>
      <c r="I5128" t="s">
        <v>1316</v>
      </c>
      <c r="J5128">
        <v>80</v>
      </c>
      <c r="K5128">
        <v>1186</v>
      </c>
      <c r="L5128">
        <v>94880</v>
      </c>
      <c r="M5128">
        <v>2.8237999999999999</v>
      </c>
      <c r="N5128">
        <v>225.904</v>
      </c>
      <c r="O5128">
        <v>0</v>
      </c>
      <c r="P5128">
        <v>0</v>
      </c>
      <c r="Q5128">
        <v>1188.8237999999999</v>
      </c>
      <c r="R5128">
        <v>95105.903999999995</v>
      </c>
      <c r="S5128" t="s">
        <v>1646</v>
      </c>
    </row>
    <row r="5129" spans="1:19">
      <c r="A5129" t="s">
        <v>5242</v>
      </c>
      <c r="B5129">
        <v>44360</v>
      </c>
      <c r="C5129" t="s">
        <v>5243</v>
      </c>
      <c r="D5129">
        <v>44360</v>
      </c>
      <c r="E5129" t="s">
        <v>1643</v>
      </c>
      <c r="F5129" t="s">
        <v>63</v>
      </c>
      <c r="G5129" t="s">
        <v>1015</v>
      </c>
      <c r="H5129" t="s">
        <v>49</v>
      </c>
      <c r="I5129" t="s">
        <v>1371</v>
      </c>
      <c r="J5129">
        <v>80</v>
      </c>
      <c r="K5129">
        <v>1176</v>
      </c>
      <c r="L5129">
        <v>94080</v>
      </c>
      <c r="M5129">
        <v>2.8</v>
      </c>
      <c r="N5129">
        <v>224</v>
      </c>
      <c r="O5129">
        <v>0</v>
      </c>
      <c r="P5129">
        <v>0</v>
      </c>
      <c r="Q5129">
        <v>1178.8</v>
      </c>
      <c r="R5129">
        <v>94304</v>
      </c>
      <c r="S5129" t="s">
        <v>1646</v>
      </c>
    </row>
    <row r="5130" spans="1:19">
      <c r="A5130" t="s">
        <v>5242</v>
      </c>
      <c r="B5130">
        <v>44360</v>
      </c>
      <c r="C5130" t="s">
        <v>5243</v>
      </c>
      <c r="D5130">
        <v>44360</v>
      </c>
      <c r="E5130" t="s">
        <v>1643</v>
      </c>
      <c r="F5130" t="s">
        <v>63</v>
      </c>
      <c r="G5130" t="s">
        <v>1015</v>
      </c>
      <c r="H5130" t="s">
        <v>49</v>
      </c>
      <c r="I5130" t="s">
        <v>1364</v>
      </c>
      <c r="J5130">
        <v>10</v>
      </c>
      <c r="K5130">
        <v>9035</v>
      </c>
      <c r="L5130">
        <v>90350</v>
      </c>
      <c r="M5130">
        <v>21.511900000000001</v>
      </c>
      <c r="N5130">
        <v>215.119</v>
      </c>
      <c r="O5130">
        <v>0</v>
      </c>
      <c r="P5130">
        <v>0</v>
      </c>
      <c r="Q5130">
        <v>9056.5118999999995</v>
      </c>
      <c r="R5130">
        <v>90565.119000000006</v>
      </c>
      <c r="S5130" t="s">
        <v>1646</v>
      </c>
    </row>
    <row r="5131" spans="1:19">
      <c r="A5131" t="s">
        <v>5242</v>
      </c>
      <c r="B5131">
        <v>44360</v>
      </c>
      <c r="C5131" t="s">
        <v>5243</v>
      </c>
      <c r="D5131">
        <v>44360</v>
      </c>
      <c r="E5131" t="s">
        <v>1643</v>
      </c>
      <c r="F5131" t="s">
        <v>63</v>
      </c>
      <c r="G5131" t="s">
        <v>1015</v>
      </c>
      <c r="H5131" t="s">
        <v>49</v>
      </c>
      <c r="I5131" t="s">
        <v>1262</v>
      </c>
      <c r="J5131">
        <v>100</v>
      </c>
      <c r="K5131">
        <v>1244</v>
      </c>
      <c r="L5131">
        <v>124400</v>
      </c>
      <c r="M5131">
        <v>2.9619</v>
      </c>
      <c r="N5131">
        <v>296.19</v>
      </c>
      <c r="O5131">
        <v>0</v>
      </c>
      <c r="P5131">
        <v>0</v>
      </c>
      <c r="Q5131">
        <v>1246.9619</v>
      </c>
      <c r="R5131">
        <v>124696.19</v>
      </c>
      <c r="S5131" t="s">
        <v>1646</v>
      </c>
    </row>
    <row r="5132" spans="1:19">
      <c r="A5132" t="s">
        <v>5242</v>
      </c>
      <c r="B5132">
        <v>44360</v>
      </c>
      <c r="C5132" t="s">
        <v>5243</v>
      </c>
      <c r="D5132">
        <v>44360</v>
      </c>
      <c r="E5132" t="s">
        <v>1643</v>
      </c>
      <c r="F5132" t="s">
        <v>63</v>
      </c>
      <c r="G5132" t="s">
        <v>1015</v>
      </c>
      <c r="H5132" t="s">
        <v>49</v>
      </c>
      <c r="I5132" t="s">
        <v>1294</v>
      </c>
      <c r="J5132">
        <v>66</v>
      </c>
      <c r="K5132">
        <v>7227</v>
      </c>
      <c r="L5132">
        <v>476982</v>
      </c>
      <c r="M5132">
        <v>17.207100000000001</v>
      </c>
      <c r="N5132">
        <v>1135.6686</v>
      </c>
      <c r="O5132">
        <v>0</v>
      </c>
      <c r="P5132">
        <v>0</v>
      </c>
      <c r="Q5132">
        <v>7244.2070999999996</v>
      </c>
      <c r="R5132">
        <v>478117.66859999998</v>
      </c>
      <c r="S5132" t="s">
        <v>1646</v>
      </c>
    </row>
    <row r="5133" spans="1:19">
      <c r="A5133" t="s">
        <v>5242</v>
      </c>
      <c r="B5133">
        <v>44360</v>
      </c>
      <c r="C5133" t="s">
        <v>5243</v>
      </c>
      <c r="D5133">
        <v>44360</v>
      </c>
      <c r="E5133" t="s">
        <v>1643</v>
      </c>
      <c r="F5133" t="s">
        <v>63</v>
      </c>
      <c r="G5133" t="s">
        <v>1015</v>
      </c>
      <c r="H5133" t="s">
        <v>49</v>
      </c>
      <c r="I5133" t="s">
        <v>1312</v>
      </c>
      <c r="J5133">
        <v>40</v>
      </c>
      <c r="K5133">
        <v>1400</v>
      </c>
      <c r="L5133">
        <v>56000</v>
      </c>
      <c r="M5133">
        <v>3.3332999999999999</v>
      </c>
      <c r="N5133">
        <v>133.33199999999999</v>
      </c>
      <c r="O5133">
        <v>0</v>
      </c>
      <c r="P5133">
        <v>0</v>
      </c>
      <c r="Q5133">
        <v>1403.3333</v>
      </c>
      <c r="R5133">
        <v>56133.332000000002</v>
      </c>
      <c r="S5133" t="s">
        <v>1646</v>
      </c>
    </row>
    <row r="5134" spans="1:19">
      <c r="A5134" t="s">
        <v>5244</v>
      </c>
      <c r="B5134">
        <v>44360</v>
      </c>
      <c r="C5134" t="s">
        <v>5245</v>
      </c>
      <c r="D5134">
        <v>44360</v>
      </c>
      <c r="E5134" t="s">
        <v>1643</v>
      </c>
      <c r="F5134" t="s">
        <v>60</v>
      </c>
      <c r="G5134" t="s">
        <v>59</v>
      </c>
      <c r="H5134" t="s">
        <v>49</v>
      </c>
      <c r="I5134" t="s">
        <v>1262</v>
      </c>
      <c r="J5134">
        <v>80</v>
      </c>
      <c r="K5134">
        <v>1244</v>
      </c>
      <c r="L5134">
        <v>99520</v>
      </c>
      <c r="M5134">
        <v>2.9619</v>
      </c>
      <c r="N5134">
        <v>236.952</v>
      </c>
      <c r="O5134">
        <v>0</v>
      </c>
      <c r="P5134">
        <v>0</v>
      </c>
      <c r="Q5134">
        <v>1246.9619</v>
      </c>
      <c r="R5134">
        <v>99756.952000000005</v>
      </c>
      <c r="S5134" t="s">
        <v>1646</v>
      </c>
    </row>
    <row r="5135" spans="1:19">
      <c r="A5135" t="s">
        <v>5244</v>
      </c>
      <c r="B5135">
        <v>44360</v>
      </c>
      <c r="C5135" t="s">
        <v>5245</v>
      </c>
      <c r="D5135">
        <v>44360</v>
      </c>
      <c r="E5135" t="s">
        <v>1643</v>
      </c>
      <c r="F5135" t="s">
        <v>60</v>
      </c>
      <c r="G5135" t="s">
        <v>59</v>
      </c>
      <c r="H5135" t="s">
        <v>49</v>
      </c>
      <c r="I5135" t="s">
        <v>1337</v>
      </c>
      <c r="J5135">
        <v>65</v>
      </c>
      <c r="K5135">
        <v>7760</v>
      </c>
      <c r="L5135">
        <v>504400</v>
      </c>
      <c r="M5135">
        <v>18.476199999999999</v>
      </c>
      <c r="N5135">
        <v>1200.953</v>
      </c>
      <c r="O5135">
        <v>0</v>
      </c>
      <c r="P5135">
        <v>0</v>
      </c>
      <c r="Q5135">
        <v>7778.4762000000001</v>
      </c>
      <c r="R5135">
        <v>505600.95299999998</v>
      </c>
      <c r="S5135" t="s">
        <v>1646</v>
      </c>
    </row>
    <row r="5136" spans="1:19">
      <c r="A5136" t="s">
        <v>5244</v>
      </c>
      <c r="B5136">
        <v>44360</v>
      </c>
      <c r="C5136" t="s">
        <v>5245</v>
      </c>
      <c r="D5136">
        <v>44360</v>
      </c>
      <c r="E5136" t="s">
        <v>1643</v>
      </c>
      <c r="F5136" t="s">
        <v>60</v>
      </c>
      <c r="G5136" t="s">
        <v>59</v>
      </c>
      <c r="H5136" t="s">
        <v>49</v>
      </c>
      <c r="I5136" t="s">
        <v>1294</v>
      </c>
      <c r="J5136">
        <v>40</v>
      </c>
      <c r="K5136">
        <v>7227</v>
      </c>
      <c r="L5136">
        <v>289080</v>
      </c>
      <c r="M5136">
        <v>17.207100000000001</v>
      </c>
      <c r="N5136">
        <v>688.28399999999999</v>
      </c>
      <c r="O5136">
        <v>0</v>
      </c>
      <c r="P5136">
        <v>0</v>
      </c>
      <c r="Q5136">
        <v>7244.2070999999996</v>
      </c>
      <c r="R5136">
        <v>289768.28399999999</v>
      </c>
      <c r="S5136" t="s">
        <v>1646</v>
      </c>
    </row>
    <row r="5137" spans="1:19">
      <c r="A5137" t="s">
        <v>5244</v>
      </c>
      <c r="B5137">
        <v>44360</v>
      </c>
      <c r="C5137" t="s">
        <v>5245</v>
      </c>
      <c r="D5137">
        <v>44360</v>
      </c>
      <c r="E5137" t="s">
        <v>1643</v>
      </c>
      <c r="F5137" t="s">
        <v>60</v>
      </c>
      <c r="G5137" t="s">
        <v>59</v>
      </c>
      <c r="H5137" t="s">
        <v>49</v>
      </c>
      <c r="I5137" t="s">
        <v>1316</v>
      </c>
      <c r="J5137">
        <v>300</v>
      </c>
      <c r="K5137">
        <v>1186</v>
      </c>
      <c r="L5137">
        <v>355800</v>
      </c>
      <c r="M5137">
        <v>2.8237999999999999</v>
      </c>
      <c r="N5137">
        <v>847.14</v>
      </c>
      <c r="O5137">
        <v>0</v>
      </c>
      <c r="P5137">
        <v>0</v>
      </c>
      <c r="Q5137">
        <v>1188.8237999999999</v>
      </c>
      <c r="R5137">
        <v>356647.14</v>
      </c>
      <c r="S5137" t="s">
        <v>1646</v>
      </c>
    </row>
    <row r="5138" spans="1:19">
      <c r="A5138" t="s">
        <v>5244</v>
      </c>
      <c r="B5138">
        <v>44360</v>
      </c>
      <c r="C5138" t="s">
        <v>5245</v>
      </c>
      <c r="D5138">
        <v>44360</v>
      </c>
      <c r="E5138" t="s">
        <v>1643</v>
      </c>
      <c r="F5138" t="s">
        <v>60</v>
      </c>
      <c r="G5138" t="s">
        <v>59</v>
      </c>
      <c r="H5138" t="s">
        <v>49</v>
      </c>
      <c r="I5138" t="s">
        <v>1371</v>
      </c>
      <c r="J5138">
        <v>40</v>
      </c>
      <c r="K5138">
        <v>1176</v>
      </c>
      <c r="L5138">
        <v>47040</v>
      </c>
      <c r="M5138">
        <v>2.8</v>
      </c>
      <c r="N5138">
        <v>112</v>
      </c>
      <c r="O5138">
        <v>0</v>
      </c>
      <c r="P5138">
        <v>0</v>
      </c>
      <c r="Q5138">
        <v>1178.8</v>
      </c>
      <c r="R5138">
        <v>47152</v>
      </c>
      <c r="S5138" t="s">
        <v>1646</v>
      </c>
    </row>
    <row r="5139" spans="1:19">
      <c r="A5139" t="s">
        <v>5246</v>
      </c>
      <c r="B5139">
        <v>44360</v>
      </c>
      <c r="C5139" t="s">
        <v>1561</v>
      </c>
      <c r="D5139">
        <v>44360</v>
      </c>
      <c r="E5139" t="s">
        <v>1101</v>
      </c>
      <c r="F5139" t="s">
        <v>2037</v>
      </c>
      <c r="G5139" t="s">
        <v>1101</v>
      </c>
      <c r="H5139" t="s">
        <v>1101</v>
      </c>
      <c r="I5139" t="s">
        <v>1294</v>
      </c>
      <c r="J5139">
        <v>5</v>
      </c>
      <c r="K5139">
        <v>7328.5</v>
      </c>
      <c r="L5139">
        <v>36642.5</v>
      </c>
      <c r="M5139">
        <v>17.448799999999999</v>
      </c>
      <c r="N5139">
        <v>87.244</v>
      </c>
      <c r="O5139">
        <v>0</v>
      </c>
      <c r="P5139">
        <v>0</v>
      </c>
      <c r="Q5139">
        <v>7345.9488000000001</v>
      </c>
      <c r="R5139">
        <v>36729.743999999999</v>
      </c>
      <c r="S5139" t="s">
        <v>1646</v>
      </c>
    </row>
    <row r="5140" spans="1:19">
      <c r="A5140" t="s">
        <v>5246</v>
      </c>
      <c r="B5140">
        <v>44360</v>
      </c>
      <c r="C5140" t="s">
        <v>1561</v>
      </c>
      <c r="D5140">
        <v>44360</v>
      </c>
      <c r="E5140" t="s">
        <v>1101</v>
      </c>
      <c r="F5140" t="s">
        <v>2037</v>
      </c>
      <c r="G5140" t="s">
        <v>1101</v>
      </c>
      <c r="H5140" t="s">
        <v>1101</v>
      </c>
      <c r="I5140" t="s">
        <v>1489</v>
      </c>
      <c r="J5140">
        <v>3</v>
      </c>
      <c r="K5140">
        <v>10090</v>
      </c>
      <c r="L5140">
        <v>30270</v>
      </c>
      <c r="M5140">
        <v>24.023800000000001</v>
      </c>
      <c r="N5140">
        <v>72.071399999999997</v>
      </c>
      <c r="O5140">
        <v>0</v>
      </c>
      <c r="P5140">
        <v>0</v>
      </c>
      <c r="Q5140">
        <v>10114.023800000001</v>
      </c>
      <c r="R5140">
        <v>30342.071400000001</v>
      </c>
      <c r="S5140" t="s">
        <v>1646</v>
      </c>
    </row>
    <row r="5141" spans="1:19">
      <c r="A5141" t="s">
        <v>5246</v>
      </c>
      <c r="B5141">
        <v>44360</v>
      </c>
      <c r="C5141" t="s">
        <v>1561</v>
      </c>
      <c r="D5141">
        <v>44360</v>
      </c>
      <c r="E5141" t="s">
        <v>1101</v>
      </c>
      <c r="F5141" t="s">
        <v>2037</v>
      </c>
      <c r="G5141" t="s">
        <v>1101</v>
      </c>
      <c r="H5141" t="s">
        <v>1101</v>
      </c>
      <c r="I5141" t="s">
        <v>1111</v>
      </c>
      <c r="J5141">
        <v>3</v>
      </c>
      <c r="K5141">
        <v>9162.18</v>
      </c>
      <c r="L5141">
        <v>27486.54</v>
      </c>
      <c r="M5141">
        <v>21.814699999999998</v>
      </c>
      <c r="N5141">
        <v>65.444100000000006</v>
      </c>
      <c r="O5141">
        <v>0</v>
      </c>
      <c r="P5141">
        <v>0</v>
      </c>
      <c r="Q5141">
        <v>9183.9946999999993</v>
      </c>
      <c r="R5141">
        <v>27551.984100000001</v>
      </c>
      <c r="S5141" t="s">
        <v>1646</v>
      </c>
    </row>
    <row r="5142" spans="1:19">
      <c r="A5142" t="s">
        <v>5246</v>
      </c>
      <c r="B5142">
        <v>44360</v>
      </c>
      <c r="C5142" t="s">
        <v>1561</v>
      </c>
      <c r="D5142">
        <v>44360</v>
      </c>
      <c r="E5142" t="s">
        <v>1101</v>
      </c>
      <c r="F5142" t="s">
        <v>2037</v>
      </c>
      <c r="G5142" t="s">
        <v>1101</v>
      </c>
      <c r="H5142" t="s">
        <v>1101</v>
      </c>
      <c r="I5142" t="s">
        <v>1265</v>
      </c>
      <c r="J5142">
        <v>5</v>
      </c>
      <c r="K5142">
        <v>1380</v>
      </c>
      <c r="L5142">
        <v>6900</v>
      </c>
      <c r="M5142">
        <v>3.2856999999999998</v>
      </c>
      <c r="N5142">
        <v>16.4285</v>
      </c>
      <c r="O5142">
        <v>0</v>
      </c>
      <c r="P5142">
        <v>0</v>
      </c>
      <c r="Q5142">
        <v>1383.2856999999999</v>
      </c>
      <c r="R5142">
        <v>6916.4285</v>
      </c>
      <c r="S5142" t="s">
        <v>1646</v>
      </c>
    </row>
    <row r="5143" spans="1:19">
      <c r="A5143" t="s">
        <v>5247</v>
      </c>
      <c r="B5143">
        <v>44360</v>
      </c>
      <c r="C5143" t="s">
        <v>1562</v>
      </c>
      <c r="D5143">
        <v>44360</v>
      </c>
      <c r="E5143" t="s">
        <v>1101</v>
      </c>
      <c r="F5143" t="s">
        <v>1339</v>
      </c>
      <c r="G5143" t="s">
        <v>1101</v>
      </c>
      <c r="H5143" t="s">
        <v>1101</v>
      </c>
      <c r="I5143" t="s">
        <v>1316</v>
      </c>
      <c r="J5143">
        <v>5</v>
      </c>
      <c r="K5143">
        <v>1203</v>
      </c>
      <c r="L5143">
        <v>6015</v>
      </c>
      <c r="M5143">
        <v>2.8643000000000001</v>
      </c>
      <c r="N5143">
        <v>14.3215</v>
      </c>
      <c r="O5143">
        <v>0</v>
      </c>
      <c r="P5143">
        <v>0</v>
      </c>
      <c r="Q5143">
        <v>1205.8643</v>
      </c>
      <c r="R5143">
        <v>6029.3215</v>
      </c>
      <c r="S5143" t="s">
        <v>1646</v>
      </c>
    </row>
    <row r="5144" spans="1:19">
      <c r="A5144" t="s">
        <v>5247</v>
      </c>
      <c r="B5144">
        <v>44360</v>
      </c>
      <c r="C5144" t="s">
        <v>1562</v>
      </c>
      <c r="D5144">
        <v>44360</v>
      </c>
      <c r="E5144" t="s">
        <v>1101</v>
      </c>
      <c r="F5144" t="s">
        <v>1339</v>
      </c>
      <c r="G5144" t="s">
        <v>1101</v>
      </c>
      <c r="H5144" t="s">
        <v>1101</v>
      </c>
      <c r="I5144" t="s">
        <v>1371</v>
      </c>
      <c r="J5144">
        <v>5</v>
      </c>
      <c r="K5144">
        <v>1193</v>
      </c>
      <c r="L5144">
        <v>5965</v>
      </c>
      <c r="M5144">
        <v>2.8405</v>
      </c>
      <c r="N5144">
        <v>14.202500000000001</v>
      </c>
      <c r="O5144">
        <v>0</v>
      </c>
      <c r="P5144">
        <v>0</v>
      </c>
      <c r="Q5144">
        <v>1195.8405</v>
      </c>
      <c r="R5144">
        <v>5979.2025000000003</v>
      </c>
      <c r="S5144" t="s">
        <v>1646</v>
      </c>
    </row>
    <row r="5145" spans="1:19">
      <c r="A5145" t="s">
        <v>5247</v>
      </c>
      <c r="B5145">
        <v>44360</v>
      </c>
      <c r="C5145" t="s">
        <v>1562</v>
      </c>
      <c r="D5145">
        <v>44360</v>
      </c>
      <c r="E5145" t="s">
        <v>1101</v>
      </c>
      <c r="F5145" t="s">
        <v>1339</v>
      </c>
      <c r="G5145" t="s">
        <v>1101</v>
      </c>
      <c r="H5145" t="s">
        <v>1101</v>
      </c>
      <c r="I5145" t="s">
        <v>1265</v>
      </c>
      <c r="J5145">
        <v>20</v>
      </c>
      <c r="K5145">
        <v>1380</v>
      </c>
      <c r="L5145">
        <v>27600</v>
      </c>
      <c r="M5145">
        <v>3.2856999999999998</v>
      </c>
      <c r="N5145">
        <v>65.713999999999999</v>
      </c>
      <c r="O5145">
        <v>0</v>
      </c>
      <c r="P5145">
        <v>0</v>
      </c>
      <c r="Q5145">
        <v>1383.2856999999999</v>
      </c>
      <c r="R5145">
        <v>27665.714</v>
      </c>
      <c r="S5145" t="s">
        <v>1646</v>
      </c>
    </row>
    <row r="5146" spans="1:19">
      <c r="A5146" t="s">
        <v>5247</v>
      </c>
      <c r="B5146">
        <v>44360</v>
      </c>
      <c r="C5146" t="s">
        <v>1562</v>
      </c>
      <c r="D5146">
        <v>44360</v>
      </c>
      <c r="E5146" t="s">
        <v>1101</v>
      </c>
      <c r="F5146" t="s">
        <v>1339</v>
      </c>
      <c r="G5146" t="s">
        <v>1101</v>
      </c>
      <c r="H5146" t="s">
        <v>1101</v>
      </c>
      <c r="I5146" t="s">
        <v>1262</v>
      </c>
      <c r="J5146">
        <v>5</v>
      </c>
      <c r="K5146">
        <v>1262</v>
      </c>
      <c r="L5146">
        <v>6310</v>
      </c>
      <c r="M5146">
        <v>3.0047999999999999</v>
      </c>
      <c r="N5146">
        <v>15.023999999999999</v>
      </c>
      <c r="O5146">
        <v>0</v>
      </c>
      <c r="P5146">
        <v>0</v>
      </c>
      <c r="Q5146">
        <v>1265.0047999999999</v>
      </c>
      <c r="R5146">
        <v>6325.0240000000003</v>
      </c>
      <c r="S5146" t="s">
        <v>1646</v>
      </c>
    </row>
    <row r="5147" spans="1:19">
      <c r="A5147" t="s">
        <v>5247</v>
      </c>
      <c r="B5147">
        <v>44360</v>
      </c>
      <c r="C5147" t="s">
        <v>1562</v>
      </c>
      <c r="D5147">
        <v>44360</v>
      </c>
      <c r="E5147" t="s">
        <v>1101</v>
      </c>
      <c r="F5147" t="s">
        <v>1339</v>
      </c>
      <c r="G5147" t="s">
        <v>1101</v>
      </c>
      <c r="H5147" t="s">
        <v>1101</v>
      </c>
      <c r="I5147" t="s">
        <v>1312</v>
      </c>
      <c r="J5147">
        <v>20</v>
      </c>
      <c r="K5147">
        <v>1420</v>
      </c>
      <c r="L5147">
        <v>28400</v>
      </c>
      <c r="M5147">
        <v>3.3809999999999998</v>
      </c>
      <c r="N5147">
        <v>67.62</v>
      </c>
      <c r="O5147">
        <v>0</v>
      </c>
      <c r="P5147">
        <v>0</v>
      </c>
      <c r="Q5147">
        <v>1423.3810000000001</v>
      </c>
      <c r="R5147">
        <v>28467.62</v>
      </c>
      <c r="S5147" t="s">
        <v>1646</v>
      </c>
    </row>
    <row r="5148" spans="1:19">
      <c r="A5148" t="s">
        <v>5247</v>
      </c>
      <c r="B5148">
        <v>44360</v>
      </c>
      <c r="C5148" t="s">
        <v>1562</v>
      </c>
      <c r="D5148">
        <v>44360</v>
      </c>
      <c r="E5148" t="s">
        <v>1101</v>
      </c>
      <c r="F5148" t="s">
        <v>1339</v>
      </c>
      <c r="G5148" t="s">
        <v>1101</v>
      </c>
      <c r="H5148" t="s">
        <v>1101</v>
      </c>
      <c r="I5148" t="s">
        <v>1294</v>
      </c>
      <c r="J5148">
        <v>2</v>
      </c>
      <c r="K5148">
        <v>7328.5</v>
      </c>
      <c r="L5148">
        <v>14657</v>
      </c>
      <c r="M5148">
        <v>17.448799999999999</v>
      </c>
      <c r="N5148">
        <v>34.897599999999997</v>
      </c>
      <c r="O5148">
        <v>0</v>
      </c>
      <c r="P5148">
        <v>0</v>
      </c>
      <c r="Q5148">
        <v>7345.9488000000001</v>
      </c>
      <c r="R5148">
        <v>14691.8976</v>
      </c>
      <c r="S5148" t="s">
        <v>1646</v>
      </c>
    </row>
    <row r="5149" spans="1:19">
      <c r="A5149" t="s">
        <v>5248</v>
      </c>
      <c r="B5149">
        <v>44360</v>
      </c>
      <c r="C5149" t="s">
        <v>5249</v>
      </c>
      <c r="D5149">
        <v>44360</v>
      </c>
      <c r="E5149" t="s">
        <v>1643</v>
      </c>
      <c r="F5149" t="s">
        <v>43</v>
      </c>
      <c r="G5149" t="s">
        <v>1971</v>
      </c>
      <c r="H5149" t="s">
        <v>22</v>
      </c>
      <c r="I5149" t="s">
        <v>1371</v>
      </c>
      <c r="J5149">
        <v>200</v>
      </c>
      <c r="K5149">
        <v>1176</v>
      </c>
      <c r="L5149">
        <v>235200</v>
      </c>
      <c r="M5149">
        <v>2.8</v>
      </c>
      <c r="N5149">
        <v>560</v>
      </c>
      <c r="O5149">
        <v>0</v>
      </c>
      <c r="P5149">
        <v>0</v>
      </c>
      <c r="Q5149">
        <v>1178.8</v>
      </c>
      <c r="R5149">
        <v>235760</v>
      </c>
      <c r="S5149" t="s">
        <v>1646</v>
      </c>
    </row>
    <row r="5150" spans="1:19">
      <c r="A5150" t="s">
        <v>5248</v>
      </c>
      <c r="B5150">
        <v>44360</v>
      </c>
      <c r="C5150" t="s">
        <v>5249</v>
      </c>
      <c r="D5150">
        <v>44360</v>
      </c>
      <c r="E5150" t="s">
        <v>1643</v>
      </c>
      <c r="F5150" t="s">
        <v>43</v>
      </c>
      <c r="G5150" t="s">
        <v>1971</v>
      </c>
      <c r="H5150" t="s">
        <v>22</v>
      </c>
      <c r="I5150" t="s">
        <v>1316</v>
      </c>
      <c r="J5150">
        <v>120</v>
      </c>
      <c r="K5150">
        <v>1186</v>
      </c>
      <c r="L5150">
        <v>142320</v>
      </c>
      <c r="M5150">
        <v>2.8237999999999999</v>
      </c>
      <c r="N5150">
        <v>338.85599999999999</v>
      </c>
      <c r="O5150">
        <v>0</v>
      </c>
      <c r="P5150">
        <v>0</v>
      </c>
      <c r="Q5150">
        <v>1188.8237999999999</v>
      </c>
      <c r="R5150">
        <v>142658.856</v>
      </c>
      <c r="S5150" t="s">
        <v>1646</v>
      </c>
    </row>
    <row r="5151" spans="1:19">
      <c r="A5151" t="s">
        <v>5248</v>
      </c>
      <c r="B5151">
        <v>44360</v>
      </c>
      <c r="C5151" t="s">
        <v>5249</v>
      </c>
      <c r="D5151">
        <v>44360</v>
      </c>
      <c r="E5151" t="s">
        <v>1643</v>
      </c>
      <c r="F5151" t="s">
        <v>43</v>
      </c>
      <c r="G5151" t="s">
        <v>1971</v>
      </c>
      <c r="H5151" t="s">
        <v>22</v>
      </c>
      <c r="I5151" t="s">
        <v>1294</v>
      </c>
      <c r="J5151">
        <v>50</v>
      </c>
      <c r="K5151">
        <v>7227</v>
      </c>
      <c r="L5151">
        <v>361350</v>
      </c>
      <c r="M5151">
        <v>17.207100000000001</v>
      </c>
      <c r="N5151">
        <v>860.35500000000002</v>
      </c>
      <c r="O5151">
        <v>0</v>
      </c>
      <c r="P5151">
        <v>0</v>
      </c>
      <c r="Q5151">
        <v>7244.2070999999996</v>
      </c>
      <c r="R5151">
        <v>362210.35499999998</v>
      </c>
      <c r="S5151" t="s">
        <v>1646</v>
      </c>
    </row>
    <row r="5152" spans="1:19">
      <c r="A5152" t="s">
        <v>5248</v>
      </c>
      <c r="B5152">
        <v>44360</v>
      </c>
      <c r="C5152" t="s">
        <v>5249</v>
      </c>
      <c r="D5152">
        <v>44360</v>
      </c>
      <c r="E5152" t="s">
        <v>1643</v>
      </c>
      <c r="F5152" t="s">
        <v>43</v>
      </c>
      <c r="G5152" t="s">
        <v>1971</v>
      </c>
      <c r="H5152" t="s">
        <v>22</v>
      </c>
      <c r="I5152" t="s">
        <v>1312</v>
      </c>
      <c r="J5152">
        <v>40</v>
      </c>
      <c r="K5152">
        <v>1400</v>
      </c>
      <c r="L5152">
        <v>56000</v>
      </c>
      <c r="M5152">
        <v>3.3332999999999999</v>
      </c>
      <c r="N5152">
        <v>133.33199999999999</v>
      </c>
      <c r="O5152">
        <v>0</v>
      </c>
      <c r="P5152">
        <v>0</v>
      </c>
      <c r="Q5152">
        <v>1403.3333</v>
      </c>
      <c r="R5152">
        <v>56133.332000000002</v>
      </c>
      <c r="S5152" t="s">
        <v>1646</v>
      </c>
    </row>
    <row r="5153" spans="1:19">
      <c r="A5153" t="s">
        <v>5250</v>
      </c>
      <c r="B5153">
        <v>44360</v>
      </c>
      <c r="C5153" t="s">
        <v>5251</v>
      </c>
      <c r="D5153">
        <v>44360</v>
      </c>
      <c r="E5153" t="s">
        <v>1643</v>
      </c>
      <c r="F5153" t="s">
        <v>40</v>
      </c>
      <c r="G5153" t="s">
        <v>4579</v>
      </c>
      <c r="H5153" t="s">
        <v>22</v>
      </c>
      <c r="I5153" t="s">
        <v>1316</v>
      </c>
      <c r="J5153">
        <v>40</v>
      </c>
      <c r="K5153">
        <v>1186</v>
      </c>
      <c r="L5153">
        <v>47440</v>
      </c>
      <c r="M5153">
        <v>2.8237999999999999</v>
      </c>
      <c r="N5153">
        <v>112.952</v>
      </c>
      <c r="O5153">
        <v>0</v>
      </c>
      <c r="P5153">
        <v>0</v>
      </c>
      <c r="Q5153">
        <v>1188.8237999999999</v>
      </c>
      <c r="R5153">
        <v>47552.951999999997</v>
      </c>
      <c r="S5153" t="s">
        <v>1646</v>
      </c>
    </row>
    <row r="5154" spans="1:19">
      <c r="A5154" t="s">
        <v>5250</v>
      </c>
      <c r="B5154">
        <v>44360</v>
      </c>
      <c r="C5154" t="s">
        <v>5251</v>
      </c>
      <c r="D5154">
        <v>44360</v>
      </c>
      <c r="E5154" t="s">
        <v>1643</v>
      </c>
      <c r="F5154" t="s">
        <v>40</v>
      </c>
      <c r="G5154" t="s">
        <v>4579</v>
      </c>
      <c r="H5154" t="s">
        <v>22</v>
      </c>
      <c r="I5154" t="s">
        <v>1371</v>
      </c>
      <c r="J5154">
        <v>80</v>
      </c>
      <c r="K5154">
        <v>1176</v>
      </c>
      <c r="L5154">
        <v>94080</v>
      </c>
      <c r="M5154">
        <v>2.8</v>
      </c>
      <c r="N5154">
        <v>224</v>
      </c>
      <c r="O5154">
        <v>0</v>
      </c>
      <c r="P5154">
        <v>0</v>
      </c>
      <c r="Q5154">
        <v>1178.8</v>
      </c>
      <c r="R5154">
        <v>94304</v>
      </c>
      <c r="S5154" t="s">
        <v>1646</v>
      </c>
    </row>
    <row r="5155" spans="1:19">
      <c r="A5155" t="s">
        <v>5250</v>
      </c>
      <c r="B5155">
        <v>44360</v>
      </c>
      <c r="C5155" t="s">
        <v>5251</v>
      </c>
      <c r="D5155">
        <v>44360</v>
      </c>
      <c r="E5155" t="s">
        <v>1643</v>
      </c>
      <c r="F5155" t="s">
        <v>40</v>
      </c>
      <c r="G5155" t="s">
        <v>4579</v>
      </c>
      <c r="H5155" t="s">
        <v>22</v>
      </c>
      <c r="I5155" t="s">
        <v>1294</v>
      </c>
      <c r="J5155">
        <v>12</v>
      </c>
      <c r="K5155">
        <v>7227</v>
      </c>
      <c r="L5155">
        <v>86724</v>
      </c>
      <c r="M5155">
        <v>17.207100000000001</v>
      </c>
      <c r="N5155">
        <v>206.48519999999999</v>
      </c>
      <c r="O5155">
        <v>0</v>
      </c>
      <c r="P5155">
        <v>0</v>
      </c>
      <c r="Q5155">
        <v>7244.2070999999996</v>
      </c>
      <c r="R5155">
        <v>86930.485199999996</v>
      </c>
      <c r="S5155" t="s">
        <v>1646</v>
      </c>
    </row>
    <row r="5156" spans="1:19">
      <c r="A5156" t="s">
        <v>5252</v>
      </c>
      <c r="B5156">
        <v>44360</v>
      </c>
      <c r="C5156" t="s">
        <v>5253</v>
      </c>
      <c r="D5156">
        <v>44360</v>
      </c>
      <c r="E5156" t="s">
        <v>1643</v>
      </c>
      <c r="F5156" t="s">
        <v>9</v>
      </c>
      <c r="G5156" t="s">
        <v>1007</v>
      </c>
      <c r="H5156" t="s">
        <v>22</v>
      </c>
      <c r="I5156" t="s">
        <v>1294</v>
      </c>
      <c r="J5156">
        <v>23</v>
      </c>
      <c r="K5156">
        <v>7227</v>
      </c>
      <c r="L5156">
        <v>166221</v>
      </c>
      <c r="M5156">
        <v>17.207100000000001</v>
      </c>
      <c r="N5156">
        <v>395.76330000000002</v>
      </c>
      <c r="O5156">
        <v>0</v>
      </c>
      <c r="P5156">
        <v>0</v>
      </c>
      <c r="Q5156">
        <v>7244.2070999999996</v>
      </c>
      <c r="R5156">
        <v>166616.76329999999</v>
      </c>
      <c r="S5156" t="s">
        <v>1646</v>
      </c>
    </row>
    <row r="5157" spans="1:19">
      <c r="A5157" t="s">
        <v>5252</v>
      </c>
      <c r="B5157">
        <v>44360</v>
      </c>
      <c r="C5157" t="s">
        <v>5253</v>
      </c>
      <c r="D5157">
        <v>44360</v>
      </c>
      <c r="E5157" t="s">
        <v>1643</v>
      </c>
      <c r="F5157" t="s">
        <v>9</v>
      </c>
      <c r="G5157" t="s">
        <v>1007</v>
      </c>
      <c r="H5157" t="s">
        <v>22</v>
      </c>
      <c r="I5157" t="s">
        <v>1371</v>
      </c>
      <c r="J5157">
        <v>28</v>
      </c>
      <c r="K5157">
        <v>1176</v>
      </c>
      <c r="L5157">
        <v>32928</v>
      </c>
      <c r="M5157">
        <v>2.8</v>
      </c>
      <c r="N5157">
        <v>78.400000000000006</v>
      </c>
      <c r="O5157">
        <v>0</v>
      </c>
      <c r="P5157">
        <v>0</v>
      </c>
      <c r="Q5157">
        <v>1178.8</v>
      </c>
      <c r="R5157">
        <v>33006.400000000001</v>
      </c>
      <c r="S5157" t="s">
        <v>1646</v>
      </c>
    </row>
    <row r="5158" spans="1:19">
      <c r="A5158" t="s">
        <v>5254</v>
      </c>
      <c r="B5158">
        <v>44360</v>
      </c>
      <c r="C5158" t="s">
        <v>5255</v>
      </c>
      <c r="D5158">
        <v>44360</v>
      </c>
      <c r="E5158" t="s">
        <v>1643</v>
      </c>
      <c r="F5158" t="s">
        <v>2</v>
      </c>
      <c r="G5158" t="s">
        <v>1007</v>
      </c>
      <c r="H5158" t="s">
        <v>22</v>
      </c>
      <c r="I5158" t="s">
        <v>1294</v>
      </c>
      <c r="J5158">
        <v>40</v>
      </c>
      <c r="K5158">
        <v>7227</v>
      </c>
      <c r="L5158">
        <v>289080</v>
      </c>
      <c r="M5158">
        <v>17.207100000000001</v>
      </c>
      <c r="N5158">
        <v>688.28399999999999</v>
      </c>
      <c r="O5158">
        <v>0</v>
      </c>
      <c r="P5158">
        <v>0</v>
      </c>
      <c r="Q5158">
        <v>7244.2070999999996</v>
      </c>
      <c r="R5158">
        <v>289768.28399999999</v>
      </c>
      <c r="S5158" t="s">
        <v>1646</v>
      </c>
    </row>
    <row r="5159" spans="1:19">
      <c r="A5159" t="s">
        <v>5256</v>
      </c>
      <c r="B5159">
        <v>44360</v>
      </c>
      <c r="C5159" t="s">
        <v>5257</v>
      </c>
      <c r="D5159">
        <v>44360</v>
      </c>
      <c r="E5159" t="s">
        <v>1643</v>
      </c>
      <c r="F5159" t="s">
        <v>72</v>
      </c>
      <c r="G5159" t="s">
        <v>1722</v>
      </c>
      <c r="H5159" t="s">
        <v>22</v>
      </c>
      <c r="I5159" t="s">
        <v>1316</v>
      </c>
      <c r="J5159">
        <v>20</v>
      </c>
      <c r="K5159">
        <v>1186</v>
      </c>
      <c r="L5159">
        <v>23720</v>
      </c>
      <c r="M5159">
        <v>2.8237999999999999</v>
      </c>
      <c r="N5159">
        <v>56.475999999999999</v>
      </c>
      <c r="O5159">
        <v>0</v>
      </c>
      <c r="P5159">
        <v>0</v>
      </c>
      <c r="Q5159">
        <v>1188.8237999999999</v>
      </c>
      <c r="R5159">
        <v>23776.475999999999</v>
      </c>
      <c r="S5159" t="s">
        <v>1646</v>
      </c>
    </row>
    <row r="5160" spans="1:19">
      <c r="A5160" t="s">
        <v>5256</v>
      </c>
      <c r="B5160">
        <v>44360</v>
      </c>
      <c r="C5160" t="s">
        <v>5257</v>
      </c>
      <c r="D5160">
        <v>44360</v>
      </c>
      <c r="E5160" t="s">
        <v>1643</v>
      </c>
      <c r="F5160" t="s">
        <v>72</v>
      </c>
      <c r="G5160" t="s">
        <v>1722</v>
      </c>
      <c r="H5160" t="s">
        <v>22</v>
      </c>
      <c r="I5160" t="s">
        <v>1294</v>
      </c>
      <c r="J5160">
        <v>5</v>
      </c>
      <c r="K5160">
        <v>7227</v>
      </c>
      <c r="L5160">
        <v>36135</v>
      </c>
      <c r="M5160">
        <v>17.207100000000001</v>
      </c>
      <c r="N5160">
        <v>86.035499999999999</v>
      </c>
      <c r="O5160">
        <v>0</v>
      </c>
      <c r="P5160">
        <v>0</v>
      </c>
      <c r="Q5160">
        <v>7244.2070999999996</v>
      </c>
      <c r="R5160">
        <v>36221.035499999998</v>
      </c>
      <c r="S5160" t="s">
        <v>1646</v>
      </c>
    </row>
    <row r="5161" spans="1:19">
      <c r="A5161" t="s">
        <v>5256</v>
      </c>
      <c r="B5161">
        <v>44360</v>
      </c>
      <c r="C5161" t="s">
        <v>5257</v>
      </c>
      <c r="D5161">
        <v>44360</v>
      </c>
      <c r="E5161" t="s">
        <v>1643</v>
      </c>
      <c r="F5161" t="s">
        <v>72</v>
      </c>
      <c r="G5161" t="s">
        <v>1722</v>
      </c>
      <c r="H5161" t="s">
        <v>22</v>
      </c>
      <c r="I5161" t="s">
        <v>1337</v>
      </c>
      <c r="J5161">
        <v>10</v>
      </c>
      <c r="K5161">
        <v>7760</v>
      </c>
      <c r="L5161">
        <v>77600</v>
      </c>
      <c r="M5161">
        <v>18.476199999999999</v>
      </c>
      <c r="N5161">
        <v>184.762</v>
      </c>
      <c r="O5161">
        <v>0</v>
      </c>
      <c r="P5161">
        <v>0</v>
      </c>
      <c r="Q5161">
        <v>7778.4762000000001</v>
      </c>
      <c r="R5161">
        <v>77784.762000000002</v>
      </c>
      <c r="S5161" t="s">
        <v>1646</v>
      </c>
    </row>
    <row r="5162" spans="1:19">
      <c r="A5162" t="s">
        <v>5258</v>
      </c>
      <c r="B5162">
        <v>44360</v>
      </c>
      <c r="C5162" t="s">
        <v>5259</v>
      </c>
      <c r="D5162">
        <v>44360</v>
      </c>
      <c r="E5162" t="s">
        <v>1643</v>
      </c>
      <c r="F5162" t="s">
        <v>78</v>
      </c>
      <c r="G5162" t="s">
        <v>1722</v>
      </c>
      <c r="H5162" t="s">
        <v>22</v>
      </c>
      <c r="I5162" t="s">
        <v>1312</v>
      </c>
      <c r="J5162">
        <v>40</v>
      </c>
      <c r="K5162">
        <v>1400</v>
      </c>
      <c r="L5162">
        <v>56000</v>
      </c>
      <c r="M5162">
        <v>3.3332999999999999</v>
      </c>
      <c r="N5162">
        <v>133.33199999999999</v>
      </c>
      <c r="O5162">
        <v>0</v>
      </c>
      <c r="P5162">
        <v>0</v>
      </c>
      <c r="Q5162">
        <v>1403.3333</v>
      </c>
      <c r="R5162">
        <v>56133.332000000002</v>
      </c>
      <c r="S5162" t="s">
        <v>1646</v>
      </c>
    </row>
    <row r="5163" spans="1:19">
      <c r="A5163" t="s">
        <v>5258</v>
      </c>
      <c r="B5163">
        <v>44360</v>
      </c>
      <c r="C5163" t="s">
        <v>5259</v>
      </c>
      <c r="D5163">
        <v>44360</v>
      </c>
      <c r="E5163" t="s">
        <v>1643</v>
      </c>
      <c r="F5163" t="s">
        <v>78</v>
      </c>
      <c r="G5163" t="s">
        <v>1722</v>
      </c>
      <c r="H5163" t="s">
        <v>22</v>
      </c>
      <c r="I5163" t="s">
        <v>1337</v>
      </c>
      <c r="J5163">
        <v>10</v>
      </c>
      <c r="K5163">
        <v>7760</v>
      </c>
      <c r="L5163">
        <v>77600</v>
      </c>
      <c r="M5163">
        <v>18.476199999999999</v>
      </c>
      <c r="N5163">
        <v>184.762</v>
      </c>
      <c r="O5163">
        <v>0</v>
      </c>
      <c r="P5163">
        <v>0</v>
      </c>
      <c r="Q5163">
        <v>7778.4762000000001</v>
      </c>
      <c r="R5163">
        <v>77784.762000000002</v>
      </c>
      <c r="S5163" t="s">
        <v>1646</v>
      </c>
    </row>
    <row r="5164" spans="1:19">
      <c r="A5164" t="s">
        <v>5258</v>
      </c>
      <c r="B5164">
        <v>44360</v>
      </c>
      <c r="C5164" t="s">
        <v>5259</v>
      </c>
      <c r="D5164">
        <v>44360</v>
      </c>
      <c r="E5164" t="s">
        <v>1643</v>
      </c>
      <c r="F5164" t="s">
        <v>78</v>
      </c>
      <c r="G5164" t="s">
        <v>1722</v>
      </c>
      <c r="H5164" t="s">
        <v>22</v>
      </c>
      <c r="I5164" t="s">
        <v>1294</v>
      </c>
      <c r="J5164">
        <v>10</v>
      </c>
      <c r="K5164">
        <v>7227</v>
      </c>
      <c r="L5164">
        <v>72270</v>
      </c>
      <c r="M5164">
        <v>17.207100000000001</v>
      </c>
      <c r="N5164">
        <v>172.071</v>
      </c>
      <c r="O5164">
        <v>0</v>
      </c>
      <c r="P5164">
        <v>0</v>
      </c>
      <c r="Q5164">
        <v>7244.2070999999996</v>
      </c>
      <c r="R5164">
        <v>72442.070999999996</v>
      </c>
      <c r="S5164" t="s">
        <v>1646</v>
      </c>
    </row>
    <row r="5165" spans="1:19">
      <c r="A5165" t="s">
        <v>5260</v>
      </c>
      <c r="B5165">
        <v>44360</v>
      </c>
      <c r="C5165" t="s">
        <v>5261</v>
      </c>
      <c r="D5165">
        <v>44360</v>
      </c>
      <c r="E5165" t="s">
        <v>1643</v>
      </c>
      <c r="F5165" t="s">
        <v>112</v>
      </c>
      <c r="G5165" t="s">
        <v>1996</v>
      </c>
      <c r="H5165" t="s">
        <v>22</v>
      </c>
      <c r="I5165" t="s">
        <v>1371</v>
      </c>
      <c r="J5165">
        <v>200</v>
      </c>
      <c r="K5165">
        <v>1176</v>
      </c>
      <c r="L5165">
        <v>235200</v>
      </c>
      <c r="M5165">
        <v>2.8</v>
      </c>
      <c r="N5165">
        <v>560</v>
      </c>
      <c r="O5165">
        <v>0</v>
      </c>
      <c r="P5165">
        <v>0</v>
      </c>
      <c r="Q5165">
        <v>1178.8</v>
      </c>
      <c r="R5165">
        <v>235760</v>
      </c>
      <c r="S5165" t="s">
        <v>1646</v>
      </c>
    </row>
    <row r="5166" spans="1:19">
      <c r="A5166" t="s">
        <v>5260</v>
      </c>
      <c r="B5166">
        <v>44360</v>
      </c>
      <c r="C5166" t="s">
        <v>5261</v>
      </c>
      <c r="D5166">
        <v>44360</v>
      </c>
      <c r="E5166" t="s">
        <v>1643</v>
      </c>
      <c r="F5166" t="s">
        <v>112</v>
      </c>
      <c r="G5166" t="s">
        <v>1996</v>
      </c>
      <c r="H5166" t="s">
        <v>22</v>
      </c>
      <c r="I5166" t="s">
        <v>1294</v>
      </c>
      <c r="J5166">
        <v>5</v>
      </c>
      <c r="K5166">
        <v>7227</v>
      </c>
      <c r="L5166">
        <v>36135</v>
      </c>
      <c r="M5166">
        <v>17.207100000000001</v>
      </c>
      <c r="N5166">
        <v>86.035499999999999</v>
      </c>
      <c r="O5166">
        <v>0</v>
      </c>
      <c r="P5166">
        <v>0</v>
      </c>
      <c r="Q5166">
        <v>7244.2070999999996</v>
      </c>
      <c r="R5166">
        <v>36221.035499999998</v>
      </c>
      <c r="S5166" t="s">
        <v>1646</v>
      </c>
    </row>
    <row r="5167" spans="1:19">
      <c r="A5167" t="s">
        <v>5260</v>
      </c>
      <c r="B5167">
        <v>44360</v>
      </c>
      <c r="C5167" t="s">
        <v>5261</v>
      </c>
      <c r="D5167">
        <v>44360</v>
      </c>
      <c r="E5167" t="s">
        <v>1643</v>
      </c>
      <c r="F5167" t="s">
        <v>112</v>
      </c>
      <c r="G5167" t="s">
        <v>1996</v>
      </c>
      <c r="H5167" t="s">
        <v>22</v>
      </c>
      <c r="I5167" t="s">
        <v>1337</v>
      </c>
      <c r="J5167">
        <v>5</v>
      </c>
      <c r="K5167">
        <v>7760</v>
      </c>
      <c r="L5167">
        <v>38800</v>
      </c>
      <c r="M5167">
        <v>18.476199999999999</v>
      </c>
      <c r="N5167">
        <v>92.381</v>
      </c>
      <c r="O5167">
        <v>0</v>
      </c>
      <c r="P5167">
        <v>0</v>
      </c>
      <c r="Q5167">
        <v>7778.4762000000001</v>
      </c>
      <c r="R5167">
        <v>38892.381000000001</v>
      </c>
      <c r="S5167" t="s">
        <v>1646</v>
      </c>
    </row>
    <row r="5168" spans="1:19">
      <c r="A5168" t="s">
        <v>5260</v>
      </c>
      <c r="B5168">
        <v>44360</v>
      </c>
      <c r="C5168" t="s">
        <v>5261</v>
      </c>
      <c r="D5168">
        <v>44360</v>
      </c>
      <c r="E5168" t="s">
        <v>1643</v>
      </c>
      <c r="F5168" t="s">
        <v>112</v>
      </c>
      <c r="G5168" t="s">
        <v>1996</v>
      </c>
      <c r="H5168" t="s">
        <v>22</v>
      </c>
      <c r="I5168" t="s">
        <v>1111</v>
      </c>
      <c r="J5168">
        <v>5</v>
      </c>
      <c r="K5168">
        <v>9045</v>
      </c>
      <c r="L5168">
        <v>45225</v>
      </c>
      <c r="M5168">
        <v>21.535699999999999</v>
      </c>
      <c r="N5168">
        <v>107.6785</v>
      </c>
      <c r="O5168">
        <v>0</v>
      </c>
      <c r="P5168">
        <v>0</v>
      </c>
      <c r="Q5168">
        <v>9066.5357000000004</v>
      </c>
      <c r="R5168">
        <v>45332.678500000002</v>
      </c>
      <c r="S5168" t="s">
        <v>1646</v>
      </c>
    </row>
    <row r="5169" spans="1:19">
      <c r="A5169" t="s">
        <v>5262</v>
      </c>
      <c r="B5169">
        <v>44360</v>
      </c>
      <c r="C5169" t="s">
        <v>5263</v>
      </c>
      <c r="D5169">
        <v>44360</v>
      </c>
      <c r="E5169" t="s">
        <v>1643</v>
      </c>
      <c r="F5169" t="s">
        <v>21</v>
      </c>
      <c r="G5169" t="s">
        <v>1992</v>
      </c>
      <c r="H5169" t="s">
        <v>22</v>
      </c>
      <c r="I5169" t="s">
        <v>1294</v>
      </c>
      <c r="J5169">
        <v>5</v>
      </c>
      <c r="K5169">
        <v>7227</v>
      </c>
      <c r="L5169">
        <v>36135</v>
      </c>
      <c r="M5169">
        <v>17.207100000000001</v>
      </c>
      <c r="N5169">
        <v>86.035499999999999</v>
      </c>
      <c r="O5169">
        <v>0</v>
      </c>
      <c r="P5169">
        <v>0</v>
      </c>
      <c r="Q5169">
        <v>7244.2070999999996</v>
      </c>
      <c r="R5169">
        <v>36221.035499999998</v>
      </c>
      <c r="S5169" t="s">
        <v>1646</v>
      </c>
    </row>
    <row r="5170" spans="1:19">
      <c r="A5170" t="s">
        <v>5262</v>
      </c>
      <c r="B5170">
        <v>44360</v>
      </c>
      <c r="C5170" t="s">
        <v>5263</v>
      </c>
      <c r="D5170">
        <v>44360</v>
      </c>
      <c r="E5170" t="s">
        <v>1643</v>
      </c>
      <c r="F5170" t="s">
        <v>21</v>
      </c>
      <c r="G5170" t="s">
        <v>1992</v>
      </c>
      <c r="H5170" t="s">
        <v>22</v>
      </c>
      <c r="I5170" t="s">
        <v>1312</v>
      </c>
      <c r="J5170">
        <v>80</v>
      </c>
      <c r="K5170">
        <v>1400</v>
      </c>
      <c r="L5170">
        <v>112000</v>
      </c>
      <c r="M5170">
        <v>3.3332999999999999</v>
      </c>
      <c r="N5170">
        <v>266.66399999999999</v>
      </c>
      <c r="O5170">
        <v>0</v>
      </c>
      <c r="P5170">
        <v>0</v>
      </c>
      <c r="Q5170">
        <v>1403.3333</v>
      </c>
      <c r="R5170">
        <v>112266.664</v>
      </c>
      <c r="S5170" t="s">
        <v>1646</v>
      </c>
    </row>
    <row r="5171" spans="1:19">
      <c r="A5171" t="s">
        <v>5264</v>
      </c>
      <c r="B5171">
        <v>44360</v>
      </c>
      <c r="C5171" t="s">
        <v>5265</v>
      </c>
      <c r="D5171">
        <v>44360</v>
      </c>
      <c r="E5171" t="s">
        <v>1643</v>
      </c>
      <c r="F5171" t="s">
        <v>1995</v>
      </c>
      <c r="G5171" t="s">
        <v>1996</v>
      </c>
      <c r="H5171" t="s">
        <v>22</v>
      </c>
      <c r="I5171" t="s">
        <v>1371</v>
      </c>
      <c r="J5171">
        <v>100</v>
      </c>
      <c r="K5171">
        <v>1176</v>
      </c>
      <c r="L5171">
        <v>117600</v>
      </c>
      <c r="M5171">
        <v>2.8</v>
      </c>
      <c r="N5171">
        <v>280</v>
      </c>
      <c r="O5171">
        <v>0</v>
      </c>
      <c r="P5171">
        <v>0</v>
      </c>
      <c r="Q5171">
        <v>1178.8</v>
      </c>
      <c r="R5171">
        <v>117880</v>
      </c>
      <c r="S5171" t="s">
        <v>1646</v>
      </c>
    </row>
    <row r="5172" spans="1:19">
      <c r="A5172" t="s">
        <v>5264</v>
      </c>
      <c r="B5172">
        <v>44360</v>
      </c>
      <c r="C5172" t="s">
        <v>5265</v>
      </c>
      <c r="D5172">
        <v>44360</v>
      </c>
      <c r="E5172" t="s">
        <v>1643</v>
      </c>
      <c r="F5172" t="s">
        <v>1995</v>
      </c>
      <c r="G5172" t="s">
        <v>1996</v>
      </c>
      <c r="H5172" t="s">
        <v>22</v>
      </c>
      <c r="I5172" t="s">
        <v>1294</v>
      </c>
      <c r="J5172">
        <v>10</v>
      </c>
      <c r="K5172">
        <v>7227</v>
      </c>
      <c r="L5172">
        <v>72270</v>
      </c>
      <c r="M5172">
        <v>17.207100000000001</v>
      </c>
      <c r="N5172">
        <v>172.071</v>
      </c>
      <c r="O5172">
        <v>0</v>
      </c>
      <c r="P5172">
        <v>0</v>
      </c>
      <c r="Q5172">
        <v>7244.2070999999996</v>
      </c>
      <c r="R5172">
        <v>72442.070999999996</v>
      </c>
      <c r="S5172" t="s">
        <v>1646</v>
      </c>
    </row>
    <row r="5173" spans="1:19">
      <c r="A5173" t="s">
        <v>5266</v>
      </c>
      <c r="B5173">
        <v>44360</v>
      </c>
      <c r="C5173" t="s">
        <v>5267</v>
      </c>
      <c r="D5173">
        <v>44360</v>
      </c>
      <c r="E5173" t="s">
        <v>1643</v>
      </c>
      <c r="F5173" t="s">
        <v>26</v>
      </c>
      <c r="G5173" t="s">
        <v>1051</v>
      </c>
      <c r="H5173" t="s">
        <v>22</v>
      </c>
      <c r="I5173" t="s">
        <v>1312</v>
      </c>
      <c r="J5173">
        <v>40</v>
      </c>
      <c r="K5173">
        <v>1400</v>
      </c>
      <c r="L5173">
        <v>56000</v>
      </c>
      <c r="M5173">
        <v>3.3332999999999999</v>
      </c>
      <c r="N5173">
        <v>133.33199999999999</v>
      </c>
      <c r="O5173">
        <v>0</v>
      </c>
      <c r="P5173">
        <v>0</v>
      </c>
      <c r="Q5173">
        <v>1403.3333</v>
      </c>
      <c r="R5173">
        <v>56133.332000000002</v>
      </c>
      <c r="S5173" t="s">
        <v>1646</v>
      </c>
    </row>
    <row r="5174" spans="1:19">
      <c r="A5174" t="s">
        <v>5266</v>
      </c>
      <c r="B5174">
        <v>44360</v>
      </c>
      <c r="C5174" t="s">
        <v>5267</v>
      </c>
      <c r="D5174">
        <v>44360</v>
      </c>
      <c r="E5174" t="s">
        <v>1643</v>
      </c>
      <c r="F5174" t="s">
        <v>26</v>
      </c>
      <c r="G5174" t="s">
        <v>1051</v>
      </c>
      <c r="H5174" t="s">
        <v>22</v>
      </c>
      <c r="I5174" t="s">
        <v>1349</v>
      </c>
      <c r="J5174">
        <v>5</v>
      </c>
      <c r="K5174">
        <v>9035</v>
      </c>
      <c r="L5174">
        <v>45175</v>
      </c>
      <c r="M5174">
        <v>21.511900000000001</v>
      </c>
      <c r="N5174">
        <v>107.5595</v>
      </c>
      <c r="O5174">
        <v>0</v>
      </c>
      <c r="P5174">
        <v>0</v>
      </c>
      <c r="Q5174">
        <v>9056.5118999999995</v>
      </c>
      <c r="R5174">
        <v>45282.559500000003</v>
      </c>
      <c r="S5174" t="s">
        <v>1646</v>
      </c>
    </row>
    <row r="5175" spans="1:19">
      <c r="A5175" t="s">
        <v>5266</v>
      </c>
      <c r="B5175">
        <v>44360</v>
      </c>
      <c r="C5175" t="s">
        <v>5267</v>
      </c>
      <c r="D5175">
        <v>44360</v>
      </c>
      <c r="E5175" t="s">
        <v>1643</v>
      </c>
      <c r="F5175" t="s">
        <v>26</v>
      </c>
      <c r="G5175" t="s">
        <v>1051</v>
      </c>
      <c r="H5175" t="s">
        <v>22</v>
      </c>
      <c r="I5175" t="s">
        <v>1294</v>
      </c>
      <c r="J5175">
        <v>10</v>
      </c>
      <c r="K5175">
        <v>7227</v>
      </c>
      <c r="L5175">
        <v>72270</v>
      </c>
      <c r="M5175">
        <v>17.207100000000001</v>
      </c>
      <c r="N5175">
        <v>172.071</v>
      </c>
      <c r="O5175">
        <v>0</v>
      </c>
      <c r="P5175">
        <v>0</v>
      </c>
      <c r="Q5175">
        <v>7244.2070999999996</v>
      </c>
      <c r="R5175">
        <v>72442.070999999996</v>
      </c>
      <c r="S5175" t="s">
        <v>1646</v>
      </c>
    </row>
    <row r="5176" spans="1:19">
      <c r="A5176" t="s">
        <v>5266</v>
      </c>
      <c r="B5176">
        <v>44360</v>
      </c>
      <c r="C5176" t="s">
        <v>5267</v>
      </c>
      <c r="D5176">
        <v>44360</v>
      </c>
      <c r="E5176" t="s">
        <v>1643</v>
      </c>
      <c r="F5176" t="s">
        <v>26</v>
      </c>
      <c r="G5176" t="s">
        <v>1051</v>
      </c>
      <c r="H5176" t="s">
        <v>22</v>
      </c>
      <c r="I5176" t="s">
        <v>1316</v>
      </c>
      <c r="J5176">
        <v>40</v>
      </c>
      <c r="K5176">
        <v>1186</v>
      </c>
      <c r="L5176">
        <v>47440</v>
      </c>
      <c r="M5176">
        <v>2.8237999999999999</v>
      </c>
      <c r="N5176">
        <v>112.952</v>
      </c>
      <c r="O5176">
        <v>0</v>
      </c>
      <c r="P5176">
        <v>0</v>
      </c>
      <c r="Q5176">
        <v>1188.8237999999999</v>
      </c>
      <c r="R5176">
        <v>47552.951999999997</v>
      </c>
      <c r="S5176" t="s">
        <v>1646</v>
      </c>
    </row>
    <row r="5177" spans="1:19">
      <c r="A5177" t="s">
        <v>5266</v>
      </c>
      <c r="B5177">
        <v>44360</v>
      </c>
      <c r="C5177" t="s">
        <v>5267</v>
      </c>
      <c r="D5177">
        <v>44360</v>
      </c>
      <c r="E5177" t="s">
        <v>1643</v>
      </c>
      <c r="F5177" t="s">
        <v>26</v>
      </c>
      <c r="G5177" t="s">
        <v>1051</v>
      </c>
      <c r="H5177" t="s">
        <v>22</v>
      </c>
      <c r="I5177" t="s">
        <v>1371</v>
      </c>
      <c r="J5177">
        <v>40</v>
      </c>
      <c r="K5177">
        <v>1176</v>
      </c>
      <c r="L5177">
        <v>47040</v>
      </c>
      <c r="M5177">
        <v>2.8</v>
      </c>
      <c r="N5177">
        <v>112</v>
      </c>
      <c r="O5177">
        <v>0</v>
      </c>
      <c r="P5177">
        <v>0</v>
      </c>
      <c r="Q5177">
        <v>1178.8</v>
      </c>
      <c r="R5177">
        <v>47152</v>
      </c>
      <c r="S5177" t="s">
        <v>1646</v>
      </c>
    </row>
    <row r="5178" spans="1:19">
      <c r="A5178" t="s">
        <v>5268</v>
      </c>
      <c r="B5178">
        <v>44360</v>
      </c>
      <c r="C5178" t="s">
        <v>5269</v>
      </c>
      <c r="D5178">
        <v>44360</v>
      </c>
      <c r="E5178" t="s">
        <v>1643</v>
      </c>
      <c r="F5178" t="s">
        <v>25</v>
      </c>
      <c r="G5178" t="s">
        <v>1801</v>
      </c>
      <c r="H5178" t="s">
        <v>22</v>
      </c>
      <c r="I5178" t="s">
        <v>1316</v>
      </c>
      <c r="J5178">
        <v>40</v>
      </c>
      <c r="K5178">
        <v>1186</v>
      </c>
      <c r="L5178">
        <v>47440</v>
      </c>
      <c r="M5178">
        <v>2.8237999999999999</v>
      </c>
      <c r="N5178">
        <v>112.952</v>
      </c>
      <c r="O5178">
        <v>0</v>
      </c>
      <c r="P5178">
        <v>0</v>
      </c>
      <c r="Q5178">
        <v>1188.8237999999999</v>
      </c>
      <c r="R5178">
        <v>47552.951999999997</v>
      </c>
      <c r="S5178" t="s">
        <v>1646</v>
      </c>
    </row>
    <row r="5179" spans="1:19">
      <c r="A5179" t="s">
        <v>5268</v>
      </c>
      <c r="B5179">
        <v>44360</v>
      </c>
      <c r="C5179" t="s">
        <v>5269</v>
      </c>
      <c r="D5179">
        <v>44360</v>
      </c>
      <c r="E5179" t="s">
        <v>1643</v>
      </c>
      <c r="F5179" t="s">
        <v>25</v>
      </c>
      <c r="G5179" t="s">
        <v>1801</v>
      </c>
      <c r="H5179" t="s">
        <v>22</v>
      </c>
      <c r="I5179" t="s">
        <v>1294</v>
      </c>
      <c r="J5179">
        <v>20</v>
      </c>
      <c r="K5179">
        <v>7227</v>
      </c>
      <c r="L5179">
        <v>144540</v>
      </c>
      <c r="M5179">
        <v>17.207100000000001</v>
      </c>
      <c r="N5179">
        <v>344.142</v>
      </c>
      <c r="O5179">
        <v>0</v>
      </c>
      <c r="P5179">
        <v>0</v>
      </c>
      <c r="Q5179">
        <v>7244.2070999999996</v>
      </c>
      <c r="R5179">
        <v>144884.14199999999</v>
      </c>
      <c r="S5179" t="s">
        <v>1646</v>
      </c>
    </row>
    <row r="5180" spans="1:19">
      <c r="A5180" t="s">
        <v>5268</v>
      </c>
      <c r="B5180">
        <v>44360</v>
      </c>
      <c r="C5180" t="s">
        <v>5269</v>
      </c>
      <c r="D5180">
        <v>44360</v>
      </c>
      <c r="E5180" t="s">
        <v>1643</v>
      </c>
      <c r="F5180" t="s">
        <v>25</v>
      </c>
      <c r="G5180" t="s">
        <v>1801</v>
      </c>
      <c r="H5180" t="s">
        <v>22</v>
      </c>
      <c r="I5180" t="s">
        <v>1265</v>
      </c>
      <c r="J5180">
        <v>40</v>
      </c>
      <c r="K5180">
        <v>1361</v>
      </c>
      <c r="L5180">
        <v>54440</v>
      </c>
      <c r="M5180">
        <v>3.2404999999999999</v>
      </c>
      <c r="N5180">
        <v>129.62</v>
      </c>
      <c r="O5180">
        <v>0</v>
      </c>
      <c r="P5180">
        <v>0</v>
      </c>
      <c r="Q5180">
        <v>1364.2405000000001</v>
      </c>
      <c r="R5180">
        <v>54569.62</v>
      </c>
      <c r="S5180" t="s">
        <v>1646</v>
      </c>
    </row>
    <row r="5181" spans="1:19">
      <c r="A5181" t="s">
        <v>5268</v>
      </c>
      <c r="B5181">
        <v>44360</v>
      </c>
      <c r="C5181" t="s">
        <v>5269</v>
      </c>
      <c r="D5181">
        <v>44360</v>
      </c>
      <c r="E5181" t="s">
        <v>1643</v>
      </c>
      <c r="F5181" t="s">
        <v>25</v>
      </c>
      <c r="G5181" t="s">
        <v>1801</v>
      </c>
      <c r="H5181" t="s">
        <v>22</v>
      </c>
      <c r="I5181" t="s">
        <v>1312</v>
      </c>
      <c r="J5181">
        <v>40</v>
      </c>
      <c r="K5181">
        <v>1400</v>
      </c>
      <c r="L5181">
        <v>56000</v>
      </c>
      <c r="M5181">
        <v>3.3332999999999999</v>
      </c>
      <c r="N5181">
        <v>133.33199999999999</v>
      </c>
      <c r="O5181">
        <v>0</v>
      </c>
      <c r="P5181">
        <v>0</v>
      </c>
      <c r="Q5181">
        <v>1403.3333</v>
      </c>
      <c r="R5181">
        <v>56133.332000000002</v>
      </c>
      <c r="S5181" t="s">
        <v>1646</v>
      </c>
    </row>
    <row r="5182" spans="1:19">
      <c r="A5182" t="s">
        <v>5270</v>
      </c>
      <c r="B5182">
        <v>44360</v>
      </c>
      <c r="C5182" t="s">
        <v>5271</v>
      </c>
      <c r="D5182">
        <v>44360</v>
      </c>
      <c r="E5182" t="s">
        <v>1643</v>
      </c>
      <c r="F5182" t="s">
        <v>24</v>
      </c>
      <c r="G5182" t="s">
        <v>1051</v>
      </c>
      <c r="H5182" t="s">
        <v>22</v>
      </c>
      <c r="I5182" t="s">
        <v>1265</v>
      </c>
      <c r="J5182">
        <v>20</v>
      </c>
      <c r="K5182">
        <v>1361</v>
      </c>
      <c r="L5182">
        <v>27220</v>
      </c>
      <c r="M5182">
        <v>3.2404999999999999</v>
      </c>
      <c r="N5182">
        <v>64.81</v>
      </c>
      <c r="O5182">
        <v>0</v>
      </c>
      <c r="P5182">
        <v>0</v>
      </c>
      <c r="Q5182">
        <v>1364.2405000000001</v>
      </c>
      <c r="R5182">
        <v>27284.81</v>
      </c>
      <c r="S5182" t="s">
        <v>1646</v>
      </c>
    </row>
    <row r="5183" spans="1:19">
      <c r="A5183" t="s">
        <v>5270</v>
      </c>
      <c r="B5183">
        <v>44360</v>
      </c>
      <c r="C5183" t="s">
        <v>5271</v>
      </c>
      <c r="D5183">
        <v>44360</v>
      </c>
      <c r="E5183" t="s">
        <v>1643</v>
      </c>
      <c r="F5183" t="s">
        <v>24</v>
      </c>
      <c r="G5183" t="s">
        <v>1051</v>
      </c>
      <c r="H5183" t="s">
        <v>22</v>
      </c>
      <c r="I5183" t="s">
        <v>1316</v>
      </c>
      <c r="J5183">
        <v>20</v>
      </c>
      <c r="K5183">
        <v>1186</v>
      </c>
      <c r="L5183">
        <v>23720</v>
      </c>
      <c r="M5183">
        <v>2.8237999999999999</v>
      </c>
      <c r="N5183">
        <v>56.475999999999999</v>
      </c>
      <c r="O5183">
        <v>0</v>
      </c>
      <c r="P5183">
        <v>0</v>
      </c>
      <c r="Q5183">
        <v>1188.8237999999999</v>
      </c>
      <c r="R5183">
        <v>23776.475999999999</v>
      </c>
      <c r="S5183" t="s">
        <v>1646</v>
      </c>
    </row>
    <row r="5184" spans="1:19">
      <c r="A5184" t="s">
        <v>5270</v>
      </c>
      <c r="B5184">
        <v>44360</v>
      </c>
      <c r="C5184" t="s">
        <v>5271</v>
      </c>
      <c r="D5184">
        <v>44360</v>
      </c>
      <c r="E5184" t="s">
        <v>1643</v>
      </c>
      <c r="F5184" t="s">
        <v>24</v>
      </c>
      <c r="G5184" t="s">
        <v>1051</v>
      </c>
      <c r="H5184" t="s">
        <v>22</v>
      </c>
      <c r="I5184" t="s">
        <v>1294</v>
      </c>
      <c r="J5184">
        <v>5</v>
      </c>
      <c r="K5184">
        <v>7227</v>
      </c>
      <c r="L5184">
        <v>36135</v>
      </c>
      <c r="M5184">
        <v>17.207100000000001</v>
      </c>
      <c r="N5184">
        <v>86.035499999999999</v>
      </c>
      <c r="O5184">
        <v>0</v>
      </c>
      <c r="P5184">
        <v>0</v>
      </c>
      <c r="Q5184">
        <v>7244.2070999999996</v>
      </c>
      <c r="R5184">
        <v>36221.035499999998</v>
      </c>
      <c r="S5184" t="s">
        <v>1646</v>
      </c>
    </row>
    <row r="5185" spans="1:19">
      <c r="A5185" t="s">
        <v>5270</v>
      </c>
      <c r="B5185">
        <v>44360</v>
      </c>
      <c r="C5185" t="s">
        <v>5271</v>
      </c>
      <c r="D5185">
        <v>44360</v>
      </c>
      <c r="E5185" t="s">
        <v>1643</v>
      </c>
      <c r="F5185" t="s">
        <v>24</v>
      </c>
      <c r="G5185" t="s">
        <v>1051</v>
      </c>
      <c r="H5185" t="s">
        <v>22</v>
      </c>
      <c r="I5185" t="s">
        <v>1371</v>
      </c>
      <c r="J5185">
        <v>20</v>
      </c>
      <c r="K5185">
        <v>1176</v>
      </c>
      <c r="L5185">
        <v>23520</v>
      </c>
      <c r="M5185">
        <v>2.8</v>
      </c>
      <c r="N5185">
        <v>56</v>
      </c>
      <c r="O5185">
        <v>0</v>
      </c>
      <c r="P5185">
        <v>0</v>
      </c>
      <c r="Q5185">
        <v>1178.8</v>
      </c>
      <c r="R5185">
        <v>23576</v>
      </c>
      <c r="S5185" t="s">
        <v>1646</v>
      </c>
    </row>
    <row r="5186" spans="1:19">
      <c r="A5186" t="s">
        <v>5270</v>
      </c>
      <c r="B5186">
        <v>44360</v>
      </c>
      <c r="C5186" t="s">
        <v>5271</v>
      </c>
      <c r="D5186">
        <v>44360</v>
      </c>
      <c r="E5186" t="s">
        <v>1643</v>
      </c>
      <c r="F5186" t="s">
        <v>24</v>
      </c>
      <c r="G5186" t="s">
        <v>1051</v>
      </c>
      <c r="H5186" t="s">
        <v>22</v>
      </c>
      <c r="I5186" t="s">
        <v>1312</v>
      </c>
      <c r="J5186">
        <v>12</v>
      </c>
      <c r="K5186">
        <v>1400</v>
      </c>
      <c r="L5186">
        <v>16800</v>
      </c>
      <c r="M5186">
        <v>3.3332999999999999</v>
      </c>
      <c r="N5186">
        <v>39.999600000000001</v>
      </c>
      <c r="O5186">
        <v>0</v>
      </c>
      <c r="P5186">
        <v>0</v>
      </c>
      <c r="Q5186">
        <v>1403.3333</v>
      </c>
      <c r="R5186">
        <v>16839.999599999999</v>
      </c>
      <c r="S5186" t="s">
        <v>1646</v>
      </c>
    </row>
    <row r="5187" spans="1:19">
      <c r="A5187" t="s">
        <v>5272</v>
      </c>
      <c r="B5187">
        <v>44360</v>
      </c>
      <c r="C5187" t="s">
        <v>5273</v>
      </c>
      <c r="D5187">
        <v>44360</v>
      </c>
      <c r="E5187" t="s">
        <v>1643</v>
      </c>
      <c r="F5187" t="s">
        <v>27</v>
      </c>
      <c r="G5187" t="s">
        <v>1012</v>
      </c>
      <c r="H5187" t="s">
        <v>22</v>
      </c>
      <c r="I5187" t="s">
        <v>1364</v>
      </c>
      <c r="J5187">
        <v>9</v>
      </c>
      <c r="K5187">
        <v>9035</v>
      </c>
      <c r="L5187">
        <v>81315</v>
      </c>
      <c r="M5187">
        <v>21.511900000000001</v>
      </c>
      <c r="N5187">
        <v>193.6071</v>
      </c>
      <c r="O5187">
        <v>0</v>
      </c>
      <c r="P5187">
        <v>0</v>
      </c>
      <c r="Q5187">
        <v>9056.5118999999995</v>
      </c>
      <c r="R5187">
        <v>81508.607099999994</v>
      </c>
      <c r="S5187" t="s">
        <v>1646</v>
      </c>
    </row>
    <row r="5188" spans="1:19">
      <c r="A5188" t="s">
        <v>5274</v>
      </c>
      <c r="B5188">
        <v>44360</v>
      </c>
      <c r="C5188" t="s">
        <v>5275</v>
      </c>
      <c r="D5188">
        <v>44360</v>
      </c>
      <c r="E5188" t="s">
        <v>1643</v>
      </c>
      <c r="F5188" t="s">
        <v>1141</v>
      </c>
      <c r="G5188" t="s">
        <v>23</v>
      </c>
      <c r="H5188" t="s">
        <v>22</v>
      </c>
      <c r="I5188" t="s">
        <v>1112</v>
      </c>
      <c r="J5188">
        <v>40</v>
      </c>
      <c r="K5188">
        <v>1419</v>
      </c>
      <c r="L5188">
        <v>56760</v>
      </c>
      <c r="M5188">
        <v>3.3786</v>
      </c>
      <c r="N5188">
        <v>135.14400000000001</v>
      </c>
      <c r="O5188">
        <v>0</v>
      </c>
      <c r="P5188">
        <v>0</v>
      </c>
      <c r="Q5188">
        <v>1422.3786</v>
      </c>
      <c r="R5188">
        <v>56895.144</v>
      </c>
      <c r="S5188" t="s">
        <v>1646</v>
      </c>
    </row>
    <row r="5189" spans="1:19">
      <c r="A5189" t="s">
        <v>5274</v>
      </c>
      <c r="B5189">
        <v>44360</v>
      </c>
      <c r="C5189" t="s">
        <v>5275</v>
      </c>
      <c r="D5189">
        <v>44360</v>
      </c>
      <c r="E5189" t="s">
        <v>1643</v>
      </c>
      <c r="F5189" t="s">
        <v>1141</v>
      </c>
      <c r="G5189" t="s">
        <v>23</v>
      </c>
      <c r="H5189" t="s">
        <v>22</v>
      </c>
      <c r="I5189" t="s">
        <v>1265</v>
      </c>
      <c r="J5189">
        <v>20</v>
      </c>
      <c r="K5189">
        <v>1361</v>
      </c>
      <c r="L5189">
        <v>27220</v>
      </c>
      <c r="M5189">
        <v>3.2404999999999999</v>
      </c>
      <c r="N5189">
        <v>64.81</v>
      </c>
      <c r="O5189">
        <v>0</v>
      </c>
      <c r="P5189">
        <v>0</v>
      </c>
      <c r="Q5189">
        <v>1364.2405000000001</v>
      </c>
      <c r="R5189">
        <v>27284.81</v>
      </c>
      <c r="S5189" t="s">
        <v>1646</v>
      </c>
    </row>
    <row r="5190" spans="1:19">
      <c r="A5190" t="s">
        <v>5274</v>
      </c>
      <c r="B5190">
        <v>44360</v>
      </c>
      <c r="C5190" t="s">
        <v>5275</v>
      </c>
      <c r="D5190">
        <v>44360</v>
      </c>
      <c r="E5190" t="s">
        <v>1643</v>
      </c>
      <c r="F5190" t="s">
        <v>1141</v>
      </c>
      <c r="G5190" t="s">
        <v>23</v>
      </c>
      <c r="H5190" t="s">
        <v>22</v>
      </c>
      <c r="I5190" t="s">
        <v>1371</v>
      </c>
      <c r="J5190">
        <v>40</v>
      </c>
      <c r="K5190">
        <v>1176</v>
      </c>
      <c r="L5190">
        <v>47040</v>
      </c>
      <c r="M5190">
        <v>2.8</v>
      </c>
      <c r="N5190">
        <v>112</v>
      </c>
      <c r="O5190">
        <v>0</v>
      </c>
      <c r="P5190">
        <v>0</v>
      </c>
      <c r="Q5190">
        <v>1178.8</v>
      </c>
      <c r="R5190">
        <v>47152</v>
      </c>
      <c r="S5190" t="s">
        <v>1646</v>
      </c>
    </row>
    <row r="5191" spans="1:19">
      <c r="A5191" t="s">
        <v>5274</v>
      </c>
      <c r="B5191">
        <v>44360</v>
      </c>
      <c r="C5191" t="s">
        <v>5275</v>
      </c>
      <c r="D5191">
        <v>44360</v>
      </c>
      <c r="E5191" t="s">
        <v>1643</v>
      </c>
      <c r="F5191" t="s">
        <v>1141</v>
      </c>
      <c r="G5191" t="s">
        <v>23</v>
      </c>
      <c r="H5191" t="s">
        <v>22</v>
      </c>
      <c r="I5191" t="s">
        <v>1262</v>
      </c>
      <c r="J5191">
        <v>20</v>
      </c>
      <c r="K5191">
        <v>1244</v>
      </c>
      <c r="L5191">
        <v>24880</v>
      </c>
      <c r="M5191">
        <v>2.9619</v>
      </c>
      <c r="N5191">
        <v>59.238</v>
      </c>
      <c r="O5191">
        <v>0</v>
      </c>
      <c r="P5191">
        <v>0</v>
      </c>
      <c r="Q5191">
        <v>1246.9619</v>
      </c>
      <c r="R5191">
        <v>24939.238000000001</v>
      </c>
      <c r="S5191" t="s">
        <v>1646</v>
      </c>
    </row>
    <row r="5192" spans="1:19">
      <c r="A5192" t="s">
        <v>5274</v>
      </c>
      <c r="B5192">
        <v>44360</v>
      </c>
      <c r="C5192" t="s">
        <v>5275</v>
      </c>
      <c r="D5192">
        <v>44360</v>
      </c>
      <c r="E5192" t="s">
        <v>1643</v>
      </c>
      <c r="F5192" t="s">
        <v>1141</v>
      </c>
      <c r="G5192" t="s">
        <v>23</v>
      </c>
      <c r="H5192" t="s">
        <v>22</v>
      </c>
      <c r="I5192" t="s">
        <v>1294</v>
      </c>
      <c r="J5192">
        <v>5</v>
      </c>
      <c r="K5192">
        <v>7227</v>
      </c>
      <c r="L5192">
        <v>36135</v>
      </c>
      <c r="M5192">
        <v>17.207100000000001</v>
      </c>
      <c r="N5192">
        <v>86.035499999999999</v>
      </c>
      <c r="O5192">
        <v>0</v>
      </c>
      <c r="P5192">
        <v>0</v>
      </c>
      <c r="Q5192">
        <v>7244.2070999999996</v>
      </c>
      <c r="R5192">
        <v>36221.035499999998</v>
      </c>
      <c r="S5192" t="s">
        <v>1646</v>
      </c>
    </row>
    <row r="5193" spans="1:19">
      <c r="A5193" t="s">
        <v>5274</v>
      </c>
      <c r="B5193">
        <v>44360</v>
      </c>
      <c r="C5193" t="s">
        <v>5275</v>
      </c>
      <c r="D5193">
        <v>44360</v>
      </c>
      <c r="E5193" t="s">
        <v>1643</v>
      </c>
      <c r="F5193" t="s">
        <v>1141</v>
      </c>
      <c r="G5193" t="s">
        <v>23</v>
      </c>
      <c r="H5193" t="s">
        <v>22</v>
      </c>
      <c r="I5193" t="s">
        <v>1349</v>
      </c>
      <c r="J5193">
        <v>5</v>
      </c>
      <c r="K5193">
        <v>9035</v>
      </c>
      <c r="L5193">
        <v>45175</v>
      </c>
      <c r="M5193">
        <v>21.511900000000001</v>
      </c>
      <c r="N5193">
        <v>107.5595</v>
      </c>
      <c r="O5193">
        <v>0</v>
      </c>
      <c r="P5193">
        <v>0</v>
      </c>
      <c r="Q5193">
        <v>9056.5118999999995</v>
      </c>
      <c r="R5193">
        <v>45282.559500000003</v>
      </c>
      <c r="S5193" t="s">
        <v>1646</v>
      </c>
    </row>
    <row r="5194" spans="1:19">
      <c r="A5194" t="s">
        <v>5276</v>
      </c>
      <c r="B5194">
        <v>44360</v>
      </c>
      <c r="C5194" t="s">
        <v>1563</v>
      </c>
      <c r="D5194">
        <v>44360</v>
      </c>
      <c r="E5194" t="s">
        <v>1101</v>
      </c>
      <c r="F5194" t="s">
        <v>1375</v>
      </c>
      <c r="G5194" t="s">
        <v>1101</v>
      </c>
      <c r="H5194" t="s">
        <v>1101</v>
      </c>
      <c r="I5194" t="s">
        <v>1265</v>
      </c>
      <c r="J5194">
        <v>3</v>
      </c>
      <c r="K5194">
        <v>1380</v>
      </c>
      <c r="L5194">
        <v>4140</v>
      </c>
      <c r="M5194">
        <v>3.2856999999999998</v>
      </c>
      <c r="N5194">
        <v>9.8571000000000009</v>
      </c>
      <c r="O5194">
        <v>0</v>
      </c>
      <c r="P5194">
        <v>0</v>
      </c>
      <c r="Q5194">
        <v>1383.2856999999999</v>
      </c>
      <c r="R5194">
        <v>4149.8571000000002</v>
      </c>
      <c r="S5194" t="s">
        <v>1646</v>
      </c>
    </row>
    <row r="5195" spans="1:19">
      <c r="A5195" t="s">
        <v>5276</v>
      </c>
      <c r="B5195">
        <v>44360</v>
      </c>
      <c r="C5195" t="s">
        <v>1563</v>
      </c>
      <c r="D5195">
        <v>44360</v>
      </c>
      <c r="E5195" t="s">
        <v>1101</v>
      </c>
      <c r="F5195" t="s">
        <v>1375</v>
      </c>
      <c r="G5195" t="s">
        <v>1101</v>
      </c>
      <c r="H5195" t="s">
        <v>1101</v>
      </c>
      <c r="I5195" t="s">
        <v>1337</v>
      </c>
      <c r="J5195">
        <v>1</v>
      </c>
      <c r="K5195">
        <v>7870</v>
      </c>
      <c r="L5195">
        <v>7870</v>
      </c>
      <c r="M5195">
        <v>18.738099999999999</v>
      </c>
      <c r="N5195">
        <v>18.738099999999999</v>
      </c>
      <c r="O5195">
        <v>0</v>
      </c>
      <c r="P5195">
        <v>0</v>
      </c>
      <c r="Q5195">
        <v>7888.7380999999996</v>
      </c>
      <c r="R5195">
        <v>7888.7380999999996</v>
      </c>
      <c r="S5195" t="s">
        <v>1646</v>
      </c>
    </row>
    <row r="5196" spans="1:19">
      <c r="A5196" t="s">
        <v>5276</v>
      </c>
      <c r="B5196">
        <v>44360</v>
      </c>
      <c r="C5196" t="s">
        <v>1563</v>
      </c>
      <c r="D5196">
        <v>44360</v>
      </c>
      <c r="E5196" t="s">
        <v>1101</v>
      </c>
      <c r="F5196" t="s">
        <v>1375</v>
      </c>
      <c r="G5196" t="s">
        <v>1101</v>
      </c>
      <c r="H5196" t="s">
        <v>1101</v>
      </c>
      <c r="I5196" t="s">
        <v>1112</v>
      </c>
      <c r="J5196">
        <v>3</v>
      </c>
      <c r="K5196">
        <v>1439.5</v>
      </c>
      <c r="L5196">
        <v>4318.5</v>
      </c>
      <c r="M5196">
        <v>3.4274</v>
      </c>
      <c r="N5196">
        <v>10.2822</v>
      </c>
      <c r="O5196">
        <v>0</v>
      </c>
      <c r="P5196">
        <v>0</v>
      </c>
      <c r="Q5196">
        <v>1442.9274</v>
      </c>
      <c r="R5196">
        <v>4328.7821999999996</v>
      </c>
      <c r="S5196" t="s">
        <v>1646</v>
      </c>
    </row>
    <row r="5197" spans="1:19">
      <c r="A5197" t="s">
        <v>5277</v>
      </c>
      <c r="B5197">
        <v>44360</v>
      </c>
      <c r="C5197" t="s">
        <v>1564</v>
      </c>
      <c r="D5197">
        <v>44360</v>
      </c>
      <c r="E5197" t="s">
        <v>1101</v>
      </c>
      <c r="F5197" t="s">
        <v>2035</v>
      </c>
      <c r="G5197" t="s">
        <v>1101</v>
      </c>
      <c r="H5197" t="s">
        <v>1101</v>
      </c>
      <c r="I5197" t="s">
        <v>1364</v>
      </c>
      <c r="J5197">
        <v>1</v>
      </c>
      <c r="K5197">
        <v>9162.5</v>
      </c>
      <c r="L5197">
        <v>9162.5</v>
      </c>
      <c r="M5197">
        <v>21.8155</v>
      </c>
      <c r="N5197">
        <v>21.8155</v>
      </c>
      <c r="O5197">
        <v>0</v>
      </c>
      <c r="P5197">
        <v>0</v>
      </c>
      <c r="Q5197">
        <v>9184.3155000000006</v>
      </c>
      <c r="R5197">
        <v>9184.3155000000006</v>
      </c>
      <c r="S5197" t="s">
        <v>1646</v>
      </c>
    </row>
    <row r="5198" spans="1:19">
      <c r="A5198" t="s">
        <v>5277</v>
      </c>
      <c r="B5198">
        <v>44360</v>
      </c>
      <c r="C5198" t="s">
        <v>1564</v>
      </c>
      <c r="D5198">
        <v>44360</v>
      </c>
      <c r="E5198" t="s">
        <v>1101</v>
      </c>
      <c r="F5198" t="s">
        <v>2035</v>
      </c>
      <c r="G5198" t="s">
        <v>1101</v>
      </c>
      <c r="H5198" t="s">
        <v>1101</v>
      </c>
      <c r="I5198" t="s">
        <v>1312</v>
      </c>
      <c r="J5198">
        <v>4</v>
      </c>
      <c r="K5198">
        <v>1420</v>
      </c>
      <c r="L5198">
        <v>5680</v>
      </c>
      <c r="M5198">
        <v>3.3809999999999998</v>
      </c>
      <c r="N5198">
        <v>13.523999999999999</v>
      </c>
      <c r="O5198">
        <v>0</v>
      </c>
      <c r="P5198">
        <v>0</v>
      </c>
      <c r="Q5198">
        <v>1423.3810000000001</v>
      </c>
      <c r="R5198">
        <v>5693.5240000000003</v>
      </c>
      <c r="S5198" t="s">
        <v>1646</v>
      </c>
    </row>
    <row r="5199" spans="1:19">
      <c r="A5199" t="s">
        <v>5278</v>
      </c>
      <c r="B5199">
        <v>44360</v>
      </c>
      <c r="C5199" t="s">
        <v>1565</v>
      </c>
      <c r="D5199">
        <v>44360</v>
      </c>
      <c r="E5199" t="s">
        <v>1101</v>
      </c>
      <c r="F5199" t="s">
        <v>1338</v>
      </c>
      <c r="G5199" t="s">
        <v>1101</v>
      </c>
      <c r="H5199" t="s">
        <v>1101</v>
      </c>
      <c r="I5199" t="s">
        <v>1294</v>
      </c>
      <c r="J5199">
        <v>2</v>
      </c>
      <c r="K5199">
        <v>7328.5</v>
      </c>
      <c r="L5199">
        <v>14657</v>
      </c>
      <c r="M5199">
        <v>17.448799999999999</v>
      </c>
      <c r="N5199">
        <v>34.897599999999997</v>
      </c>
      <c r="O5199">
        <v>0</v>
      </c>
      <c r="P5199">
        <v>0</v>
      </c>
      <c r="Q5199">
        <v>7345.9488000000001</v>
      </c>
      <c r="R5199">
        <v>14691.8976</v>
      </c>
      <c r="S5199" t="s">
        <v>1646</v>
      </c>
    </row>
    <row r="5200" spans="1:19">
      <c r="A5200" t="s">
        <v>5278</v>
      </c>
      <c r="B5200">
        <v>44360</v>
      </c>
      <c r="C5200" t="s">
        <v>1565</v>
      </c>
      <c r="D5200">
        <v>44360</v>
      </c>
      <c r="E5200" t="s">
        <v>1101</v>
      </c>
      <c r="F5200" t="s">
        <v>1338</v>
      </c>
      <c r="G5200" t="s">
        <v>1101</v>
      </c>
      <c r="H5200" t="s">
        <v>1101</v>
      </c>
      <c r="I5200" t="s">
        <v>1337</v>
      </c>
      <c r="J5200">
        <v>2</v>
      </c>
      <c r="K5200">
        <v>7870</v>
      </c>
      <c r="L5200">
        <v>15740</v>
      </c>
      <c r="M5200">
        <v>18.738099999999999</v>
      </c>
      <c r="N5200">
        <v>37.476199999999999</v>
      </c>
      <c r="O5200">
        <v>0</v>
      </c>
      <c r="P5200">
        <v>0</v>
      </c>
      <c r="Q5200">
        <v>7888.7380999999996</v>
      </c>
      <c r="R5200">
        <v>15777.476199999999</v>
      </c>
      <c r="S5200" t="s">
        <v>1646</v>
      </c>
    </row>
    <row r="5201" spans="1:19">
      <c r="A5201" t="s">
        <v>5278</v>
      </c>
      <c r="B5201">
        <v>44360</v>
      </c>
      <c r="C5201" t="s">
        <v>1565</v>
      </c>
      <c r="D5201">
        <v>44360</v>
      </c>
      <c r="E5201" t="s">
        <v>1101</v>
      </c>
      <c r="F5201" t="s">
        <v>1338</v>
      </c>
      <c r="G5201" t="s">
        <v>1101</v>
      </c>
      <c r="H5201" t="s">
        <v>1101</v>
      </c>
      <c r="I5201" t="s">
        <v>1265</v>
      </c>
      <c r="J5201">
        <v>1</v>
      </c>
      <c r="K5201">
        <v>1380</v>
      </c>
      <c r="L5201">
        <v>1380</v>
      </c>
      <c r="M5201">
        <v>3.2856999999999998</v>
      </c>
      <c r="N5201">
        <v>3.2856999999999998</v>
      </c>
      <c r="O5201">
        <v>0</v>
      </c>
      <c r="P5201">
        <v>0</v>
      </c>
      <c r="Q5201">
        <v>1383.2856999999999</v>
      </c>
      <c r="R5201">
        <v>1383.2856999999999</v>
      </c>
      <c r="S5201" t="s">
        <v>1646</v>
      </c>
    </row>
    <row r="5202" spans="1:19">
      <c r="A5202" t="s">
        <v>5279</v>
      </c>
      <c r="B5202">
        <v>44360</v>
      </c>
      <c r="C5202" t="s">
        <v>1566</v>
      </c>
      <c r="D5202">
        <v>44360</v>
      </c>
      <c r="E5202" t="s">
        <v>1101</v>
      </c>
      <c r="F5202" t="s">
        <v>2401</v>
      </c>
      <c r="G5202" t="s">
        <v>1101</v>
      </c>
      <c r="H5202" t="s">
        <v>1101</v>
      </c>
      <c r="I5202" t="s">
        <v>1262</v>
      </c>
      <c r="J5202">
        <v>2</v>
      </c>
      <c r="K5202">
        <v>1262</v>
      </c>
      <c r="L5202">
        <v>2524</v>
      </c>
      <c r="M5202">
        <v>3.0047999999999999</v>
      </c>
      <c r="N5202">
        <v>6.0095999999999998</v>
      </c>
      <c r="O5202">
        <v>0</v>
      </c>
      <c r="P5202">
        <v>0</v>
      </c>
      <c r="Q5202">
        <v>1265.0047999999999</v>
      </c>
      <c r="R5202">
        <v>2530.0095999999999</v>
      </c>
      <c r="S5202" t="s">
        <v>1646</v>
      </c>
    </row>
    <row r="5203" spans="1:19">
      <c r="A5203" t="s">
        <v>5279</v>
      </c>
      <c r="B5203">
        <v>44360</v>
      </c>
      <c r="C5203" t="s">
        <v>1566</v>
      </c>
      <c r="D5203">
        <v>44360</v>
      </c>
      <c r="E5203" t="s">
        <v>1101</v>
      </c>
      <c r="F5203" t="s">
        <v>2401</v>
      </c>
      <c r="G5203" t="s">
        <v>1101</v>
      </c>
      <c r="H5203" t="s">
        <v>1101</v>
      </c>
      <c r="I5203" t="s">
        <v>1112</v>
      </c>
      <c r="J5203">
        <v>2</v>
      </c>
      <c r="K5203">
        <v>1439.5</v>
      </c>
      <c r="L5203">
        <v>2879</v>
      </c>
      <c r="M5203">
        <v>3.4274</v>
      </c>
      <c r="N5203">
        <v>6.8548</v>
      </c>
      <c r="O5203">
        <v>0</v>
      </c>
      <c r="P5203">
        <v>0</v>
      </c>
      <c r="Q5203">
        <v>1442.9274</v>
      </c>
      <c r="R5203">
        <v>2885.8548000000001</v>
      </c>
      <c r="S5203" t="s">
        <v>1646</v>
      </c>
    </row>
    <row r="5204" spans="1:19">
      <c r="A5204" t="s">
        <v>5279</v>
      </c>
      <c r="B5204">
        <v>44360</v>
      </c>
      <c r="C5204" t="s">
        <v>1566</v>
      </c>
      <c r="D5204">
        <v>44360</v>
      </c>
      <c r="E5204" t="s">
        <v>1101</v>
      </c>
      <c r="F5204" t="s">
        <v>2401</v>
      </c>
      <c r="G5204" t="s">
        <v>1101</v>
      </c>
      <c r="H5204" t="s">
        <v>1101</v>
      </c>
      <c r="I5204" t="s">
        <v>1265</v>
      </c>
      <c r="J5204">
        <v>2</v>
      </c>
      <c r="K5204">
        <v>1380</v>
      </c>
      <c r="L5204">
        <v>2760</v>
      </c>
      <c r="M5204">
        <v>3.2856999999999998</v>
      </c>
      <c r="N5204">
        <v>6.5713999999999997</v>
      </c>
      <c r="O5204">
        <v>0</v>
      </c>
      <c r="P5204">
        <v>0</v>
      </c>
      <c r="Q5204">
        <v>1383.2856999999999</v>
      </c>
      <c r="R5204">
        <v>2766.5713999999998</v>
      </c>
      <c r="S5204" t="s">
        <v>1646</v>
      </c>
    </row>
    <row r="5205" spans="1:19">
      <c r="A5205" t="s">
        <v>5279</v>
      </c>
      <c r="B5205">
        <v>44360</v>
      </c>
      <c r="C5205" t="s">
        <v>1566</v>
      </c>
      <c r="D5205">
        <v>44360</v>
      </c>
      <c r="E5205" t="s">
        <v>1101</v>
      </c>
      <c r="F5205" t="s">
        <v>2401</v>
      </c>
      <c r="G5205" t="s">
        <v>1101</v>
      </c>
      <c r="H5205" t="s">
        <v>1101</v>
      </c>
      <c r="I5205" t="s">
        <v>1316</v>
      </c>
      <c r="J5205">
        <v>2</v>
      </c>
      <c r="K5205">
        <v>1203</v>
      </c>
      <c r="L5205">
        <v>2406</v>
      </c>
      <c r="M5205">
        <v>2.8643000000000001</v>
      </c>
      <c r="N5205">
        <v>5.7286000000000001</v>
      </c>
      <c r="O5205">
        <v>0</v>
      </c>
      <c r="P5205">
        <v>0</v>
      </c>
      <c r="Q5205">
        <v>1205.8643</v>
      </c>
      <c r="R5205">
        <v>2411.7285999999999</v>
      </c>
      <c r="S5205" t="s">
        <v>1646</v>
      </c>
    </row>
    <row r="5206" spans="1:19">
      <c r="A5206" t="s">
        <v>5279</v>
      </c>
      <c r="B5206">
        <v>44360</v>
      </c>
      <c r="C5206" t="s">
        <v>1566</v>
      </c>
      <c r="D5206">
        <v>44360</v>
      </c>
      <c r="E5206" t="s">
        <v>1101</v>
      </c>
      <c r="F5206" t="s">
        <v>2401</v>
      </c>
      <c r="G5206" t="s">
        <v>1101</v>
      </c>
      <c r="H5206" t="s">
        <v>1101</v>
      </c>
      <c r="I5206" t="s">
        <v>1489</v>
      </c>
      <c r="J5206">
        <v>1</v>
      </c>
      <c r="K5206">
        <v>10090</v>
      </c>
      <c r="L5206">
        <v>10090</v>
      </c>
      <c r="M5206">
        <v>24.023800000000001</v>
      </c>
      <c r="N5206">
        <v>24.023800000000001</v>
      </c>
      <c r="O5206">
        <v>0</v>
      </c>
      <c r="P5206">
        <v>0</v>
      </c>
      <c r="Q5206">
        <v>10114.023800000001</v>
      </c>
      <c r="R5206">
        <v>10114.023800000001</v>
      </c>
      <c r="S5206" t="s">
        <v>1646</v>
      </c>
    </row>
    <row r="5207" spans="1:19">
      <c r="A5207" t="s">
        <v>5279</v>
      </c>
      <c r="B5207">
        <v>44360</v>
      </c>
      <c r="C5207" t="s">
        <v>1566</v>
      </c>
      <c r="D5207">
        <v>44360</v>
      </c>
      <c r="E5207" t="s">
        <v>1101</v>
      </c>
      <c r="F5207" t="s">
        <v>2401</v>
      </c>
      <c r="G5207" t="s">
        <v>1101</v>
      </c>
      <c r="H5207" t="s">
        <v>1101</v>
      </c>
      <c r="I5207" t="s">
        <v>1312</v>
      </c>
      <c r="J5207">
        <v>2</v>
      </c>
      <c r="K5207">
        <v>1420</v>
      </c>
      <c r="L5207">
        <v>2840</v>
      </c>
      <c r="M5207">
        <v>3.3809999999999998</v>
      </c>
      <c r="N5207">
        <v>6.7619999999999996</v>
      </c>
      <c r="O5207">
        <v>0</v>
      </c>
      <c r="P5207">
        <v>0</v>
      </c>
      <c r="Q5207">
        <v>1423.3810000000001</v>
      </c>
      <c r="R5207">
        <v>2846.7620000000002</v>
      </c>
      <c r="S5207" t="s">
        <v>1646</v>
      </c>
    </row>
    <row r="5208" spans="1:19">
      <c r="A5208" t="s">
        <v>5280</v>
      </c>
      <c r="B5208">
        <v>44360</v>
      </c>
      <c r="C5208" t="s">
        <v>1567</v>
      </c>
      <c r="D5208">
        <v>44360</v>
      </c>
      <c r="E5208" t="s">
        <v>1101</v>
      </c>
      <c r="F5208" t="s">
        <v>1360</v>
      </c>
      <c r="G5208" t="s">
        <v>1101</v>
      </c>
      <c r="H5208" t="s">
        <v>1101</v>
      </c>
      <c r="I5208" t="s">
        <v>1265</v>
      </c>
      <c r="J5208">
        <v>5</v>
      </c>
      <c r="K5208">
        <v>1380</v>
      </c>
      <c r="L5208">
        <v>6900</v>
      </c>
      <c r="M5208">
        <v>3.2856999999999998</v>
      </c>
      <c r="N5208">
        <v>16.4285</v>
      </c>
      <c r="O5208">
        <v>0</v>
      </c>
      <c r="P5208">
        <v>0</v>
      </c>
      <c r="Q5208">
        <v>1383.2856999999999</v>
      </c>
      <c r="R5208">
        <v>6916.4285</v>
      </c>
      <c r="S5208" t="s">
        <v>1646</v>
      </c>
    </row>
    <row r="5209" spans="1:19">
      <c r="A5209" t="s">
        <v>5280</v>
      </c>
      <c r="B5209">
        <v>44360</v>
      </c>
      <c r="C5209" t="s">
        <v>1567</v>
      </c>
      <c r="D5209">
        <v>44360</v>
      </c>
      <c r="E5209" t="s">
        <v>1101</v>
      </c>
      <c r="F5209" t="s">
        <v>1360</v>
      </c>
      <c r="G5209" t="s">
        <v>1101</v>
      </c>
      <c r="H5209" t="s">
        <v>1101</v>
      </c>
      <c r="I5209" t="s">
        <v>1312</v>
      </c>
      <c r="J5209">
        <v>5</v>
      </c>
      <c r="K5209">
        <v>1420</v>
      </c>
      <c r="L5209">
        <v>7100</v>
      </c>
      <c r="M5209">
        <v>3.3809999999999998</v>
      </c>
      <c r="N5209">
        <v>16.905000000000001</v>
      </c>
      <c r="O5209">
        <v>0</v>
      </c>
      <c r="P5209">
        <v>0</v>
      </c>
      <c r="Q5209">
        <v>1423.3810000000001</v>
      </c>
      <c r="R5209">
        <v>7116.9049999999997</v>
      </c>
      <c r="S5209" t="s">
        <v>1646</v>
      </c>
    </row>
    <row r="5210" spans="1:19">
      <c r="A5210" t="s">
        <v>5280</v>
      </c>
      <c r="B5210">
        <v>44360</v>
      </c>
      <c r="C5210" t="s">
        <v>1567</v>
      </c>
      <c r="D5210">
        <v>44360</v>
      </c>
      <c r="E5210" t="s">
        <v>1101</v>
      </c>
      <c r="F5210" t="s">
        <v>1360</v>
      </c>
      <c r="G5210" t="s">
        <v>1101</v>
      </c>
      <c r="H5210" t="s">
        <v>1101</v>
      </c>
      <c r="I5210" t="s">
        <v>1364</v>
      </c>
      <c r="J5210">
        <v>1</v>
      </c>
      <c r="K5210">
        <v>9162.5</v>
      </c>
      <c r="L5210">
        <v>9162.5</v>
      </c>
      <c r="M5210">
        <v>21.8155</v>
      </c>
      <c r="N5210">
        <v>21.8155</v>
      </c>
      <c r="O5210">
        <v>0</v>
      </c>
      <c r="P5210">
        <v>0</v>
      </c>
      <c r="Q5210">
        <v>9184.3155000000006</v>
      </c>
      <c r="R5210">
        <v>9184.3155000000006</v>
      </c>
      <c r="S5210" t="s">
        <v>1646</v>
      </c>
    </row>
    <row r="5211" spans="1:19">
      <c r="A5211" t="s">
        <v>5281</v>
      </c>
      <c r="B5211">
        <v>44360</v>
      </c>
      <c r="C5211" t="s">
        <v>1568</v>
      </c>
      <c r="D5211">
        <v>44360</v>
      </c>
      <c r="E5211" t="s">
        <v>1101</v>
      </c>
      <c r="F5211" t="s">
        <v>1402</v>
      </c>
      <c r="G5211" t="s">
        <v>1101</v>
      </c>
      <c r="H5211" t="s">
        <v>1101</v>
      </c>
      <c r="I5211" t="s">
        <v>1371</v>
      </c>
      <c r="J5211">
        <v>10</v>
      </c>
      <c r="K5211">
        <v>1193</v>
      </c>
      <c r="L5211">
        <v>11930</v>
      </c>
      <c r="M5211">
        <v>2.8405</v>
      </c>
      <c r="N5211">
        <v>28.405000000000001</v>
      </c>
      <c r="O5211">
        <v>0</v>
      </c>
      <c r="P5211">
        <v>0</v>
      </c>
      <c r="Q5211">
        <v>1195.8405</v>
      </c>
      <c r="R5211">
        <v>11958.405000000001</v>
      </c>
      <c r="S5211" t="s">
        <v>1646</v>
      </c>
    </row>
    <row r="5212" spans="1:19">
      <c r="A5212" t="s">
        <v>5282</v>
      </c>
      <c r="B5212">
        <v>44360</v>
      </c>
      <c r="C5212" t="s">
        <v>5283</v>
      </c>
      <c r="D5212">
        <v>44360</v>
      </c>
      <c r="E5212" t="s">
        <v>1643</v>
      </c>
      <c r="F5212" t="s">
        <v>96</v>
      </c>
      <c r="G5212" t="s">
        <v>1657</v>
      </c>
      <c r="H5212" t="s">
        <v>107</v>
      </c>
      <c r="I5212" t="s">
        <v>1294</v>
      </c>
      <c r="J5212">
        <v>120</v>
      </c>
      <c r="K5212">
        <v>7227</v>
      </c>
      <c r="L5212">
        <v>867240</v>
      </c>
      <c r="M5212">
        <v>17.207100000000001</v>
      </c>
      <c r="N5212">
        <v>2064.8519999999999</v>
      </c>
      <c r="O5212">
        <v>0</v>
      </c>
      <c r="P5212">
        <v>0</v>
      </c>
      <c r="Q5212">
        <v>7244.2070999999996</v>
      </c>
      <c r="R5212">
        <v>869304.85199999996</v>
      </c>
      <c r="S5212" t="s">
        <v>1646</v>
      </c>
    </row>
    <row r="5213" spans="1:19">
      <c r="A5213" t="s">
        <v>5284</v>
      </c>
      <c r="B5213">
        <v>44360</v>
      </c>
      <c r="C5213" t="s">
        <v>5285</v>
      </c>
      <c r="D5213">
        <v>44360</v>
      </c>
      <c r="E5213" t="s">
        <v>1643</v>
      </c>
      <c r="F5213" t="s">
        <v>61</v>
      </c>
      <c r="G5213" t="s">
        <v>1652</v>
      </c>
      <c r="H5213" t="s">
        <v>49</v>
      </c>
      <c r="I5213" t="s">
        <v>1112</v>
      </c>
      <c r="J5213">
        <v>80</v>
      </c>
      <c r="K5213">
        <v>1419</v>
      </c>
      <c r="L5213">
        <v>113520</v>
      </c>
      <c r="M5213">
        <v>3.3786</v>
      </c>
      <c r="N5213">
        <v>270.28800000000001</v>
      </c>
      <c r="O5213">
        <v>0</v>
      </c>
      <c r="P5213">
        <v>0</v>
      </c>
      <c r="Q5213">
        <v>1422.3786</v>
      </c>
      <c r="R5213">
        <v>113790.288</v>
      </c>
      <c r="S5213" t="s">
        <v>1646</v>
      </c>
    </row>
    <row r="5214" spans="1:19">
      <c r="A5214" t="s">
        <v>5284</v>
      </c>
      <c r="B5214">
        <v>44360</v>
      </c>
      <c r="C5214" t="s">
        <v>5285</v>
      </c>
      <c r="D5214">
        <v>44360</v>
      </c>
      <c r="E5214" t="s">
        <v>1643</v>
      </c>
      <c r="F5214" t="s">
        <v>61</v>
      </c>
      <c r="G5214" t="s">
        <v>1652</v>
      </c>
      <c r="H5214" t="s">
        <v>49</v>
      </c>
      <c r="I5214" t="s">
        <v>1262</v>
      </c>
      <c r="J5214">
        <v>100</v>
      </c>
      <c r="K5214">
        <v>1244</v>
      </c>
      <c r="L5214">
        <v>124400</v>
      </c>
      <c r="M5214">
        <v>2.9619</v>
      </c>
      <c r="N5214">
        <v>296.19</v>
      </c>
      <c r="O5214">
        <v>0</v>
      </c>
      <c r="P5214">
        <v>0</v>
      </c>
      <c r="Q5214">
        <v>1246.9619</v>
      </c>
      <c r="R5214">
        <v>124696.19</v>
      </c>
      <c r="S5214" t="s">
        <v>1646</v>
      </c>
    </row>
    <row r="5215" spans="1:19">
      <c r="A5215" t="s">
        <v>5284</v>
      </c>
      <c r="B5215">
        <v>44360</v>
      </c>
      <c r="C5215" t="s">
        <v>5285</v>
      </c>
      <c r="D5215">
        <v>44360</v>
      </c>
      <c r="E5215" t="s">
        <v>1643</v>
      </c>
      <c r="F5215" t="s">
        <v>61</v>
      </c>
      <c r="G5215" t="s">
        <v>1652</v>
      </c>
      <c r="H5215" t="s">
        <v>49</v>
      </c>
      <c r="I5215" t="s">
        <v>1294</v>
      </c>
      <c r="J5215">
        <v>10</v>
      </c>
      <c r="K5215">
        <v>7227</v>
      </c>
      <c r="L5215">
        <v>72270</v>
      </c>
      <c r="M5215">
        <v>17.207100000000001</v>
      </c>
      <c r="N5215">
        <v>172.071</v>
      </c>
      <c r="O5215">
        <v>0</v>
      </c>
      <c r="P5215">
        <v>0</v>
      </c>
      <c r="Q5215">
        <v>7244.2070999999996</v>
      </c>
      <c r="R5215">
        <v>72442.070999999996</v>
      </c>
      <c r="S5215" t="s">
        <v>1646</v>
      </c>
    </row>
    <row r="5216" spans="1:19">
      <c r="A5216" t="s">
        <v>5284</v>
      </c>
      <c r="B5216">
        <v>44360</v>
      </c>
      <c r="C5216" t="s">
        <v>5285</v>
      </c>
      <c r="D5216">
        <v>44360</v>
      </c>
      <c r="E5216" t="s">
        <v>1643</v>
      </c>
      <c r="F5216" t="s">
        <v>61</v>
      </c>
      <c r="G5216" t="s">
        <v>1652</v>
      </c>
      <c r="H5216" t="s">
        <v>49</v>
      </c>
      <c r="I5216" t="s">
        <v>1312</v>
      </c>
      <c r="J5216">
        <v>20</v>
      </c>
      <c r="K5216">
        <v>1400</v>
      </c>
      <c r="L5216">
        <v>28000</v>
      </c>
      <c r="M5216">
        <v>3.3332999999999999</v>
      </c>
      <c r="N5216">
        <v>66.665999999999997</v>
      </c>
      <c r="O5216">
        <v>0</v>
      </c>
      <c r="P5216">
        <v>0</v>
      </c>
      <c r="Q5216">
        <v>1403.3333</v>
      </c>
      <c r="R5216">
        <v>28066.666000000001</v>
      </c>
      <c r="S5216" t="s">
        <v>1646</v>
      </c>
    </row>
    <row r="5217" spans="1:19">
      <c r="A5217" t="s">
        <v>5284</v>
      </c>
      <c r="B5217">
        <v>44360</v>
      </c>
      <c r="C5217" t="s">
        <v>5285</v>
      </c>
      <c r="D5217">
        <v>44360</v>
      </c>
      <c r="E5217" t="s">
        <v>1643</v>
      </c>
      <c r="F5217" t="s">
        <v>61</v>
      </c>
      <c r="G5217" t="s">
        <v>1652</v>
      </c>
      <c r="H5217" t="s">
        <v>49</v>
      </c>
      <c r="I5217" t="s">
        <v>1371</v>
      </c>
      <c r="J5217">
        <v>60</v>
      </c>
      <c r="K5217">
        <v>1176</v>
      </c>
      <c r="L5217">
        <v>70560</v>
      </c>
      <c r="M5217">
        <v>2.8</v>
      </c>
      <c r="N5217">
        <v>168</v>
      </c>
      <c r="O5217">
        <v>0</v>
      </c>
      <c r="P5217">
        <v>0</v>
      </c>
      <c r="Q5217">
        <v>1178.8</v>
      </c>
      <c r="R5217">
        <v>70728</v>
      </c>
      <c r="S5217" t="s">
        <v>1646</v>
      </c>
    </row>
    <row r="5218" spans="1:19">
      <c r="A5218" t="s">
        <v>5284</v>
      </c>
      <c r="B5218">
        <v>44360</v>
      </c>
      <c r="C5218" t="s">
        <v>5285</v>
      </c>
      <c r="D5218">
        <v>44360</v>
      </c>
      <c r="E5218" t="s">
        <v>1643</v>
      </c>
      <c r="F5218" t="s">
        <v>61</v>
      </c>
      <c r="G5218" t="s">
        <v>1652</v>
      </c>
      <c r="H5218" t="s">
        <v>49</v>
      </c>
      <c r="I5218" t="s">
        <v>1316</v>
      </c>
      <c r="J5218">
        <v>90</v>
      </c>
      <c r="K5218">
        <v>1186</v>
      </c>
      <c r="L5218">
        <v>106740</v>
      </c>
      <c r="M5218">
        <v>2.8237999999999999</v>
      </c>
      <c r="N5218">
        <v>254.142</v>
      </c>
      <c r="O5218">
        <v>0</v>
      </c>
      <c r="P5218">
        <v>0</v>
      </c>
      <c r="Q5218">
        <v>1188.8237999999999</v>
      </c>
      <c r="R5218">
        <v>106994.14200000001</v>
      </c>
      <c r="S5218" t="s">
        <v>1646</v>
      </c>
    </row>
    <row r="5219" spans="1:19">
      <c r="A5219" t="s">
        <v>5286</v>
      </c>
      <c r="B5219">
        <v>44360</v>
      </c>
      <c r="C5219" t="s">
        <v>5287</v>
      </c>
      <c r="D5219">
        <v>44360</v>
      </c>
      <c r="E5219" t="s">
        <v>1643</v>
      </c>
      <c r="F5219" t="s">
        <v>982</v>
      </c>
      <c r="G5219" t="s">
        <v>1652</v>
      </c>
      <c r="H5219" t="s">
        <v>49</v>
      </c>
      <c r="I5219" t="s">
        <v>1262</v>
      </c>
      <c r="J5219">
        <v>40</v>
      </c>
      <c r="K5219">
        <v>1244</v>
      </c>
      <c r="L5219">
        <v>49760</v>
      </c>
      <c r="M5219">
        <v>2.9619</v>
      </c>
      <c r="N5219">
        <v>118.476</v>
      </c>
      <c r="O5219">
        <v>0</v>
      </c>
      <c r="P5219">
        <v>0</v>
      </c>
      <c r="Q5219">
        <v>1246.9619</v>
      </c>
      <c r="R5219">
        <v>49878.476000000002</v>
      </c>
      <c r="S5219" t="s">
        <v>1646</v>
      </c>
    </row>
    <row r="5220" spans="1:19">
      <c r="A5220" t="s">
        <v>5286</v>
      </c>
      <c r="B5220">
        <v>44360</v>
      </c>
      <c r="C5220" t="s">
        <v>5287</v>
      </c>
      <c r="D5220">
        <v>44360</v>
      </c>
      <c r="E5220" t="s">
        <v>1643</v>
      </c>
      <c r="F5220" t="s">
        <v>982</v>
      </c>
      <c r="G5220" t="s">
        <v>1652</v>
      </c>
      <c r="H5220" t="s">
        <v>49</v>
      </c>
      <c r="I5220" t="s">
        <v>1371</v>
      </c>
      <c r="J5220">
        <v>40</v>
      </c>
      <c r="K5220">
        <v>1176</v>
      </c>
      <c r="L5220">
        <v>47040</v>
      </c>
      <c r="M5220">
        <v>2.8</v>
      </c>
      <c r="N5220">
        <v>112</v>
      </c>
      <c r="O5220">
        <v>0</v>
      </c>
      <c r="P5220">
        <v>0</v>
      </c>
      <c r="Q5220">
        <v>1178.8</v>
      </c>
      <c r="R5220">
        <v>47152</v>
      </c>
      <c r="S5220" t="s">
        <v>1646</v>
      </c>
    </row>
    <row r="5221" spans="1:19">
      <c r="A5221" t="s">
        <v>5286</v>
      </c>
      <c r="B5221">
        <v>44360</v>
      </c>
      <c r="C5221" t="s">
        <v>5287</v>
      </c>
      <c r="D5221">
        <v>44360</v>
      </c>
      <c r="E5221" t="s">
        <v>1643</v>
      </c>
      <c r="F5221" t="s">
        <v>982</v>
      </c>
      <c r="G5221" t="s">
        <v>1652</v>
      </c>
      <c r="H5221" t="s">
        <v>49</v>
      </c>
      <c r="I5221" t="s">
        <v>1294</v>
      </c>
      <c r="J5221">
        <v>20</v>
      </c>
      <c r="K5221">
        <v>7227</v>
      </c>
      <c r="L5221">
        <v>144540</v>
      </c>
      <c r="M5221">
        <v>17.207100000000001</v>
      </c>
      <c r="N5221">
        <v>344.142</v>
      </c>
      <c r="O5221">
        <v>0</v>
      </c>
      <c r="P5221">
        <v>0</v>
      </c>
      <c r="Q5221">
        <v>7244.2070999999996</v>
      </c>
      <c r="R5221">
        <v>144884.14199999999</v>
      </c>
      <c r="S5221" t="s">
        <v>1646</v>
      </c>
    </row>
    <row r="5222" spans="1:19">
      <c r="A5222" t="s">
        <v>5286</v>
      </c>
      <c r="B5222">
        <v>44360</v>
      </c>
      <c r="C5222" t="s">
        <v>5287</v>
      </c>
      <c r="D5222">
        <v>44360</v>
      </c>
      <c r="E5222" t="s">
        <v>1643</v>
      </c>
      <c r="F5222" t="s">
        <v>982</v>
      </c>
      <c r="G5222" t="s">
        <v>1652</v>
      </c>
      <c r="H5222" t="s">
        <v>49</v>
      </c>
      <c r="I5222" t="s">
        <v>1312</v>
      </c>
      <c r="J5222">
        <v>40</v>
      </c>
      <c r="K5222">
        <v>1400</v>
      </c>
      <c r="L5222">
        <v>56000</v>
      </c>
      <c r="M5222">
        <v>3.3332999999999999</v>
      </c>
      <c r="N5222">
        <v>133.33199999999999</v>
      </c>
      <c r="O5222">
        <v>0</v>
      </c>
      <c r="P5222">
        <v>0</v>
      </c>
      <c r="Q5222">
        <v>1403.3333</v>
      </c>
      <c r="R5222">
        <v>56133.332000000002</v>
      </c>
      <c r="S5222" t="s">
        <v>1646</v>
      </c>
    </row>
    <row r="5223" spans="1:19">
      <c r="A5223" t="s">
        <v>5286</v>
      </c>
      <c r="B5223">
        <v>44360</v>
      </c>
      <c r="C5223" t="s">
        <v>5287</v>
      </c>
      <c r="D5223">
        <v>44360</v>
      </c>
      <c r="E5223" t="s">
        <v>1643</v>
      </c>
      <c r="F5223" t="s">
        <v>982</v>
      </c>
      <c r="G5223" t="s">
        <v>1652</v>
      </c>
      <c r="H5223" t="s">
        <v>49</v>
      </c>
      <c r="I5223" t="s">
        <v>1316</v>
      </c>
      <c r="J5223">
        <v>40</v>
      </c>
      <c r="K5223">
        <v>1186</v>
      </c>
      <c r="L5223">
        <v>47440</v>
      </c>
      <c r="M5223">
        <v>2.8237999999999999</v>
      </c>
      <c r="N5223">
        <v>112.952</v>
      </c>
      <c r="O5223">
        <v>0</v>
      </c>
      <c r="P5223">
        <v>0</v>
      </c>
      <c r="Q5223">
        <v>1188.8237999999999</v>
      </c>
      <c r="R5223">
        <v>47552.951999999997</v>
      </c>
      <c r="S5223" t="s">
        <v>1646</v>
      </c>
    </row>
    <row r="5224" spans="1:19">
      <c r="A5224" t="s">
        <v>5288</v>
      </c>
      <c r="B5224">
        <v>44360</v>
      </c>
      <c r="C5224" t="s">
        <v>5289</v>
      </c>
      <c r="D5224">
        <v>44360</v>
      </c>
      <c r="E5224" t="s">
        <v>1643</v>
      </c>
      <c r="F5224" t="s">
        <v>1</v>
      </c>
      <c r="G5224" t="s">
        <v>1008</v>
      </c>
      <c r="H5224" t="s">
        <v>107</v>
      </c>
      <c r="I5224" t="s">
        <v>1294</v>
      </c>
      <c r="J5224">
        <v>15</v>
      </c>
      <c r="K5224">
        <v>7227</v>
      </c>
      <c r="L5224">
        <v>108405</v>
      </c>
      <c r="M5224">
        <v>17.207100000000001</v>
      </c>
      <c r="N5224">
        <v>258.10649999999998</v>
      </c>
      <c r="O5224">
        <v>0</v>
      </c>
      <c r="P5224">
        <v>0</v>
      </c>
      <c r="Q5224">
        <v>7244.2070999999996</v>
      </c>
      <c r="R5224">
        <v>108663.10649999999</v>
      </c>
      <c r="S5224" t="s">
        <v>1646</v>
      </c>
    </row>
    <row r="5225" spans="1:19">
      <c r="A5225" t="s">
        <v>5288</v>
      </c>
      <c r="B5225">
        <v>44360</v>
      </c>
      <c r="C5225" t="s">
        <v>5289</v>
      </c>
      <c r="D5225">
        <v>44360</v>
      </c>
      <c r="E5225" t="s">
        <v>1643</v>
      </c>
      <c r="F5225" t="s">
        <v>1</v>
      </c>
      <c r="G5225" t="s">
        <v>1008</v>
      </c>
      <c r="H5225" t="s">
        <v>107</v>
      </c>
      <c r="I5225" t="s">
        <v>1112</v>
      </c>
      <c r="J5225">
        <v>80</v>
      </c>
      <c r="K5225">
        <v>1419</v>
      </c>
      <c r="L5225">
        <v>113520</v>
      </c>
      <c r="M5225">
        <v>3.3786</v>
      </c>
      <c r="N5225">
        <v>270.28800000000001</v>
      </c>
      <c r="O5225">
        <v>0</v>
      </c>
      <c r="P5225">
        <v>0</v>
      </c>
      <c r="Q5225">
        <v>1422.3786</v>
      </c>
      <c r="R5225">
        <v>113790.288</v>
      </c>
      <c r="S5225" t="s">
        <v>1646</v>
      </c>
    </row>
    <row r="5226" spans="1:19">
      <c r="A5226" t="s">
        <v>5288</v>
      </c>
      <c r="B5226">
        <v>44360</v>
      </c>
      <c r="C5226" t="s">
        <v>5289</v>
      </c>
      <c r="D5226">
        <v>44360</v>
      </c>
      <c r="E5226" t="s">
        <v>1643</v>
      </c>
      <c r="F5226" t="s">
        <v>1</v>
      </c>
      <c r="G5226" t="s">
        <v>1008</v>
      </c>
      <c r="H5226" t="s">
        <v>107</v>
      </c>
      <c r="I5226" t="s">
        <v>1262</v>
      </c>
      <c r="J5226">
        <v>100</v>
      </c>
      <c r="K5226">
        <v>1244</v>
      </c>
      <c r="L5226">
        <v>124400</v>
      </c>
      <c r="M5226">
        <v>2.9619</v>
      </c>
      <c r="N5226">
        <v>296.19</v>
      </c>
      <c r="O5226">
        <v>0</v>
      </c>
      <c r="P5226">
        <v>0</v>
      </c>
      <c r="Q5226">
        <v>1246.9619</v>
      </c>
      <c r="R5226">
        <v>124696.19</v>
      </c>
      <c r="S5226" t="s">
        <v>1646</v>
      </c>
    </row>
    <row r="5227" spans="1:19">
      <c r="A5227" t="s">
        <v>5288</v>
      </c>
      <c r="B5227">
        <v>44360</v>
      </c>
      <c r="C5227" t="s">
        <v>5289</v>
      </c>
      <c r="D5227">
        <v>44360</v>
      </c>
      <c r="E5227" t="s">
        <v>1643</v>
      </c>
      <c r="F5227" t="s">
        <v>1</v>
      </c>
      <c r="G5227" t="s">
        <v>1008</v>
      </c>
      <c r="H5227" t="s">
        <v>107</v>
      </c>
      <c r="I5227" t="s">
        <v>1316</v>
      </c>
      <c r="J5227">
        <v>280</v>
      </c>
      <c r="K5227">
        <v>1186</v>
      </c>
      <c r="L5227">
        <v>332080</v>
      </c>
      <c r="M5227">
        <v>2.8237999999999999</v>
      </c>
      <c r="N5227">
        <v>790.66399999999999</v>
      </c>
      <c r="O5227">
        <v>0</v>
      </c>
      <c r="P5227">
        <v>0</v>
      </c>
      <c r="Q5227">
        <v>1188.8237999999999</v>
      </c>
      <c r="R5227">
        <v>332870.66399999999</v>
      </c>
      <c r="S5227" t="s">
        <v>1646</v>
      </c>
    </row>
    <row r="5228" spans="1:19">
      <c r="A5228" t="s">
        <v>5290</v>
      </c>
      <c r="B5228">
        <v>44360</v>
      </c>
      <c r="C5228" t="s">
        <v>5291</v>
      </c>
      <c r="D5228">
        <v>44360</v>
      </c>
      <c r="E5228" t="s">
        <v>1643</v>
      </c>
      <c r="F5228" t="s">
        <v>8</v>
      </c>
      <c r="G5228" t="s">
        <v>1008</v>
      </c>
      <c r="H5228" t="s">
        <v>107</v>
      </c>
      <c r="I5228" t="s">
        <v>1316</v>
      </c>
      <c r="J5228">
        <v>480</v>
      </c>
      <c r="K5228">
        <v>1186</v>
      </c>
      <c r="L5228">
        <v>569280</v>
      </c>
      <c r="M5228">
        <v>2.8237999999999999</v>
      </c>
      <c r="N5228">
        <v>1355.424</v>
      </c>
      <c r="O5228">
        <v>0</v>
      </c>
      <c r="P5228">
        <v>0</v>
      </c>
      <c r="Q5228">
        <v>1188.8237999999999</v>
      </c>
      <c r="R5228">
        <v>570635.424</v>
      </c>
      <c r="S5228" t="s">
        <v>1646</v>
      </c>
    </row>
    <row r="5229" spans="1:19">
      <c r="A5229" t="s">
        <v>5290</v>
      </c>
      <c r="B5229">
        <v>44360</v>
      </c>
      <c r="C5229" t="s">
        <v>5291</v>
      </c>
      <c r="D5229">
        <v>44360</v>
      </c>
      <c r="E5229" t="s">
        <v>1643</v>
      </c>
      <c r="F5229" t="s">
        <v>8</v>
      </c>
      <c r="G5229" t="s">
        <v>1008</v>
      </c>
      <c r="H5229" t="s">
        <v>107</v>
      </c>
      <c r="I5229" t="s">
        <v>1312</v>
      </c>
      <c r="J5229">
        <v>100</v>
      </c>
      <c r="K5229">
        <v>1400</v>
      </c>
      <c r="L5229">
        <v>140000</v>
      </c>
      <c r="M5229">
        <v>3.3332999999999999</v>
      </c>
      <c r="N5229">
        <v>333.33</v>
      </c>
      <c r="O5229">
        <v>0</v>
      </c>
      <c r="P5229">
        <v>0</v>
      </c>
      <c r="Q5229">
        <v>1403.3333</v>
      </c>
      <c r="R5229">
        <v>140333.32999999999</v>
      </c>
      <c r="S5229" t="s">
        <v>1646</v>
      </c>
    </row>
    <row r="5230" spans="1:19">
      <c r="A5230" t="s">
        <v>5290</v>
      </c>
      <c r="B5230">
        <v>44360</v>
      </c>
      <c r="C5230" t="s">
        <v>5291</v>
      </c>
      <c r="D5230">
        <v>44360</v>
      </c>
      <c r="E5230" t="s">
        <v>1643</v>
      </c>
      <c r="F5230" t="s">
        <v>8</v>
      </c>
      <c r="G5230" t="s">
        <v>1008</v>
      </c>
      <c r="H5230" t="s">
        <v>107</v>
      </c>
      <c r="I5230" t="s">
        <v>1294</v>
      </c>
      <c r="J5230">
        <v>40</v>
      </c>
      <c r="K5230">
        <v>7227</v>
      </c>
      <c r="L5230">
        <v>289080</v>
      </c>
      <c r="M5230">
        <v>17.207100000000001</v>
      </c>
      <c r="N5230">
        <v>688.28399999999999</v>
      </c>
      <c r="O5230">
        <v>0</v>
      </c>
      <c r="P5230">
        <v>0</v>
      </c>
      <c r="Q5230">
        <v>7244.2070999999996</v>
      </c>
      <c r="R5230">
        <v>289768.28399999999</v>
      </c>
      <c r="S5230" t="s">
        <v>1646</v>
      </c>
    </row>
    <row r="5231" spans="1:19">
      <c r="A5231" t="s">
        <v>5290</v>
      </c>
      <c r="B5231">
        <v>44360</v>
      </c>
      <c r="C5231" t="s">
        <v>5291</v>
      </c>
      <c r="D5231">
        <v>44360</v>
      </c>
      <c r="E5231" t="s">
        <v>1643</v>
      </c>
      <c r="F5231" t="s">
        <v>8</v>
      </c>
      <c r="G5231" t="s">
        <v>1008</v>
      </c>
      <c r="H5231" t="s">
        <v>107</v>
      </c>
      <c r="I5231" t="s">
        <v>1371</v>
      </c>
      <c r="J5231">
        <v>400</v>
      </c>
      <c r="K5231">
        <v>1176</v>
      </c>
      <c r="L5231">
        <v>470400</v>
      </c>
      <c r="M5231">
        <v>2.8</v>
      </c>
      <c r="N5231">
        <v>1120</v>
      </c>
      <c r="O5231">
        <v>0</v>
      </c>
      <c r="P5231">
        <v>0</v>
      </c>
      <c r="Q5231">
        <v>1178.8</v>
      </c>
      <c r="R5231">
        <v>471520</v>
      </c>
      <c r="S5231" t="s">
        <v>1646</v>
      </c>
    </row>
    <row r="5232" spans="1:19">
      <c r="A5232" t="s">
        <v>5290</v>
      </c>
      <c r="B5232">
        <v>44360</v>
      </c>
      <c r="C5232" t="s">
        <v>5291</v>
      </c>
      <c r="D5232">
        <v>44360</v>
      </c>
      <c r="E5232" t="s">
        <v>1643</v>
      </c>
      <c r="F5232" t="s">
        <v>8</v>
      </c>
      <c r="G5232" t="s">
        <v>1008</v>
      </c>
      <c r="H5232" t="s">
        <v>107</v>
      </c>
      <c r="I5232" t="s">
        <v>1262</v>
      </c>
      <c r="J5232">
        <v>500</v>
      </c>
      <c r="K5232">
        <v>1244</v>
      </c>
      <c r="L5232">
        <v>622000</v>
      </c>
      <c r="M5232">
        <v>2.9619</v>
      </c>
      <c r="N5232">
        <v>1480.95</v>
      </c>
      <c r="O5232">
        <v>0</v>
      </c>
      <c r="P5232">
        <v>0</v>
      </c>
      <c r="Q5232">
        <v>1246.9619</v>
      </c>
      <c r="R5232">
        <v>623480.94999999995</v>
      </c>
      <c r="S5232" t="s">
        <v>1646</v>
      </c>
    </row>
    <row r="5233" spans="1:19">
      <c r="A5233" t="s">
        <v>5292</v>
      </c>
      <c r="B5233">
        <v>44360</v>
      </c>
      <c r="C5233" t="s">
        <v>5293</v>
      </c>
      <c r="D5233">
        <v>44360</v>
      </c>
      <c r="E5233" t="s">
        <v>1643</v>
      </c>
      <c r="F5233" t="s">
        <v>1006</v>
      </c>
      <c r="G5233" t="s">
        <v>1008</v>
      </c>
      <c r="H5233" t="s">
        <v>107</v>
      </c>
      <c r="I5233" t="s">
        <v>1262</v>
      </c>
      <c r="J5233">
        <v>20</v>
      </c>
      <c r="K5233">
        <v>1244</v>
      </c>
      <c r="L5233">
        <v>24880</v>
      </c>
      <c r="M5233">
        <v>2.9619</v>
      </c>
      <c r="N5233">
        <v>59.238</v>
      </c>
      <c r="O5233">
        <v>0</v>
      </c>
      <c r="P5233">
        <v>0</v>
      </c>
      <c r="Q5233">
        <v>1246.9619</v>
      </c>
      <c r="R5233">
        <v>24939.238000000001</v>
      </c>
      <c r="S5233" t="s">
        <v>1646</v>
      </c>
    </row>
    <row r="5234" spans="1:19">
      <c r="A5234" t="s">
        <v>5292</v>
      </c>
      <c r="B5234">
        <v>44360</v>
      </c>
      <c r="C5234" t="s">
        <v>5293</v>
      </c>
      <c r="D5234">
        <v>44360</v>
      </c>
      <c r="E5234" t="s">
        <v>1643</v>
      </c>
      <c r="F5234" t="s">
        <v>1006</v>
      </c>
      <c r="G5234" t="s">
        <v>1008</v>
      </c>
      <c r="H5234" t="s">
        <v>107</v>
      </c>
      <c r="I5234" t="s">
        <v>1294</v>
      </c>
      <c r="J5234">
        <v>5</v>
      </c>
      <c r="K5234">
        <v>7227</v>
      </c>
      <c r="L5234">
        <v>36135</v>
      </c>
      <c r="M5234">
        <v>17.207100000000001</v>
      </c>
      <c r="N5234">
        <v>86.035499999999999</v>
      </c>
      <c r="O5234">
        <v>0</v>
      </c>
      <c r="P5234">
        <v>0</v>
      </c>
      <c r="Q5234">
        <v>7244.2070999999996</v>
      </c>
      <c r="R5234">
        <v>36221.035499999998</v>
      </c>
      <c r="S5234" t="s">
        <v>1646</v>
      </c>
    </row>
    <row r="5235" spans="1:19">
      <c r="A5235" t="s">
        <v>5292</v>
      </c>
      <c r="B5235">
        <v>44360</v>
      </c>
      <c r="C5235" t="s">
        <v>5293</v>
      </c>
      <c r="D5235">
        <v>44360</v>
      </c>
      <c r="E5235" t="s">
        <v>1643</v>
      </c>
      <c r="F5235" t="s">
        <v>1006</v>
      </c>
      <c r="G5235" t="s">
        <v>1008</v>
      </c>
      <c r="H5235" t="s">
        <v>107</v>
      </c>
      <c r="I5235" t="s">
        <v>1112</v>
      </c>
      <c r="J5235">
        <v>40</v>
      </c>
      <c r="K5235">
        <v>1419</v>
      </c>
      <c r="L5235">
        <v>56760</v>
      </c>
      <c r="M5235">
        <v>3.3786</v>
      </c>
      <c r="N5235">
        <v>135.14400000000001</v>
      </c>
      <c r="O5235">
        <v>0</v>
      </c>
      <c r="P5235">
        <v>0</v>
      </c>
      <c r="Q5235">
        <v>1422.3786</v>
      </c>
      <c r="R5235">
        <v>56895.144</v>
      </c>
      <c r="S5235" t="s">
        <v>1646</v>
      </c>
    </row>
    <row r="5236" spans="1:19">
      <c r="A5236" t="s">
        <v>5292</v>
      </c>
      <c r="B5236">
        <v>44360</v>
      </c>
      <c r="C5236" t="s">
        <v>5293</v>
      </c>
      <c r="D5236">
        <v>44360</v>
      </c>
      <c r="E5236" t="s">
        <v>1643</v>
      </c>
      <c r="F5236" t="s">
        <v>1006</v>
      </c>
      <c r="G5236" t="s">
        <v>1008</v>
      </c>
      <c r="H5236" t="s">
        <v>107</v>
      </c>
      <c r="I5236" t="s">
        <v>1371</v>
      </c>
      <c r="J5236">
        <v>20</v>
      </c>
      <c r="K5236">
        <v>1176</v>
      </c>
      <c r="L5236">
        <v>23520</v>
      </c>
      <c r="M5236">
        <v>2.8</v>
      </c>
      <c r="N5236">
        <v>56</v>
      </c>
      <c r="O5236">
        <v>0</v>
      </c>
      <c r="P5236">
        <v>0</v>
      </c>
      <c r="Q5236">
        <v>1178.8</v>
      </c>
      <c r="R5236">
        <v>23576</v>
      </c>
      <c r="S5236" t="s">
        <v>1646</v>
      </c>
    </row>
    <row r="5237" spans="1:19">
      <c r="A5237" t="s">
        <v>5292</v>
      </c>
      <c r="B5237">
        <v>44360</v>
      </c>
      <c r="C5237" t="s">
        <v>5293</v>
      </c>
      <c r="D5237">
        <v>44360</v>
      </c>
      <c r="E5237" t="s">
        <v>1643</v>
      </c>
      <c r="F5237" t="s">
        <v>1006</v>
      </c>
      <c r="G5237" t="s">
        <v>1008</v>
      </c>
      <c r="H5237" t="s">
        <v>107</v>
      </c>
      <c r="I5237" t="s">
        <v>1316</v>
      </c>
      <c r="J5237">
        <v>20</v>
      </c>
      <c r="K5237">
        <v>1186</v>
      </c>
      <c r="L5237">
        <v>23720</v>
      </c>
      <c r="M5237">
        <v>2.8237999999999999</v>
      </c>
      <c r="N5237">
        <v>56.475999999999999</v>
      </c>
      <c r="O5237">
        <v>0</v>
      </c>
      <c r="P5237">
        <v>0</v>
      </c>
      <c r="Q5237">
        <v>1188.8237999999999</v>
      </c>
      <c r="R5237">
        <v>23776.475999999999</v>
      </c>
      <c r="S5237" t="s">
        <v>1646</v>
      </c>
    </row>
    <row r="5238" spans="1:19">
      <c r="A5238" t="s">
        <v>5294</v>
      </c>
      <c r="B5238">
        <v>44360</v>
      </c>
      <c r="C5238" t="s">
        <v>5295</v>
      </c>
      <c r="D5238">
        <v>44360</v>
      </c>
      <c r="E5238" t="s">
        <v>1643</v>
      </c>
      <c r="F5238" t="s">
        <v>62</v>
      </c>
      <c r="G5238" t="s">
        <v>4155</v>
      </c>
      <c r="H5238" t="s">
        <v>49</v>
      </c>
      <c r="I5238" t="s">
        <v>1371</v>
      </c>
      <c r="J5238">
        <v>100</v>
      </c>
      <c r="K5238">
        <v>1176</v>
      </c>
      <c r="L5238">
        <v>117600</v>
      </c>
      <c r="M5238">
        <v>2.8</v>
      </c>
      <c r="N5238">
        <v>280</v>
      </c>
      <c r="O5238">
        <v>0</v>
      </c>
      <c r="P5238">
        <v>0</v>
      </c>
      <c r="Q5238">
        <v>1178.8</v>
      </c>
      <c r="R5238">
        <v>117880</v>
      </c>
      <c r="S5238" t="s">
        <v>1646</v>
      </c>
    </row>
    <row r="5239" spans="1:19">
      <c r="A5239" t="s">
        <v>5294</v>
      </c>
      <c r="B5239">
        <v>44360</v>
      </c>
      <c r="C5239" t="s">
        <v>5295</v>
      </c>
      <c r="D5239">
        <v>44360</v>
      </c>
      <c r="E5239" t="s">
        <v>1643</v>
      </c>
      <c r="F5239" t="s">
        <v>62</v>
      </c>
      <c r="G5239" t="s">
        <v>4155</v>
      </c>
      <c r="H5239" t="s">
        <v>49</v>
      </c>
      <c r="I5239" t="s">
        <v>1312</v>
      </c>
      <c r="J5239">
        <v>60</v>
      </c>
      <c r="K5239">
        <v>1400</v>
      </c>
      <c r="L5239">
        <v>84000</v>
      </c>
      <c r="M5239">
        <v>3.3332999999999999</v>
      </c>
      <c r="N5239">
        <v>199.99799999999999</v>
      </c>
      <c r="O5239">
        <v>0</v>
      </c>
      <c r="P5239">
        <v>0</v>
      </c>
      <c r="Q5239">
        <v>1403.3333</v>
      </c>
      <c r="R5239">
        <v>84199.998000000007</v>
      </c>
      <c r="S5239" t="s">
        <v>1646</v>
      </c>
    </row>
    <row r="5240" spans="1:19">
      <c r="A5240" t="s">
        <v>5294</v>
      </c>
      <c r="B5240">
        <v>44360</v>
      </c>
      <c r="C5240" t="s">
        <v>5295</v>
      </c>
      <c r="D5240">
        <v>44360</v>
      </c>
      <c r="E5240" t="s">
        <v>1643</v>
      </c>
      <c r="F5240" t="s">
        <v>62</v>
      </c>
      <c r="G5240" t="s">
        <v>4155</v>
      </c>
      <c r="H5240" t="s">
        <v>49</v>
      </c>
      <c r="I5240" t="s">
        <v>1316</v>
      </c>
      <c r="J5240">
        <v>200</v>
      </c>
      <c r="K5240">
        <v>1186</v>
      </c>
      <c r="L5240">
        <v>237200</v>
      </c>
      <c r="M5240">
        <v>2.8237999999999999</v>
      </c>
      <c r="N5240">
        <v>564.76</v>
      </c>
      <c r="O5240">
        <v>0</v>
      </c>
      <c r="P5240">
        <v>0</v>
      </c>
      <c r="Q5240">
        <v>1188.8237999999999</v>
      </c>
      <c r="R5240">
        <v>237764.76</v>
      </c>
      <c r="S5240" t="s">
        <v>1646</v>
      </c>
    </row>
    <row r="5241" spans="1:19">
      <c r="A5241" t="s">
        <v>5294</v>
      </c>
      <c r="B5241">
        <v>44360</v>
      </c>
      <c r="C5241" t="s">
        <v>5295</v>
      </c>
      <c r="D5241">
        <v>44360</v>
      </c>
      <c r="E5241" t="s">
        <v>1643</v>
      </c>
      <c r="F5241" t="s">
        <v>62</v>
      </c>
      <c r="G5241" t="s">
        <v>4155</v>
      </c>
      <c r="H5241" t="s">
        <v>49</v>
      </c>
      <c r="I5241" t="s">
        <v>1262</v>
      </c>
      <c r="J5241">
        <v>100</v>
      </c>
      <c r="K5241">
        <v>1244</v>
      </c>
      <c r="L5241">
        <v>124400</v>
      </c>
      <c r="M5241">
        <v>2.9619</v>
      </c>
      <c r="N5241">
        <v>296.19</v>
      </c>
      <c r="O5241">
        <v>0</v>
      </c>
      <c r="P5241">
        <v>0</v>
      </c>
      <c r="Q5241">
        <v>1246.9619</v>
      </c>
      <c r="R5241">
        <v>124696.19</v>
      </c>
      <c r="S5241" t="s">
        <v>1646</v>
      </c>
    </row>
    <row r="5242" spans="1:19">
      <c r="A5242" t="s">
        <v>5294</v>
      </c>
      <c r="B5242">
        <v>44360</v>
      </c>
      <c r="C5242" t="s">
        <v>5295</v>
      </c>
      <c r="D5242">
        <v>44360</v>
      </c>
      <c r="E5242" t="s">
        <v>1643</v>
      </c>
      <c r="F5242" t="s">
        <v>62</v>
      </c>
      <c r="G5242" t="s">
        <v>4155</v>
      </c>
      <c r="H5242" t="s">
        <v>49</v>
      </c>
      <c r="I5242" t="s">
        <v>1294</v>
      </c>
      <c r="J5242">
        <v>60</v>
      </c>
      <c r="K5242">
        <v>7227</v>
      </c>
      <c r="L5242">
        <v>433620</v>
      </c>
      <c r="M5242">
        <v>17.207100000000001</v>
      </c>
      <c r="N5242">
        <v>1032.4259999999999</v>
      </c>
      <c r="O5242">
        <v>0</v>
      </c>
      <c r="P5242">
        <v>0</v>
      </c>
      <c r="Q5242">
        <v>7244.2070999999996</v>
      </c>
      <c r="R5242">
        <v>434652.42599999998</v>
      </c>
      <c r="S5242" t="s">
        <v>1646</v>
      </c>
    </row>
    <row r="5243" spans="1:19">
      <c r="A5243" t="s">
        <v>5294</v>
      </c>
      <c r="B5243">
        <v>44360</v>
      </c>
      <c r="C5243" t="s">
        <v>5295</v>
      </c>
      <c r="D5243">
        <v>44360</v>
      </c>
      <c r="E5243" t="s">
        <v>1643</v>
      </c>
      <c r="F5243" t="s">
        <v>62</v>
      </c>
      <c r="G5243" t="s">
        <v>4155</v>
      </c>
      <c r="H5243" t="s">
        <v>49</v>
      </c>
      <c r="I5243" t="s">
        <v>1337</v>
      </c>
      <c r="J5243">
        <v>100</v>
      </c>
      <c r="K5243">
        <v>7760</v>
      </c>
      <c r="L5243">
        <v>776000</v>
      </c>
      <c r="M5243">
        <v>18.476199999999999</v>
      </c>
      <c r="N5243">
        <v>1847.62</v>
      </c>
      <c r="O5243">
        <v>0</v>
      </c>
      <c r="P5243">
        <v>0</v>
      </c>
      <c r="Q5243">
        <v>7778.4762000000001</v>
      </c>
      <c r="R5243">
        <v>777847.62</v>
      </c>
      <c r="S5243" t="s">
        <v>1646</v>
      </c>
    </row>
    <row r="5244" spans="1:19">
      <c r="A5244" t="s">
        <v>5296</v>
      </c>
      <c r="B5244">
        <v>44360</v>
      </c>
      <c r="C5244" t="s">
        <v>5297</v>
      </c>
      <c r="D5244">
        <v>44360</v>
      </c>
      <c r="E5244" t="s">
        <v>1643</v>
      </c>
      <c r="F5244" t="s">
        <v>56</v>
      </c>
      <c r="G5244" t="s">
        <v>1709</v>
      </c>
      <c r="H5244" t="s">
        <v>49</v>
      </c>
      <c r="I5244" t="s">
        <v>1294</v>
      </c>
      <c r="J5244">
        <v>10</v>
      </c>
      <c r="K5244">
        <v>7227</v>
      </c>
      <c r="L5244">
        <v>72270</v>
      </c>
      <c r="M5244">
        <v>17.207100000000001</v>
      </c>
      <c r="N5244">
        <v>172.071</v>
      </c>
      <c r="O5244">
        <v>0</v>
      </c>
      <c r="P5244">
        <v>0</v>
      </c>
      <c r="Q5244">
        <v>7244.2070999999996</v>
      </c>
      <c r="R5244">
        <v>72442.070999999996</v>
      </c>
      <c r="S5244" t="s">
        <v>1646</v>
      </c>
    </row>
    <row r="5245" spans="1:19">
      <c r="A5245" t="s">
        <v>5298</v>
      </c>
      <c r="B5245">
        <v>44360</v>
      </c>
      <c r="C5245" t="s">
        <v>5299</v>
      </c>
      <c r="D5245">
        <v>44360</v>
      </c>
      <c r="E5245" t="s">
        <v>1643</v>
      </c>
      <c r="F5245" t="s">
        <v>1708</v>
      </c>
      <c r="G5245" t="s">
        <v>1709</v>
      </c>
      <c r="H5245" t="s">
        <v>49</v>
      </c>
      <c r="I5245" t="s">
        <v>1337</v>
      </c>
      <c r="J5245">
        <v>45</v>
      </c>
      <c r="K5245">
        <v>7760</v>
      </c>
      <c r="L5245">
        <v>349200</v>
      </c>
      <c r="M5245">
        <v>18.476199999999999</v>
      </c>
      <c r="N5245">
        <v>831.42899999999997</v>
      </c>
      <c r="O5245">
        <v>0</v>
      </c>
      <c r="P5245">
        <v>0</v>
      </c>
      <c r="Q5245">
        <v>7778.4762000000001</v>
      </c>
      <c r="R5245">
        <v>350031.429</v>
      </c>
      <c r="S5245" t="s">
        <v>1646</v>
      </c>
    </row>
    <row r="5246" spans="1:19">
      <c r="A5246" t="s">
        <v>5298</v>
      </c>
      <c r="B5246">
        <v>44360</v>
      </c>
      <c r="C5246" t="s">
        <v>5299</v>
      </c>
      <c r="D5246">
        <v>44360</v>
      </c>
      <c r="E5246" t="s">
        <v>1643</v>
      </c>
      <c r="F5246" t="s">
        <v>1708</v>
      </c>
      <c r="G5246" t="s">
        <v>1709</v>
      </c>
      <c r="H5246" t="s">
        <v>49</v>
      </c>
      <c r="I5246" t="s">
        <v>1316</v>
      </c>
      <c r="J5246">
        <v>40</v>
      </c>
      <c r="K5246">
        <v>1186</v>
      </c>
      <c r="L5246">
        <v>47440</v>
      </c>
      <c r="M5246">
        <v>2.8237999999999999</v>
      </c>
      <c r="N5246">
        <v>112.952</v>
      </c>
      <c r="O5246">
        <v>0</v>
      </c>
      <c r="P5246">
        <v>0</v>
      </c>
      <c r="Q5246">
        <v>1188.8237999999999</v>
      </c>
      <c r="R5246">
        <v>47552.951999999997</v>
      </c>
      <c r="S5246" t="s">
        <v>1646</v>
      </c>
    </row>
    <row r="5247" spans="1:19">
      <c r="A5247" t="s">
        <v>5298</v>
      </c>
      <c r="B5247">
        <v>44360</v>
      </c>
      <c r="C5247" t="s">
        <v>5299</v>
      </c>
      <c r="D5247">
        <v>44360</v>
      </c>
      <c r="E5247" t="s">
        <v>1643</v>
      </c>
      <c r="F5247" t="s">
        <v>1708</v>
      </c>
      <c r="G5247" t="s">
        <v>1709</v>
      </c>
      <c r="H5247" t="s">
        <v>49</v>
      </c>
      <c r="I5247" t="s">
        <v>1371</v>
      </c>
      <c r="J5247">
        <v>80</v>
      </c>
      <c r="K5247">
        <v>1176</v>
      </c>
      <c r="L5247">
        <v>94080</v>
      </c>
      <c r="M5247">
        <v>2.8</v>
      </c>
      <c r="N5247">
        <v>224</v>
      </c>
      <c r="O5247">
        <v>0</v>
      </c>
      <c r="P5247">
        <v>0</v>
      </c>
      <c r="Q5247">
        <v>1178.8</v>
      </c>
      <c r="R5247">
        <v>94304</v>
      </c>
      <c r="S5247" t="s">
        <v>1646</v>
      </c>
    </row>
    <row r="5248" spans="1:19">
      <c r="A5248" t="s">
        <v>5298</v>
      </c>
      <c r="B5248">
        <v>44360</v>
      </c>
      <c r="C5248" t="s">
        <v>5299</v>
      </c>
      <c r="D5248">
        <v>44360</v>
      </c>
      <c r="E5248" t="s">
        <v>1643</v>
      </c>
      <c r="F5248" t="s">
        <v>1708</v>
      </c>
      <c r="G5248" t="s">
        <v>1709</v>
      </c>
      <c r="H5248" t="s">
        <v>49</v>
      </c>
      <c r="I5248" t="s">
        <v>1294</v>
      </c>
      <c r="J5248">
        <v>10</v>
      </c>
      <c r="K5248">
        <v>7227</v>
      </c>
      <c r="L5248">
        <v>72270</v>
      </c>
      <c r="M5248">
        <v>17.207100000000001</v>
      </c>
      <c r="N5248">
        <v>172.071</v>
      </c>
      <c r="O5248">
        <v>0</v>
      </c>
      <c r="P5248">
        <v>0</v>
      </c>
      <c r="Q5248">
        <v>7244.2070999999996</v>
      </c>
      <c r="R5248">
        <v>72442.070999999996</v>
      </c>
      <c r="S5248" t="s">
        <v>1646</v>
      </c>
    </row>
    <row r="5249" spans="1:19">
      <c r="A5249" t="s">
        <v>5298</v>
      </c>
      <c r="B5249">
        <v>44360</v>
      </c>
      <c r="C5249" t="s">
        <v>5299</v>
      </c>
      <c r="D5249">
        <v>44360</v>
      </c>
      <c r="E5249" t="s">
        <v>1643</v>
      </c>
      <c r="F5249" t="s">
        <v>1708</v>
      </c>
      <c r="G5249" t="s">
        <v>1709</v>
      </c>
      <c r="H5249" t="s">
        <v>49</v>
      </c>
      <c r="I5249" t="s">
        <v>1262</v>
      </c>
      <c r="J5249">
        <v>20</v>
      </c>
      <c r="K5249">
        <v>1244</v>
      </c>
      <c r="L5249">
        <v>24880</v>
      </c>
      <c r="M5249">
        <v>2.9619</v>
      </c>
      <c r="N5249">
        <v>59.238</v>
      </c>
      <c r="O5249">
        <v>0</v>
      </c>
      <c r="P5249">
        <v>0</v>
      </c>
      <c r="Q5249">
        <v>1246.9619</v>
      </c>
      <c r="R5249">
        <v>24939.238000000001</v>
      </c>
      <c r="S5249" t="s">
        <v>1646</v>
      </c>
    </row>
    <row r="5250" spans="1:19">
      <c r="A5250" t="s">
        <v>5298</v>
      </c>
      <c r="B5250">
        <v>44360</v>
      </c>
      <c r="C5250" t="s">
        <v>5299</v>
      </c>
      <c r="D5250">
        <v>44360</v>
      </c>
      <c r="E5250" t="s">
        <v>1643</v>
      </c>
      <c r="F5250" t="s">
        <v>1708</v>
      </c>
      <c r="G5250" t="s">
        <v>1709</v>
      </c>
      <c r="H5250" t="s">
        <v>49</v>
      </c>
      <c r="I5250" t="s">
        <v>1265</v>
      </c>
      <c r="J5250">
        <v>20</v>
      </c>
      <c r="K5250">
        <v>1361</v>
      </c>
      <c r="L5250">
        <v>27220</v>
      </c>
      <c r="M5250">
        <v>3.2404999999999999</v>
      </c>
      <c r="N5250">
        <v>64.81</v>
      </c>
      <c r="O5250">
        <v>0</v>
      </c>
      <c r="P5250">
        <v>0</v>
      </c>
      <c r="Q5250">
        <v>1364.2405000000001</v>
      </c>
      <c r="R5250">
        <v>27284.81</v>
      </c>
      <c r="S5250" t="s">
        <v>1646</v>
      </c>
    </row>
    <row r="5251" spans="1:19">
      <c r="A5251" t="s">
        <v>5300</v>
      </c>
      <c r="B5251">
        <v>44360</v>
      </c>
      <c r="C5251" t="s">
        <v>5301</v>
      </c>
      <c r="D5251">
        <v>44360</v>
      </c>
      <c r="E5251" t="s">
        <v>1643</v>
      </c>
      <c r="F5251" t="s">
        <v>97</v>
      </c>
      <c r="G5251" t="s">
        <v>1055</v>
      </c>
      <c r="H5251" t="s">
        <v>107</v>
      </c>
      <c r="I5251" t="s">
        <v>1316</v>
      </c>
      <c r="J5251">
        <v>200</v>
      </c>
      <c r="K5251">
        <v>1186</v>
      </c>
      <c r="L5251">
        <v>237200</v>
      </c>
      <c r="M5251">
        <v>2.8237999999999999</v>
      </c>
      <c r="N5251">
        <v>564.76</v>
      </c>
      <c r="O5251">
        <v>0</v>
      </c>
      <c r="P5251">
        <v>0</v>
      </c>
      <c r="Q5251">
        <v>1188.8237999999999</v>
      </c>
      <c r="R5251">
        <v>237764.76</v>
      </c>
      <c r="S5251" t="s">
        <v>1646</v>
      </c>
    </row>
    <row r="5252" spans="1:19">
      <c r="A5252" t="s">
        <v>5300</v>
      </c>
      <c r="B5252">
        <v>44360</v>
      </c>
      <c r="C5252" t="s">
        <v>5301</v>
      </c>
      <c r="D5252">
        <v>44360</v>
      </c>
      <c r="E5252" t="s">
        <v>1643</v>
      </c>
      <c r="F5252" t="s">
        <v>97</v>
      </c>
      <c r="G5252" t="s">
        <v>1055</v>
      </c>
      <c r="H5252" t="s">
        <v>107</v>
      </c>
      <c r="I5252" t="s">
        <v>1337</v>
      </c>
      <c r="J5252">
        <v>100</v>
      </c>
      <c r="K5252">
        <v>7760</v>
      </c>
      <c r="L5252">
        <v>776000</v>
      </c>
      <c r="M5252">
        <v>18.476199999999999</v>
      </c>
      <c r="N5252">
        <v>1847.62</v>
      </c>
      <c r="O5252">
        <v>0</v>
      </c>
      <c r="P5252">
        <v>0</v>
      </c>
      <c r="Q5252">
        <v>7778.4762000000001</v>
      </c>
      <c r="R5252">
        <v>777847.62</v>
      </c>
      <c r="S5252" t="s">
        <v>1646</v>
      </c>
    </row>
    <row r="5253" spans="1:19">
      <c r="A5253" t="s">
        <v>5300</v>
      </c>
      <c r="B5253">
        <v>44360</v>
      </c>
      <c r="C5253" t="s">
        <v>5301</v>
      </c>
      <c r="D5253">
        <v>44360</v>
      </c>
      <c r="E5253" t="s">
        <v>1643</v>
      </c>
      <c r="F5253" t="s">
        <v>97</v>
      </c>
      <c r="G5253" t="s">
        <v>1055</v>
      </c>
      <c r="H5253" t="s">
        <v>107</v>
      </c>
      <c r="I5253" t="s">
        <v>1294</v>
      </c>
      <c r="J5253">
        <v>130</v>
      </c>
      <c r="K5253">
        <v>7227</v>
      </c>
      <c r="L5253">
        <v>939510</v>
      </c>
      <c r="M5253">
        <v>17.207100000000001</v>
      </c>
      <c r="N5253">
        <v>2236.9229999999998</v>
      </c>
      <c r="O5253">
        <v>0</v>
      </c>
      <c r="P5253">
        <v>0</v>
      </c>
      <c r="Q5253">
        <v>7244.2070999999996</v>
      </c>
      <c r="R5253">
        <v>941746.92299999995</v>
      </c>
      <c r="S5253" t="s">
        <v>1646</v>
      </c>
    </row>
    <row r="5254" spans="1:19">
      <c r="A5254" t="s">
        <v>5300</v>
      </c>
      <c r="B5254">
        <v>44360</v>
      </c>
      <c r="C5254" t="s">
        <v>5301</v>
      </c>
      <c r="D5254">
        <v>44360</v>
      </c>
      <c r="E5254" t="s">
        <v>1643</v>
      </c>
      <c r="F5254" t="s">
        <v>97</v>
      </c>
      <c r="G5254" t="s">
        <v>1055</v>
      </c>
      <c r="H5254" t="s">
        <v>107</v>
      </c>
      <c r="I5254" t="s">
        <v>1371</v>
      </c>
      <c r="J5254">
        <v>100</v>
      </c>
      <c r="K5254">
        <v>1176</v>
      </c>
      <c r="L5254">
        <v>117600</v>
      </c>
      <c r="M5254">
        <v>2.8</v>
      </c>
      <c r="N5254">
        <v>280</v>
      </c>
      <c r="O5254">
        <v>0</v>
      </c>
      <c r="P5254">
        <v>0</v>
      </c>
      <c r="Q5254">
        <v>1178.8</v>
      </c>
      <c r="R5254">
        <v>117880</v>
      </c>
      <c r="S5254" t="s">
        <v>1646</v>
      </c>
    </row>
    <row r="5255" spans="1:19">
      <c r="A5255" t="s">
        <v>5302</v>
      </c>
      <c r="B5255">
        <v>44360</v>
      </c>
      <c r="C5255" t="s">
        <v>5303</v>
      </c>
      <c r="D5255">
        <v>44360</v>
      </c>
      <c r="E5255" t="s">
        <v>1643</v>
      </c>
      <c r="F5255" t="s">
        <v>927</v>
      </c>
      <c r="G5255" t="s">
        <v>1684</v>
      </c>
      <c r="H5255" t="s">
        <v>49</v>
      </c>
      <c r="I5255" t="s">
        <v>1112</v>
      </c>
      <c r="J5255">
        <v>25</v>
      </c>
      <c r="K5255">
        <v>1419</v>
      </c>
      <c r="L5255">
        <v>35475</v>
      </c>
      <c r="M5255">
        <v>3.3786</v>
      </c>
      <c r="N5255">
        <v>84.465000000000003</v>
      </c>
      <c r="O5255">
        <v>0</v>
      </c>
      <c r="P5255">
        <v>0</v>
      </c>
      <c r="Q5255">
        <v>1422.3786</v>
      </c>
      <c r="R5255">
        <v>35559.464999999997</v>
      </c>
      <c r="S5255" t="s">
        <v>1646</v>
      </c>
    </row>
    <row r="5256" spans="1:19">
      <c r="A5256" t="s">
        <v>5302</v>
      </c>
      <c r="B5256">
        <v>44360</v>
      </c>
      <c r="C5256" t="s">
        <v>5303</v>
      </c>
      <c r="D5256">
        <v>44360</v>
      </c>
      <c r="E5256" t="s">
        <v>1643</v>
      </c>
      <c r="F5256" t="s">
        <v>927</v>
      </c>
      <c r="G5256" t="s">
        <v>1684</v>
      </c>
      <c r="H5256" t="s">
        <v>49</v>
      </c>
      <c r="I5256" t="s">
        <v>1294</v>
      </c>
      <c r="J5256">
        <v>10</v>
      </c>
      <c r="K5256">
        <v>7227</v>
      </c>
      <c r="L5256">
        <v>72270</v>
      </c>
      <c r="M5256">
        <v>17.207100000000001</v>
      </c>
      <c r="N5256">
        <v>172.071</v>
      </c>
      <c r="O5256">
        <v>0</v>
      </c>
      <c r="P5256">
        <v>0</v>
      </c>
      <c r="Q5256">
        <v>7244.2070999999996</v>
      </c>
      <c r="R5256">
        <v>72442.070999999996</v>
      </c>
      <c r="S5256" t="s">
        <v>1646</v>
      </c>
    </row>
    <row r="5257" spans="1:19">
      <c r="A5257" t="s">
        <v>5302</v>
      </c>
      <c r="B5257">
        <v>44360</v>
      </c>
      <c r="C5257" t="s">
        <v>5303</v>
      </c>
      <c r="D5257">
        <v>44360</v>
      </c>
      <c r="E5257" t="s">
        <v>1643</v>
      </c>
      <c r="F5257" t="s">
        <v>927</v>
      </c>
      <c r="G5257" t="s">
        <v>1684</v>
      </c>
      <c r="H5257" t="s">
        <v>49</v>
      </c>
      <c r="I5257" t="s">
        <v>1312</v>
      </c>
      <c r="J5257">
        <v>20</v>
      </c>
      <c r="K5257">
        <v>1400</v>
      </c>
      <c r="L5257">
        <v>28000</v>
      </c>
      <c r="M5257">
        <v>3.3332999999999999</v>
      </c>
      <c r="N5257">
        <v>66.665999999999997</v>
      </c>
      <c r="O5257">
        <v>0</v>
      </c>
      <c r="P5257">
        <v>0</v>
      </c>
      <c r="Q5257">
        <v>1403.3333</v>
      </c>
      <c r="R5257">
        <v>28066.666000000001</v>
      </c>
      <c r="S5257" t="s">
        <v>1646</v>
      </c>
    </row>
    <row r="5258" spans="1:19">
      <c r="A5258" t="s">
        <v>5302</v>
      </c>
      <c r="B5258">
        <v>44360</v>
      </c>
      <c r="C5258" t="s">
        <v>5303</v>
      </c>
      <c r="D5258">
        <v>44360</v>
      </c>
      <c r="E5258" t="s">
        <v>1643</v>
      </c>
      <c r="F5258" t="s">
        <v>927</v>
      </c>
      <c r="G5258" t="s">
        <v>1684</v>
      </c>
      <c r="H5258" t="s">
        <v>49</v>
      </c>
      <c r="I5258" t="s">
        <v>1265</v>
      </c>
      <c r="J5258">
        <v>20</v>
      </c>
      <c r="K5258">
        <v>1361</v>
      </c>
      <c r="L5258">
        <v>27220</v>
      </c>
      <c r="M5258">
        <v>3.2404999999999999</v>
      </c>
      <c r="N5258">
        <v>64.81</v>
      </c>
      <c r="O5258">
        <v>0</v>
      </c>
      <c r="P5258">
        <v>0</v>
      </c>
      <c r="Q5258">
        <v>1364.2405000000001</v>
      </c>
      <c r="R5258">
        <v>27284.81</v>
      </c>
      <c r="S5258" t="s">
        <v>1646</v>
      </c>
    </row>
    <row r="5259" spans="1:19">
      <c r="A5259" t="s">
        <v>5302</v>
      </c>
      <c r="B5259">
        <v>44360</v>
      </c>
      <c r="C5259" t="s">
        <v>5303</v>
      </c>
      <c r="D5259">
        <v>44360</v>
      </c>
      <c r="E5259" t="s">
        <v>1643</v>
      </c>
      <c r="F5259" t="s">
        <v>927</v>
      </c>
      <c r="G5259" t="s">
        <v>1684</v>
      </c>
      <c r="H5259" t="s">
        <v>49</v>
      </c>
      <c r="I5259" t="s">
        <v>1262</v>
      </c>
      <c r="J5259">
        <v>20</v>
      </c>
      <c r="K5259">
        <v>1244</v>
      </c>
      <c r="L5259">
        <v>24880</v>
      </c>
      <c r="M5259">
        <v>2.9619</v>
      </c>
      <c r="N5259">
        <v>59.238</v>
      </c>
      <c r="O5259">
        <v>0</v>
      </c>
      <c r="P5259">
        <v>0</v>
      </c>
      <c r="Q5259">
        <v>1246.9619</v>
      </c>
      <c r="R5259">
        <v>24939.238000000001</v>
      </c>
      <c r="S5259" t="s">
        <v>1646</v>
      </c>
    </row>
    <row r="5260" spans="1:19">
      <c r="A5260" t="s">
        <v>5302</v>
      </c>
      <c r="B5260">
        <v>44360</v>
      </c>
      <c r="C5260" t="s">
        <v>5303</v>
      </c>
      <c r="D5260">
        <v>44360</v>
      </c>
      <c r="E5260" t="s">
        <v>1643</v>
      </c>
      <c r="F5260" t="s">
        <v>927</v>
      </c>
      <c r="G5260" t="s">
        <v>1684</v>
      </c>
      <c r="H5260" t="s">
        <v>49</v>
      </c>
      <c r="I5260" t="s">
        <v>1371</v>
      </c>
      <c r="J5260">
        <v>20</v>
      </c>
      <c r="K5260">
        <v>1176</v>
      </c>
      <c r="L5260">
        <v>23520</v>
      </c>
      <c r="M5260">
        <v>2.8</v>
      </c>
      <c r="N5260">
        <v>56</v>
      </c>
      <c r="O5260">
        <v>0</v>
      </c>
      <c r="P5260">
        <v>0</v>
      </c>
      <c r="Q5260">
        <v>1178.8</v>
      </c>
      <c r="R5260">
        <v>23576</v>
      </c>
      <c r="S5260" t="s">
        <v>1646</v>
      </c>
    </row>
    <row r="5261" spans="1:19">
      <c r="A5261" t="s">
        <v>5302</v>
      </c>
      <c r="B5261">
        <v>44360</v>
      </c>
      <c r="C5261" t="s">
        <v>5303</v>
      </c>
      <c r="D5261">
        <v>44360</v>
      </c>
      <c r="E5261" t="s">
        <v>1643</v>
      </c>
      <c r="F5261" t="s">
        <v>927</v>
      </c>
      <c r="G5261" t="s">
        <v>1684</v>
      </c>
      <c r="H5261" t="s">
        <v>49</v>
      </c>
      <c r="I5261" t="s">
        <v>1316</v>
      </c>
      <c r="J5261">
        <v>40</v>
      </c>
      <c r="K5261">
        <v>1186</v>
      </c>
      <c r="L5261">
        <v>47440</v>
      </c>
      <c r="M5261">
        <v>2.8237999999999999</v>
      </c>
      <c r="N5261">
        <v>112.952</v>
      </c>
      <c r="O5261">
        <v>0</v>
      </c>
      <c r="P5261">
        <v>0</v>
      </c>
      <c r="Q5261">
        <v>1188.8237999999999</v>
      </c>
      <c r="R5261">
        <v>47552.951999999997</v>
      </c>
      <c r="S5261" t="s">
        <v>1646</v>
      </c>
    </row>
    <row r="5262" spans="1:19">
      <c r="A5262" t="s">
        <v>5304</v>
      </c>
      <c r="B5262">
        <v>44360</v>
      </c>
      <c r="C5262" t="s">
        <v>5305</v>
      </c>
      <c r="D5262">
        <v>44360</v>
      </c>
      <c r="E5262" t="s">
        <v>1643</v>
      </c>
      <c r="F5262" t="s">
        <v>51</v>
      </c>
      <c r="G5262" t="s">
        <v>52</v>
      </c>
      <c r="H5262" t="s">
        <v>49</v>
      </c>
      <c r="I5262" t="s">
        <v>1337</v>
      </c>
      <c r="J5262">
        <v>15</v>
      </c>
      <c r="K5262">
        <v>7760</v>
      </c>
      <c r="L5262">
        <v>116400</v>
      </c>
      <c r="M5262">
        <v>18.476199999999999</v>
      </c>
      <c r="N5262">
        <v>277.14299999999997</v>
      </c>
      <c r="O5262">
        <v>0</v>
      </c>
      <c r="P5262">
        <v>0</v>
      </c>
      <c r="Q5262">
        <v>7778.4762000000001</v>
      </c>
      <c r="R5262">
        <v>116677.143</v>
      </c>
      <c r="S5262" t="s">
        <v>1646</v>
      </c>
    </row>
    <row r="5263" spans="1:19">
      <c r="A5263" t="s">
        <v>5304</v>
      </c>
      <c r="B5263">
        <v>44360</v>
      </c>
      <c r="C5263" t="s">
        <v>5305</v>
      </c>
      <c r="D5263">
        <v>44360</v>
      </c>
      <c r="E5263" t="s">
        <v>1643</v>
      </c>
      <c r="F5263" t="s">
        <v>51</v>
      </c>
      <c r="G5263" t="s">
        <v>52</v>
      </c>
      <c r="H5263" t="s">
        <v>49</v>
      </c>
      <c r="I5263" t="s">
        <v>1294</v>
      </c>
      <c r="J5263">
        <v>14</v>
      </c>
      <c r="K5263">
        <v>7227</v>
      </c>
      <c r="L5263">
        <v>101178</v>
      </c>
      <c r="M5263">
        <v>17.207100000000001</v>
      </c>
      <c r="N5263">
        <v>240.89940000000001</v>
      </c>
      <c r="O5263">
        <v>0</v>
      </c>
      <c r="P5263">
        <v>0</v>
      </c>
      <c r="Q5263">
        <v>7244.2070999999996</v>
      </c>
      <c r="R5263">
        <v>101418.89939999999</v>
      </c>
      <c r="S5263" t="s">
        <v>1646</v>
      </c>
    </row>
    <row r="5264" spans="1:19">
      <c r="A5264" t="s">
        <v>5304</v>
      </c>
      <c r="B5264">
        <v>44360</v>
      </c>
      <c r="C5264" t="s">
        <v>5305</v>
      </c>
      <c r="D5264">
        <v>44360</v>
      </c>
      <c r="E5264" t="s">
        <v>1643</v>
      </c>
      <c r="F5264" t="s">
        <v>51</v>
      </c>
      <c r="G5264" t="s">
        <v>52</v>
      </c>
      <c r="H5264" t="s">
        <v>49</v>
      </c>
      <c r="I5264" t="s">
        <v>1316</v>
      </c>
      <c r="J5264">
        <v>200</v>
      </c>
      <c r="K5264">
        <v>1186</v>
      </c>
      <c r="L5264">
        <v>237200</v>
      </c>
      <c r="M5264">
        <v>2.8237999999999999</v>
      </c>
      <c r="N5264">
        <v>564.76</v>
      </c>
      <c r="O5264">
        <v>0</v>
      </c>
      <c r="P5264">
        <v>0</v>
      </c>
      <c r="Q5264">
        <v>1188.8237999999999</v>
      </c>
      <c r="R5264">
        <v>237764.76</v>
      </c>
      <c r="S5264" t="s">
        <v>1646</v>
      </c>
    </row>
    <row r="5265" spans="1:19">
      <c r="A5265" t="s">
        <v>5304</v>
      </c>
      <c r="B5265">
        <v>44360</v>
      </c>
      <c r="C5265" t="s">
        <v>5305</v>
      </c>
      <c r="D5265">
        <v>44360</v>
      </c>
      <c r="E5265" t="s">
        <v>1643</v>
      </c>
      <c r="F5265" t="s">
        <v>51</v>
      </c>
      <c r="G5265" t="s">
        <v>52</v>
      </c>
      <c r="H5265" t="s">
        <v>49</v>
      </c>
      <c r="I5265" t="s">
        <v>1371</v>
      </c>
      <c r="J5265">
        <v>150</v>
      </c>
      <c r="K5265">
        <v>1176</v>
      </c>
      <c r="L5265">
        <v>176400</v>
      </c>
      <c r="M5265">
        <v>2.8</v>
      </c>
      <c r="N5265">
        <v>420</v>
      </c>
      <c r="O5265">
        <v>0</v>
      </c>
      <c r="P5265">
        <v>0</v>
      </c>
      <c r="Q5265">
        <v>1178.8</v>
      </c>
      <c r="R5265">
        <v>176820</v>
      </c>
      <c r="S5265" t="s">
        <v>1646</v>
      </c>
    </row>
    <row r="5266" spans="1:19">
      <c r="A5266" t="s">
        <v>5306</v>
      </c>
      <c r="B5266">
        <v>44360</v>
      </c>
      <c r="C5266" t="s">
        <v>5307</v>
      </c>
      <c r="D5266">
        <v>44360</v>
      </c>
      <c r="E5266" t="s">
        <v>1643</v>
      </c>
      <c r="F5266" t="s">
        <v>1322</v>
      </c>
      <c r="G5266" t="s">
        <v>52</v>
      </c>
      <c r="H5266" t="s">
        <v>49</v>
      </c>
      <c r="I5266" t="s">
        <v>1294</v>
      </c>
      <c r="J5266">
        <v>10</v>
      </c>
      <c r="K5266">
        <v>7227</v>
      </c>
      <c r="L5266">
        <v>72270</v>
      </c>
      <c r="M5266">
        <v>17.207100000000001</v>
      </c>
      <c r="N5266">
        <v>172.071</v>
      </c>
      <c r="O5266">
        <v>0</v>
      </c>
      <c r="P5266">
        <v>0</v>
      </c>
      <c r="Q5266">
        <v>7244.2070999999996</v>
      </c>
      <c r="R5266">
        <v>72442.070999999996</v>
      </c>
      <c r="S5266" t="s">
        <v>1646</v>
      </c>
    </row>
    <row r="5267" spans="1:19">
      <c r="A5267" t="s">
        <v>5306</v>
      </c>
      <c r="B5267">
        <v>44360</v>
      </c>
      <c r="C5267" t="s">
        <v>5307</v>
      </c>
      <c r="D5267">
        <v>44360</v>
      </c>
      <c r="E5267" t="s">
        <v>1643</v>
      </c>
      <c r="F5267" t="s">
        <v>1322</v>
      </c>
      <c r="G5267" t="s">
        <v>52</v>
      </c>
      <c r="H5267" t="s">
        <v>49</v>
      </c>
      <c r="I5267" t="s">
        <v>1371</v>
      </c>
      <c r="J5267">
        <v>60</v>
      </c>
      <c r="K5267">
        <v>1176</v>
      </c>
      <c r="L5267">
        <v>70560</v>
      </c>
      <c r="M5267">
        <v>2.8</v>
      </c>
      <c r="N5267">
        <v>168</v>
      </c>
      <c r="O5267">
        <v>0</v>
      </c>
      <c r="P5267">
        <v>0</v>
      </c>
      <c r="Q5267">
        <v>1178.8</v>
      </c>
      <c r="R5267">
        <v>70728</v>
      </c>
      <c r="S5267" t="s">
        <v>1646</v>
      </c>
    </row>
    <row r="5268" spans="1:19">
      <c r="A5268" t="s">
        <v>5306</v>
      </c>
      <c r="B5268">
        <v>44360</v>
      </c>
      <c r="C5268" t="s">
        <v>5307</v>
      </c>
      <c r="D5268">
        <v>44360</v>
      </c>
      <c r="E5268" t="s">
        <v>1643</v>
      </c>
      <c r="F5268" t="s">
        <v>1322</v>
      </c>
      <c r="G5268" t="s">
        <v>52</v>
      </c>
      <c r="H5268" t="s">
        <v>49</v>
      </c>
      <c r="I5268" t="s">
        <v>1312</v>
      </c>
      <c r="J5268">
        <v>30</v>
      </c>
      <c r="K5268">
        <v>1400</v>
      </c>
      <c r="L5268">
        <v>42000</v>
      </c>
      <c r="M5268">
        <v>3.3332999999999999</v>
      </c>
      <c r="N5268">
        <v>99.998999999999995</v>
      </c>
      <c r="O5268">
        <v>0</v>
      </c>
      <c r="P5268">
        <v>0</v>
      </c>
      <c r="Q5268">
        <v>1403.3333</v>
      </c>
      <c r="R5268">
        <v>42099.999000000003</v>
      </c>
      <c r="S5268" t="s">
        <v>1646</v>
      </c>
    </row>
    <row r="5269" spans="1:19">
      <c r="A5269" t="s">
        <v>5306</v>
      </c>
      <c r="B5269">
        <v>44360</v>
      </c>
      <c r="C5269" t="s">
        <v>5307</v>
      </c>
      <c r="D5269">
        <v>44360</v>
      </c>
      <c r="E5269" t="s">
        <v>1643</v>
      </c>
      <c r="F5269" t="s">
        <v>1322</v>
      </c>
      <c r="G5269" t="s">
        <v>52</v>
      </c>
      <c r="H5269" t="s">
        <v>49</v>
      </c>
      <c r="I5269" t="s">
        <v>1262</v>
      </c>
      <c r="J5269">
        <v>80</v>
      </c>
      <c r="K5269">
        <v>1244</v>
      </c>
      <c r="L5269">
        <v>99520</v>
      </c>
      <c r="M5269">
        <v>2.9619</v>
      </c>
      <c r="N5269">
        <v>236.952</v>
      </c>
      <c r="O5269">
        <v>0</v>
      </c>
      <c r="P5269">
        <v>0</v>
      </c>
      <c r="Q5269">
        <v>1246.9619</v>
      </c>
      <c r="R5269">
        <v>99756.952000000005</v>
      </c>
      <c r="S5269" t="s">
        <v>1646</v>
      </c>
    </row>
    <row r="5270" spans="1:19">
      <c r="A5270" t="s">
        <v>5306</v>
      </c>
      <c r="B5270">
        <v>44360</v>
      </c>
      <c r="C5270" t="s">
        <v>5307</v>
      </c>
      <c r="D5270">
        <v>44360</v>
      </c>
      <c r="E5270" t="s">
        <v>1643</v>
      </c>
      <c r="F5270" t="s">
        <v>1322</v>
      </c>
      <c r="G5270" t="s">
        <v>52</v>
      </c>
      <c r="H5270" t="s">
        <v>49</v>
      </c>
      <c r="I5270" t="s">
        <v>1337</v>
      </c>
      <c r="J5270">
        <v>10</v>
      </c>
      <c r="K5270">
        <v>7760</v>
      </c>
      <c r="L5270">
        <v>77600</v>
      </c>
      <c r="M5270">
        <v>18.476199999999999</v>
      </c>
      <c r="N5270">
        <v>184.762</v>
      </c>
      <c r="O5270">
        <v>0</v>
      </c>
      <c r="P5270">
        <v>0</v>
      </c>
      <c r="Q5270">
        <v>7778.4762000000001</v>
      </c>
      <c r="R5270">
        <v>77784.762000000002</v>
      </c>
      <c r="S5270" t="s">
        <v>1646</v>
      </c>
    </row>
    <row r="5271" spans="1:19">
      <c r="A5271" t="s">
        <v>5306</v>
      </c>
      <c r="B5271">
        <v>44360</v>
      </c>
      <c r="C5271" t="s">
        <v>5307</v>
      </c>
      <c r="D5271">
        <v>44360</v>
      </c>
      <c r="E5271" t="s">
        <v>1643</v>
      </c>
      <c r="F5271" t="s">
        <v>1322</v>
      </c>
      <c r="G5271" t="s">
        <v>52</v>
      </c>
      <c r="H5271" t="s">
        <v>49</v>
      </c>
      <c r="I5271" t="s">
        <v>1316</v>
      </c>
      <c r="J5271">
        <v>80</v>
      </c>
      <c r="K5271">
        <v>1186</v>
      </c>
      <c r="L5271">
        <v>94880</v>
      </c>
      <c r="M5271">
        <v>2.8237999999999999</v>
      </c>
      <c r="N5271">
        <v>225.904</v>
      </c>
      <c r="O5271">
        <v>0</v>
      </c>
      <c r="P5271">
        <v>0</v>
      </c>
      <c r="Q5271">
        <v>1188.8237999999999</v>
      </c>
      <c r="R5271">
        <v>95105.903999999995</v>
      </c>
      <c r="S5271" t="s">
        <v>1646</v>
      </c>
    </row>
    <row r="5272" spans="1:19">
      <c r="A5272" t="s">
        <v>5308</v>
      </c>
      <c r="B5272">
        <v>44360</v>
      </c>
      <c r="C5272" t="s">
        <v>5309</v>
      </c>
      <c r="D5272">
        <v>44360</v>
      </c>
      <c r="E5272" t="s">
        <v>1643</v>
      </c>
      <c r="F5272" t="s">
        <v>98</v>
      </c>
      <c r="G5272" t="s">
        <v>1055</v>
      </c>
      <c r="H5272" t="s">
        <v>107</v>
      </c>
      <c r="I5272" t="s">
        <v>1294</v>
      </c>
      <c r="J5272">
        <v>50</v>
      </c>
      <c r="K5272">
        <v>7227</v>
      </c>
      <c r="L5272">
        <v>361350</v>
      </c>
      <c r="M5272">
        <v>17.207100000000001</v>
      </c>
      <c r="N5272">
        <v>860.35500000000002</v>
      </c>
      <c r="O5272">
        <v>0</v>
      </c>
      <c r="P5272">
        <v>0</v>
      </c>
      <c r="Q5272">
        <v>7244.2070999999996</v>
      </c>
      <c r="R5272">
        <v>362210.35499999998</v>
      </c>
      <c r="S5272" t="s">
        <v>1646</v>
      </c>
    </row>
    <row r="5273" spans="1:19">
      <c r="A5273" t="s">
        <v>5308</v>
      </c>
      <c r="B5273">
        <v>44360</v>
      </c>
      <c r="C5273" t="s">
        <v>5309</v>
      </c>
      <c r="D5273">
        <v>44360</v>
      </c>
      <c r="E5273" t="s">
        <v>1643</v>
      </c>
      <c r="F5273" t="s">
        <v>98</v>
      </c>
      <c r="G5273" t="s">
        <v>1055</v>
      </c>
      <c r="H5273" t="s">
        <v>107</v>
      </c>
      <c r="I5273" t="s">
        <v>1316</v>
      </c>
      <c r="J5273">
        <v>40</v>
      </c>
      <c r="K5273">
        <v>1186</v>
      </c>
      <c r="L5273">
        <v>47440</v>
      </c>
      <c r="M5273">
        <v>2.8237999999999999</v>
      </c>
      <c r="N5273">
        <v>112.952</v>
      </c>
      <c r="O5273">
        <v>0</v>
      </c>
      <c r="P5273">
        <v>0</v>
      </c>
      <c r="Q5273">
        <v>1188.8237999999999</v>
      </c>
      <c r="R5273">
        <v>47552.951999999997</v>
      </c>
      <c r="S5273" t="s">
        <v>1646</v>
      </c>
    </row>
    <row r="5274" spans="1:19">
      <c r="A5274" t="s">
        <v>5310</v>
      </c>
      <c r="B5274">
        <v>44360</v>
      </c>
      <c r="C5274" t="s">
        <v>5311</v>
      </c>
      <c r="D5274">
        <v>44360</v>
      </c>
      <c r="E5274" t="s">
        <v>1643</v>
      </c>
      <c r="F5274" t="s">
        <v>7</v>
      </c>
      <c r="G5274" t="s">
        <v>1742</v>
      </c>
      <c r="H5274" t="s">
        <v>107</v>
      </c>
      <c r="I5274" t="s">
        <v>1294</v>
      </c>
      <c r="J5274">
        <v>5</v>
      </c>
      <c r="K5274">
        <v>7227</v>
      </c>
      <c r="L5274">
        <v>36135</v>
      </c>
      <c r="M5274">
        <v>17.207100000000001</v>
      </c>
      <c r="N5274">
        <v>86.035499999999999</v>
      </c>
      <c r="O5274">
        <v>0</v>
      </c>
      <c r="P5274">
        <v>0</v>
      </c>
      <c r="Q5274">
        <v>7244.2070999999996</v>
      </c>
      <c r="R5274">
        <v>36221.035499999998</v>
      </c>
      <c r="S5274" t="s">
        <v>1646</v>
      </c>
    </row>
    <row r="5275" spans="1:19">
      <c r="A5275" t="s">
        <v>5310</v>
      </c>
      <c r="B5275">
        <v>44360</v>
      </c>
      <c r="C5275" t="s">
        <v>5311</v>
      </c>
      <c r="D5275">
        <v>44360</v>
      </c>
      <c r="E5275" t="s">
        <v>1643</v>
      </c>
      <c r="F5275" t="s">
        <v>7</v>
      </c>
      <c r="G5275" t="s">
        <v>1742</v>
      </c>
      <c r="H5275" t="s">
        <v>107</v>
      </c>
      <c r="I5275" t="s">
        <v>1316</v>
      </c>
      <c r="J5275">
        <v>30</v>
      </c>
      <c r="K5275">
        <v>1186</v>
      </c>
      <c r="L5275">
        <v>35580</v>
      </c>
      <c r="M5275">
        <v>2.8237999999999999</v>
      </c>
      <c r="N5275">
        <v>84.713999999999999</v>
      </c>
      <c r="O5275">
        <v>0</v>
      </c>
      <c r="P5275">
        <v>0</v>
      </c>
      <c r="Q5275">
        <v>1188.8237999999999</v>
      </c>
      <c r="R5275">
        <v>35664.714</v>
      </c>
      <c r="S5275" t="s">
        <v>1646</v>
      </c>
    </row>
    <row r="5276" spans="1:19">
      <c r="A5276" t="s">
        <v>5312</v>
      </c>
      <c r="B5276">
        <v>44360</v>
      </c>
      <c r="C5276" t="s">
        <v>5313</v>
      </c>
      <c r="D5276">
        <v>44360</v>
      </c>
      <c r="E5276" t="s">
        <v>1643</v>
      </c>
      <c r="F5276" t="s">
        <v>5</v>
      </c>
      <c r="G5276" t="s">
        <v>1742</v>
      </c>
      <c r="H5276" t="s">
        <v>107</v>
      </c>
      <c r="I5276" t="s">
        <v>1294</v>
      </c>
      <c r="J5276">
        <v>10</v>
      </c>
      <c r="K5276">
        <v>7227</v>
      </c>
      <c r="L5276">
        <v>72270</v>
      </c>
      <c r="M5276">
        <v>17.207100000000001</v>
      </c>
      <c r="N5276">
        <v>172.071</v>
      </c>
      <c r="O5276">
        <v>0</v>
      </c>
      <c r="P5276">
        <v>0</v>
      </c>
      <c r="Q5276">
        <v>7244.2070999999996</v>
      </c>
      <c r="R5276">
        <v>72442.070999999996</v>
      </c>
      <c r="S5276" t="s">
        <v>1646</v>
      </c>
    </row>
    <row r="5277" spans="1:19">
      <c r="A5277" t="s">
        <v>5314</v>
      </c>
      <c r="B5277">
        <v>44360</v>
      </c>
      <c r="C5277" t="s">
        <v>5315</v>
      </c>
      <c r="D5277">
        <v>44360</v>
      </c>
      <c r="E5277" t="s">
        <v>1643</v>
      </c>
      <c r="F5277" t="s">
        <v>6</v>
      </c>
      <c r="G5277" t="s">
        <v>1742</v>
      </c>
      <c r="H5277" t="s">
        <v>107</v>
      </c>
      <c r="I5277" t="s">
        <v>1312</v>
      </c>
      <c r="J5277">
        <v>40</v>
      </c>
      <c r="K5277">
        <v>1400</v>
      </c>
      <c r="L5277">
        <v>56000</v>
      </c>
      <c r="M5277">
        <v>3.3332999999999999</v>
      </c>
      <c r="N5277">
        <v>133.33199999999999</v>
      </c>
      <c r="O5277">
        <v>0</v>
      </c>
      <c r="P5277">
        <v>0</v>
      </c>
      <c r="Q5277">
        <v>1403.3333</v>
      </c>
      <c r="R5277">
        <v>56133.332000000002</v>
      </c>
      <c r="S5277" t="s">
        <v>1646</v>
      </c>
    </row>
    <row r="5278" spans="1:19">
      <c r="A5278" t="s">
        <v>5314</v>
      </c>
      <c r="B5278">
        <v>44360</v>
      </c>
      <c r="C5278" t="s">
        <v>5315</v>
      </c>
      <c r="D5278">
        <v>44360</v>
      </c>
      <c r="E5278" t="s">
        <v>1643</v>
      </c>
      <c r="F5278" t="s">
        <v>6</v>
      </c>
      <c r="G5278" t="s">
        <v>1742</v>
      </c>
      <c r="H5278" t="s">
        <v>107</v>
      </c>
      <c r="I5278" t="s">
        <v>1265</v>
      </c>
      <c r="J5278">
        <v>40</v>
      </c>
      <c r="K5278">
        <v>1361</v>
      </c>
      <c r="L5278">
        <v>54440</v>
      </c>
      <c r="M5278">
        <v>3.2404999999999999</v>
      </c>
      <c r="N5278">
        <v>129.62</v>
      </c>
      <c r="O5278">
        <v>0</v>
      </c>
      <c r="P5278">
        <v>0</v>
      </c>
      <c r="Q5278">
        <v>1364.2405000000001</v>
      </c>
      <c r="R5278">
        <v>54569.62</v>
      </c>
      <c r="S5278" t="s">
        <v>1646</v>
      </c>
    </row>
    <row r="5279" spans="1:19">
      <c r="A5279" t="s">
        <v>5314</v>
      </c>
      <c r="B5279">
        <v>44360</v>
      </c>
      <c r="C5279" t="s">
        <v>5315</v>
      </c>
      <c r="D5279">
        <v>44360</v>
      </c>
      <c r="E5279" t="s">
        <v>1643</v>
      </c>
      <c r="F5279" t="s">
        <v>6</v>
      </c>
      <c r="G5279" t="s">
        <v>1742</v>
      </c>
      <c r="H5279" t="s">
        <v>107</v>
      </c>
      <c r="I5279" t="s">
        <v>1316</v>
      </c>
      <c r="J5279">
        <v>100</v>
      </c>
      <c r="K5279">
        <v>1186</v>
      </c>
      <c r="L5279">
        <v>118600</v>
      </c>
      <c r="M5279">
        <v>2.8237999999999999</v>
      </c>
      <c r="N5279">
        <v>282.38</v>
      </c>
      <c r="O5279">
        <v>0</v>
      </c>
      <c r="P5279">
        <v>0</v>
      </c>
      <c r="Q5279">
        <v>1188.8237999999999</v>
      </c>
      <c r="R5279">
        <v>118882.38</v>
      </c>
      <c r="S5279" t="s">
        <v>1646</v>
      </c>
    </row>
    <row r="5280" spans="1:19">
      <c r="A5280" t="s">
        <v>5314</v>
      </c>
      <c r="B5280">
        <v>44360</v>
      </c>
      <c r="C5280" t="s">
        <v>5315</v>
      </c>
      <c r="D5280">
        <v>44360</v>
      </c>
      <c r="E5280" t="s">
        <v>1643</v>
      </c>
      <c r="F5280" t="s">
        <v>6</v>
      </c>
      <c r="G5280" t="s">
        <v>1742</v>
      </c>
      <c r="H5280" t="s">
        <v>107</v>
      </c>
      <c r="I5280" t="s">
        <v>1294</v>
      </c>
      <c r="J5280">
        <v>5</v>
      </c>
      <c r="K5280">
        <v>7227</v>
      </c>
      <c r="L5280">
        <v>36135</v>
      </c>
      <c r="M5280">
        <v>17.207100000000001</v>
      </c>
      <c r="N5280">
        <v>86.035499999999999</v>
      </c>
      <c r="O5280">
        <v>0</v>
      </c>
      <c r="P5280">
        <v>0</v>
      </c>
      <c r="Q5280">
        <v>7244.2070999999996</v>
      </c>
      <c r="R5280">
        <v>36221.035499999998</v>
      </c>
      <c r="S5280" t="s">
        <v>1646</v>
      </c>
    </row>
    <row r="5281" spans="1:19">
      <c r="A5281" t="s">
        <v>5316</v>
      </c>
      <c r="B5281">
        <v>44360</v>
      </c>
      <c r="C5281" t="s">
        <v>5317</v>
      </c>
      <c r="D5281">
        <v>44360</v>
      </c>
      <c r="E5281" t="s">
        <v>1643</v>
      </c>
      <c r="F5281" t="s">
        <v>104</v>
      </c>
      <c r="G5281" t="s">
        <v>1689</v>
      </c>
      <c r="H5281" t="s">
        <v>107</v>
      </c>
      <c r="I5281" t="s">
        <v>1112</v>
      </c>
      <c r="J5281">
        <v>40</v>
      </c>
      <c r="K5281">
        <v>1419</v>
      </c>
      <c r="L5281">
        <v>56760</v>
      </c>
      <c r="M5281">
        <v>3.3786</v>
      </c>
      <c r="N5281">
        <v>135.14400000000001</v>
      </c>
      <c r="O5281">
        <v>0</v>
      </c>
      <c r="P5281">
        <v>0</v>
      </c>
      <c r="Q5281">
        <v>1422.3786</v>
      </c>
      <c r="R5281">
        <v>56895.144</v>
      </c>
      <c r="S5281" t="s">
        <v>1646</v>
      </c>
    </row>
    <row r="5282" spans="1:19">
      <c r="A5282" t="s">
        <v>5316</v>
      </c>
      <c r="B5282">
        <v>44360</v>
      </c>
      <c r="C5282" t="s">
        <v>5317</v>
      </c>
      <c r="D5282">
        <v>44360</v>
      </c>
      <c r="E5282" t="s">
        <v>1643</v>
      </c>
      <c r="F5282" t="s">
        <v>104</v>
      </c>
      <c r="G5282" t="s">
        <v>1689</v>
      </c>
      <c r="H5282" t="s">
        <v>107</v>
      </c>
      <c r="I5282" t="s">
        <v>1312</v>
      </c>
      <c r="J5282">
        <v>40</v>
      </c>
      <c r="K5282">
        <v>1400</v>
      </c>
      <c r="L5282">
        <v>56000</v>
      </c>
      <c r="M5282">
        <v>3.3332999999999999</v>
      </c>
      <c r="N5282">
        <v>133.33199999999999</v>
      </c>
      <c r="O5282">
        <v>0</v>
      </c>
      <c r="P5282">
        <v>0</v>
      </c>
      <c r="Q5282">
        <v>1403.3333</v>
      </c>
      <c r="R5282">
        <v>56133.332000000002</v>
      </c>
      <c r="S5282" t="s">
        <v>1646</v>
      </c>
    </row>
    <row r="5283" spans="1:19">
      <c r="A5283" t="s">
        <v>5316</v>
      </c>
      <c r="B5283">
        <v>44360</v>
      </c>
      <c r="C5283" t="s">
        <v>5317</v>
      </c>
      <c r="D5283">
        <v>44360</v>
      </c>
      <c r="E5283" t="s">
        <v>1643</v>
      </c>
      <c r="F5283" t="s">
        <v>104</v>
      </c>
      <c r="G5283" t="s">
        <v>1689</v>
      </c>
      <c r="H5283" t="s">
        <v>107</v>
      </c>
      <c r="I5283" t="s">
        <v>1262</v>
      </c>
      <c r="J5283">
        <v>40</v>
      </c>
      <c r="K5283">
        <v>1244</v>
      </c>
      <c r="L5283">
        <v>49760</v>
      </c>
      <c r="M5283">
        <v>2.9619</v>
      </c>
      <c r="N5283">
        <v>118.476</v>
      </c>
      <c r="O5283">
        <v>0</v>
      </c>
      <c r="P5283">
        <v>0</v>
      </c>
      <c r="Q5283">
        <v>1246.9619</v>
      </c>
      <c r="R5283">
        <v>49878.476000000002</v>
      </c>
      <c r="S5283" t="s">
        <v>1646</v>
      </c>
    </row>
    <row r="5284" spans="1:19">
      <c r="A5284" t="s">
        <v>5316</v>
      </c>
      <c r="B5284">
        <v>44360</v>
      </c>
      <c r="C5284" t="s">
        <v>5317</v>
      </c>
      <c r="D5284">
        <v>44360</v>
      </c>
      <c r="E5284" t="s">
        <v>1643</v>
      </c>
      <c r="F5284" t="s">
        <v>104</v>
      </c>
      <c r="G5284" t="s">
        <v>1689</v>
      </c>
      <c r="H5284" t="s">
        <v>107</v>
      </c>
      <c r="I5284" t="s">
        <v>1265</v>
      </c>
      <c r="J5284">
        <v>20</v>
      </c>
      <c r="K5284">
        <v>1361</v>
      </c>
      <c r="L5284">
        <v>27220</v>
      </c>
      <c r="M5284">
        <v>3.2404999999999999</v>
      </c>
      <c r="N5284">
        <v>64.81</v>
      </c>
      <c r="O5284">
        <v>0</v>
      </c>
      <c r="P5284">
        <v>0</v>
      </c>
      <c r="Q5284">
        <v>1364.2405000000001</v>
      </c>
      <c r="R5284">
        <v>27284.81</v>
      </c>
      <c r="S5284" t="s">
        <v>1646</v>
      </c>
    </row>
    <row r="5285" spans="1:19">
      <c r="A5285" t="s">
        <v>5316</v>
      </c>
      <c r="B5285">
        <v>44360</v>
      </c>
      <c r="C5285" t="s">
        <v>5317</v>
      </c>
      <c r="D5285">
        <v>44360</v>
      </c>
      <c r="E5285" t="s">
        <v>1643</v>
      </c>
      <c r="F5285" t="s">
        <v>104</v>
      </c>
      <c r="G5285" t="s">
        <v>1689</v>
      </c>
      <c r="H5285" t="s">
        <v>107</v>
      </c>
      <c r="I5285" t="s">
        <v>1371</v>
      </c>
      <c r="J5285">
        <v>100</v>
      </c>
      <c r="K5285">
        <v>1176</v>
      </c>
      <c r="L5285">
        <v>117600</v>
      </c>
      <c r="M5285">
        <v>2.8</v>
      </c>
      <c r="N5285">
        <v>280</v>
      </c>
      <c r="O5285">
        <v>0</v>
      </c>
      <c r="P5285">
        <v>0</v>
      </c>
      <c r="Q5285">
        <v>1178.8</v>
      </c>
      <c r="R5285">
        <v>117880</v>
      </c>
      <c r="S5285" t="s">
        <v>1646</v>
      </c>
    </row>
    <row r="5286" spans="1:19">
      <c r="A5286" t="s">
        <v>5316</v>
      </c>
      <c r="B5286">
        <v>44360</v>
      </c>
      <c r="C5286" t="s">
        <v>5317</v>
      </c>
      <c r="D5286">
        <v>44360</v>
      </c>
      <c r="E5286" t="s">
        <v>1643</v>
      </c>
      <c r="F5286" t="s">
        <v>104</v>
      </c>
      <c r="G5286" t="s">
        <v>1689</v>
      </c>
      <c r="H5286" t="s">
        <v>107</v>
      </c>
      <c r="I5286" t="s">
        <v>1316</v>
      </c>
      <c r="J5286">
        <v>40</v>
      </c>
      <c r="K5286">
        <v>1186</v>
      </c>
      <c r="L5286">
        <v>47440</v>
      </c>
      <c r="M5286">
        <v>2.8237999999999999</v>
      </c>
      <c r="N5286">
        <v>112.952</v>
      </c>
      <c r="O5286">
        <v>0</v>
      </c>
      <c r="P5286">
        <v>0</v>
      </c>
      <c r="Q5286">
        <v>1188.8237999999999</v>
      </c>
      <c r="R5286">
        <v>47552.951999999997</v>
      </c>
      <c r="S5286" t="s">
        <v>1646</v>
      </c>
    </row>
    <row r="5287" spans="1:19">
      <c r="A5287" t="s">
        <v>5318</v>
      </c>
      <c r="B5287">
        <v>44360</v>
      </c>
      <c r="C5287" t="s">
        <v>5319</v>
      </c>
      <c r="D5287">
        <v>44360</v>
      </c>
      <c r="E5287" t="s">
        <v>1643</v>
      </c>
      <c r="F5287" t="s">
        <v>105</v>
      </c>
      <c r="G5287" t="s">
        <v>1689</v>
      </c>
      <c r="H5287" t="s">
        <v>107</v>
      </c>
      <c r="I5287" t="s">
        <v>1371</v>
      </c>
      <c r="J5287">
        <v>100</v>
      </c>
      <c r="K5287">
        <v>1176</v>
      </c>
      <c r="L5287">
        <v>117600</v>
      </c>
      <c r="M5287">
        <v>2.8</v>
      </c>
      <c r="N5287">
        <v>280</v>
      </c>
      <c r="O5287">
        <v>0</v>
      </c>
      <c r="P5287">
        <v>0</v>
      </c>
      <c r="Q5287">
        <v>1178.8</v>
      </c>
      <c r="R5287">
        <v>117880</v>
      </c>
      <c r="S5287" t="s">
        <v>1646</v>
      </c>
    </row>
    <row r="5288" spans="1:19">
      <c r="A5288" t="s">
        <v>5318</v>
      </c>
      <c r="B5288">
        <v>44360</v>
      </c>
      <c r="C5288" t="s">
        <v>5319</v>
      </c>
      <c r="D5288">
        <v>44360</v>
      </c>
      <c r="E5288" t="s">
        <v>1643</v>
      </c>
      <c r="F5288" t="s">
        <v>105</v>
      </c>
      <c r="G5288" t="s">
        <v>1689</v>
      </c>
      <c r="H5288" t="s">
        <v>107</v>
      </c>
      <c r="I5288" t="s">
        <v>1294</v>
      </c>
      <c r="J5288">
        <v>20</v>
      </c>
      <c r="K5288">
        <v>7227</v>
      </c>
      <c r="L5288">
        <v>144540</v>
      </c>
      <c r="M5288">
        <v>17.207100000000001</v>
      </c>
      <c r="N5288">
        <v>344.142</v>
      </c>
      <c r="O5288">
        <v>0</v>
      </c>
      <c r="P5288">
        <v>0</v>
      </c>
      <c r="Q5288">
        <v>7244.2070999999996</v>
      </c>
      <c r="R5288">
        <v>144884.14199999999</v>
      </c>
      <c r="S5288" t="s">
        <v>1646</v>
      </c>
    </row>
    <row r="5289" spans="1:19">
      <c r="A5289" t="s">
        <v>5320</v>
      </c>
      <c r="B5289">
        <v>44360</v>
      </c>
      <c r="C5289" t="s">
        <v>5321</v>
      </c>
      <c r="D5289">
        <v>44360</v>
      </c>
      <c r="E5289" t="s">
        <v>1643</v>
      </c>
      <c r="F5289" t="s">
        <v>1405</v>
      </c>
      <c r="G5289" t="s">
        <v>107</v>
      </c>
      <c r="H5289" t="s">
        <v>107</v>
      </c>
      <c r="I5289" t="s">
        <v>1316</v>
      </c>
      <c r="J5289">
        <v>20</v>
      </c>
      <c r="K5289">
        <v>1186</v>
      </c>
      <c r="L5289">
        <v>23720</v>
      </c>
      <c r="M5289">
        <v>2.8237999999999999</v>
      </c>
      <c r="N5289">
        <v>56.475999999999999</v>
      </c>
      <c r="O5289">
        <v>0</v>
      </c>
      <c r="P5289">
        <v>0</v>
      </c>
      <c r="Q5289">
        <v>1188.8237999999999</v>
      </c>
      <c r="R5289">
        <v>23776.475999999999</v>
      </c>
      <c r="S5289" t="s">
        <v>1646</v>
      </c>
    </row>
    <row r="5290" spans="1:19">
      <c r="A5290" t="s">
        <v>5320</v>
      </c>
      <c r="B5290">
        <v>44360</v>
      </c>
      <c r="C5290" t="s">
        <v>5321</v>
      </c>
      <c r="D5290">
        <v>44360</v>
      </c>
      <c r="E5290" t="s">
        <v>1643</v>
      </c>
      <c r="F5290" t="s">
        <v>1405</v>
      </c>
      <c r="G5290" t="s">
        <v>107</v>
      </c>
      <c r="H5290" t="s">
        <v>107</v>
      </c>
      <c r="I5290" t="s">
        <v>1287</v>
      </c>
      <c r="J5290">
        <v>2</v>
      </c>
      <c r="K5290">
        <v>9850</v>
      </c>
      <c r="L5290">
        <v>19700</v>
      </c>
      <c r="M5290">
        <v>23.452400000000001</v>
      </c>
      <c r="N5290">
        <v>46.904800000000002</v>
      </c>
      <c r="O5290">
        <v>0</v>
      </c>
      <c r="P5290">
        <v>0</v>
      </c>
      <c r="Q5290">
        <v>9873.4524000000001</v>
      </c>
      <c r="R5290">
        <v>19746.9048</v>
      </c>
      <c r="S5290" t="s">
        <v>1646</v>
      </c>
    </row>
    <row r="5291" spans="1:19">
      <c r="A5291" t="s">
        <v>5320</v>
      </c>
      <c r="B5291">
        <v>44360</v>
      </c>
      <c r="C5291" t="s">
        <v>5321</v>
      </c>
      <c r="D5291">
        <v>44360</v>
      </c>
      <c r="E5291" t="s">
        <v>1643</v>
      </c>
      <c r="F5291" t="s">
        <v>1405</v>
      </c>
      <c r="G5291" t="s">
        <v>107</v>
      </c>
      <c r="H5291" t="s">
        <v>107</v>
      </c>
      <c r="I5291" t="s">
        <v>1294</v>
      </c>
      <c r="J5291">
        <v>3</v>
      </c>
      <c r="K5291">
        <v>7227</v>
      </c>
      <c r="L5291">
        <v>21681</v>
      </c>
      <c r="M5291">
        <v>17.207100000000001</v>
      </c>
      <c r="N5291">
        <v>51.621299999999998</v>
      </c>
      <c r="O5291">
        <v>0</v>
      </c>
      <c r="P5291">
        <v>0</v>
      </c>
      <c r="Q5291">
        <v>7244.2070999999996</v>
      </c>
      <c r="R5291">
        <v>21732.621299999999</v>
      </c>
      <c r="S5291" t="s">
        <v>1646</v>
      </c>
    </row>
    <row r="5292" spans="1:19">
      <c r="A5292" t="s">
        <v>5322</v>
      </c>
      <c r="B5292">
        <v>44360</v>
      </c>
      <c r="C5292" t="s">
        <v>5323</v>
      </c>
      <c r="D5292">
        <v>44360</v>
      </c>
      <c r="E5292" t="s">
        <v>1643</v>
      </c>
      <c r="F5292" t="s">
        <v>99</v>
      </c>
      <c r="G5292" t="s">
        <v>107</v>
      </c>
      <c r="H5292" t="s">
        <v>107</v>
      </c>
      <c r="I5292" t="s">
        <v>1112</v>
      </c>
      <c r="J5292">
        <v>80</v>
      </c>
      <c r="K5292">
        <v>1419</v>
      </c>
      <c r="L5292">
        <v>113520</v>
      </c>
      <c r="M5292">
        <v>3.3786</v>
      </c>
      <c r="N5292">
        <v>270.28800000000001</v>
      </c>
      <c r="O5292">
        <v>0</v>
      </c>
      <c r="P5292">
        <v>0</v>
      </c>
      <c r="Q5292">
        <v>1422.3786</v>
      </c>
      <c r="R5292">
        <v>113790.288</v>
      </c>
      <c r="S5292" t="s">
        <v>1646</v>
      </c>
    </row>
    <row r="5293" spans="1:19">
      <c r="A5293" t="s">
        <v>5322</v>
      </c>
      <c r="B5293">
        <v>44360</v>
      </c>
      <c r="C5293" t="s">
        <v>5323</v>
      </c>
      <c r="D5293">
        <v>44360</v>
      </c>
      <c r="E5293" t="s">
        <v>1643</v>
      </c>
      <c r="F5293" t="s">
        <v>99</v>
      </c>
      <c r="G5293" t="s">
        <v>107</v>
      </c>
      <c r="H5293" t="s">
        <v>107</v>
      </c>
      <c r="I5293" t="s">
        <v>1294</v>
      </c>
      <c r="J5293">
        <v>80</v>
      </c>
      <c r="K5293">
        <v>7227</v>
      </c>
      <c r="L5293">
        <v>578160</v>
      </c>
      <c r="M5293">
        <v>17.207100000000001</v>
      </c>
      <c r="N5293">
        <v>1376.568</v>
      </c>
      <c r="O5293">
        <v>0</v>
      </c>
      <c r="P5293">
        <v>0</v>
      </c>
      <c r="Q5293">
        <v>7244.2070999999996</v>
      </c>
      <c r="R5293">
        <v>579536.56799999997</v>
      </c>
      <c r="S5293" t="s">
        <v>1646</v>
      </c>
    </row>
    <row r="5294" spans="1:19">
      <c r="A5294" t="s">
        <v>5322</v>
      </c>
      <c r="B5294">
        <v>44360</v>
      </c>
      <c r="C5294" t="s">
        <v>5323</v>
      </c>
      <c r="D5294">
        <v>44360</v>
      </c>
      <c r="E5294" t="s">
        <v>1643</v>
      </c>
      <c r="F5294" t="s">
        <v>99</v>
      </c>
      <c r="G5294" t="s">
        <v>107</v>
      </c>
      <c r="H5294" t="s">
        <v>107</v>
      </c>
      <c r="I5294" t="s">
        <v>1312</v>
      </c>
      <c r="J5294">
        <v>200</v>
      </c>
      <c r="K5294">
        <v>1400</v>
      </c>
      <c r="L5294">
        <v>280000</v>
      </c>
      <c r="M5294">
        <v>3.3332999999999999</v>
      </c>
      <c r="N5294">
        <v>666.66</v>
      </c>
      <c r="O5294">
        <v>0</v>
      </c>
      <c r="P5294">
        <v>0</v>
      </c>
      <c r="Q5294">
        <v>1403.3333</v>
      </c>
      <c r="R5294">
        <v>280666.65999999997</v>
      </c>
      <c r="S5294" t="s">
        <v>1646</v>
      </c>
    </row>
    <row r="5295" spans="1:19">
      <c r="A5295" t="s">
        <v>5324</v>
      </c>
      <c r="B5295">
        <v>44360</v>
      </c>
      <c r="C5295" t="s">
        <v>5325</v>
      </c>
      <c r="D5295">
        <v>44360</v>
      </c>
      <c r="E5295" t="s">
        <v>1643</v>
      </c>
      <c r="F5295" t="s">
        <v>42</v>
      </c>
      <c r="G5295" t="s">
        <v>1971</v>
      </c>
      <c r="H5295" t="s">
        <v>22</v>
      </c>
      <c r="I5295" t="s">
        <v>1294</v>
      </c>
      <c r="J5295">
        <v>40</v>
      </c>
      <c r="K5295">
        <v>7227</v>
      </c>
      <c r="L5295">
        <v>289080</v>
      </c>
      <c r="M5295">
        <v>17.207100000000001</v>
      </c>
      <c r="N5295">
        <v>688.28399999999999</v>
      </c>
      <c r="O5295">
        <v>0</v>
      </c>
      <c r="P5295">
        <v>0</v>
      </c>
      <c r="Q5295">
        <v>7244.2070999999996</v>
      </c>
      <c r="R5295">
        <v>289768.28399999999</v>
      </c>
      <c r="S5295" t="s">
        <v>1646</v>
      </c>
    </row>
    <row r="5296" spans="1:19">
      <c r="A5296" t="s">
        <v>5324</v>
      </c>
      <c r="B5296">
        <v>44360</v>
      </c>
      <c r="C5296" t="s">
        <v>5325</v>
      </c>
      <c r="D5296">
        <v>44360</v>
      </c>
      <c r="E5296" t="s">
        <v>1643</v>
      </c>
      <c r="F5296" t="s">
        <v>42</v>
      </c>
      <c r="G5296" t="s">
        <v>1971</v>
      </c>
      <c r="H5296" t="s">
        <v>22</v>
      </c>
      <c r="I5296" t="s">
        <v>1112</v>
      </c>
      <c r="J5296">
        <v>40</v>
      </c>
      <c r="K5296">
        <v>1419</v>
      </c>
      <c r="L5296">
        <v>56760</v>
      </c>
      <c r="M5296">
        <v>3.3786</v>
      </c>
      <c r="N5296">
        <v>135.14400000000001</v>
      </c>
      <c r="O5296">
        <v>0</v>
      </c>
      <c r="P5296">
        <v>0</v>
      </c>
      <c r="Q5296">
        <v>1422.3786</v>
      </c>
      <c r="R5296">
        <v>56895.144</v>
      </c>
      <c r="S5296" t="s">
        <v>1646</v>
      </c>
    </row>
    <row r="5297" spans="1:19">
      <c r="A5297" t="s">
        <v>5324</v>
      </c>
      <c r="B5297">
        <v>44360</v>
      </c>
      <c r="C5297" t="s">
        <v>5325</v>
      </c>
      <c r="D5297">
        <v>44360</v>
      </c>
      <c r="E5297" t="s">
        <v>1643</v>
      </c>
      <c r="F5297" t="s">
        <v>42</v>
      </c>
      <c r="G5297" t="s">
        <v>1971</v>
      </c>
      <c r="H5297" t="s">
        <v>22</v>
      </c>
      <c r="I5297" t="s">
        <v>1371</v>
      </c>
      <c r="J5297">
        <v>100</v>
      </c>
      <c r="K5297">
        <v>1176</v>
      </c>
      <c r="L5297">
        <v>117600</v>
      </c>
      <c r="M5297">
        <v>2.8</v>
      </c>
      <c r="N5297">
        <v>280</v>
      </c>
      <c r="O5297">
        <v>0</v>
      </c>
      <c r="P5297">
        <v>0</v>
      </c>
      <c r="Q5297">
        <v>1178.8</v>
      </c>
      <c r="R5297">
        <v>117880</v>
      </c>
      <c r="S5297" t="s">
        <v>1646</v>
      </c>
    </row>
    <row r="5298" spans="1:19">
      <c r="A5298" t="s">
        <v>5326</v>
      </c>
      <c r="B5298">
        <v>44360</v>
      </c>
      <c r="C5298" t="s">
        <v>5327</v>
      </c>
      <c r="D5298">
        <v>44360</v>
      </c>
      <c r="E5298" t="s">
        <v>1643</v>
      </c>
      <c r="F5298" t="s">
        <v>3</v>
      </c>
      <c r="G5298" t="s">
        <v>1007</v>
      </c>
      <c r="H5298" t="s">
        <v>22</v>
      </c>
      <c r="I5298" t="s">
        <v>1294</v>
      </c>
      <c r="J5298">
        <v>10</v>
      </c>
      <c r="K5298">
        <v>7227</v>
      </c>
      <c r="L5298">
        <v>72270</v>
      </c>
      <c r="M5298">
        <v>17.207100000000001</v>
      </c>
      <c r="N5298">
        <v>172.071</v>
      </c>
      <c r="O5298">
        <v>0</v>
      </c>
      <c r="P5298">
        <v>0</v>
      </c>
      <c r="Q5298">
        <v>7244.2070999999996</v>
      </c>
      <c r="R5298">
        <v>72442.070999999996</v>
      </c>
      <c r="S5298" t="s">
        <v>1646</v>
      </c>
    </row>
    <row r="5299" spans="1:19">
      <c r="A5299" t="s">
        <v>5328</v>
      </c>
      <c r="B5299">
        <v>44360</v>
      </c>
      <c r="C5299" t="s">
        <v>5329</v>
      </c>
      <c r="D5299">
        <v>44360</v>
      </c>
      <c r="E5299" t="s">
        <v>1643</v>
      </c>
      <c r="F5299" t="s">
        <v>30</v>
      </c>
      <c r="G5299" t="s">
        <v>1992</v>
      </c>
      <c r="H5299" t="s">
        <v>22</v>
      </c>
      <c r="I5299" t="s">
        <v>1312</v>
      </c>
      <c r="J5299">
        <v>40</v>
      </c>
      <c r="K5299">
        <v>1400</v>
      </c>
      <c r="L5299">
        <v>56000</v>
      </c>
      <c r="M5299">
        <v>3.3332999999999999</v>
      </c>
      <c r="N5299">
        <v>133.33199999999999</v>
      </c>
      <c r="O5299">
        <v>0</v>
      </c>
      <c r="P5299">
        <v>0</v>
      </c>
      <c r="Q5299">
        <v>1403.3333</v>
      </c>
      <c r="R5299">
        <v>56133.332000000002</v>
      </c>
      <c r="S5299" t="s">
        <v>1646</v>
      </c>
    </row>
    <row r="5300" spans="1:19">
      <c r="A5300" t="s">
        <v>5328</v>
      </c>
      <c r="B5300">
        <v>44360</v>
      </c>
      <c r="C5300" t="s">
        <v>5329</v>
      </c>
      <c r="D5300">
        <v>44360</v>
      </c>
      <c r="E5300" t="s">
        <v>1643</v>
      </c>
      <c r="F5300" t="s">
        <v>30</v>
      </c>
      <c r="G5300" t="s">
        <v>1992</v>
      </c>
      <c r="H5300" t="s">
        <v>22</v>
      </c>
      <c r="I5300" t="s">
        <v>1316</v>
      </c>
      <c r="J5300">
        <v>40</v>
      </c>
      <c r="K5300">
        <v>1186</v>
      </c>
      <c r="L5300">
        <v>47440</v>
      </c>
      <c r="M5300">
        <v>2.8237999999999999</v>
      </c>
      <c r="N5300">
        <v>112.952</v>
      </c>
      <c r="O5300">
        <v>0</v>
      </c>
      <c r="P5300">
        <v>0</v>
      </c>
      <c r="Q5300">
        <v>1188.8237999999999</v>
      </c>
      <c r="R5300">
        <v>47552.951999999997</v>
      </c>
      <c r="S5300" t="s">
        <v>1646</v>
      </c>
    </row>
    <row r="5301" spans="1:19">
      <c r="A5301" t="s">
        <v>5328</v>
      </c>
      <c r="B5301">
        <v>44360</v>
      </c>
      <c r="C5301" t="s">
        <v>5329</v>
      </c>
      <c r="D5301">
        <v>44360</v>
      </c>
      <c r="E5301" t="s">
        <v>1643</v>
      </c>
      <c r="F5301" t="s">
        <v>30</v>
      </c>
      <c r="G5301" t="s">
        <v>1992</v>
      </c>
      <c r="H5301" t="s">
        <v>22</v>
      </c>
      <c r="I5301" t="s">
        <v>1371</v>
      </c>
      <c r="J5301">
        <v>36</v>
      </c>
      <c r="K5301">
        <v>1176</v>
      </c>
      <c r="L5301">
        <v>42336</v>
      </c>
      <c r="M5301">
        <v>2.8</v>
      </c>
      <c r="N5301">
        <v>100.8</v>
      </c>
      <c r="O5301">
        <v>0</v>
      </c>
      <c r="P5301">
        <v>0</v>
      </c>
      <c r="Q5301">
        <v>1178.8</v>
      </c>
      <c r="R5301">
        <v>42436.800000000003</v>
      </c>
      <c r="S5301" t="s">
        <v>1646</v>
      </c>
    </row>
    <row r="5302" spans="1:19">
      <c r="A5302" t="s">
        <v>5328</v>
      </c>
      <c r="B5302">
        <v>44360</v>
      </c>
      <c r="C5302" t="s">
        <v>5329</v>
      </c>
      <c r="D5302">
        <v>44360</v>
      </c>
      <c r="E5302" t="s">
        <v>1643</v>
      </c>
      <c r="F5302" t="s">
        <v>30</v>
      </c>
      <c r="G5302" t="s">
        <v>1992</v>
      </c>
      <c r="H5302" t="s">
        <v>22</v>
      </c>
      <c r="I5302" t="s">
        <v>1265</v>
      </c>
      <c r="J5302">
        <v>40</v>
      </c>
      <c r="K5302">
        <v>1361</v>
      </c>
      <c r="L5302">
        <v>54440</v>
      </c>
      <c r="M5302">
        <v>3.2404999999999999</v>
      </c>
      <c r="N5302">
        <v>129.62</v>
      </c>
      <c r="O5302">
        <v>0</v>
      </c>
      <c r="P5302">
        <v>0</v>
      </c>
      <c r="Q5302">
        <v>1364.2405000000001</v>
      </c>
      <c r="R5302">
        <v>54569.62</v>
      </c>
      <c r="S5302" t="s">
        <v>1646</v>
      </c>
    </row>
    <row r="5303" spans="1:19">
      <c r="A5303" t="s">
        <v>5330</v>
      </c>
      <c r="B5303">
        <v>44360</v>
      </c>
      <c r="C5303" t="s">
        <v>5331</v>
      </c>
      <c r="D5303">
        <v>44360</v>
      </c>
      <c r="E5303" t="s">
        <v>1643</v>
      </c>
      <c r="F5303" t="s">
        <v>29</v>
      </c>
      <c r="G5303" t="s">
        <v>1012</v>
      </c>
      <c r="H5303" t="s">
        <v>22</v>
      </c>
      <c r="I5303" t="s">
        <v>1265</v>
      </c>
      <c r="J5303">
        <v>50</v>
      </c>
      <c r="K5303">
        <v>1361</v>
      </c>
      <c r="L5303">
        <v>68050</v>
      </c>
      <c r="M5303">
        <v>3.2404999999999999</v>
      </c>
      <c r="N5303">
        <v>162.02500000000001</v>
      </c>
      <c r="O5303">
        <v>0</v>
      </c>
      <c r="P5303">
        <v>0</v>
      </c>
      <c r="Q5303">
        <v>1364.2405000000001</v>
      </c>
      <c r="R5303">
        <v>68212.024999999994</v>
      </c>
      <c r="S5303" t="s">
        <v>1646</v>
      </c>
    </row>
    <row r="5304" spans="1:19">
      <c r="A5304" t="s">
        <v>5330</v>
      </c>
      <c r="B5304">
        <v>44360</v>
      </c>
      <c r="C5304" t="s">
        <v>5331</v>
      </c>
      <c r="D5304">
        <v>44360</v>
      </c>
      <c r="E5304" t="s">
        <v>1643</v>
      </c>
      <c r="F5304" t="s">
        <v>29</v>
      </c>
      <c r="G5304" t="s">
        <v>1012</v>
      </c>
      <c r="H5304" t="s">
        <v>22</v>
      </c>
      <c r="I5304" t="s">
        <v>1489</v>
      </c>
      <c r="J5304">
        <v>20</v>
      </c>
      <c r="K5304">
        <v>9950</v>
      </c>
      <c r="L5304">
        <v>199000</v>
      </c>
      <c r="M5304">
        <v>23.6905</v>
      </c>
      <c r="N5304">
        <v>473.81</v>
      </c>
      <c r="O5304">
        <v>0</v>
      </c>
      <c r="P5304">
        <v>0</v>
      </c>
      <c r="Q5304">
        <v>9973.6905000000006</v>
      </c>
      <c r="R5304">
        <v>199473.81</v>
      </c>
      <c r="S5304" t="s">
        <v>1646</v>
      </c>
    </row>
    <row r="5305" spans="1:19">
      <c r="A5305" t="s">
        <v>5330</v>
      </c>
      <c r="B5305">
        <v>44360</v>
      </c>
      <c r="C5305" t="s">
        <v>5331</v>
      </c>
      <c r="D5305">
        <v>44360</v>
      </c>
      <c r="E5305" t="s">
        <v>1643</v>
      </c>
      <c r="F5305" t="s">
        <v>29</v>
      </c>
      <c r="G5305" t="s">
        <v>1012</v>
      </c>
      <c r="H5305" t="s">
        <v>22</v>
      </c>
      <c r="I5305" t="s">
        <v>1316</v>
      </c>
      <c r="J5305">
        <v>40</v>
      </c>
      <c r="K5305">
        <v>1186</v>
      </c>
      <c r="L5305">
        <v>47440</v>
      </c>
      <c r="M5305">
        <v>2.8237999999999999</v>
      </c>
      <c r="N5305">
        <v>112.952</v>
      </c>
      <c r="O5305">
        <v>0</v>
      </c>
      <c r="P5305">
        <v>0</v>
      </c>
      <c r="Q5305">
        <v>1188.8237999999999</v>
      </c>
      <c r="R5305">
        <v>47552.951999999997</v>
      </c>
      <c r="S5305" t="s">
        <v>1646</v>
      </c>
    </row>
    <row r="5306" spans="1:19">
      <c r="A5306" t="s">
        <v>5330</v>
      </c>
      <c r="B5306">
        <v>44360</v>
      </c>
      <c r="C5306" t="s">
        <v>5331</v>
      </c>
      <c r="D5306">
        <v>44360</v>
      </c>
      <c r="E5306" t="s">
        <v>1643</v>
      </c>
      <c r="F5306" t="s">
        <v>29</v>
      </c>
      <c r="G5306" t="s">
        <v>1012</v>
      </c>
      <c r="H5306" t="s">
        <v>22</v>
      </c>
      <c r="I5306" t="s">
        <v>1312</v>
      </c>
      <c r="J5306">
        <v>50</v>
      </c>
      <c r="K5306">
        <v>1400</v>
      </c>
      <c r="L5306">
        <v>70000</v>
      </c>
      <c r="M5306">
        <v>3.3332999999999999</v>
      </c>
      <c r="N5306">
        <v>166.66499999999999</v>
      </c>
      <c r="O5306">
        <v>0</v>
      </c>
      <c r="P5306">
        <v>0</v>
      </c>
      <c r="Q5306">
        <v>1403.3333</v>
      </c>
      <c r="R5306">
        <v>70166.664999999994</v>
      </c>
      <c r="S5306" t="s">
        <v>1646</v>
      </c>
    </row>
    <row r="5307" spans="1:19">
      <c r="A5307" t="s">
        <v>5330</v>
      </c>
      <c r="B5307">
        <v>44360</v>
      </c>
      <c r="C5307" t="s">
        <v>5331</v>
      </c>
      <c r="D5307">
        <v>44360</v>
      </c>
      <c r="E5307" t="s">
        <v>1643</v>
      </c>
      <c r="F5307" t="s">
        <v>29</v>
      </c>
      <c r="G5307" t="s">
        <v>1012</v>
      </c>
      <c r="H5307" t="s">
        <v>22</v>
      </c>
      <c r="I5307" t="s">
        <v>1294</v>
      </c>
      <c r="J5307">
        <v>5</v>
      </c>
      <c r="K5307">
        <v>7227</v>
      </c>
      <c r="L5307">
        <v>36135</v>
      </c>
      <c r="M5307">
        <v>17.207100000000001</v>
      </c>
      <c r="N5307">
        <v>86.035499999999999</v>
      </c>
      <c r="O5307">
        <v>0</v>
      </c>
      <c r="P5307">
        <v>0</v>
      </c>
      <c r="Q5307">
        <v>7244.2070999999996</v>
      </c>
      <c r="R5307">
        <v>36221.035499999998</v>
      </c>
      <c r="S5307" t="s">
        <v>1646</v>
      </c>
    </row>
    <row r="5308" spans="1:19">
      <c r="A5308" t="s">
        <v>5332</v>
      </c>
      <c r="B5308">
        <v>44360</v>
      </c>
      <c r="C5308" t="s">
        <v>5333</v>
      </c>
      <c r="D5308">
        <v>44360</v>
      </c>
      <c r="E5308" t="s">
        <v>1643</v>
      </c>
      <c r="F5308" t="s">
        <v>28</v>
      </c>
      <c r="G5308" t="s">
        <v>23</v>
      </c>
      <c r="H5308" t="s">
        <v>22</v>
      </c>
      <c r="I5308" t="s">
        <v>1294</v>
      </c>
      <c r="J5308">
        <v>3</v>
      </c>
      <c r="K5308">
        <v>7227</v>
      </c>
      <c r="L5308">
        <v>21681</v>
      </c>
      <c r="M5308">
        <v>17.207100000000001</v>
      </c>
      <c r="N5308">
        <v>51.621299999999998</v>
      </c>
      <c r="O5308">
        <v>0</v>
      </c>
      <c r="P5308">
        <v>0</v>
      </c>
      <c r="Q5308">
        <v>7244.2070999999996</v>
      </c>
      <c r="R5308">
        <v>21732.621299999999</v>
      </c>
      <c r="S5308" t="s">
        <v>1646</v>
      </c>
    </row>
    <row r="5309" spans="1:19">
      <c r="A5309" t="s">
        <v>5334</v>
      </c>
      <c r="B5309">
        <v>44360</v>
      </c>
      <c r="C5309" t="s">
        <v>5335</v>
      </c>
      <c r="D5309">
        <v>44360</v>
      </c>
      <c r="E5309" t="s">
        <v>1643</v>
      </c>
      <c r="F5309" t="s">
        <v>1403</v>
      </c>
      <c r="G5309" t="s">
        <v>59</v>
      </c>
      <c r="H5309" t="s">
        <v>49</v>
      </c>
      <c r="I5309" t="s">
        <v>1294</v>
      </c>
      <c r="J5309">
        <v>100</v>
      </c>
      <c r="K5309">
        <v>7227</v>
      </c>
      <c r="L5309">
        <v>722700</v>
      </c>
      <c r="M5309">
        <v>17.207100000000001</v>
      </c>
      <c r="N5309">
        <v>1720.71</v>
      </c>
      <c r="O5309">
        <v>0</v>
      </c>
      <c r="P5309">
        <v>0</v>
      </c>
      <c r="Q5309">
        <v>7244.2070999999996</v>
      </c>
      <c r="R5309">
        <v>724420.71</v>
      </c>
      <c r="S5309" t="s">
        <v>1646</v>
      </c>
    </row>
    <row r="5310" spans="1:19">
      <c r="A5310" t="s">
        <v>5336</v>
      </c>
      <c r="B5310">
        <v>44360</v>
      </c>
      <c r="C5310" t="s">
        <v>5337</v>
      </c>
      <c r="D5310">
        <v>44360</v>
      </c>
      <c r="E5310" t="s">
        <v>1643</v>
      </c>
      <c r="F5310" t="s">
        <v>897</v>
      </c>
      <c r="G5310" t="s">
        <v>978</v>
      </c>
      <c r="H5310" t="s">
        <v>1645</v>
      </c>
      <c r="I5310" t="s">
        <v>1371</v>
      </c>
      <c r="J5310">
        <v>50</v>
      </c>
      <c r="K5310">
        <v>1176</v>
      </c>
      <c r="L5310">
        <v>58800</v>
      </c>
      <c r="M5310">
        <v>2.8</v>
      </c>
      <c r="N5310">
        <v>140</v>
      </c>
      <c r="O5310">
        <v>0</v>
      </c>
      <c r="P5310">
        <v>0</v>
      </c>
      <c r="Q5310">
        <v>1178.8</v>
      </c>
      <c r="R5310">
        <v>58940</v>
      </c>
      <c r="S5310" t="s">
        <v>1646</v>
      </c>
    </row>
    <row r="5311" spans="1:19">
      <c r="A5311" t="s">
        <v>5336</v>
      </c>
      <c r="B5311">
        <v>44360</v>
      </c>
      <c r="C5311" t="s">
        <v>5337</v>
      </c>
      <c r="D5311">
        <v>44360</v>
      </c>
      <c r="E5311" t="s">
        <v>1643</v>
      </c>
      <c r="F5311" t="s">
        <v>897</v>
      </c>
      <c r="G5311" t="s">
        <v>978</v>
      </c>
      <c r="H5311" t="s">
        <v>1645</v>
      </c>
      <c r="I5311" t="s">
        <v>1337</v>
      </c>
      <c r="J5311">
        <v>10</v>
      </c>
      <c r="K5311">
        <v>7760</v>
      </c>
      <c r="L5311">
        <v>77600</v>
      </c>
      <c r="M5311">
        <v>18.476199999999999</v>
      </c>
      <c r="N5311">
        <v>184.762</v>
      </c>
      <c r="O5311">
        <v>0</v>
      </c>
      <c r="P5311">
        <v>0</v>
      </c>
      <c r="Q5311">
        <v>7778.4762000000001</v>
      </c>
      <c r="R5311">
        <v>77784.762000000002</v>
      </c>
      <c r="S5311" t="s">
        <v>1646</v>
      </c>
    </row>
    <row r="5312" spans="1:19">
      <c r="A5312" t="s">
        <v>5338</v>
      </c>
      <c r="B5312">
        <v>44360</v>
      </c>
      <c r="C5312" t="s">
        <v>5339</v>
      </c>
      <c r="D5312">
        <v>44360</v>
      </c>
      <c r="E5312" t="s">
        <v>1643</v>
      </c>
      <c r="F5312" t="s">
        <v>4</v>
      </c>
      <c r="G5312" t="s">
        <v>1007</v>
      </c>
      <c r="H5312" t="s">
        <v>22</v>
      </c>
      <c r="I5312" t="s">
        <v>1316</v>
      </c>
      <c r="J5312">
        <v>40</v>
      </c>
      <c r="K5312">
        <v>1186</v>
      </c>
      <c r="L5312">
        <v>47440</v>
      </c>
      <c r="M5312">
        <v>2.8237999999999999</v>
      </c>
      <c r="N5312">
        <v>112.952</v>
      </c>
      <c r="O5312">
        <v>0</v>
      </c>
      <c r="P5312">
        <v>0</v>
      </c>
      <c r="Q5312">
        <v>1188.8237999999999</v>
      </c>
      <c r="R5312">
        <v>47552.951999999997</v>
      </c>
      <c r="S5312" t="s">
        <v>1646</v>
      </c>
    </row>
    <row r="5313" spans="1:19">
      <c r="A5313" t="s">
        <v>5338</v>
      </c>
      <c r="B5313">
        <v>44360</v>
      </c>
      <c r="C5313" t="s">
        <v>5339</v>
      </c>
      <c r="D5313">
        <v>44360</v>
      </c>
      <c r="E5313" t="s">
        <v>1643</v>
      </c>
      <c r="F5313" t="s">
        <v>4</v>
      </c>
      <c r="G5313" t="s">
        <v>1007</v>
      </c>
      <c r="H5313" t="s">
        <v>22</v>
      </c>
      <c r="I5313" t="s">
        <v>1294</v>
      </c>
      <c r="J5313">
        <v>10</v>
      </c>
      <c r="K5313">
        <v>7227</v>
      </c>
      <c r="L5313">
        <v>72270</v>
      </c>
      <c r="M5313">
        <v>17.207100000000001</v>
      </c>
      <c r="N5313">
        <v>172.071</v>
      </c>
      <c r="O5313">
        <v>0</v>
      </c>
      <c r="P5313">
        <v>0</v>
      </c>
      <c r="Q5313">
        <v>7244.2070999999996</v>
      </c>
      <c r="R5313">
        <v>72442.070999999996</v>
      </c>
      <c r="S5313" t="s">
        <v>1646</v>
      </c>
    </row>
    <row r="5314" spans="1:19">
      <c r="A5314" t="s">
        <v>5340</v>
      </c>
      <c r="B5314">
        <v>44360</v>
      </c>
      <c r="C5314" t="s">
        <v>5341</v>
      </c>
      <c r="D5314">
        <v>44360</v>
      </c>
      <c r="E5314" t="s">
        <v>1643</v>
      </c>
      <c r="F5314" t="s">
        <v>35</v>
      </c>
      <c r="G5314" t="s">
        <v>2361</v>
      </c>
      <c r="H5314" t="s">
        <v>12</v>
      </c>
      <c r="I5314" t="s">
        <v>1337</v>
      </c>
      <c r="J5314">
        <v>9</v>
      </c>
      <c r="K5314">
        <v>7760</v>
      </c>
      <c r="L5314">
        <v>69840</v>
      </c>
      <c r="M5314">
        <v>18.476199999999999</v>
      </c>
      <c r="N5314">
        <v>166.28579999999999</v>
      </c>
      <c r="O5314">
        <v>0</v>
      </c>
      <c r="P5314">
        <v>0</v>
      </c>
      <c r="Q5314">
        <v>7778.4762000000001</v>
      </c>
      <c r="R5314">
        <v>70006.285799999998</v>
      </c>
      <c r="S5314" t="s">
        <v>1646</v>
      </c>
    </row>
    <row r="5315" spans="1:19">
      <c r="A5315" t="s">
        <v>5340</v>
      </c>
      <c r="B5315">
        <v>44360</v>
      </c>
      <c r="C5315" t="s">
        <v>5341</v>
      </c>
      <c r="D5315">
        <v>44360</v>
      </c>
      <c r="E5315" t="s">
        <v>1643</v>
      </c>
      <c r="F5315" t="s">
        <v>35</v>
      </c>
      <c r="G5315" t="s">
        <v>2361</v>
      </c>
      <c r="H5315" t="s">
        <v>12</v>
      </c>
      <c r="I5315" t="s">
        <v>1262</v>
      </c>
      <c r="J5315">
        <v>20</v>
      </c>
      <c r="K5315">
        <v>1244</v>
      </c>
      <c r="L5315">
        <v>24880</v>
      </c>
      <c r="M5315">
        <v>2.9619</v>
      </c>
      <c r="N5315">
        <v>59.238</v>
      </c>
      <c r="O5315">
        <v>0</v>
      </c>
      <c r="P5315">
        <v>0</v>
      </c>
      <c r="Q5315">
        <v>1246.9619</v>
      </c>
      <c r="R5315">
        <v>24939.238000000001</v>
      </c>
      <c r="S5315" t="s">
        <v>1646</v>
      </c>
    </row>
    <row r="5316" spans="1:19">
      <c r="A5316" t="s">
        <v>5340</v>
      </c>
      <c r="B5316">
        <v>44360</v>
      </c>
      <c r="C5316" t="s">
        <v>5341</v>
      </c>
      <c r="D5316">
        <v>44360</v>
      </c>
      <c r="E5316" t="s">
        <v>1643</v>
      </c>
      <c r="F5316" t="s">
        <v>35</v>
      </c>
      <c r="G5316" t="s">
        <v>2361</v>
      </c>
      <c r="H5316" t="s">
        <v>12</v>
      </c>
      <c r="I5316" t="s">
        <v>1312</v>
      </c>
      <c r="J5316">
        <v>20</v>
      </c>
      <c r="K5316">
        <v>1400</v>
      </c>
      <c r="L5316">
        <v>28000</v>
      </c>
      <c r="M5316">
        <v>3.3332999999999999</v>
      </c>
      <c r="N5316">
        <v>66.665999999999997</v>
      </c>
      <c r="O5316">
        <v>0</v>
      </c>
      <c r="P5316">
        <v>0</v>
      </c>
      <c r="Q5316">
        <v>1403.3333</v>
      </c>
      <c r="R5316">
        <v>28066.666000000001</v>
      </c>
      <c r="S5316" t="s">
        <v>1646</v>
      </c>
    </row>
    <row r="5317" spans="1:19">
      <c r="A5317" t="s">
        <v>5340</v>
      </c>
      <c r="B5317">
        <v>44360</v>
      </c>
      <c r="C5317" t="s">
        <v>5341</v>
      </c>
      <c r="D5317">
        <v>44360</v>
      </c>
      <c r="E5317" t="s">
        <v>1643</v>
      </c>
      <c r="F5317" t="s">
        <v>35</v>
      </c>
      <c r="G5317" t="s">
        <v>2361</v>
      </c>
      <c r="H5317" t="s">
        <v>12</v>
      </c>
      <c r="I5317" t="s">
        <v>1294</v>
      </c>
      <c r="J5317">
        <v>10</v>
      </c>
      <c r="K5317">
        <v>7227</v>
      </c>
      <c r="L5317">
        <v>72270</v>
      </c>
      <c r="M5317">
        <v>17.207100000000001</v>
      </c>
      <c r="N5317">
        <v>172.071</v>
      </c>
      <c r="O5317">
        <v>0</v>
      </c>
      <c r="P5317">
        <v>0</v>
      </c>
      <c r="Q5317">
        <v>7244.2070999999996</v>
      </c>
      <c r="R5317">
        <v>72442.070999999996</v>
      </c>
      <c r="S5317" t="s">
        <v>1646</v>
      </c>
    </row>
    <row r="5318" spans="1:19">
      <c r="A5318" t="s">
        <v>5342</v>
      </c>
      <c r="B5318">
        <v>44360</v>
      </c>
      <c r="C5318" t="s">
        <v>5343</v>
      </c>
      <c r="D5318">
        <v>44360</v>
      </c>
      <c r="E5318" t="s">
        <v>1748</v>
      </c>
      <c r="F5318" t="s">
        <v>3085</v>
      </c>
      <c r="G5318" t="s">
        <v>2627</v>
      </c>
      <c r="H5318" t="s">
        <v>1748</v>
      </c>
      <c r="I5318" t="s">
        <v>1287</v>
      </c>
      <c r="J5318">
        <v>30</v>
      </c>
      <c r="K5318">
        <v>9991.93</v>
      </c>
      <c r="L5318">
        <v>299757.90000000002</v>
      </c>
      <c r="M5318">
        <v>0</v>
      </c>
      <c r="N5318">
        <v>0</v>
      </c>
      <c r="O5318">
        <v>0</v>
      </c>
      <c r="P5318">
        <v>0</v>
      </c>
      <c r="Q5318">
        <v>9991.93</v>
      </c>
      <c r="R5318">
        <v>299758.02</v>
      </c>
      <c r="S5318" t="s">
        <v>1646</v>
      </c>
    </row>
    <row r="5319" spans="1:19">
      <c r="A5319" t="s">
        <v>5342</v>
      </c>
      <c r="B5319">
        <v>44360</v>
      </c>
      <c r="C5319" t="s">
        <v>5343</v>
      </c>
      <c r="D5319">
        <v>44360</v>
      </c>
      <c r="E5319" t="s">
        <v>1748</v>
      </c>
      <c r="F5319" t="s">
        <v>3085</v>
      </c>
      <c r="G5319" t="s">
        <v>2627</v>
      </c>
      <c r="H5319" t="s">
        <v>1748</v>
      </c>
      <c r="I5319" t="s">
        <v>1112</v>
      </c>
      <c r="J5319">
        <v>3</v>
      </c>
      <c r="K5319">
        <v>1439.45</v>
      </c>
      <c r="L5319">
        <v>4318.3500000000004</v>
      </c>
      <c r="M5319">
        <v>0</v>
      </c>
      <c r="N5319">
        <v>0</v>
      </c>
      <c r="O5319">
        <v>0</v>
      </c>
      <c r="P5319">
        <v>0</v>
      </c>
      <c r="Q5319">
        <v>1439.45</v>
      </c>
      <c r="R5319">
        <v>4318.3410000000003</v>
      </c>
      <c r="S5319" t="s">
        <v>1646</v>
      </c>
    </row>
    <row r="5320" spans="1:19">
      <c r="A5320" t="s">
        <v>5342</v>
      </c>
      <c r="B5320">
        <v>44360</v>
      </c>
      <c r="C5320" t="s">
        <v>5343</v>
      </c>
      <c r="D5320">
        <v>44360</v>
      </c>
      <c r="E5320" t="s">
        <v>1748</v>
      </c>
      <c r="F5320" t="s">
        <v>3085</v>
      </c>
      <c r="G5320" t="s">
        <v>2627</v>
      </c>
      <c r="H5320" t="s">
        <v>1748</v>
      </c>
      <c r="I5320" t="s">
        <v>1312</v>
      </c>
      <c r="J5320">
        <v>5</v>
      </c>
      <c r="K5320">
        <v>1420.17</v>
      </c>
      <c r="L5320">
        <v>7100.85</v>
      </c>
      <c r="M5320">
        <v>0</v>
      </c>
      <c r="N5320">
        <v>0</v>
      </c>
      <c r="O5320">
        <v>0</v>
      </c>
      <c r="P5320">
        <v>0</v>
      </c>
      <c r="Q5320">
        <v>1420.17</v>
      </c>
      <c r="R5320">
        <v>7100.8649999999998</v>
      </c>
      <c r="S5320" t="s">
        <v>1646</v>
      </c>
    </row>
    <row r="5321" spans="1:19">
      <c r="A5321" t="s">
        <v>5342</v>
      </c>
      <c r="B5321">
        <v>44360</v>
      </c>
      <c r="C5321" t="s">
        <v>5343</v>
      </c>
      <c r="D5321">
        <v>44360</v>
      </c>
      <c r="E5321" t="s">
        <v>1748</v>
      </c>
      <c r="F5321" t="s">
        <v>3085</v>
      </c>
      <c r="G5321" t="s">
        <v>2627</v>
      </c>
      <c r="H5321" t="s">
        <v>1748</v>
      </c>
      <c r="I5321" t="s">
        <v>1262</v>
      </c>
      <c r="J5321">
        <v>9</v>
      </c>
      <c r="K5321">
        <v>1261.93</v>
      </c>
      <c r="L5321">
        <v>11357.37</v>
      </c>
      <c r="M5321">
        <v>0</v>
      </c>
      <c r="N5321">
        <v>0</v>
      </c>
      <c r="O5321">
        <v>0</v>
      </c>
      <c r="P5321">
        <v>0</v>
      </c>
      <c r="Q5321">
        <v>1261.93</v>
      </c>
      <c r="R5321">
        <v>11357.325000000001</v>
      </c>
      <c r="S5321" t="s">
        <v>1646</v>
      </c>
    </row>
    <row r="5322" spans="1:19">
      <c r="A5322" t="s">
        <v>5342</v>
      </c>
      <c r="B5322">
        <v>44360</v>
      </c>
      <c r="C5322" t="s">
        <v>5343</v>
      </c>
      <c r="D5322">
        <v>44360</v>
      </c>
      <c r="E5322" t="s">
        <v>1748</v>
      </c>
      <c r="F5322" t="s">
        <v>3085</v>
      </c>
      <c r="G5322" t="s">
        <v>2627</v>
      </c>
      <c r="H5322" t="s">
        <v>1748</v>
      </c>
      <c r="I5322" t="s">
        <v>1316</v>
      </c>
      <c r="J5322">
        <v>16</v>
      </c>
      <c r="K5322">
        <v>1203.0899999999999</v>
      </c>
      <c r="L5322">
        <v>19249.439999999999</v>
      </c>
      <c r="M5322">
        <v>0</v>
      </c>
      <c r="N5322">
        <v>0</v>
      </c>
      <c r="O5322">
        <v>0</v>
      </c>
      <c r="P5322">
        <v>0</v>
      </c>
      <c r="Q5322">
        <v>1203.0899999999999</v>
      </c>
      <c r="R5322">
        <v>19249.439999999999</v>
      </c>
      <c r="S5322" t="s">
        <v>1646</v>
      </c>
    </row>
    <row r="5323" spans="1:19">
      <c r="A5323" t="s">
        <v>5342</v>
      </c>
      <c r="B5323">
        <v>44360</v>
      </c>
      <c r="C5323" t="s">
        <v>5343</v>
      </c>
      <c r="D5323">
        <v>44360</v>
      </c>
      <c r="E5323" t="s">
        <v>1748</v>
      </c>
      <c r="F5323" t="s">
        <v>3085</v>
      </c>
      <c r="G5323" t="s">
        <v>2627</v>
      </c>
      <c r="H5323" t="s">
        <v>1748</v>
      </c>
      <c r="I5323" t="s">
        <v>1337</v>
      </c>
      <c r="J5323">
        <v>41</v>
      </c>
      <c r="K5323">
        <v>7871.82</v>
      </c>
      <c r="L5323">
        <v>322744.62</v>
      </c>
      <c r="M5323">
        <v>0</v>
      </c>
      <c r="N5323">
        <v>0</v>
      </c>
      <c r="O5323">
        <v>0</v>
      </c>
      <c r="P5323">
        <v>0</v>
      </c>
      <c r="Q5323">
        <v>7871.82</v>
      </c>
      <c r="R5323">
        <v>322744.538</v>
      </c>
      <c r="S5323" t="s">
        <v>1646</v>
      </c>
    </row>
    <row r="5324" spans="1:19">
      <c r="A5324" t="s">
        <v>5342</v>
      </c>
      <c r="B5324">
        <v>44360</v>
      </c>
      <c r="C5324" t="s">
        <v>5343</v>
      </c>
      <c r="D5324">
        <v>44360</v>
      </c>
      <c r="E5324" t="s">
        <v>1748</v>
      </c>
      <c r="F5324" t="s">
        <v>3085</v>
      </c>
      <c r="G5324" t="s">
        <v>2627</v>
      </c>
      <c r="H5324" t="s">
        <v>1748</v>
      </c>
      <c r="I5324" t="s">
        <v>1111</v>
      </c>
      <c r="J5324">
        <v>44</v>
      </c>
      <c r="K5324">
        <v>9175.34</v>
      </c>
      <c r="L5324">
        <v>403714.96</v>
      </c>
      <c r="M5324">
        <v>0</v>
      </c>
      <c r="N5324">
        <v>0</v>
      </c>
      <c r="O5324">
        <v>0</v>
      </c>
      <c r="P5324">
        <v>0</v>
      </c>
      <c r="Q5324">
        <v>9175.34</v>
      </c>
      <c r="R5324">
        <v>403714.87199999997</v>
      </c>
      <c r="S5324" t="s">
        <v>1646</v>
      </c>
    </row>
    <row r="5325" spans="1:19">
      <c r="A5325" t="s">
        <v>5344</v>
      </c>
      <c r="B5325">
        <v>44360</v>
      </c>
      <c r="C5325" t="s">
        <v>5345</v>
      </c>
      <c r="D5325">
        <v>44360</v>
      </c>
      <c r="E5325" t="s">
        <v>1748</v>
      </c>
      <c r="F5325" t="s">
        <v>4604</v>
      </c>
      <c r="G5325" t="s">
        <v>2627</v>
      </c>
      <c r="H5325" t="s">
        <v>1748</v>
      </c>
      <c r="I5325" t="s">
        <v>1349</v>
      </c>
      <c r="J5325">
        <v>1</v>
      </c>
      <c r="K5325">
        <v>9148</v>
      </c>
      <c r="L5325">
        <v>9148</v>
      </c>
      <c r="M5325">
        <v>0</v>
      </c>
      <c r="N5325">
        <v>0</v>
      </c>
      <c r="O5325">
        <v>0</v>
      </c>
      <c r="P5325">
        <v>0</v>
      </c>
      <c r="Q5325">
        <v>9148</v>
      </c>
      <c r="R5325">
        <v>9148</v>
      </c>
      <c r="S5325" t="s">
        <v>1646</v>
      </c>
    </row>
    <row r="5326" spans="1:19">
      <c r="A5326" t="s">
        <v>5346</v>
      </c>
      <c r="B5326">
        <v>44360</v>
      </c>
      <c r="C5326" t="s">
        <v>5347</v>
      </c>
      <c r="D5326">
        <v>44360</v>
      </c>
      <c r="E5326" t="s">
        <v>1748</v>
      </c>
      <c r="F5326" t="s">
        <v>1749</v>
      </c>
      <c r="G5326" t="s">
        <v>1750</v>
      </c>
      <c r="H5326" t="s">
        <v>1748</v>
      </c>
      <c r="I5326" t="s">
        <v>1364</v>
      </c>
      <c r="J5326">
        <v>1</v>
      </c>
      <c r="K5326">
        <v>9035</v>
      </c>
      <c r="L5326">
        <v>9035</v>
      </c>
      <c r="M5326">
        <v>0</v>
      </c>
      <c r="N5326">
        <v>0</v>
      </c>
      <c r="O5326">
        <v>0</v>
      </c>
      <c r="P5326">
        <v>0</v>
      </c>
      <c r="Q5326">
        <v>9035</v>
      </c>
      <c r="R5326">
        <v>9035</v>
      </c>
      <c r="S5326" t="s">
        <v>1646</v>
      </c>
    </row>
    <row r="5327" spans="1:19">
      <c r="A5327" t="s">
        <v>5348</v>
      </c>
      <c r="B5327">
        <v>44360</v>
      </c>
      <c r="C5327" t="s">
        <v>5349</v>
      </c>
      <c r="D5327">
        <v>44360</v>
      </c>
      <c r="E5327" t="s">
        <v>1748</v>
      </c>
      <c r="F5327" t="s">
        <v>1749</v>
      </c>
      <c r="G5327" t="s">
        <v>1750</v>
      </c>
      <c r="H5327" t="s">
        <v>1748</v>
      </c>
      <c r="I5327" t="s">
        <v>1364</v>
      </c>
      <c r="J5327">
        <v>1</v>
      </c>
      <c r="K5327">
        <v>9035</v>
      </c>
      <c r="L5327">
        <v>9035</v>
      </c>
      <c r="M5327">
        <v>0</v>
      </c>
      <c r="N5327">
        <v>0</v>
      </c>
      <c r="O5327">
        <v>0</v>
      </c>
      <c r="P5327">
        <v>0</v>
      </c>
      <c r="Q5327">
        <v>9035</v>
      </c>
      <c r="R5327">
        <v>9035</v>
      </c>
      <c r="S5327" t="s">
        <v>1646</v>
      </c>
    </row>
    <row r="5328" spans="1:19">
      <c r="A5328" t="s">
        <v>5350</v>
      </c>
      <c r="B5328">
        <v>44360</v>
      </c>
      <c r="C5328" t="s">
        <v>5351</v>
      </c>
      <c r="D5328">
        <v>44360</v>
      </c>
      <c r="E5328" t="s">
        <v>1748</v>
      </c>
      <c r="F5328" t="s">
        <v>4361</v>
      </c>
      <c r="G5328" t="s">
        <v>1750</v>
      </c>
      <c r="H5328" t="s">
        <v>1748</v>
      </c>
      <c r="I5328" t="s">
        <v>1294</v>
      </c>
      <c r="J5328">
        <v>1</v>
      </c>
      <c r="K5328">
        <v>6685</v>
      </c>
      <c r="L5328">
        <v>6685</v>
      </c>
      <c r="M5328">
        <v>0</v>
      </c>
      <c r="N5328">
        <v>0</v>
      </c>
      <c r="O5328">
        <v>0</v>
      </c>
      <c r="P5328">
        <v>0</v>
      </c>
      <c r="Q5328">
        <v>6685</v>
      </c>
      <c r="R5328">
        <v>6685</v>
      </c>
      <c r="S5328" t="s">
        <v>1646</v>
      </c>
    </row>
    <row r="5329" spans="1:19">
      <c r="A5329" t="s">
        <v>5352</v>
      </c>
      <c r="B5329">
        <v>44361</v>
      </c>
      <c r="C5329" t="s">
        <v>5353</v>
      </c>
      <c r="D5329">
        <v>44361</v>
      </c>
      <c r="E5329" t="s">
        <v>1643</v>
      </c>
      <c r="F5329" t="s">
        <v>45</v>
      </c>
      <c r="G5329" t="s">
        <v>1701</v>
      </c>
      <c r="H5329" t="s">
        <v>12</v>
      </c>
      <c r="I5329" t="s">
        <v>1316</v>
      </c>
      <c r="J5329">
        <v>198</v>
      </c>
      <c r="K5329">
        <v>1186</v>
      </c>
      <c r="L5329">
        <v>234828</v>
      </c>
      <c r="M5329">
        <v>2.8239999999999998</v>
      </c>
      <c r="N5329">
        <v>559.15200000000004</v>
      </c>
      <c r="O5329">
        <v>0</v>
      </c>
      <c r="P5329">
        <v>0</v>
      </c>
      <c r="Q5329">
        <v>1188.8237999999999</v>
      </c>
      <c r="R5329">
        <v>235387.11240000001</v>
      </c>
      <c r="S5329" t="s">
        <v>1646</v>
      </c>
    </row>
    <row r="5330" spans="1:19">
      <c r="A5330" t="s">
        <v>5352</v>
      </c>
      <c r="B5330">
        <v>44361</v>
      </c>
      <c r="C5330" t="s">
        <v>5353</v>
      </c>
      <c r="D5330">
        <v>44361</v>
      </c>
      <c r="E5330" t="s">
        <v>1643</v>
      </c>
      <c r="F5330" t="s">
        <v>45</v>
      </c>
      <c r="G5330" t="s">
        <v>1701</v>
      </c>
      <c r="H5330" t="s">
        <v>12</v>
      </c>
      <c r="I5330" t="s">
        <v>1312</v>
      </c>
      <c r="J5330">
        <v>40</v>
      </c>
      <c r="K5330">
        <v>1400</v>
      </c>
      <c r="L5330">
        <v>56000</v>
      </c>
      <c r="M5330">
        <v>3.3330000000000002</v>
      </c>
      <c r="N5330">
        <v>133.32</v>
      </c>
      <c r="O5330">
        <v>0</v>
      </c>
      <c r="P5330">
        <v>0</v>
      </c>
      <c r="Q5330">
        <v>1403.3333</v>
      </c>
      <c r="R5330">
        <v>56133.332000000002</v>
      </c>
      <c r="S5330" t="s">
        <v>1646</v>
      </c>
    </row>
    <row r="5331" spans="1:19">
      <c r="A5331" t="s">
        <v>5354</v>
      </c>
      <c r="B5331">
        <v>44361</v>
      </c>
      <c r="C5331" t="s">
        <v>5355</v>
      </c>
      <c r="D5331">
        <v>44361</v>
      </c>
      <c r="E5331" t="s">
        <v>1643</v>
      </c>
      <c r="F5331" t="s">
        <v>44</v>
      </c>
      <c r="G5331" t="s">
        <v>31</v>
      </c>
      <c r="H5331" t="s">
        <v>12</v>
      </c>
      <c r="I5331" t="s">
        <v>1312</v>
      </c>
      <c r="J5331">
        <v>40</v>
      </c>
      <c r="K5331">
        <v>1400</v>
      </c>
      <c r="L5331">
        <v>56000</v>
      </c>
      <c r="M5331">
        <v>3.3330000000000002</v>
      </c>
      <c r="N5331">
        <v>133.32</v>
      </c>
      <c r="O5331">
        <v>0</v>
      </c>
      <c r="P5331">
        <v>0</v>
      </c>
      <c r="Q5331">
        <v>1403.3333</v>
      </c>
      <c r="R5331">
        <v>56133.332000000002</v>
      </c>
      <c r="S5331" t="s">
        <v>1646</v>
      </c>
    </row>
    <row r="5332" spans="1:19">
      <c r="A5332" t="s">
        <v>5354</v>
      </c>
      <c r="B5332">
        <v>44361</v>
      </c>
      <c r="C5332" t="s">
        <v>5355</v>
      </c>
      <c r="D5332">
        <v>44361</v>
      </c>
      <c r="E5332" t="s">
        <v>1643</v>
      </c>
      <c r="F5332" t="s">
        <v>44</v>
      </c>
      <c r="G5332" t="s">
        <v>31</v>
      </c>
      <c r="H5332" t="s">
        <v>12</v>
      </c>
      <c r="I5332" t="s">
        <v>1265</v>
      </c>
      <c r="J5332">
        <v>80</v>
      </c>
      <c r="K5332">
        <v>1361</v>
      </c>
      <c r="L5332">
        <v>108880</v>
      </c>
      <c r="M5332">
        <v>3.24</v>
      </c>
      <c r="N5332">
        <v>259.2</v>
      </c>
      <c r="O5332">
        <v>0</v>
      </c>
      <c r="P5332">
        <v>0</v>
      </c>
      <c r="Q5332">
        <v>1364.2405000000001</v>
      </c>
      <c r="R5332">
        <v>109139.24</v>
      </c>
      <c r="S5332" t="s">
        <v>1646</v>
      </c>
    </row>
    <row r="5333" spans="1:19">
      <c r="A5333" t="s">
        <v>5356</v>
      </c>
      <c r="B5333">
        <v>44361</v>
      </c>
      <c r="C5333" t="s">
        <v>1584</v>
      </c>
      <c r="D5333">
        <v>44361</v>
      </c>
      <c r="E5333" t="s">
        <v>1101</v>
      </c>
      <c r="F5333" t="s">
        <v>1258</v>
      </c>
      <c r="G5333" t="s">
        <v>1101</v>
      </c>
      <c r="H5333" t="s">
        <v>1101</v>
      </c>
      <c r="I5333" t="s">
        <v>1535</v>
      </c>
      <c r="J5333">
        <v>7</v>
      </c>
      <c r="K5333">
        <v>7673.25</v>
      </c>
      <c r="L5333">
        <v>53712.75</v>
      </c>
      <c r="M5333">
        <v>18.269600000000001</v>
      </c>
      <c r="N5333">
        <v>127.88720000000001</v>
      </c>
      <c r="O5333">
        <v>0</v>
      </c>
      <c r="P5333">
        <v>3500</v>
      </c>
      <c r="Q5333">
        <v>7691.5195999999996</v>
      </c>
      <c r="R5333">
        <v>50340.637199999997</v>
      </c>
      <c r="S5333" t="s">
        <v>1646</v>
      </c>
    </row>
    <row r="5334" spans="1:19">
      <c r="A5334" t="s">
        <v>5357</v>
      </c>
      <c r="B5334">
        <v>44361</v>
      </c>
      <c r="C5334" t="s">
        <v>5358</v>
      </c>
      <c r="D5334">
        <v>44361</v>
      </c>
      <c r="E5334" t="s">
        <v>1643</v>
      </c>
      <c r="F5334" t="s">
        <v>60</v>
      </c>
      <c r="G5334" t="s">
        <v>59</v>
      </c>
      <c r="H5334" t="s">
        <v>49</v>
      </c>
      <c r="I5334" t="s">
        <v>1265</v>
      </c>
      <c r="J5334">
        <v>40</v>
      </c>
      <c r="K5334">
        <v>1361</v>
      </c>
      <c r="L5334">
        <v>54440</v>
      </c>
      <c r="M5334">
        <v>3.24</v>
      </c>
      <c r="N5334">
        <v>129.6</v>
      </c>
      <c r="O5334">
        <v>0</v>
      </c>
      <c r="P5334">
        <v>0</v>
      </c>
      <c r="Q5334">
        <v>1364.2405000000001</v>
      </c>
      <c r="R5334">
        <v>54569.62</v>
      </c>
      <c r="S5334" t="s">
        <v>1646</v>
      </c>
    </row>
    <row r="5335" spans="1:19">
      <c r="A5335" t="s">
        <v>5357</v>
      </c>
      <c r="B5335">
        <v>44361</v>
      </c>
      <c r="C5335" t="s">
        <v>5358</v>
      </c>
      <c r="D5335">
        <v>44361</v>
      </c>
      <c r="E5335" t="s">
        <v>1643</v>
      </c>
      <c r="F5335" t="s">
        <v>60</v>
      </c>
      <c r="G5335" t="s">
        <v>59</v>
      </c>
      <c r="H5335" t="s">
        <v>49</v>
      </c>
      <c r="I5335" t="s">
        <v>1337</v>
      </c>
      <c r="J5335">
        <v>10</v>
      </c>
      <c r="K5335">
        <v>7760</v>
      </c>
      <c r="L5335">
        <v>77600</v>
      </c>
      <c r="M5335">
        <v>18.475999999999999</v>
      </c>
      <c r="N5335">
        <v>184.76</v>
      </c>
      <c r="O5335">
        <v>0</v>
      </c>
      <c r="P5335">
        <v>0</v>
      </c>
      <c r="Q5335">
        <v>7778.4762000000001</v>
      </c>
      <c r="R5335">
        <v>77784.762000000002</v>
      </c>
      <c r="S5335" t="s">
        <v>1646</v>
      </c>
    </row>
    <row r="5336" spans="1:19">
      <c r="A5336" t="s">
        <v>5357</v>
      </c>
      <c r="B5336">
        <v>44361</v>
      </c>
      <c r="C5336" t="s">
        <v>5358</v>
      </c>
      <c r="D5336">
        <v>44361</v>
      </c>
      <c r="E5336" t="s">
        <v>1643</v>
      </c>
      <c r="F5336" t="s">
        <v>60</v>
      </c>
      <c r="G5336" t="s">
        <v>59</v>
      </c>
      <c r="H5336" t="s">
        <v>49</v>
      </c>
      <c r="I5336" t="s">
        <v>1112</v>
      </c>
      <c r="J5336">
        <v>40</v>
      </c>
      <c r="K5336">
        <v>1419</v>
      </c>
      <c r="L5336">
        <v>56760</v>
      </c>
      <c r="M5336">
        <v>3.379</v>
      </c>
      <c r="N5336">
        <v>135.16</v>
      </c>
      <c r="O5336">
        <v>0</v>
      </c>
      <c r="P5336">
        <v>0</v>
      </c>
      <c r="Q5336">
        <v>1422.3786</v>
      </c>
      <c r="R5336">
        <v>56895.144</v>
      </c>
      <c r="S5336" t="s">
        <v>1646</v>
      </c>
    </row>
    <row r="5337" spans="1:19">
      <c r="A5337" t="s">
        <v>5357</v>
      </c>
      <c r="B5337">
        <v>44361</v>
      </c>
      <c r="C5337" t="s">
        <v>5358</v>
      </c>
      <c r="D5337">
        <v>44361</v>
      </c>
      <c r="E5337" t="s">
        <v>1643</v>
      </c>
      <c r="F5337" t="s">
        <v>60</v>
      </c>
      <c r="G5337" t="s">
        <v>59</v>
      </c>
      <c r="H5337" t="s">
        <v>49</v>
      </c>
      <c r="I5337" t="s">
        <v>1262</v>
      </c>
      <c r="J5337">
        <v>80</v>
      </c>
      <c r="K5337">
        <v>1244</v>
      </c>
      <c r="L5337">
        <v>99520</v>
      </c>
      <c r="M5337">
        <v>2.9620000000000002</v>
      </c>
      <c r="N5337">
        <v>236.96</v>
      </c>
      <c r="O5337">
        <v>0</v>
      </c>
      <c r="P5337">
        <v>0</v>
      </c>
      <c r="Q5337">
        <v>1246.9619</v>
      </c>
      <c r="R5337">
        <v>99756.952000000005</v>
      </c>
      <c r="S5337" t="s">
        <v>1646</v>
      </c>
    </row>
    <row r="5338" spans="1:19">
      <c r="A5338" t="s">
        <v>5357</v>
      </c>
      <c r="B5338">
        <v>44361</v>
      </c>
      <c r="C5338" t="s">
        <v>5358</v>
      </c>
      <c r="D5338">
        <v>44361</v>
      </c>
      <c r="E5338" t="s">
        <v>1643</v>
      </c>
      <c r="F5338" t="s">
        <v>60</v>
      </c>
      <c r="G5338" t="s">
        <v>59</v>
      </c>
      <c r="H5338" t="s">
        <v>49</v>
      </c>
      <c r="I5338" t="s">
        <v>1535</v>
      </c>
      <c r="J5338">
        <v>10</v>
      </c>
      <c r="K5338">
        <v>7575</v>
      </c>
      <c r="L5338">
        <v>75750</v>
      </c>
      <c r="M5338">
        <v>18.036000000000001</v>
      </c>
      <c r="N5338">
        <v>180.36</v>
      </c>
      <c r="O5338">
        <v>0</v>
      </c>
      <c r="P5338">
        <v>5000</v>
      </c>
      <c r="Q5338">
        <v>7593.0357000000004</v>
      </c>
      <c r="R5338">
        <v>70930.357000000004</v>
      </c>
      <c r="S5338" t="s">
        <v>1646</v>
      </c>
    </row>
    <row r="5339" spans="1:19">
      <c r="A5339" t="s">
        <v>5357</v>
      </c>
      <c r="B5339">
        <v>44361</v>
      </c>
      <c r="C5339" t="s">
        <v>5358</v>
      </c>
      <c r="D5339">
        <v>44361</v>
      </c>
      <c r="E5339" t="s">
        <v>1643</v>
      </c>
      <c r="F5339" t="s">
        <v>60</v>
      </c>
      <c r="G5339" t="s">
        <v>59</v>
      </c>
      <c r="H5339" t="s">
        <v>49</v>
      </c>
      <c r="I5339" t="s">
        <v>1371</v>
      </c>
      <c r="J5339">
        <v>80</v>
      </c>
      <c r="K5339">
        <v>1176</v>
      </c>
      <c r="L5339">
        <v>94080</v>
      </c>
      <c r="M5339">
        <v>2.8</v>
      </c>
      <c r="N5339">
        <v>224</v>
      </c>
      <c r="O5339">
        <v>0</v>
      </c>
      <c r="P5339">
        <v>0</v>
      </c>
      <c r="Q5339">
        <v>1178.8</v>
      </c>
      <c r="R5339">
        <v>94304</v>
      </c>
      <c r="S5339" t="s">
        <v>1646</v>
      </c>
    </row>
    <row r="5340" spans="1:19">
      <c r="A5340" t="s">
        <v>5359</v>
      </c>
      <c r="B5340">
        <v>44361</v>
      </c>
      <c r="C5340" t="s">
        <v>5360</v>
      </c>
      <c r="D5340">
        <v>44361</v>
      </c>
      <c r="E5340" t="s">
        <v>1643</v>
      </c>
      <c r="F5340" t="s">
        <v>36</v>
      </c>
      <c r="G5340" t="s">
        <v>37</v>
      </c>
      <c r="H5340" t="s">
        <v>12</v>
      </c>
      <c r="I5340" t="s">
        <v>1371</v>
      </c>
      <c r="J5340">
        <v>100</v>
      </c>
      <c r="K5340">
        <v>1176</v>
      </c>
      <c r="L5340">
        <v>117600</v>
      </c>
      <c r="M5340">
        <v>2.8</v>
      </c>
      <c r="N5340">
        <v>280</v>
      </c>
      <c r="O5340">
        <v>0</v>
      </c>
      <c r="P5340">
        <v>0</v>
      </c>
      <c r="Q5340">
        <v>1178.8</v>
      </c>
      <c r="R5340">
        <v>117880</v>
      </c>
      <c r="S5340" t="s">
        <v>1646</v>
      </c>
    </row>
    <row r="5341" spans="1:19">
      <c r="A5341" t="s">
        <v>5359</v>
      </c>
      <c r="B5341">
        <v>44361</v>
      </c>
      <c r="C5341" t="s">
        <v>5360</v>
      </c>
      <c r="D5341">
        <v>44361</v>
      </c>
      <c r="E5341" t="s">
        <v>1643</v>
      </c>
      <c r="F5341" t="s">
        <v>36</v>
      </c>
      <c r="G5341" t="s">
        <v>37</v>
      </c>
      <c r="H5341" t="s">
        <v>12</v>
      </c>
      <c r="I5341" t="s">
        <v>1262</v>
      </c>
      <c r="J5341">
        <v>80</v>
      </c>
      <c r="K5341">
        <v>1244</v>
      </c>
      <c r="L5341">
        <v>99520</v>
      </c>
      <c r="M5341">
        <v>2.9620000000000002</v>
      </c>
      <c r="N5341">
        <v>236.96</v>
      </c>
      <c r="O5341">
        <v>0</v>
      </c>
      <c r="P5341">
        <v>0</v>
      </c>
      <c r="Q5341">
        <v>1246.9619</v>
      </c>
      <c r="R5341">
        <v>99756.952000000005</v>
      </c>
      <c r="S5341" t="s">
        <v>1646</v>
      </c>
    </row>
    <row r="5342" spans="1:19">
      <c r="A5342" t="s">
        <v>5359</v>
      </c>
      <c r="B5342">
        <v>44361</v>
      </c>
      <c r="C5342" t="s">
        <v>5360</v>
      </c>
      <c r="D5342">
        <v>44361</v>
      </c>
      <c r="E5342" t="s">
        <v>1643</v>
      </c>
      <c r="F5342" t="s">
        <v>36</v>
      </c>
      <c r="G5342" t="s">
        <v>37</v>
      </c>
      <c r="H5342" t="s">
        <v>12</v>
      </c>
      <c r="I5342" t="s">
        <v>1265</v>
      </c>
      <c r="J5342">
        <v>40</v>
      </c>
      <c r="K5342">
        <v>1361</v>
      </c>
      <c r="L5342">
        <v>54440</v>
      </c>
      <c r="M5342">
        <v>3.24</v>
      </c>
      <c r="N5342">
        <v>129.6</v>
      </c>
      <c r="O5342">
        <v>0</v>
      </c>
      <c r="P5342">
        <v>0</v>
      </c>
      <c r="Q5342">
        <v>1364.2405000000001</v>
      </c>
      <c r="R5342">
        <v>54569.62</v>
      </c>
      <c r="S5342" t="s">
        <v>1646</v>
      </c>
    </row>
    <row r="5343" spans="1:19">
      <c r="A5343" t="s">
        <v>5359</v>
      </c>
      <c r="B5343">
        <v>44361</v>
      </c>
      <c r="C5343" t="s">
        <v>5360</v>
      </c>
      <c r="D5343">
        <v>44361</v>
      </c>
      <c r="E5343" t="s">
        <v>1643</v>
      </c>
      <c r="F5343" t="s">
        <v>36</v>
      </c>
      <c r="G5343" t="s">
        <v>37</v>
      </c>
      <c r="H5343" t="s">
        <v>12</v>
      </c>
      <c r="I5343" t="s">
        <v>1535</v>
      </c>
      <c r="J5343">
        <v>20</v>
      </c>
      <c r="K5343">
        <v>7575</v>
      </c>
      <c r="L5343">
        <v>151500</v>
      </c>
      <c r="M5343">
        <v>18.036000000000001</v>
      </c>
      <c r="N5343">
        <v>360.72</v>
      </c>
      <c r="O5343">
        <v>0</v>
      </c>
      <c r="P5343">
        <v>10000</v>
      </c>
      <c r="Q5343">
        <v>7593.0357000000004</v>
      </c>
      <c r="R5343">
        <v>141860.71400000001</v>
      </c>
      <c r="S5343" t="s">
        <v>1646</v>
      </c>
    </row>
    <row r="5344" spans="1:19">
      <c r="A5344" t="s">
        <v>5359</v>
      </c>
      <c r="B5344">
        <v>44361</v>
      </c>
      <c r="C5344" t="s">
        <v>5360</v>
      </c>
      <c r="D5344">
        <v>44361</v>
      </c>
      <c r="E5344" t="s">
        <v>1643</v>
      </c>
      <c r="F5344" t="s">
        <v>36</v>
      </c>
      <c r="G5344" t="s">
        <v>37</v>
      </c>
      <c r="H5344" t="s">
        <v>12</v>
      </c>
      <c r="I5344" t="s">
        <v>1312</v>
      </c>
      <c r="J5344">
        <v>40</v>
      </c>
      <c r="K5344">
        <v>1400</v>
      </c>
      <c r="L5344">
        <v>56000</v>
      </c>
      <c r="M5344">
        <v>3.3330000000000002</v>
      </c>
      <c r="N5344">
        <v>133.32</v>
      </c>
      <c r="O5344">
        <v>0</v>
      </c>
      <c r="P5344">
        <v>0</v>
      </c>
      <c r="Q5344">
        <v>1403.3333</v>
      </c>
      <c r="R5344">
        <v>56133.332000000002</v>
      </c>
      <c r="S5344" t="s">
        <v>1646</v>
      </c>
    </row>
    <row r="5345" spans="1:19">
      <c r="A5345" t="s">
        <v>5359</v>
      </c>
      <c r="B5345">
        <v>44361</v>
      </c>
      <c r="C5345" t="s">
        <v>5360</v>
      </c>
      <c r="D5345">
        <v>44361</v>
      </c>
      <c r="E5345" t="s">
        <v>1643</v>
      </c>
      <c r="F5345" t="s">
        <v>36</v>
      </c>
      <c r="G5345" t="s">
        <v>37</v>
      </c>
      <c r="H5345" t="s">
        <v>12</v>
      </c>
      <c r="I5345" t="s">
        <v>1112</v>
      </c>
      <c r="J5345">
        <v>40</v>
      </c>
      <c r="K5345">
        <v>1419</v>
      </c>
      <c r="L5345">
        <v>56760</v>
      </c>
      <c r="M5345">
        <v>3.379</v>
      </c>
      <c r="N5345">
        <v>135.16</v>
      </c>
      <c r="O5345">
        <v>0</v>
      </c>
      <c r="P5345">
        <v>0</v>
      </c>
      <c r="Q5345">
        <v>1422.3786</v>
      </c>
      <c r="R5345">
        <v>56895.144</v>
      </c>
      <c r="S5345" t="s">
        <v>1646</v>
      </c>
    </row>
    <row r="5346" spans="1:19">
      <c r="A5346" t="s">
        <v>5361</v>
      </c>
      <c r="B5346">
        <v>44361</v>
      </c>
      <c r="C5346" t="s">
        <v>5362</v>
      </c>
      <c r="D5346">
        <v>44361</v>
      </c>
      <c r="E5346" t="s">
        <v>1643</v>
      </c>
      <c r="F5346" t="s">
        <v>41</v>
      </c>
      <c r="G5346" t="s">
        <v>1701</v>
      </c>
      <c r="H5346" t="s">
        <v>12</v>
      </c>
      <c r="I5346" t="s">
        <v>1535</v>
      </c>
      <c r="J5346">
        <v>10</v>
      </c>
      <c r="K5346">
        <v>7575</v>
      </c>
      <c r="L5346">
        <v>75750</v>
      </c>
      <c r="M5346">
        <v>18.036000000000001</v>
      </c>
      <c r="N5346">
        <v>180.36</v>
      </c>
      <c r="O5346">
        <v>0</v>
      </c>
      <c r="P5346">
        <v>5000</v>
      </c>
      <c r="Q5346">
        <v>7593.0357000000004</v>
      </c>
      <c r="R5346">
        <v>70930.357000000004</v>
      </c>
      <c r="S5346" t="s">
        <v>1646</v>
      </c>
    </row>
    <row r="5347" spans="1:19">
      <c r="A5347" t="s">
        <v>5363</v>
      </c>
      <c r="B5347">
        <v>44361</v>
      </c>
      <c r="C5347" t="s">
        <v>5364</v>
      </c>
      <c r="D5347">
        <v>44361</v>
      </c>
      <c r="E5347" t="s">
        <v>1643</v>
      </c>
      <c r="F5347" t="s">
        <v>35</v>
      </c>
      <c r="G5347" t="s">
        <v>2361</v>
      </c>
      <c r="H5347" t="s">
        <v>12</v>
      </c>
      <c r="I5347" t="s">
        <v>1535</v>
      </c>
      <c r="J5347">
        <v>20</v>
      </c>
      <c r="K5347">
        <v>7575</v>
      </c>
      <c r="L5347">
        <v>151500</v>
      </c>
      <c r="M5347">
        <v>18.036000000000001</v>
      </c>
      <c r="N5347">
        <v>360.72</v>
      </c>
      <c r="O5347">
        <v>0</v>
      </c>
      <c r="P5347">
        <v>10000</v>
      </c>
      <c r="Q5347">
        <v>7593.0357000000004</v>
      </c>
      <c r="R5347">
        <v>141860.71400000001</v>
      </c>
      <c r="S5347" t="s">
        <v>1646</v>
      </c>
    </row>
    <row r="5348" spans="1:19">
      <c r="A5348" t="s">
        <v>5363</v>
      </c>
      <c r="B5348">
        <v>44361</v>
      </c>
      <c r="C5348" t="s">
        <v>5364</v>
      </c>
      <c r="D5348">
        <v>44361</v>
      </c>
      <c r="E5348" t="s">
        <v>1643</v>
      </c>
      <c r="F5348" t="s">
        <v>35</v>
      </c>
      <c r="G5348" t="s">
        <v>2361</v>
      </c>
      <c r="H5348" t="s">
        <v>12</v>
      </c>
      <c r="I5348" t="s">
        <v>1265</v>
      </c>
      <c r="J5348">
        <v>80</v>
      </c>
      <c r="K5348">
        <v>1361</v>
      </c>
      <c r="L5348">
        <v>108880</v>
      </c>
      <c r="M5348">
        <v>3.24</v>
      </c>
      <c r="N5348">
        <v>259.2</v>
      </c>
      <c r="O5348">
        <v>0</v>
      </c>
      <c r="P5348">
        <v>0</v>
      </c>
      <c r="Q5348">
        <v>1364.2405000000001</v>
      </c>
      <c r="R5348">
        <v>109139.24</v>
      </c>
      <c r="S5348" t="s">
        <v>1646</v>
      </c>
    </row>
    <row r="5349" spans="1:19">
      <c r="A5349" t="s">
        <v>5365</v>
      </c>
      <c r="B5349">
        <v>44361</v>
      </c>
      <c r="C5349" t="s">
        <v>5366</v>
      </c>
      <c r="D5349">
        <v>44361</v>
      </c>
      <c r="E5349" t="s">
        <v>1643</v>
      </c>
      <c r="F5349" t="s">
        <v>34</v>
      </c>
      <c r="G5349" t="s">
        <v>33</v>
      </c>
      <c r="H5349" t="s">
        <v>12</v>
      </c>
      <c r="I5349" t="s">
        <v>1265</v>
      </c>
      <c r="J5349">
        <v>80</v>
      </c>
      <c r="K5349">
        <v>1361</v>
      </c>
      <c r="L5349">
        <v>108880</v>
      </c>
      <c r="M5349">
        <v>3.24</v>
      </c>
      <c r="N5349">
        <v>259.2</v>
      </c>
      <c r="O5349">
        <v>0</v>
      </c>
      <c r="P5349">
        <v>0</v>
      </c>
      <c r="Q5349">
        <v>1364.2405000000001</v>
      </c>
      <c r="R5349">
        <v>109139.24</v>
      </c>
      <c r="S5349" t="s">
        <v>1646</v>
      </c>
    </row>
    <row r="5350" spans="1:19">
      <c r="A5350" t="s">
        <v>5365</v>
      </c>
      <c r="B5350">
        <v>44361</v>
      </c>
      <c r="C5350" t="s">
        <v>5366</v>
      </c>
      <c r="D5350">
        <v>44361</v>
      </c>
      <c r="E5350" t="s">
        <v>1643</v>
      </c>
      <c r="F5350" t="s">
        <v>34</v>
      </c>
      <c r="G5350" t="s">
        <v>33</v>
      </c>
      <c r="H5350" t="s">
        <v>12</v>
      </c>
      <c r="I5350" t="s">
        <v>1535</v>
      </c>
      <c r="J5350">
        <v>25</v>
      </c>
      <c r="K5350">
        <v>7575</v>
      </c>
      <c r="L5350">
        <v>189375</v>
      </c>
      <c r="M5350">
        <v>18.036000000000001</v>
      </c>
      <c r="N5350">
        <v>450.9</v>
      </c>
      <c r="O5350">
        <v>0</v>
      </c>
      <c r="P5350">
        <v>12500</v>
      </c>
      <c r="Q5350">
        <v>7593.0357000000004</v>
      </c>
      <c r="R5350">
        <v>177325.89249999999</v>
      </c>
      <c r="S5350" t="s">
        <v>1646</v>
      </c>
    </row>
    <row r="5351" spans="1:19">
      <c r="A5351" t="s">
        <v>5367</v>
      </c>
      <c r="B5351">
        <v>44361</v>
      </c>
      <c r="C5351" t="s">
        <v>5368</v>
      </c>
      <c r="D5351">
        <v>44361</v>
      </c>
      <c r="E5351" t="s">
        <v>1643</v>
      </c>
      <c r="F5351" t="s">
        <v>32</v>
      </c>
      <c r="G5351" t="s">
        <v>33</v>
      </c>
      <c r="H5351" t="s">
        <v>12</v>
      </c>
      <c r="I5351" t="s">
        <v>1112</v>
      </c>
      <c r="J5351">
        <v>20</v>
      </c>
      <c r="K5351">
        <v>1419</v>
      </c>
      <c r="L5351">
        <v>28380</v>
      </c>
      <c r="M5351">
        <v>3.379</v>
      </c>
      <c r="N5351">
        <v>67.58</v>
      </c>
      <c r="O5351">
        <v>0</v>
      </c>
      <c r="P5351">
        <v>0</v>
      </c>
      <c r="Q5351">
        <v>1422.3786</v>
      </c>
      <c r="R5351">
        <v>28447.572</v>
      </c>
      <c r="S5351" t="s">
        <v>1646</v>
      </c>
    </row>
    <row r="5352" spans="1:19">
      <c r="A5352" t="s">
        <v>5367</v>
      </c>
      <c r="B5352">
        <v>44361</v>
      </c>
      <c r="C5352" t="s">
        <v>5368</v>
      </c>
      <c r="D5352">
        <v>44361</v>
      </c>
      <c r="E5352" t="s">
        <v>1643</v>
      </c>
      <c r="F5352" t="s">
        <v>32</v>
      </c>
      <c r="G5352" t="s">
        <v>33</v>
      </c>
      <c r="H5352" t="s">
        <v>12</v>
      </c>
      <c r="I5352" t="s">
        <v>1371</v>
      </c>
      <c r="J5352">
        <v>100</v>
      </c>
      <c r="K5352">
        <v>1176</v>
      </c>
      <c r="L5352">
        <v>117600</v>
      </c>
      <c r="M5352">
        <v>2.8</v>
      </c>
      <c r="N5352">
        <v>280</v>
      </c>
      <c r="O5352">
        <v>0</v>
      </c>
      <c r="P5352">
        <v>0</v>
      </c>
      <c r="Q5352">
        <v>1178.8</v>
      </c>
      <c r="R5352">
        <v>117880</v>
      </c>
      <c r="S5352" t="s">
        <v>1646</v>
      </c>
    </row>
    <row r="5353" spans="1:19">
      <c r="A5353" t="s">
        <v>5367</v>
      </c>
      <c r="B5353">
        <v>44361</v>
      </c>
      <c r="C5353" t="s">
        <v>5368</v>
      </c>
      <c r="D5353">
        <v>44361</v>
      </c>
      <c r="E5353" t="s">
        <v>1643</v>
      </c>
      <c r="F5353" t="s">
        <v>32</v>
      </c>
      <c r="G5353" t="s">
        <v>33</v>
      </c>
      <c r="H5353" t="s">
        <v>12</v>
      </c>
      <c r="I5353" t="s">
        <v>1265</v>
      </c>
      <c r="J5353">
        <v>60</v>
      </c>
      <c r="K5353">
        <v>1361</v>
      </c>
      <c r="L5353">
        <v>81660</v>
      </c>
      <c r="M5353">
        <v>3.24</v>
      </c>
      <c r="N5353">
        <v>194.4</v>
      </c>
      <c r="O5353">
        <v>0</v>
      </c>
      <c r="P5353">
        <v>0</v>
      </c>
      <c r="Q5353">
        <v>1364.2405000000001</v>
      </c>
      <c r="R5353">
        <v>81854.429999999993</v>
      </c>
      <c r="S5353" t="s">
        <v>1646</v>
      </c>
    </row>
    <row r="5354" spans="1:19">
      <c r="A5354" t="s">
        <v>5369</v>
      </c>
      <c r="B5354">
        <v>44361</v>
      </c>
      <c r="C5354" t="s">
        <v>5370</v>
      </c>
      <c r="D5354">
        <v>44361</v>
      </c>
      <c r="E5354" t="s">
        <v>1643</v>
      </c>
      <c r="F5354" t="s">
        <v>8</v>
      </c>
      <c r="G5354" t="s">
        <v>1008</v>
      </c>
      <c r="H5354" t="s">
        <v>107</v>
      </c>
      <c r="I5354" t="s">
        <v>1535</v>
      </c>
      <c r="J5354">
        <v>5</v>
      </c>
      <c r="K5354">
        <v>7575</v>
      </c>
      <c r="L5354">
        <v>37875</v>
      </c>
      <c r="M5354">
        <v>18.035699999999999</v>
      </c>
      <c r="N5354">
        <v>90.1785</v>
      </c>
      <c r="O5354">
        <v>0</v>
      </c>
      <c r="P5354">
        <v>2500</v>
      </c>
      <c r="Q5354">
        <v>7593.0357000000004</v>
      </c>
      <c r="R5354">
        <v>35465.178500000002</v>
      </c>
      <c r="S5354" t="s">
        <v>1646</v>
      </c>
    </row>
    <row r="5355" spans="1:19">
      <c r="A5355" t="s">
        <v>5371</v>
      </c>
      <c r="B5355">
        <v>44361</v>
      </c>
      <c r="C5355" t="s">
        <v>5372</v>
      </c>
      <c r="D5355">
        <v>44361</v>
      </c>
      <c r="E5355" t="s">
        <v>1643</v>
      </c>
      <c r="F5355" t="s">
        <v>1348</v>
      </c>
      <c r="G5355" t="s">
        <v>107</v>
      </c>
      <c r="H5355" t="s">
        <v>107</v>
      </c>
      <c r="I5355" t="s">
        <v>1262</v>
      </c>
      <c r="J5355">
        <v>40</v>
      </c>
      <c r="K5355">
        <v>1244</v>
      </c>
      <c r="L5355">
        <v>49760</v>
      </c>
      <c r="M5355">
        <v>2.9619</v>
      </c>
      <c r="N5355">
        <v>118.476</v>
      </c>
      <c r="O5355">
        <v>0</v>
      </c>
      <c r="P5355">
        <v>0</v>
      </c>
      <c r="Q5355">
        <v>1246.9619</v>
      </c>
      <c r="R5355">
        <v>49878.476000000002</v>
      </c>
      <c r="S5355" t="s">
        <v>1646</v>
      </c>
    </row>
    <row r="5356" spans="1:19">
      <c r="A5356" t="s">
        <v>5371</v>
      </c>
      <c r="B5356">
        <v>44361</v>
      </c>
      <c r="C5356" t="s">
        <v>5372</v>
      </c>
      <c r="D5356">
        <v>44361</v>
      </c>
      <c r="E5356" t="s">
        <v>1643</v>
      </c>
      <c r="F5356" t="s">
        <v>1348</v>
      </c>
      <c r="G5356" t="s">
        <v>107</v>
      </c>
      <c r="H5356" t="s">
        <v>107</v>
      </c>
      <c r="I5356" t="s">
        <v>1265</v>
      </c>
      <c r="J5356">
        <v>40</v>
      </c>
      <c r="K5356">
        <v>1361</v>
      </c>
      <c r="L5356">
        <v>54440</v>
      </c>
      <c r="M5356">
        <v>3.2404999999999999</v>
      </c>
      <c r="N5356">
        <v>129.62</v>
      </c>
      <c r="O5356">
        <v>0</v>
      </c>
      <c r="P5356">
        <v>0</v>
      </c>
      <c r="Q5356">
        <v>1364.2405000000001</v>
      </c>
      <c r="R5356">
        <v>54569.62</v>
      </c>
      <c r="S5356" t="s">
        <v>1646</v>
      </c>
    </row>
    <row r="5357" spans="1:19">
      <c r="A5357" t="s">
        <v>5371</v>
      </c>
      <c r="B5357">
        <v>44361</v>
      </c>
      <c r="C5357" t="s">
        <v>5372</v>
      </c>
      <c r="D5357">
        <v>44361</v>
      </c>
      <c r="E5357" t="s">
        <v>1643</v>
      </c>
      <c r="F5357" t="s">
        <v>1348</v>
      </c>
      <c r="G5357" t="s">
        <v>107</v>
      </c>
      <c r="H5357" t="s">
        <v>107</v>
      </c>
      <c r="I5357" t="s">
        <v>1316</v>
      </c>
      <c r="J5357">
        <v>40</v>
      </c>
      <c r="K5357">
        <v>1186</v>
      </c>
      <c r="L5357">
        <v>47440</v>
      </c>
      <c r="M5357">
        <v>2.8237999999999999</v>
      </c>
      <c r="N5357">
        <v>112.952</v>
      </c>
      <c r="O5357">
        <v>0</v>
      </c>
      <c r="P5357">
        <v>0</v>
      </c>
      <c r="Q5357">
        <v>1188.8237999999999</v>
      </c>
      <c r="R5357">
        <v>47552.951999999997</v>
      </c>
      <c r="S5357" t="s">
        <v>1646</v>
      </c>
    </row>
    <row r="5358" spans="1:19">
      <c r="A5358" t="s">
        <v>5373</v>
      </c>
      <c r="B5358">
        <v>44361</v>
      </c>
      <c r="C5358" t="s">
        <v>5374</v>
      </c>
      <c r="D5358">
        <v>44361</v>
      </c>
      <c r="E5358" t="s">
        <v>1643</v>
      </c>
      <c r="F5358" t="s">
        <v>97</v>
      </c>
      <c r="G5358" t="s">
        <v>1055</v>
      </c>
      <c r="H5358" t="s">
        <v>107</v>
      </c>
      <c r="I5358" t="s">
        <v>1265</v>
      </c>
      <c r="J5358">
        <v>60</v>
      </c>
      <c r="K5358">
        <v>1361</v>
      </c>
      <c r="L5358">
        <v>81660</v>
      </c>
      <c r="M5358">
        <v>3.2404999999999999</v>
      </c>
      <c r="N5358">
        <v>194.43</v>
      </c>
      <c r="O5358">
        <v>0</v>
      </c>
      <c r="P5358">
        <v>0</v>
      </c>
      <c r="Q5358">
        <v>1364.2405000000001</v>
      </c>
      <c r="R5358">
        <v>81854.429999999993</v>
      </c>
      <c r="S5358" t="s">
        <v>1646</v>
      </c>
    </row>
    <row r="5359" spans="1:19">
      <c r="A5359" t="s">
        <v>5373</v>
      </c>
      <c r="B5359">
        <v>44361</v>
      </c>
      <c r="C5359" t="s">
        <v>5374</v>
      </c>
      <c r="D5359">
        <v>44361</v>
      </c>
      <c r="E5359" t="s">
        <v>1643</v>
      </c>
      <c r="F5359" t="s">
        <v>97</v>
      </c>
      <c r="G5359" t="s">
        <v>1055</v>
      </c>
      <c r="H5359" t="s">
        <v>107</v>
      </c>
      <c r="I5359" t="s">
        <v>1312</v>
      </c>
      <c r="J5359">
        <v>60</v>
      </c>
      <c r="K5359">
        <v>1400</v>
      </c>
      <c r="L5359">
        <v>84000</v>
      </c>
      <c r="M5359">
        <v>3.3332999999999999</v>
      </c>
      <c r="N5359">
        <v>199.99799999999999</v>
      </c>
      <c r="O5359">
        <v>0</v>
      </c>
      <c r="P5359">
        <v>0</v>
      </c>
      <c r="Q5359">
        <v>1403.3333</v>
      </c>
      <c r="R5359">
        <v>84199.998000000007</v>
      </c>
      <c r="S5359" t="s">
        <v>1646</v>
      </c>
    </row>
    <row r="5360" spans="1:19">
      <c r="A5360" t="s">
        <v>5373</v>
      </c>
      <c r="B5360">
        <v>44361</v>
      </c>
      <c r="C5360" t="s">
        <v>5374</v>
      </c>
      <c r="D5360">
        <v>44361</v>
      </c>
      <c r="E5360" t="s">
        <v>1643</v>
      </c>
      <c r="F5360" t="s">
        <v>97</v>
      </c>
      <c r="G5360" t="s">
        <v>1055</v>
      </c>
      <c r="H5360" t="s">
        <v>107</v>
      </c>
      <c r="I5360" t="s">
        <v>1262</v>
      </c>
      <c r="J5360">
        <v>100</v>
      </c>
      <c r="K5360">
        <v>1244</v>
      </c>
      <c r="L5360">
        <v>124400</v>
      </c>
      <c r="M5360">
        <v>2.9619</v>
      </c>
      <c r="N5360">
        <v>296.19</v>
      </c>
      <c r="O5360">
        <v>0</v>
      </c>
      <c r="P5360">
        <v>0</v>
      </c>
      <c r="Q5360">
        <v>1246.9619</v>
      </c>
      <c r="R5360">
        <v>124696.19</v>
      </c>
      <c r="S5360" t="s">
        <v>1646</v>
      </c>
    </row>
    <row r="5361" spans="1:19">
      <c r="A5361" t="s">
        <v>5373</v>
      </c>
      <c r="B5361">
        <v>44361</v>
      </c>
      <c r="C5361" t="s">
        <v>5374</v>
      </c>
      <c r="D5361">
        <v>44361</v>
      </c>
      <c r="E5361" t="s">
        <v>1643</v>
      </c>
      <c r="F5361" t="s">
        <v>97</v>
      </c>
      <c r="G5361" t="s">
        <v>1055</v>
      </c>
      <c r="H5361" t="s">
        <v>107</v>
      </c>
      <c r="I5361" t="s">
        <v>1112</v>
      </c>
      <c r="J5361">
        <v>80</v>
      </c>
      <c r="K5361">
        <v>1419</v>
      </c>
      <c r="L5361">
        <v>113520</v>
      </c>
      <c r="M5361">
        <v>3.3786</v>
      </c>
      <c r="N5361">
        <v>270.28800000000001</v>
      </c>
      <c r="O5361">
        <v>0</v>
      </c>
      <c r="P5361">
        <v>0</v>
      </c>
      <c r="Q5361">
        <v>1422.3786</v>
      </c>
      <c r="R5361">
        <v>113790.288</v>
      </c>
      <c r="S5361" t="s">
        <v>1646</v>
      </c>
    </row>
    <row r="5362" spans="1:19">
      <c r="A5362" t="s">
        <v>5375</v>
      </c>
      <c r="B5362">
        <v>44361</v>
      </c>
      <c r="C5362" t="s">
        <v>5376</v>
      </c>
      <c r="D5362">
        <v>44361</v>
      </c>
      <c r="E5362" t="s">
        <v>1643</v>
      </c>
      <c r="F5362" t="s">
        <v>103</v>
      </c>
      <c r="G5362" t="s">
        <v>975</v>
      </c>
      <c r="H5362" t="s">
        <v>107</v>
      </c>
      <c r="I5362" t="s">
        <v>1364</v>
      </c>
      <c r="J5362">
        <v>10</v>
      </c>
      <c r="K5362">
        <v>9035</v>
      </c>
      <c r="L5362">
        <v>90350</v>
      </c>
      <c r="M5362">
        <v>21.511900000000001</v>
      </c>
      <c r="N5362">
        <v>215.119</v>
      </c>
      <c r="O5362">
        <v>0</v>
      </c>
      <c r="P5362">
        <v>0</v>
      </c>
      <c r="Q5362">
        <v>9056.5118999999995</v>
      </c>
      <c r="R5362">
        <v>90565.119000000006</v>
      </c>
      <c r="S5362" t="s">
        <v>1646</v>
      </c>
    </row>
    <row r="5363" spans="1:19">
      <c r="A5363" t="s">
        <v>5375</v>
      </c>
      <c r="B5363">
        <v>44361</v>
      </c>
      <c r="C5363" t="s">
        <v>5376</v>
      </c>
      <c r="D5363">
        <v>44361</v>
      </c>
      <c r="E5363" t="s">
        <v>1643</v>
      </c>
      <c r="F5363" t="s">
        <v>103</v>
      </c>
      <c r="G5363" t="s">
        <v>975</v>
      </c>
      <c r="H5363" t="s">
        <v>107</v>
      </c>
      <c r="I5363" t="s">
        <v>1337</v>
      </c>
      <c r="J5363">
        <v>30</v>
      </c>
      <c r="K5363">
        <v>7760</v>
      </c>
      <c r="L5363">
        <v>232800</v>
      </c>
      <c r="M5363">
        <v>18.476199999999999</v>
      </c>
      <c r="N5363">
        <v>554.28599999999994</v>
      </c>
      <c r="O5363">
        <v>0</v>
      </c>
      <c r="P5363">
        <v>0</v>
      </c>
      <c r="Q5363">
        <v>7778.4762000000001</v>
      </c>
      <c r="R5363">
        <v>233354.28599999999</v>
      </c>
      <c r="S5363" t="s">
        <v>1646</v>
      </c>
    </row>
    <row r="5364" spans="1:19">
      <c r="A5364" t="s">
        <v>5377</v>
      </c>
      <c r="B5364">
        <v>44361</v>
      </c>
      <c r="C5364" t="s">
        <v>5378</v>
      </c>
      <c r="D5364">
        <v>44361</v>
      </c>
      <c r="E5364" t="s">
        <v>1643</v>
      </c>
      <c r="F5364" t="s">
        <v>101</v>
      </c>
      <c r="G5364" t="s">
        <v>975</v>
      </c>
      <c r="H5364" t="s">
        <v>107</v>
      </c>
      <c r="I5364" t="s">
        <v>1265</v>
      </c>
      <c r="J5364">
        <v>20</v>
      </c>
      <c r="K5364">
        <v>1361</v>
      </c>
      <c r="L5364">
        <v>27220</v>
      </c>
      <c r="M5364">
        <v>3.2404999999999999</v>
      </c>
      <c r="N5364">
        <v>64.81</v>
      </c>
      <c r="O5364">
        <v>0</v>
      </c>
      <c r="P5364">
        <v>0</v>
      </c>
      <c r="Q5364">
        <v>1364.2405000000001</v>
      </c>
      <c r="R5364">
        <v>27284.81</v>
      </c>
      <c r="S5364" t="s">
        <v>1646</v>
      </c>
    </row>
    <row r="5365" spans="1:19">
      <c r="A5365" t="s">
        <v>5377</v>
      </c>
      <c r="B5365">
        <v>44361</v>
      </c>
      <c r="C5365" t="s">
        <v>5378</v>
      </c>
      <c r="D5365">
        <v>44361</v>
      </c>
      <c r="E5365" t="s">
        <v>1643</v>
      </c>
      <c r="F5365" t="s">
        <v>101</v>
      </c>
      <c r="G5365" t="s">
        <v>975</v>
      </c>
      <c r="H5365" t="s">
        <v>107</v>
      </c>
      <c r="I5365" t="s">
        <v>1312</v>
      </c>
      <c r="J5365">
        <v>20</v>
      </c>
      <c r="K5365">
        <v>1400</v>
      </c>
      <c r="L5365">
        <v>28000</v>
      </c>
      <c r="M5365">
        <v>3.3332999999999999</v>
      </c>
      <c r="N5365">
        <v>66.665999999999997</v>
      </c>
      <c r="O5365">
        <v>0</v>
      </c>
      <c r="P5365">
        <v>0</v>
      </c>
      <c r="Q5365">
        <v>1403.3333</v>
      </c>
      <c r="R5365">
        <v>28066.666000000001</v>
      </c>
      <c r="S5365" t="s">
        <v>1646</v>
      </c>
    </row>
    <row r="5366" spans="1:19">
      <c r="A5366" t="s">
        <v>5379</v>
      </c>
      <c r="B5366">
        <v>44361</v>
      </c>
      <c r="C5366" t="s">
        <v>5380</v>
      </c>
      <c r="D5366">
        <v>44361</v>
      </c>
      <c r="E5366" t="s">
        <v>1643</v>
      </c>
      <c r="F5366" t="s">
        <v>48</v>
      </c>
      <c r="G5366" t="s">
        <v>1014</v>
      </c>
      <c r="H5366" t="s">
        <v>49</v>
      </c>
      <c r="I5366" t="s">
        <v>1535</v>
      </c>
      <c r="J5366">
        <v>7</v>
      </c>
      <c r="K5366">
        <v>7575</v>
      </c>
      <c r="L5366">
        <v>53025</v>
      </c>
      <c r="M5366">
        <v>18.035699999999999</v>
      </c>
      <c r="N5366">
        <v>126.2499</v>
      </c>
      <c r="O5366">
        <v>0</v>
      </c>
      <c r="P5366">
        <v>3500</v>
      </c>
      <c r="Q5366">
        <v>7593.0357000000004</v>
      </c>
      <c r="R5366">
        <v>49651.249900000003</v>
      </c>
      <c r="S5366" t="s">
        <v>1646</v>
      </c>
    </row>
    <row r="5367" spans="1:19">
      <c r="A5367" t="s">
        <v>5379</v>
      </c>
      <c r="B5367">
        <v>44361</v>
      </c>
      <c r="C5367" t="s">
        <v>5380</v>
      </c>
      <c r="D5367">
        <v>44361</v>
      </c>
      <c r="E5367" t="s">
        <v>1643</v>
      </c>
      <c r="F5367" t="s">
        <v>48</v>
      </c>
      <c r="G5367" t="s">
        <v>1014</v>
      </c>
      <c r="H5367" t="s">
        <v>49</v>
      </c>
      <c r="I5367" t="s">
        <v>1265</v>
      </c>
      <c r="J5367">
        <v>20</v>
      </c>
      <c r="K5367">
        <v>1361</v>
      </c>
      <c r="L5367">
        <v>27220</v>
      </c>
      <c r="M5367">
        <v>3.2404999999999999</v>
      </c>
      <c r="N5367">
        <v>64.81</v>
      </c>
      <c r="O5367">
        <v>0</v>
      </c>
      <c r="P5367">
        <v>0</v>
      </c>
      <c r="Q5367">
        <v>1364.2405000000001</v>
      </c>
      <c r="R5367">
        <v>27284.81</v>
      </c>
      <c r="S5367" t="s">
        <v>1646</v>
      </c>
    </row>
    <row r="5368" spans="1:19">
      <c r="A5368" t="s">
        <v>5379</v>
      </c>
      <c r="B5368">
        <v>44361</v>
      </c>
      <c r="C5368" t="s">
        <v>5380</v>
      </c>
      <c r="D5368">
        <v>44361</v>
      </c>
      <c r="E5368" t="s">
        <v>1643</v>
      </c>
      <c r="F5368" t="s">
        <v>48</v>
      </c>
      <c r="G5368" t="s">
        <v>1014</v>
      </c>
      <c r="H5368" t="s">
        <v>49</v>
      </c>
      <c r="I5368" t="s">
        <v>1337</v>
      </c>
      <c r="J5368">
        <v>4</v>
      </c>
      <c r="K5368">
        <v>7760</v>
      </c>
      <c r="L5368">
        <v>31040</v>
      </c>
      <c r="M5368">
        <v>18.476199999999999</v>
      </c>
      <c r="N5368">
        <v>73.904799999999994</v>
      </c>
      <c r="O5368">
        <v>0</v>
      </c>
      <c r="P5368">
        <v>0</v>
      </c>
      <c r="Q5368">
        <v>7778.4762000000001</v>
      </c>
      <c r="R5368">
        <v>31113.9048</v>
      </c>
      <c r="S5368" t="s">
        <v>1646</v>
      </c>
    </row>
    <row r="5369" spans="1:19">
      <c r="A5369" t="s">
        <v>5379</v>
      </c>
      <c r="B5369">
        <v>44361</v>
      </c>
      <c r="C5369" t="s">
        <v>5380</v>
      </c>
      <c r="D5369">
        <v>44361</v>
      </c>
      <c r="E5369" t="s">
        <v>1643</v>
      </c>
      <c r="F5369" t="s">
        <v>48</v>
      </c>
      <c r="G5369" t="s">
        <v>1014</v>
      </c>
      <c r="H5369" t="s">
        <v>49</v>
      </c>
      <c r="I5369" t="s">
        <v>1112</v>
      </c>
      <c r="J5369">
        <v>60</v>
      </c>
      <c r="K5369">
        <v>1419</v>
      </c>
      <c r="L5369">
        <v>85140</v>
      </c>
      <c r="M5369">
        <v>3.3786</v>
      </c>
      <c r="N5369">
        <v>202.71600000000001</v>
      </c>
      <c r="O5369">
        <v>0</v>
      </c>
      <c r="P5369">
        <v>0</v>
      </c>
      <c r="Q5369">
        <v>1422.3786</v>
      </c>
      <c r="R5369">
        <v>85342.716</v>
      </c>
      <c r="S5369" t="s">
        <v>1646</v>
      </c>
    </row>
    <row r="5370" spans="1:19">
      <c r="A5370" t="s">
        <v>5381</v>
      </c>
      <c r="B5370">
        <v>44361</v>
      </c>
      <c r="C5370" t="s">
        <v>5382</v>
      </c>
      <c r="D5370">
        <v>44361</v>
      </c>
      <c r="E5370" t="s">
        <v>1643</v>
      </c>
      <c r="F5370" t="s">
        <v>53</v>
      </c>
      <c r="G5370" t="s">
        <v>49</v>
      </c>
      <c r="H5370" t="s">
        <v>49</v>
      </c>
      <c r="I5370" t="s">
        <v>1265</v>
      </c>
      <c r="J5370">
        <v>40</v>
      </c>
      <c r="K5370">
        <v>1361</v>
      </c>
      <c r="L5370">
        <v>54440</v>
      </c>
      <c r="M5370">
        <v>3.2404999999999999</v>
      </c>
      <c r="N5370">
        <v>129.62</v>
      </c>
      <c r="O5370">
        <v>0</v>
      </c>
      <c r="P5370">
        <v>0</v>
      </c>
      <c r="Q5370">
        <v>1364.2405000000001</v>
      </c>
      <c r="R5370">
        <v>54569.62</v>
      </c>
      <c r="S5370" t="s">
        <v>1646</v>
      </c>
    </row>
    <row r="5371" spans="1:19">
      <c r="A5371" t="s">
        <v>5383</v>
      </c>
      <c r="B5371">
        <v>44361</v>
      </c>
      <c r="C5371" t="s">
        <v>5384</v>
      </c>
      <c r="D5371">
        <v>44361</v>
      </c>
      <c r="E5371" t="s">
        <v>1643</v>
      </c>
      <c r="F5371" t="s">
        <v>65</v>
      </c>
      <c r="G5371" t="s">
        <v>1015</v>
      </c>
      <c r="H5371" t="s">
        <v>49</v>
      </c>
      <c r="I5371" t="s">
        <v>1312</v>
      </c>
      <c r="J5371">
        <v>20</v>
      </c>
      <c r="K5371">
        <v>1400</v>
      </c>
      <c r="L5371">
        <v>28000</v>
      </c>
      <c r="M5371">
        <v>3.3332999999999999</v>
      </c>
      <c r="N5371">
        <v>66.665999999999997</v>
      </c>
      <c r="O5371">
        <v>0</v>
      </c>
      <c r="P5371">
        <v>0</v>
      </c>
      <c r="Q5371">
        <v>1403.3333</v>
      </c>
      <c r="R5371">
        <v>28066.666000000001</v>
      </c>
      <c r="S5371" t="s">
        <v>1646</v>
      </c>
    </row>
    <row r="5372" spans="1:19">
      <c r="A5372" t="s">
        <v>5383</v>
      </c>
      <c r="B5372">
        <v>44361</v>
      </c>
      <c r="C5372" t="s">
        <v>5384</v>
      </c>
      <c r="D5372">
        <v>44361</v>
      </c>
      <c r="E5372" t="s">
        <v>1643</v>
      </c>
      <c r="F5372" t="s">
        <v>65</v>
      </c>
      <c r="G5372" t="s">
        <v>1015</v>
      </c>
      <c r="H5372" t="s">
        <v>49</v>
      </c>
      <c r="I5372" t="s">
        <v>1337</v>
      </c>
      <c r="J5372">
        <v>35</v>
      </c>
      <c r="K5372">
        <v>7760</v>
      </c>
      <c r="L5372">
        <v>271600</v>
      </c>
      <c r="M5372">
        <v>18.476199999999999</v>
      </c>
      <c r="N5372">
        <v>646.66700000000003</v>
      </c>
      <c r="O5372">
        <v>0</v>
      </c>
      <c r="P5372">
        <v>0</v>
      </c>
      <c r="Q5372">
        <v>7778.4762000000001</v>
      </c>
      <c r="R5372">
        <v>272246.66700000002</v>
      </c>
      <c r="S5372" t="s">
        <v>1646</v>
      </c>
    </row>
    <row r="5373" spans="1:19">
      <c r="A5373" t="s">
        <v>5383</v>
      </c>
      <c r="B5373">
        <v>44361</v>
      </c>
      <c r="C5373" t="s">
        <v>5384</v>
      </c>
      <c r="D5373">
        <v>44361</v>
      </c>
      <c r="E5373" t="s">
        <v>1643</v>
      </c>
      <c r="F5373" t="s">
        <v>65</v>
      </c>
      <c r="G5373" t="s">
        <v>1015</v>
      </c>
      <c r="H5373" t="s">
        <v>49</v>
      </c>
      <c r="I5373" t="s">
        <v>1535</v>
      </c>
      <c r="J5373">
        <v>8</v>
      </c>
      <c r="K5373">
        <v>7575</v>
      </c>
      <c r="L5373">
        <v>60600</v>
      </c>
      <c r="M5373">
        <v>18.035699999999999</v>
      </c>
      <c r="N5373">
        <v>144.28559999999999</v>
      </c>
      <c r="O5373">
        <v>0</v>
      </c>
      <c r="P5373">
        <v>4000</v>
      </c>
      <c r="Q5373">
        <v>7593.0357000000004</v>
      </c>
      <c r="R5373">
        <v>56744.285600000003</v>
      </c>
      <c r="S5373" t="s">
        <v>1646</v>
      </c>
    </row>
    <row r="5374" spans="1:19">
      <c r="A5374" t="s">
        <v>5383</v>
      </c>
      <c r="B5374">
        <v>44361</v>
      </c>
      <c r="C5374" t="s">
        <v>5384</v>
      </c>
      <c r="D5374">
        <v>44361</v>
      </c>
      <c r="E5374" t="s">
        <v>1643</v>
      </c>
      <c r="F5374" t="s">
        <v>65</v>
      </c>
      <c r="G5374" t="s">
        <v>1015</v>
      </c>
      <c r="H5374" t="s">
        <v>49</v>
      </c>
      <c r="I5374" t="s">
        <v>1112</v>
      </c>
      <c r="J5374">
        <v>50</v>
      </c>
      <c r="K5374">
        <v>1419</v>
      </c>
      <c r="L5374">
        <v>70950</v>
      </c>
      <c r="M5374">
        <v>3.3786</v>
      </c>
      <c r="N5374">
        <v>168.93</v>
      </c>
      <c r="O5374">
        <v>0</v>
      </c>
      <c r="P5374">
        <v>0</v>
      </c>
      <c r="Q5374">
        <v>1422.3786</v>
      </c>
      <c r="R5374">
        <v>71118.929999999993</v>
      </c>
      <c r="S5374" t="s">
        <v>1646</v>
      </c>
    </row>
    <row r="5375" spans="1:19">
      <c r="A5375" t="s">
        <v>5383</v>
      </c>
      <c r="B5375">
        <v>44361</v>
      </c>
      <c r="C5375" t="s">
        <v>5384</v>
      </c>
      <c r="D5375">
        <v>44361</v>
      </c>
      <c r="E5375" t="s">
        <v>1643</v>
      </c>
      <c r="F5375" t="s">
        <v>65</v>
      </c>
      <c r="G5375" t="s">
        <v>1015</v>
      </c>
      <c r="H5375" t="s">
        <v>49</v>
      </c>
      <c r="I5375" t="s">
        <v>1371</v>
      </c>
      <c r="J5375">
        <v>20</v>
      </c>
      <c r="K5375">
        <v>1176</v>
      </c>
      <c r="L5375">
        <v>23520</v>
      </c>
      <c r="M5375">
        <v>2.8</v>
      </c>
      <c r="N5375">
        <v>56</v>
      </c>
      <c r="O5375">
        <v>0</v>
      </c>
      <c r="P5375">
        <v>0</v>
      </c>
      <c r="Q5375">
        <v>1178.8</v>
      </c>
      <c r="R5375">
        <v>23576</v>
      </c>
      <c r="S5375" t="s">
        <v>1646</v>
      </c>
    </row>
    <row r="5376" spans="1:19">
      <c r="A5376" t="s">
        <v>5385</v>
      </c>
      <c r="B5376">
        <v>44361</v>
      </c>
      <c r="C5376" t="s">
        <v>5386</v>
      </c>
      <c r="D5376">
        <v>44361</v>
      </c>
      <c r="E5376" t="s">
        <v>1643</v>
      </c>
      <c r="F5376" t="s">
        <v>46</v>
      </c>
      <c r="G5376" t="s">
        <v>1013</v>
      </c>
      <c r="H5376" t="s">
        <v>12</v>
      </c>
      <c r="I5376" t="s">
        <v>1371</v>
      </c>
      <c r="J5376">
        <v>20</v>
      </c>
      <c r="K5376">
        <v>1176</v>
      </c>
      <c r="L5376">
        <v>23520</v>
      </c>
      <c r="M5376">
        <v>2.8</v>
      </c>
      <c r="N5376">
        <v>56</v>
      </c>
      <c r="O5376">
        <v>0</v>
      </c>
      <c r="P5376">
        <v>0</v>
      </c>
      <c r="Q5376">
        <v>1178.8</v>
      </c>
      <c r="R5376">
        <v>23576</v>
      </c>
      <c r="S5376" t="s">
        <v>1646</v>
      </c>
    </row>
    <row r="5377" spans="1:19">
      <c r="A5377" t="s">
        <v>5387</v>
      </c>
      <c r="B5377">
        <v>44361</v>
      </c>
      <c r="C5377" t="s">
        <v>5388</v>
      </c>
      <c r="D5377">
        <v>44361</v>
      </c>
      <c r="E5377" t="s">
        <v>1643</v>
      </c>
      <c r="F5377" t="s">
        <v>89</v>
      </c>
      <c r="G5377" t="s">
        <v>1810</v>
      </c>
      <c r="H5377" t="s">
        <v>1645</v>
      </c>
      <c r="I5377" t="s">
        <v>1265</v>
      </c>
      <c r="J5377">
        <v>40</v>
      </c>
      <c r="K5377">
        <v>1361</v>
      </c>
      <c r="L5377">
        <v>54440</v>
      </c>
      <c r="M5377">
        <v>3.2404999999999999</v>
      </c>
      <c r="N5377">
        <v>129.62</v>
      </c>
      <c r="O5377">
        <v>0</v>
      </c>
      <c r="P5377">
        <v>0</v>
      </c>
      <c r="Q5377">
        <v>1364.2405000000001</v>
      </c>
      <c r="R5377">
        <v>54569.62</v>
      </c>
      <c r="S5377" t="s">
        <v>1646</v>
      </c>
    </row>
    <row r="5378" spans="1:19">
      <c r="A5378" t="s">
        <v>5389</v>
      </c>
      <c r="B5378">
        <v>44361</v>
      </c>
      <c r="C5378" t="s">
        <v>5390</v>
      </c>
      <c r="D5378">
        <v>44361</v>
      </c>
      <c r="E5378" t="s">
        <v>1643</v>
      </c>
      <c r="F5378" t="s">
        <v>88</v>
      </c>
      <c r="G5378" t="s">
        <v>1810</v>
      </c>
      <c r="H5378" t="s">
        <v>1645</v>
      </c>
      <c r="I5378" t="s">
        <v>1265</v>
      </c>
      <c r="J5378">
        <v>20</v>
      </c>
      <c r="K5378">
        <v>1361</v>
      </c>
      <c r="L5378">
        <v>27220</v>
      </c>
      <c r="M5378">
        <v>3.2404999999999999</v>
      </c>
      <c r="N5378">
        <v>64.81</v>
      </c>
      <c r="O5378">
        <v>0</v>
      </c>
      <c r="P5378">
        <v>0</v>
      </c>
      <c r="Q5378">
        <v>1364.2405000000001</v>
      </c>
      <c r="R5378">
        <v>27284.81</v>
      </c>
      <c r="S5378" t="s">
        <v>1646</v>
      </c>
    </row>
    <row r="5379" spans="1:19">
      <c r="A5379" t="s">
        <v>5389</v>
      </c>
      <c r="B5379">
        <v>44361</v>
      </c>
      <c r="C5379" t="s">
        <v>5390</v>
      </c>
      <c r="D5379">
        <v>44361</v>
      </c>
      <c r="E5379" t="s">
        <v>1643</v>
      </c>
      <c r="F5379" t="s">
        <v>88</v>
      </c>
      <c r="G5379" t="s">
        <v>1810</v>
      </c>
      <c r="H5379" t="s">
        <v>1645</v>
      </c>
      <c r="I5379" t="s">
        <v>1364</v>
      </c>
      <c r="J5379">
        <v>5</v>
      </c>
      <c r="K5379">
        <v>9035</v>
      </c>
      <c r="L5379">
        <v>45175</v>
      </c>
      <c r="M5379">
        <v>21.511900000000001</v>
      </c>
      <c r="N5379">
        <v>107.5595</v>
      </c>
      <c r="O5379">
        <v>0</v>
      </c>
      <c r="P5379">
        <v>0</v>
      </c>
      <c r="Q5379">
        <v>9056.5118999999995</v>
      </c>
      <c r="R5379">
        <v>45282.559500000003</v>
      </c>
      <c r="S5379" t="s">
        <v>1646</v>
      </c>
    </row>
    <row r="5380" spans="1:19">
      <c r="A5380" t="s">
        <v>5391</v>
      </c>
      <c r="B5380">
        <v>44361</v>
      </c>
      <c r="C5380" t="s">
        <v>5392</v>
      </c>
      <c r="D5380">
        <v>44361</v>
      </c>
      <c r="E5380" t="s">
        <v>1643</v>
      </c>
      <c r="F5380" t="s">
        <v>74</v>
      </c>
      <c r="G5380" t="s">
        <v>1057</v>
      </c>
      <c r="H5380" t="s">
        <v>1645</v>
      </c>
      <c r="I5380" t="s">
        <v>1535</v>
      </c>
      <c r="J5380">
        <v>10</v>
      </c>
      <c r="K5380">
        <v>7575</v>
      </c>
      <c r="L5380">
        <v>75750</v>
      </c>
      <c r="M5380">
        <v>18.035699999999999</v>
      </c>
      <c r="N5380">
        <v>180.357</v>
      </c>
      <c r="O5380">
        <v>0</v>
      </c>
      <c r="P5380">
        <v>5000</v>
      </c>
      <c r="Q5380">
        <v>7593.0357000000004</v>
      </c>
      <c r="R5380">
        <v>70930.357000000004</v>
      </c>
      <c r="S5380" t="s">
        <v>1646</v>
      </c>
    </row>
    <row r="5381" spans="1:19">
      <c r="A5381" t="s">
        <v>5393</v>
      </c>
      <c r="B5381">
        <v>44361</v>
      </c>
      <c r="C5381" t="s">
        <v>5394</v>
      </c>
      <c r="D5381">
        <v>44361</v>
      </c>
      <c r="E5381" t="s">
        <v>1643</v>
      </c>
      <c r="F5381" t="s">
        <v>81</v>
      </c>
      <c r="G5381" t="s">
        <v>978</v>
      </c>
      <c r="H5381" t="s">
        <v>1645</v>
      </c>
      <c r="I5381" t="s">
        <v>1316</v>
      </c>
      <c r="J5381">
        <v>40</v>
      </c>
      <c r="K5381">
        <v>1186</v>
      </c>
      <c r="L5381">
        <v>47440</v>
      </c>
      <c r="M5381">
        <v>2.8237999999999999</v>
      </c>
      <c r="N5381">
        <v>112.952</v>
      </c>
      <c r="O5381">
        <v>0</v>
      </c>
      <c r="P5381">
        <v>0</v>
      </c>
      <c r="Q5381">
        <v>1188.8237999999999</v>
      </c>
      <c r="R5381">
        <v>47552.951999999997</v>
      </c>
      <c r="S5381" t="s">
        <v>1646</v>
      </c>
    </row>
    <row r="5382" spans="1:19">
      <c r="A5382" t="s">
        <v>5393</v>
      </c>
      <c r="B5382">
        <v>44361</v>
      </c>
      <c r="C5382" t="s">
        <v>5394</v>
      </c>
      <c r="D5382">
        <v>44361</v>
      </c>
      <c r="E5382" t="s">
        <v>1643</v>
      </c>
      <c r="F5382" t="s">
        <v>81</v>
      </c>
      <c r="G5382" t="s">
        <v>978</v>
      </c>
      <c r="H5382" t="s">
        <v>1645</v>
      </c>
      <c r="I5382" t="s">
        <v>1262</v>
      </c>
      <c r="J5382">
        <v>20</v>
      </c>
      <c r="K5382">
        <v>1244</v>
      </c>
      <c r="L5382">
        <v>24880</v>
      </c>
      <c r="M5382">
        <v>2.9619</v>
      </c>
      <c r="N5382">
        <v>59.238</v>
      </c>
      <c r="O5382">
        <v>0</v>
      </c>
      <c r="P5382">
        <v>0</v>
      </c>
      <c r="Q5382">
        <v>1246.9619</v>
      </c>
      <c r="R5382">
        <v>24939.238000000001</v>
      </c>
      <c r="S5382" t="s">
        <v>1646</v>
      </c>
    </row>
    <row r="5383" spans="1:19">
      <c r="A5383" t="s">
        <v>5393</v>
      </c>
      <c r="B5383">
        <v>44361</v>
      </c>
      <c r="C5383" t="s">
        <v>5394</v>
      </c>
      <c r="D5383">
        <v>44361</v>
      </c>
      <c r="E5383" t="s">
        <v>1643</v>
      </c>
      <c r="F5383" t="s">
        <v>81</v>
      </c>
      <c r="G5383" t="s">
        <v>978</v>
      </c>
      <c r="H5383" t="s">
        <v>1645</v>
      </c>
      <c r="I5383" t="s">
        <v>1112</v>
      </c>
      <c r="J5383">
        <v>20</v>
      </c>
      <c r="K5383">
        <v>1419</v>
      </c>
      <c r="L5383">
        <v>28380</v>
      </c>
      <c r="M5383">
        <v>3.3786</v>
      </c>
      <c r="N5383">
        <v>67.572000000000003</v>
      </c>
      <c r="O5383">
        <v>0</v>
      </c>
      <c r="P5383">
        <v>0</v>
      </c>
      <c r="Q5383">
        <v>1422.3786</v>
      </c>
      <c r="R5383">
        <v>28447.572</v>
      </c>
      <c r="S5383" t="s">
        <v>1646</v>
      </c>
    </row>
    <row r="5384" spans="1:19">
      <c r="A5384" t="s">
        <v>5395</v>
      </c>
      <c r="B5384">
        <v>44361</v>
      </c>
      <c r="C5384" t="s">
        <v>5396</v>
      </c>
      <c r="D5384">
        <v>44361</v>
      </c>
      <c r="E5384" t="s">
        <v>1643</v>
      </c>
      <c r="F5384" t="s">
        <v>85</v>
      </c>
      <c r="G5384" t="s">
        <v>978</v>
      </c>
      <c r="H5384" t="s">
        <v>1645</v>
      </c>
      <c r="I5384" t="s">
        <v>1371</v>
      </c>
      <c r="J5384">
        <v>20</v>
      </c>
      <c r="K5384">
        <v>1176</v>
      </c>
      <c r="L5384">
        <v>23520</v>
      </c>
      <c r="M5384">
        <v>2.8</v>
      </c>
      <c r="N5384">
        <v>56</v>
      </c>
      <c r="O5384">
        <v>0</v>
      </c>
      <c r="P5384">
        <v>0</v>
      </c>
      <c r="Q5384">
        <v>1178.8</v>
      </c>
      <c r="R5384">
        <v>23576</v>
      </c>
      <c r="S5384" t="s">
        <v>1646</v>
      </c>
    </row>
    <row r="5385" spans="1:19">
      <c r="A5385" t="s">
        <v>5395</v>
      </c>
      <c r="B5385">
        <v>44361</v>
      </c>
      <c r="C5385" t="s">
        <v>5396</v>
      </c>
      <c r="D5385">
        <v>44361</v>
      </c>
      <c r="E5385" t="s">
        <v>1643</v>
      </c>
      <c r="F5385" t="s">
        <v>85</v>
      </c>
      <c r="G5385" t="s">
        <v>978</v>
      </c>
      <c r="H5385" t="s">
        <v>1645</v>
      </c>
      <c r="I5385" t="s">
        <v>1265</v>
      </c>
      <c r="J5385">
        <v>20</v>
      </c>
      <c r="K5385">
        <v>1361</v>
      </c>
      <c r="L5385">
        <v>27220</v>
      </c>
      <c r="M5385">
        <v>3.2404999999999999</v>
      </c>
      <c r="N5385">
        <v>64.81</v>
      </c>
      <c r="O5385">
        <v>0</v>
      </c>
      <c r="P5385">
        <v>0</v>
      </c>
      <c r="Q5385">
        <v>1364.2405000000001</v>
      </c>
      <c r="R5385">
        <v>27284.81</v>
      </c>
      <c r="S5385" t="s">
        <v>1646</v>
      </c>
    </row>
    <row r="5386" spans="1:19">
      <c r="A5386" t="s">
        <v>5395</v>
      </c>
      <c r="B5386">
        <v>44361</v>
      </c>
      <c r="C5386" t="s">
        <v>5396</v>
      </c>
      <c r="D5386">
        <v>44361</v>
      </c>
      <c r="E5386" t="s">
        <v>1643</v>
      </c>
      <c r="F5386" t="s">
        <v>85</v>
      </c>
      <c r="G5386" t="s">
        <v>978</v>
      </c>
      <c r="H5386" t="s">
        <v>1645</v>
      </c>
      <c r="I5386" t="s">
        <v>1312</v>
      </c>
      <c r="J5386">
        <v>10</v>
      </c>
      <c r="K5386">
        <v>1400</v>
      </c>
      <c r="L5386">
        <v>14000</v>
      </c>
      <c r="M5386">
        <v>3.3332999999999999</v>
      </c>
      <c r="N5386">
        <v>33.332999999999998</v>
      </c>
      <c r="O5386">
        <v>0</v>
      </c>
      <c r="P5386">
        <v>0</v>
      </c>
      <c r="Q5386">
        <v>1403.3333</v>
      </c>
      <c r="R5386">
        <v>14033.333000000001</v>
      </c>
      <c r="S5386" t="s">
        <v>1646</v>
      </c>
    </row>
    <row r="5387" spans="1:19">
      <c r="A5387" t="s">
        <v>5395</v>
      </c>
      <c r="B5387">
        <v>44361</v>
      </c>
      <c r="C5387" t="s">
        <v>5396</v>
      </c>
      <c r="D5387">
        <v>44361</v>
      </c>
      <c r="E5387" t="s">
        <v>1643</v>
      </c>
      <c r="F5387" t="s">
        <v>85</v>
      </c>
      <c r="G5387" t="s">
        <v>978</v>
      </c>
      <c r="H5387" t="s">
        <v>1645</v>
      </c>
      <c r="I5387" t="s">
        <v>1262</v>
      </c>
      <c r="J5387">
        <v>10</v>
      </c>
      <c r="K5387">
        <v>1244</v>
      </c>
      <c r="L5387">
        <v>12440</v>
      </c>
      <c r="M5387">
        <v>2.9619</v>
      </c>
      <c r="N5387">
        <v>29.619</v>
      </c>
      <c r="O5387">
        <v>0</v>
      </c>
      <c r="P5387">
        <v>0</v>
      </c>
      <c r="Q5387">
        <v>1246.9619</v>
      </c>
      <c r="R5387">
        <v>12469.619000000001</v>
      </c>
      <c r="S5387" t="s">
        <v>1646</v>
      </c>
    </row>
    <row r="5388" spans="1:19">
      <c r="A5388" t="s">
        <v>5397</v>
      </c>
      <c r="B5388">
        <v>44361</v>
      </c>
      <c r="C5388" t="s">
        <v>5398</v>
      </c>
      <c r="D5388">
        <v>44361</v>
      </c>
      <c r="E5388" t="s">
        <v>1643</v>
      </c>
      <c r="F5388" t="s">
        <v>972</v>
      </c>
      <c r="G5388" t="s">
        <v>977</v>
      </c>
      <c r="H5388" t="s">
        <v>1645</v>
      </c>
      <c r="I5388" t="s">
        <v>1112</v>
      </c>
      <c r="J5388">
        <v>20</v>
      </c>
      <c r="K5388">
        <v>1419</v>
      </c>
      <c r="L5388">
        <v>28380</v>
      </c>
      <c r="M5388">
        <v>3.3786</v>
      </c>
      <c r="N5388">
        <v>67.572000000000003</v>
      </c>
      <c r="O5388">
        <v>0</v>
      </c>
      <c r="P5388">
        <v>0</v>
      </c>
      <c r="Q5388">
        <v>1422.3786</v>
      </c>
      <c r="R5388">
        <v>28447.572</v>
      </c>
      <c r="S5388" t="s">
        <v>1646</v>
      </c>
    </row>
    <row r="5389" spans="1:19">
      <c r="A5389" t="s">
        <v>5397</v>
      </c>
      <c r="B5389">
        <v>44361</v>
      </c>
      <c r="C5389" t="s">
        <v>5398</v>
      </c>
      <c r="D5389">
        <v>44361</v>
      </c>
      <c r="E5389" t="s">
        <v>1643</v>
      </c>
      <c r="F5389" t="s">
        <v>972</v>
      </c>
      <c r="G5389" t="s">
        <v>977</v>
      </c>
      <c r="H5389" t="s">
        <v>1645</v>
      </c>
      <c r="I5389" t="s">
        <v>1535</v>
      </c>
      <c r="J5389">
        <v>8</v>
      </c>
      <c r="K5389">
        <v>7575</v>
      </c>
      <c r="L5389">
        <v>60600</v>
      </c>
      <c r="M5389">
        <v>18.035699999999999</v>
      </c>
      <c r="N5389">
        <v>144.28559999999999</v>
      </c>
      <c r="O5389">
        <v>0</v>
      </c>
      <c r="P5389">
        <v>4000</v>
      </c>
      <c r="Q5389">
        <v>7593.0357000000004</v>
      </c>
      <c r="R5389">
        <v>56744.285600000003</v>
      </c>
      <c r="S5389" t="s">
        <v>1646</v>
      </c>
    </row>
    <row r="5390" spans="1:19">
      <c r="A5390" t="s">
        <v>5399</v>
      </c>
      <c r="B5390">
        <v>44361</v>
      </c>
      <c r="C5390" t="s">
        <v>5400</v>
      </c>
      <c r="D5390">
        <v>44361</v>
      </c>
      <c r="E5390" t="s">
        <v>1643</v>
      </c>
      <c r="F5390" t="s">
        <v>82</v>
      </c>
      <c r="G5390" t="s">
        <v>1644</v>
      </c>
      <c r="H5390" t="s">
        <v>1645</v>
      </c>
      <c r="I5390" t="s">
        <v>1262</v>
      </c>
      <c r="J5390">
        <v>20</v>
      </c>
      <c r="K5390">
        <v>1244</v>
      </c>
      <c r="L5390">
        <v>24880</v>
      </c>
      <c r="M5390">
        <v>2.9619</v>
      </c>
      <c r="N5390">
        <v>59.238</v>
      </c>
      <c r="O5390">
        <v>0</v>
      </c>
      <c r="P5390">
        <v>0</v>
      </c>
      <c r="Q5390">
        <v>1246.9619</v>
      </c>
      <c r="R5390">
        <v>24939.238000000001</v>
      </c>
      <c r="S5390" t="s">
        <v>1646</v>
      </c>
    </row>
    <row r="5391" spans="1:19">
      <c r="A5391" t="s">
        <v>5399</v>
      </c>
      <c r="B5391">
        <v>44361</v>
      </c>
      <c r="C5391" t="s">
        <v>5400</v>
      </c>
      <c r="D5391">
        <v>44361</v>
      </c>
      <c r="E5391" t="s">
        <v>1643</v>
      </c>
      <c r="F5391" t="s">
        <v>82</v>
      </c>
      <c r="G5391" t="s">
        <v>1644</v>
      </c>
      <c r="H5391" t="s">
        <v>1645</v>
      </c>
      <c r="I5391" t="s">
        <v>1371</v>
      </c>
      <c r="J5391">
        <v>40</v>
      </c>
      <c r="K5391">
        <v>1176</v>
      </c>
      <c r="L5391">
        <v>47040</v>
      </c>
      <c r="M5391">
        <v>2.8</v>
      </c>
      <c r="N5391">
        <v>112</v>
      </c>
      <c r="O5391">
        <v>0</v>
      </c>
      <c r="P5391">
        <v>0</v>
      </c>
      <c r="Q5391">
        <v>1178.8</v>
      </c>
      <c r="R5391">
        <v>47152</v>
      </c>
      <c r="S5391" t="s">
        <v>1646</v>
      </c>
    </row>
    <row r="5392" spans="1:19">
      <c r="A5392" t="s">
        <v>5399</v>
      </c>
      <c r="B5392">
        <v>44361</v>
      </c>
      <c r="C5392" t="s">
        <v>5400</v>
      </c>
      <c r="D5392">
        <v>44361</v>
      </c>
      <c r="E5392" t="s">
        <v>1643</v>
      </c>
      <c r="F5392" t="s">
        <v>82</v>
      </c>
      <c r="G5392" t="s">
        <v>1644</v>
      </c>
      <c r="H5392" t="s">
        <v>1645</v>
      </c>
      <c r="I5392" t="s">
        <v>1535</v>
      </c>
      <c r="J5392">
        <v>3</v>
      </c>
      <c r="K5392">
        <v>7575</v>
      </c>
      <c r="L5392">
        <v>22725</v>
      </c>
      <c r="M5392">
        <v>18.035699999999999</v>
      </c>
      <c r="N5392">
        <v>54.107100000000003</v>
      </c>
      <c r="O5392">
        <v>0</v>
      </c>
      <c r="P5392">
        <v>1500</v>
      </c>
      <c r="Q5392">
        <v>7593.0357000000004</v>
      </c>
      <c r="R5392">
        <v>21279.107100000001</v>
      </c>
      <c r="S5392" t="s">
        <v>1646</v>
      </c>
    </row>
    <row r="5393" spans="1:19">
      <c r="A5393" t="s">
        <v>5401</v>
      </c>
      <c r="B5393">
        <v>44361</v>
      </c>
      <c r="C5393" t="s">
        <v>5402</v>
      </c>
      <c r="D5393">
        <v>44361</v>
      </c>
      <c r="E5393" t="s">
        <v>1643</v>
      </c>
      <c r="F5393" t="s">
        <v>86</v>
      </c>
      <c r="G5393" t="s">
        <v>977</v>
      </c>
      <c r="H5393" t="s">
        <v>1645</v>
      </c>
      <c r="I5393" t="s">
        <v>1337</v>
      </c>
      <c r="J5393">
        <v>5</v>
      </c>
      <c r="K5393">
        <v>7760</v>
      </c>
      <c r="L5393">
        <v>38800</v>
      </c>
      <c r="M5393">
        <v>18.476199999999999</v>
      </c>
      <c r="N5393">
        <v>92.381</v>
      </c>
      <c r="O5393">
        <v>0</v>
      </c>
      <c r="P5393">
        <v>0</v>
      </c>
      <c r="Q5393">
        <v>7778.4762000000001</v>
      </c>
      <c r="R5393">
        <v>38892.381000000001</v>
      </c>
      <c r="S5393" t="s">
        <v>1646</v>
      </c>
    </row>
    <row r="5394" spans="1:19">
      <c r="A5394" t="s">
        <v>5403</v>
      </c>
      <c r="B5394">
        <v>44361</v>
      </c>
      <c r="C5394" t="s">
        <v>5404</v>
      </c>
      <c r="D5394">
        <v>44361</v>
      </c>
      <c r="E5394" t="s">
        <v>1643</v>
      </c>
      <c r="F5394" t="s">
        <v>80</v>
      </c>
      <c r="G5394" t="s">
        <v>981</v>
      </c>
      <c r="H5394" t="s">
        <v>1645</v>
      </c>
      <c r="I5394" t="s">
        <v>1287</v>
      </c>
      <c r="J5394">
        <v>5</v>
      </c>
      <c r="K5394">
        <v>9850</v>
      </c>
      <c r="L5394">
        <v>49250</v>
      </c>
      <c r="M5394">
        <v>23.452400000000001</v>
      </c>
      <c r="N5394">
        <v>117.262</v>
      </c>
      <c r="O5394">
        <v>0</v>
      </c>
      <c r="P5394">
        <v>0</v>
      </c>
      <c r="Q5394">
        <v>9873.4524000000001</v>
      </c>
      <c r="R5394">
        <v>49367.262000000002</v>
      </c>
      <c r="S5394" t="s">
        <v>1646</v>
      </c>
    </row>
    <row r="5395" spans="1:19">
      <c r="A5395" t="s">
        <v>5403</v>
      </c>
      <c r="B5395">
        <v>44361</v>
      </c>
      <c r="C5395" t="s">
        <v>5404</v>
      </c>
      <c r="D5395">
        <v>44361</v>
      </c>
      <c r="E5395" t="s">
        <v>1643</v>
      </c>
      <c r="F5395" t="s">
        <v>80</v>
      </c>
      <c r="G5395" t="s">
        <v>981</v>
      </c>
      <c r="H5395" t="s">
        <v>1645</v>
      </c>
      <c r="I5395" t="s">
        <v>1265</v>
      </c>
      <c r="J5395">
        <v>20</v>
      </c>
      <c r="K5395">
        <v>1361</v>
      </c>
      <c r="L5395">
        <v>27220</v>
      </c>
      <c r="M5395">
        <v>3.2404999999999999</v>
      </c>
      <c r="N5395">
        <v>64.81</v>
      </c>
      <c r="O5395">
        <v>0</v>
      </c>
      <c r="P5395">
        <v>0</v>
      </c>
      <c r="Q5395">
        <v>1364.2405000000001</v>
      </c>
      <c r="R5395">
        <v>27284.81</v>
      </c>
      <c r="S5395" t="s">
        <v>1646</v>
      </c>
    </row>
    <row r="5396" spans="1:19">
      <c r="A5396" t="s">
        <v>5405</v>
      </c>
      <c r="B5396">
        <v>44361</v>
      </c>
      <c r="C5396" t="s">
        <v>5406</v>
      </c>
      <c r="D5396">
        <v>44361</v>
      </c>
      <c r="E5396" t="s">
        <v>1643</v>
      </c>
      <c r="F5396" t="s">
        <v>75</v>
      </c>
      <c r="G5396" t="s">
        <v>2569</v>
      </c>
      <c r="H5396" t="s">
        <v>1645</v>
      </c>
      <c r="I5396" t="s">
        <v>1535</v>
      </c>
      <c r="J5396">
        <v>4</v>
      </c>
      <c r="K5396">
        <v>7575</v>
      </c>
      <c r="L5396">
        <v>30300</v>
      </c>
      <c r="M5396">
        <v>18.035699999999999</v>
      </c>
      <c r="N5396">
        <v>72.142799999999994</v>
      </c>
      <c r="O5396">
        <v>0</v>
      </c>
      <c r="P5396">
        <v>2000</v>
      </c>
      <c r="Q5396">
        <v>7593.0357000000004</v>
      </c>
      <c r="R5396">
        <v>28372.142800000001</v>
      </c>
      <c r="S5396" t="s">
        <v>1646</v>
      </c>
    </row>
    <row r="5397" spans="1:19">
      <c r="A5397" t="s">
        <v>5405</v>
      </c>
      <c r="B5397">
        <v>44361</v>
      </c>
      <c r="C5397" t="s">
        <v>5406</v>
      </c>
      <c r="D5397">
        <v>44361</v>
      </c>
      <c r="E5397" t="s">
        <v>1643</v>
      </c>
      <c r="F5397" t="s">
        <v>75</v>
      </c>
      <c r="G5397" t="s">
        <v>2569</v>
      </c>
      <c r="H5397" t="s">
        <v>1645</v>
      </c>
      <c r="I5397" t="s">
        <v>1112</v>
      </c>
      <c r="J5397">
        <v>45</v>
      </c>
      <c r="K5397">
        <v>1419</v>
      </c>
      <c r="L5397">
        <v>63855</v>
      </c>
      <c r="M5397">
        <v>3.3786</v>
      </c>
      <c r="N5397">
        <v>152.03700000000001</v>
      </c>
      <c r="O5397">
        <v>0</v>
      </c>
      <c r="P5397">
        <v>0</v>
      </c>
      <c r="Q5397">
        <v>1422.3786</v>
      </c>
      <c r="R5397">
        <v>64007.036999999997</v>
      </c>
      <c r="S5397" t="s">
        <v>1646</v>
      </c>
    </row>
    <row r="5398" spans="1:19">
      <c r="A5398" t="s">
        <v>5407</v>
      </c>
      <c r="B5398">
        <v>44361</v>
      </c>
      <c r="C5398" t="s">
        <v>5408</v>
      </c>
      <c r="D5398">
        <v>44361</v>
      </c>
      <c r="E5398" t="s">
        <v>1643</v>
      </c>
      <c r="F5398" t="s">
        <v>1363</v>
      </c>
      <c r="G5398" t="s">
        <v>69</v>
      </c>
      <c r="H5398" t="s">
        <v>1645</v>
      </c>
      <c r="I5398" t="s">
        <v>1535</v>
      </c>
      <c r="J5398">
        <v>5</v>
      </c>
      <c r="K5398">
        <v>7575</v>
      </c>
      <c r="L5398">
        <v>37875</v>
      </c>
      <c r="M5398">
        <v>18.035699999999999</v>
      </c>
      <c r="N5398">
        <v>90.1785</v>
      </c>
      <c r="O5398">
        <v>0</v>
      </c>
      <c r="P5398">
        <v>2500</v>
      </c>
      <c r="Q5398">
        <v>7593.0357000000004</v>
      </c>
      <c r="R5398">
        <v>35465.178500000002</v>
      </c>
      <c r="S5398" t="s">
        <v>1646</v>
      </c>
    </row>
    <row r="5399" spans="1:19">
      <c r="A5399" t="s">
        <v>5409</v>
      </c>
      <c r="B5399">
        <v>44361</v>
      </c>
      <c r="C5399" t="s">
        <v>5410</v>
      </c>
      <c r="D5399">
        <v>44361</v>
      </c>
      <c r="E5399" t="s">
        <v>1643</v>
      </c>
      <c r="F5399" t="s">
        <v>76</v>
      </c>
      <c r="G5399" t="s">
        <v>69</v>
      </c>
      <c r="H5399" t="s">
        <v>1645</v>
      </c>
      <c r="I5399" t="s">
        <v>1489</v>
      </c>
      <c r="J5399">
        <v>10</v>
      </c>
      <c r="K5399">
        <v>9950</v>
      </c>
      <c r="L5399">
        <v>99500</v>
      </c>
      <c r="M5399">
        <v>23.6905</v>
      </c>
      <c r="N5399">
        <v>236.905</v>
      </c>
      <c r="O5399">
        <v>0</v>
      </c>
      <c r="P5399">
        <v>0</v>
      </c>
      <c r="Q5399">
        <v>9973.6905000000006</v>
      </c>
      <c r="R5399">
        <v>99736.904999999999</v>
      </c>
      <c r="S5399" t="s">
        <v>1646</v>
      </c>
    </row>
    <row r="5400" spans="1:19">
      <c r="A5400" t="s">
        <v>5409</v>
      </c>
      <c r="B5400">
        <v>44361</v>
      </c>
      <c r="C5400" t="s">
        <v>5410</v>
      </c>
      <c r="D5400">
        <v>44361</v>
      </c>
      <c r="E5400" t="s">
        <v>1643</v>
      </c>
      <c r="F5400" t="s">
        <v>76</v>
      </c>
      <c r="G5400" t="s">
        <v>69</v>
      </c>
      <c r="H5400" t="s">
        <v>1645</v>
      </c>
      <c r="I5400" t="s">
        <v>1265</v>
      </c>
      <c r="J5400">
        <v>110</v>
      </c>
      <c r="K5400">
        <v>1361</v>
      </c>
      <c r="L5400">
        <v>149710</v>
      </c>
      <c r="M5400">
        <v>3.2404999999999999</v>
      </c>
      <c r="N5400">
        <v>356.45499999999998</v>
      </c>
      <c r="O5400">
        <v>0</v>
      </c>
      <c r="P5400">
        <v>0</v>
      </c>
      <c r="Q5400">
        <v>1364.2405000000001</v>
      </c>
      <c r="R5400">
        <v>150066.45499999999</v>
      </c>
      <c r="S5400" t="s">
        <v>1646</v>
      </c>
    </row>
    <row r="5401" spans="1:19">
      <c r="A5401" t="s">
        <v>5409</v>
      </c>
      <c r="B5401">
        <v>44361</v>
      </c>
      <c r="C5401" t="s">
        <v>5410</v>
      </c>
      <c r="D5401">
        <v>44361</v>
      </c>
      <c r="E5401" t="s">
        <v>1643</v>
      </c>
      <c r="F5401" t="s">
        <v>76</v>
      </c>
      <c r="G5401" t="s">
        <v>69</v>
      </c>
      <c r="H5401" t="s">
        <v>1645</v>
      </c>
      <c r="I5401" t="s">
        <v>1312</v>
      </c>
      <c r="J5401">
        <v>60</v>
      </c>
      <c r="K5401">
        <v>1400</v>
      </c>
      <c r="L5401">
        <v>84000</v>
      </c>
      <c r="M5401">
        <v>3.3332999999999999</v>
      </c>
      <c r="N5401">
        <v>199.99799999999999</v>
      </c>
      <c r="O5401">
        <v>0</v>
      </c>
      <c r="P5401">
        <v>0</v>
      </c>
      <c r="Q5401">
        <v>1403.3333</v>
      </c>
      <c r="R5401">
        <v>84199.998000000007</v>
      </c>
      <c r="S5401" t="s">
        <v>1646</v>
      </c>
    </row>
    <row r="5402" spans="1:19">
      <c r="A5402" t="s">
        <v>5409</v>
      </c>
      <c r="B5402">
        <v>44361</v>
      </c>
      <c r="C5402" t="s">
        <v>5410</v>
      </c>
      <c r="D5402">
        <v>44361</v>
      </c>
      <c r="E5402" t="s">
        <v>1643</v>
      </c>
      <c r="F5402" t="s">
        <v>76</v>
      </c>
      <c r="G5402" t="s">
        <v>69</v>
      </c>
      <c r="H5402" t="s">
        <v>1645</v>
      </c>
      <c r="I5402" t="s">
        <v>1535</v>
      </c>
      <c r="J5402">
        <v>8</v>
      </c>
      <c r="K5402">
        <v>7575</v>
      </c>
      <c r="L5402">
        <v>60600</v>
      </c>
      <c r="M5402">
        <v>18.035699999999999</v>
      </c>
      <c r="N5402">
        <v>144.28559999999999</v>
      </c>
      <c r="O5402">
        <v>0</v>
      </c>
      <c r="P5402">
        <v>4000</v>
      </c>
      <c r="Q5402">
        <v>7593.0357000000004</v>
      </c>
      <c r="R5402">
        <v>56744.285600000003</v>
      </c>
      <c r="S5402" t="s">
        <v>1646</v>
      </c>
    </row>
    <row r="5403" spans="1:19">
      <c r="A5403" t="s">
        <v>5411</v>
      </c>
      <c r="B5403">
        <v>44361</v>
      </c>
      <c r="C5403" t="s">
        <v>5412</v>
      </c>
      <c r="D5403">
        <v>44361</v>
      </c>
      <c r="E5403" t="s">
        <v>1643</v>
      </c>
      <c r="F5403" t="s">
        <v>70</v>
      </c>
      <c r="G5403" t="s">
        <v>981</v>
      </c>
      <c r="H5403" t="s">
        <v>1645</v>
      </c>
      <c r="I5403" t="s">
        <v>1535</v>
      </c>
      <c r="J5403">
        <v>14</v>
      </c>
      <c r="K5403">
        <v>7575</v>
      </c>
      <c r="L5403">
        <v>106050</v>
      </c>
      <c r="M5403">
        <v>18.035699999999999</v>
      </c>
      <c r="N5403">
        <v>252.49979999999999</v>
      </c>
      <c r="O5403">
        <v>0</v>
      </c>
      <c r="P5403">
        <v>7000</v>
      </c>
      <c r="Q5403">
        <v>7593.0357000000004</v>
      </c>
      <c r="R5403">
        <v>99302.499800000005</v>
      </c>
      <c r="S5403" t="s">
        <v>1646</v>
      </c>
    </row>
    <row r="5404" spans="1:19">
      <c r="A5404" t="s">
        <v>5413</v>
      </c>
      <c r="B5404">
        <v>44361</v>
      </c>
      <c r="C5404" t="s">
        <v>5414</v>
      </c>
      <c r="D5404">
        <v>44361</v>
      </c>
      <c r="E5404" t="s">
        <v>1643</v>
      </c>
      <c r="F5404" t="s">
        <v>71</v>
      </c>
      <c r="G5404" t="s">
        <v>981</v>
      </c>
      <c r="H5404" t="s">
        <v>1645</v>
      </c>
      <c r="I5404" t="s">
        <v>1364</v>
      </c>
      <c r="J5404">
        <v>5</v>
      </c>
      <c r="K5404">
        <v>9035</v>
      </c>
      <c r="L5404">
        <v>45175</v>
      </c>
      <c r="M5404">
        <v>21.511900000000001</v>
      </c>
      <c r="N5404">
        <v>107.5595</v>
      </c>
      <c r="O5404">
        <v>0</v>
      </c>
      <c r="P5404">
        <v>0</v>
      </c>
      <c r="Q5404">
        <v>9056.5118999999995</v>
      </c>
      <c r="R5404">
        <v>45282.559500000003</v>
      </c>
      <c r="S5404" t="s">
        <v>1646</v>
      </c>
    </row>
    <row r="5405" spans="1:19">
      <c r="A5405" t="s">
        <v>5413</v>
      </c>
      <c r="B5405">
        <v>44361</v>
      </c>
      <c r="C5405" t="s">
        <v>5414</v>
      </c>
      <c r="D5405">
        <v>44361</v>
      </c>
      <c r="E5405" t="s">
        <v>1643</v>
      </c>
      <c r="F5405" t="s">
        <v>71</v>
      </c>
      <c r="G5405" t="s">
        <v>981</v>
      </c>
      <c r="H5405" t="s">
        <v>1645</v>
      </c>
      <c r="I5405" t="s">
        <v>1111</v>
      </c>
      <c r="J5405">
        <v>4</v>
      </c>
      <c r="K5405">
        <v>9045</v>
      </c>
      <c r="L5405">
        <v>36180</v>
      </c>
      <c r="M5405">
        <v>21.535699999999999</v>
      </c>
      <c r="N5405">
        <v>86.142799999999994</v>
      </c>
      <c r="O5405">
        <v>0</v>
      </c>
      <c r="P5405">
        <v>0</v>
      </c>
      <c r="Q5405">
        <v>9066.5357000000004</v>
      </c>
      <c r="R5405">
        <v>36266.142800000001</v>
      </c>
      <c r="S5405" t="s">
        <v>1646</v>
      </c>
    </row>
    <row r="5406" spans="1:19">
      <c r="A5406" t="s">
        <v>5413</v>
      </c>
      <c r="B5406">
        <v>44361</v>
      </c>
      <c r="C5406" t="s">
        <v>5414</v>
      </c>
      <c r="D5406">
        <v>44361</v>
      </c>
      <c r="E5406" t="s">
        <v>1643</v>
      </c>
      <c r="F5406" t="s">
        <v>71</v>
      </c>
      <c r="G5406" t="s">
        <v>981</v>
      </c>
      <c r="H5406" t="s">
        <v>1645</v>
      </c>
      <c r="I5406" t="s">
        <v>1287</v>
      </c>
      <c r="J5406">
        <v>3</v>
      </c>
      <c r="K5406">
        <v>9850</v>
      </c>
      <c r="L5406">
        <v>29550</v>
      </c>
      <c r="M5406">
        <v>23.452400000000001</v>
      </c>
      <c r="N5406">
        <v>70.357200000000006</v>
      </c>
      <c r="O5406">
        <v>0</v>
      </c>
      <c r="P5406">
        <v>0</v>
      </c>
      <c r="Q5406">
        <v>9873.4524000000001</v>
      </c>
      <c r="R5406">
        <v>29620.357199999999</v>
      </c>
      <c r="S5406" t="s">
        <v>1646</v>
      </c>
    </row>
    <row r="5407" spans="1:19">
      <c r="A5407" t="s">
        <v>5413</v>
      </c>
      <c r="B5407">
        <v>44361</v>
      </c>
      <c r="C5407" t="s">
        <v>5414</v>
      </c>
      <c r="D5407">
        <v>44361</v>
      </c>
      <c r="E5407" t="s">
        <v>1643</v>
      </c>
      <c r="F5407" t="s">
        <v>71</v>
      </c>
      <c r="G5407" t="s">
        <v>981</v>
      </c>
      <c r="H5407" t="s">
        <v>1645</v>
      </c>
      <c r="I5407" t="s">
        <v>1349</v>
      </c>
      <c r="J5407">
        <v>3</v>
      </c>
      <c r="K5407">
        <v>9035</v>
      </c>
      <c r="L5407">
        <v>27105</v>
      </c>
      <c r="M5407">
        <v>21.511900000000001</v>
      </c>
      <c r="N5407">
        <v>64.535700000000006</v>
      </c>
      <c r="O5407">
        <v>0</v>
      </c>
      <c r="P5407">
        <v>0</v>
      </c>
      <c r="Q5407">
        <v>9056.5118999999995</v>
      </c>
      <c r="R5407">
        <v>27169.5357</v>
      </c>
      <c r="S5407" t="s">
        <v>1646</v>
      </c>
    </row>
    <row r="5408" spans="1:19">
      <c r="A5408" t="s">
        <v>5413</v>
      </c>
      <c r="B5408">
        <v>44361</v>
      </c>
      <c r="C5408" t="s">
        <v>5414</v>
      </c>
      <c r="D5408">
        <v>44361</v>
      </c>
      <c r="E5408" t="s">
        <v>1643</v>
      </c>
      <c r="F5408" t="s">
        <v>71</v>
      </c>
      <c r="G5408" t="s">
        <v>981</v>
      </c>
      <c r="H5408" t="s">
        <v>1645</v>
      </c>
      <c r="I5408" t="s">
        <v>1316</v>
      </c>
      <c r="J5408">
        <v>20</v>
      </c>
      <c r="K5408">
        <v>1186</v>
      </c>
      <c r="L5408">
        <v>23720</v>
      </c>
      <c r="M5408">
        <v>2.8237999999999999</v>
      </c>
      <c r="N5408">
        <v>56.475999999999999</v>
      </c>
      <c r="O5408">
        <v>0</v>
      </c>
      <c r="P5408">
        <v>0</v>
      </c>
      <c r="Q5408">
        <v>1188.8237999999999</v>
      </c>
      <c r="R5408">
        <v>23776.475999999999</v>
      </c>
      <c r="S5408" t="s">
        <v>1646</v>
      </c>
    </row>
    <row r="5409" spans="1:19">
      <c r="A5409" t="s">
        <v>5413</v>
      </c>
      <c r="B5409">
        <v>44361</v>
      </c>
      <c r="C5409" t="s">
        <v>5414</v>
      </c>
      <c r="D5409">
        <v>44361</v>
      </c>
      <c r="E5409" t="s">
        <v>1643</v>
      </c>
      <c r="F5409" t="s">
        <v>71</v>
      </c>
      <c r="G5409" t="s">
        <v>981</v>
      </c>
      <c r="H5409" t="s">
        <v>1645</v>
      </c>
      <c r="I5409" t="s">
        <v>1112</v>
      </c>
      <c r="J5409">
        <v>20</v>
      </c>
      <c r="K5409">
        <v>1419</v>
      </c>
      <c r="L5409">
        <v>28380</v>
      </c>
      <c r="M5409">
        <v>3.3786</v>
      </c>
      <c r="N5409">
        <v>67.572000000000003</v>
      </c>
      <c r="O5409">
        <v>0</v>
      </c>
      <c r="P5409">
        <v>0</v>
      </c>
      <c r="Q5409">
        <v>1422.3786</v>
      </c>
      <c r="R5409">
        <v>28447.572</v>
      </c>
      <c r="S5409" t="s">
        <v>1646</v>
      </c>
    </row>
    <row r="5410" spans="1:19">
      <c r="A5410" t="s">
        <v>5415</v>
      </c>
      <c r="B5410">
        <v>44361</v>
      </c>
      <c r="C5410" t="s">
        <v>5416</v>
      </c>
      <c r="D5410">
        <v>44361</v>
      </c>
      <c r="E5410" t="s">
        <v>1643</v>
      </c>
      <c r="F5410" t="s">
        <v>72</v>
      </c>
      <c r="G5410" t="s">
        <v>1722</v>
      </c>
      <c r="H5410" t="s">
        <v>22</v>
      </c>
      <c r="I5410" t="s">
        <v>1316</v>
      </c>
      <c r="J5410">
        <v>30</v>
      </c>
      <c r="K5410">
        <v>1186</v>
      </c>
      <c r="L5410">
        <v>35580</v>
      </c>
      <c r="M5410">
        <v>2.8237999999999999</v>
      </c>
      <c r="N5410">
        <v>84.713999999999999</v>
      </c>
      <c r="O5410">
        <v>0</v>
      </c>
      <c r="P5410">
        <v>0</v>
      </c>
      <c r="Q5410">
        <v>1188.8237999999999</v>
      </c>
      <c r="R5410">
        <v>35664.714</v>
      </c>
      <c r="S5410" t="s">
        <v>1646</v>
      </c>
    </row>
    <row r="5411" spans="1:19">
      <c r="A5411" t="s">
        <v>5415</v>
      </c>
      <c r="B5411">
        <v>44361</v>
      </c>
      <c r="C5411" t="s">
        <v>5416</v>
      </c>
      <c r="D5411">
        <v>44361</v>
      </c>
      <c r="E5411" t="s">
        <v>1643</v>
      </c>
      <c r="F5411" t="s">
        <v>72</v>
      </c>
      <c r="G5411" t="s">
        <v>1722</v>
      </c>
      <c r="H5411" t="s">
        <v>22</v>
      </c>
      <c r="I5411" t="s">
        <v>1371</v>
      </c>
      <c r="J5411">
        <v>40</v>
      </c>
      <c r="K5411">
        <v>1176</v>
      </c>
      <c r="L5411">
        <v>47040</v>
      </c>
      <c r="M5411">
        <v>2.8</v>
      </c>
      <c r="N5411">
        <v>112</v>
      </c>
      <c r="O5411">
        <v>0</v>
      </c>
      <c r="P5411">
        <v>0</v>
      </c>
      <c r="Q5411">
        <v>1178.8</v>
      </c>
      <c r="R5411">
        <v>47152</v>
      </c>
      <c r="S5411" t="s">
        <v>1646</v>
      </c>
    </row>
    <row r="5412" spans="1:19">
      <c r="A5412" t="s">
        <v>5417</v>
      </c>
      <c r="B5412">
        <v>44361</v>
      </c>
      <c r="C5412" t="s">
        <v>5418</v>
      </c>
      <c r="D5412">
        <v>44361</v>
      </c>
      <c r="E5412" t="s">
        <v>1643</v>
      </c>
      <c r="F5412" t="s">
        <v>78</v>
      </c>
      <c r="G5412" t="s">
        <v>1722</v>
      </c>
      <c r="H5412" t="s">
        <v>22</v>
      </c>
      <c r="I5412" t="s">
        <v>1265</v>
      </c>
      <c r="J5412">
        <v>40</v>
      </c>
      <c r="K5412">
        <v>1361</v>
      </c>
      <c r="L5412">
        <v>54440</v>
      </c>
      <c r="M5412">
        <v>3.2404999999999999</v>
      </c>
      <c r="N5412">
        <v>129.62</v>
      </c>
      <c r="O5412">
        <v>0</v>
      </c>
      <c r="P5412">
        <v>0</v>
      </c>
      <c r="Q5412">
        <v>1364.2405000000001</v>
      </c>
      <c r="R5412">
        <v>54569.62</v>
      </c>
      <c r="S5412" t="s">
        <v>1646</v>
      </c>
    </row>
    <row r="5413" spans="1:19">
      <c r="A5413" t="s">
        <v>5417</v>
      </c>
      <c r="B5413">
        <v>44361</v>
      </c>
      <c r="C5413" t="s">
        <v>5418</v>
      </c>
      <c r="D5413">
        <v>44361</v>
      </c>
      <c r="E5413" t="s">
        <v>1643</v>
      </c>
      <c r="F5413" t="s">
        <v>78</v>
      </c>
      <c r="G5413" t="s">
        <v>1722</v>
      </c>
      <c r="H5413" t="s">
        <v>22</v>
      </c>
      <c r="I5413" t="s">
        <v>1316</v>
      </c>
      <c r="J5413">
        <v>40</v>
      </c>
      <c r="K5413">
        <v>1186</v>
      </c>
      <c r="L5413">
        <v>47440</v>
      </c>
      <c r="M5413">
        <v>2.8237999999999999</v>
      </c>
      <c r="N5413">
        <v>112.952</v>
      </c>
      <c r="O5413">
        <v>0</v>
      </c>
      <c r="P5413">
        <v>0</v>
      </c>
      <c r="Q5413">
        <v>1188.8237999999999</v>
      </c>
      <c r="R5413">
        <v>47552.951999999997</v>
      </c>
      <c r="S5413" t="s">
        <v>1646</v>
      </c>
    </row>
    <row r="5414" spans="1:19">
      <c r="A5414" t="s">
        <v>5419</v>
      </c>
      <c r="B5414">
        <v>44361</v>
      </c>
      <c r="C5414" t="s">
        <v>5420</v>
      </c>
      <c r="D5414">
        <v>44361</v>
      </c>
      <c r="E5414" t="s">
        <v>1643</v>
      </c>
      <c r="F5414" t="s">
        <v>39</v>
      </c>
      <c r="G5414" t="s">
        <v>1722</v>
      </c>
      <c r="H5414" t="s">
        <v>22</v>
      </c>
      <c r="I5414" t="s">
        <v>1112</v>
      </c>
      <c r="J5414">
        <v>20</v>
      </c>
      <c r="K5414">
        <v>1419</v>
      </c>
      <c r="L5414">
        <v>28380</v>
      </c>
      <c r="M5414">
        <v>3.3786</v>
      </c>
      <c r="N5414">
        <v>67.572000000000003</v>
      </c>
      <c r="O5414">
        <v>0</v>
      </c>
      <c r="P5414">
        <v>0</v>
      </c>
      <c r="Q5414">
        <v>1422.3786</v>
      </c>
      <c r="R5414">
        <v>28447.572</v>
      </c>
      <c r="S5414" t="s">
        <v>1646</v>
      </c>
    </row>
    <row r="5415" spans="1:19">
      <c r="A5415" t="s">
        <v>5419</v>
      </c>
      <c r="B5415">
        <v>44361</v>
      </c>
      <c r="C5415" t="s">
        <v>5420</v>
      </c>
      <c r="D5415">
        <v>44361</v>
      </c>
      <c r="E5415" t="s">
        <v>1643</v>
      </c>
      <c r="F5415" t="s">
        <v>39</v>
      </c>
      <c r="G5415" t="s">
        <v>1722</v>
      </c>
      <c r="H5415" t="s">
        <v>22</v>
      </c>
      <c r="I5415" t="s">
        <v>1364</v>
      </c>
      <c r="J5415">
        <v>5</v>
      </c>
      <c r="K5415">
        <v>9035</v>
      </c>
      <c r="L5415">
        <v>45175</v>
      </c>
      <c r="M5415">
        <v>21.511900000000001</v>
      </c>
      <c r="N5415">
        <v>107.5595</v>
      </c>
      <c r="O5415">
        <v>0</v>
      </c>
      <c r="P5415">
        <v>0</v>
      </c>
      <c r="Q5415">
        <v>9056.5118999999995</v>
      </c>
      <c r="R5415">
        <v>45282.559500000003</v>
      </c>
      <c r="S5415" t="s">
        <v>1646</v>
      </c>
    </row>
    <row r="5416" spans="1:19">
      <c r="A5416" t="s">
        <v>5419</v>
      </c>
      <c r="B5416">
        <v>44361</v>
      </c>
      <c r="C5416" t="s">
        <v>5420</v>
      </c>
      <c r="D5416">
        <v>44361</v>
      </c>
      <c r="E5416" t="s">
        <v>1643</v>
      </c>
      <c r="F5416" t="s">
        <v>39</v>
      </c>
      <c r="G5416" t="s">
        <v>1722</v>
      </c>
      <c r="H5416" t="s">
        <v>22</v>
      </c>
      <c r="I5416" t="s">
        <v>1316</v>
      </c>
      <c r="J5416">
        <v>60</v>
      </c>
      <c r="K5416">
        <v>1186</v>
      </c>
      <c r="L5416">
        <v>71160</v>
      </c>
      <c r="M5416">
        <v>2.8237999999999999</v>
      </c>
      <c r="N5416">
        <v>169.428</v>
      </c>
      <c r="O5416">
        <v>0</v>
      </c>
      <c r="P5416">
        <v>0</v>
      </c>
      <c r="Q5416">
        <v>1188.8237999999999</v>
      </c>
      <c r="R5416">
        <v>71329.428</v>
      </c>
      <c r="S5416" t="s">
        <v>1646</v>
      </c>
    </row>
    <row r="5417" spans="1:19">
      <c r="A5417" t="s">
        <v>5419</v>
      </c>
      <c r="B5417">
        <v>44361</v>
      </c>
      <c r="C5417" t="s">
        <v>5420</v>
      </c>
      <c r="D5417">
        <v>44361</v>
      </c>
      <c r="E5417" t="s">
        <v>1643</v>
      </c>
      <c r="F5417" t="s">
        <v>39</v>
      </c>
      <c r="G5417" t="s">
        <v>1722</v>
      </c>
      <c r="H5417" t="s">
        <v>22</v>
      </c>
      <c r="I5417" t="s">
        <v>1111</v>
      </c>
      <c r="J5417">
        <v>5</v>
      </c>
      <c r="K5417">
        <v>9045</v>
      </c>
      <c r="L5417">
        <v>45225</v>
      </c>
      <c r="M5417">
        <v>21.535699999999999</v>
      </c>
      <c r="N5417">
        <v>107.6785</v>
      </c>
      <c r="O5417">
        <v>0</v>
      </c>
      <c r="P5417">
        <v>0</v>
      </c>
      <c r="Q5417">
        <v>9066.5357000000004</v>
      </c>
      <c r="R5417">
        <v>45332.678500000002</v>
      </c>
      <c r="S5417" t="s">
        <v>1646</v>
      </c>
    </row>
    <row r="5418" spans="1:19">
      <c r="A5418" t="s">
        <v>5419</v>
      </c>
      <c r="B5418">
        <v>44361</v>
      </c>
      <c r="C5418" t="s">
        <v>5420</v>
      </c>
      <c r="D5418">
        <v>44361</v>
      </c>
      <c r="E5418" t="s">
        <v>1643</v>
      </c>
      <c r="F5418" t="s">
        <v>39</v>
      </c>
      <c r="G5418" t="s">
        <v>1722</v>
      </c>
      <c r="H5418" t="s">
        <v>22</v>
      </c>
      <c r="I5418" t="s">
        <v>1312</v>
      </c>
      <c r="J5418">
        <v>40</v>
      </c>
      <c r="K5418">
        <v>1400</v>
      </c>
      <c r="L5418">
        <v>56000</v>
      </c>
      <c r="M5418">
        <v>3.3332999999999999</v>
      </c>
      <c r="N5418">
        <v>133.33199999999999</v>
      </c>
      <c r="O5418">
        <v>0</v>
      </c>
      <c r="P5418">
        <v>0</v>
      </c>
      <c r="Q5418">
        <v>1403.3333</v>
      </c>
      <c r="R5418">
        <v>56133.332000000002</v>
      </c>
      <c r="S5418" t="s">
        <v>1646</v>
      </c>
    </row>
    <row r="5419" spans="1:19">
      <c r="A5419" t="s">
        <v>5419</v>
      </c>
      <c r="B5419">
        <v>44361</v>
      </c>
      <c r="C5419" t="s">
        <v>5420</v>
      </c>
      <c r="D5419">
        <v>44361</v>
      </c>
      <c r="E5419" t="s">
        <v>1643</v>
      </c>
      <c r="F5419" t="s">
        <v>39</v>
      </c>
      <c r="G5419" t="s">
        <v>1722</v>
      </c>
      <c r="H5419" t="s">
        <v>22</v>
      </c>
      <c r="I5419" t="s">
        <v>1535</v>
      </c>
      <c r="J5419">
        <v>9</v>
      </c>
      <c r="K5419">
        <v>7575</v>
      </c>
      <c r="L5419">
        <v>68175</v>
      </c>
      <c r="M5419">
        <v>18.035699999999999</v>
      </c>
      <c r="N5419">
        <v>162.32130000000001</v>
      </c>
      <c r="O5419">
        <v>0</v>
      </c>
      <c r="P5419">
        <v>4500</v>
      </c>
      <c r="Q5419">
        <v>7593.0357000000004</v>
      </c>
      <c r="R5419">
        <v>63837.321300000003</v>
      </c>
      <c r="S5419" t="s">
        <v>1646</v>
      </c>
    </row>
    <row r="5420" spans="1:19">
      <c r="A5420" t="s">
        <v>5419</v>
      </c>
      <c r="B5420">
        <v>44361</v>
      </c>
      <c r="C5420" t="s">
        <v>5420</v>
      </c>
      <c r="D5420">
        <v>44361</v>
      </c>
      <c r="E5420" t="s">
        <v>1643</v>
      </c>
      <c r="F5420" t="s">
        <v>39</v>
      </c>
      <c r="G5420" t="s">
        <v>1722</v>
      </c>
      <c r="H5420" t="s">
        <v>22</v>
      </c>
      <c r="I5420" t="s">
        <v>1337</v>
      </c>
      <c r="J5420">
        <v>10</v>
      </c>
      <c r="K5420">
        <v>7760</v>
      </c>
      <c r="L5420">
        <v>77600</v>
      </c>
      <c r="M5420">
        <v>18.476199999999999</v>
      </c>
      <c r="N5420">
        <v>184.762</v>
      </c>
      <c r="O5420">
        <v>0</v>
      </c>
      <c r="P5420">
        <v>0</v>
      </c>
      <c r="Q5420">
        <v>7778.4762000000001</v>
      </c>
      <c r="R5420">
        <v>77784.762000000002</v>
      </c>
      <c r="S5420" t="s">
        <v>1646</v>
      </c>
    </row>
    <row r="5421" spans="1:19">
      <c r="A5421" t="s">
        <v>5419</v>
      </c>
      <c r="B5421">
        <v>44361</v>
      </c>
      <c r="C5421" t="s">
        <v>5420</v>
      </c>
      <c r="D5421">
        <v>44361</v>
      </c>
      <c r="E5421" t="s">
        <v>1643</v>
      </c>
      <c r="F5421" t="s">
        <v>39</v>
      </c>
      <c r="G5421" t="s">
        <v>1722</v>
      </c>
      <c r="H5421" t="s">
        <v>22</v>
      </c>
      <c r="I5421" t="s">
        <v>1294</v>
      </c>
      <c r="J5421">
        <v>5</v>
      </c>
      <c r="K5421">
        <v>7227</v>
      </c>
      <c r="L5421">
        <v>36135</v>
      </c>
      <c r="M5421">
        <v>17.207100000000001</v>
      </c>
      <c r="N5421">
        <v>86.035499999999999</v>
      </c>
      <c r="O5421">
        <v>0</v>
      </c>
      <c r="P5421">
        <v>0</v>
      </c>
      <c r="Q5421">
        <v>7244.2070999999996</v>
      </c>
      <c r="R5421">
        <v>36221.035499999998</v>
      </c>
      <c r="S5421" t="s">
        <v>1646</v>
      </c>
    </row>
    <row r="5422" spans="1:19">
      <c r="A5422" t="s">
        <v>5419</v>
      </c>
      <c r="B5422">
        <v>44361</v>
      </c>
      <c r="C5422" t="s">
        <v>5420</v>
      </c>
      <c r="D5422">
        <v>44361</v>
      </c>
      <c r="E5422" t="s">
        <v>1643</v>
      </c>
      <c r="F5422" t="s">
        <v>39</v>
      </c>
      <c r="G5422" t="s">
        <v>1722</v>
      </c>
      <c r="H5422" t="s">
        <v>22</v>
      </c>
      <c r="I5422" t="s">
        <v>1262</v>
      </c>
      <c r="J5422">
        <v>20</v>
      </c>
      <c r="K5422">
        <v>1244</v>
      </c>
      <c r="L5422">
        <v>24880</v>
      </c>
      <c r="M5422">
        <v>2.9619</v>
      </c>
      <c r="N5422">
        <v>59.238</v>
      </c>
      <c r="O5422">
        <v>0</v>
      </c>
      <c r="P5422">
        <v>0</v>
      </c>
      <c r="Q5422">
        <v>1246.9619</v>
      </c>
      <c r="R5422">
        <v>24939.238000000001</v>
      </c>
      <c r="S5422" t="s">
        <v>1646</v>
      </c>
    </row>
    <row r="5423" spans="1:19">
      <c r="A5423" t="s">
        <v>5419</v>
      </c>
      <c r="B5423">
        <v>44361</v>
      </c>
      <c r="C5423" t="s">
        <v>5420</v>
      </c>
      <c r="D5423">
        <v>44361</v>
      </c>
      <c r="E5423" t="s">
        <v>1643</v>
      </c>
      <c r="F5423" t="s">
        <v>39</v>
      </c>
      <c r="G5423" t="s">
        <v>1722</v>
      </c>
      <c r="H5423" t="s">
        <v>22</v>
      </c>
      <c r="I5423" t="s">
        <v>1371</v>
      </c>
      <c r="J5423">
        <v>20</v>
      </c>
      <c r="K5423">
        <v>1176</v>
      </c>
      <c r="L5423">
        <v>23520</v>
      </c>
      <c r="M5423">
        <v>2.8</v>
      </c>
      <c r="N5423">
        <v>56</v>
      </c>
      <c r="O5423">
        <v>0</v>
      </c>
      <c r="P5423">
        <v>0</v>
      </c>
      <c r="Q5423">
        <v>1178.8</v>
      </c>
      <c r="R5423">
        <v>23576</v>
      </c>
      <c r="S5423" t="s">
        <v>1646</v>
      </c>
    </row>
    <row r="5424" spans="1:19">
      <c r="A5424" t="s">
        <v>5419</v>
      </c>
      <c r="B5424">
        <v>44361</v>
      </c>
      <c r="C5424" t="s">
        <v>5420</v>
      </c>
      <c r="D5424">
        <v>44361</v>
      </c>
      <c r="E5424" t="s">
        <v>1643</v>
      </c>
      <c r="F5424" t="s">
        <v>39</v>
      </c>
      <c r="G5424" t="s">
        <v>1722</v>
      </c>
      <c r="H5424" t="s">
        <v>22</v>
      </c>
      <c r="I5424" t="s">
        <v>1265</v>
      </c>
      <c r="J5424">
        <v>40</v>
      </c>
      <c r="K5424">
        <v>1361</v>
      </c>
      <c r="L5424">
        <v>54440</v>
      </c>
      <c r="M5424">
        <v>3.2404999999999999</v>
      </c>
      <c r="N5424">
        <v>129.62</v>
      </c>
      <c r="O5424">
        <v>0</v>
      </c>
      <c r="P5424">
        <v>0</v>
      </c>
      <c r="Q5424">
        <v>1364.2405000000001</v>
      </c>
      <c r="R5424">
        <v>54569.62</v>
      </c>
      <c r="S5424" t="s">
        <v>1646</v>
      </c>
    </row>
    <row r="5425" spans="1:19">
      <c r="A5425" t="s">
        <v>5419</v>
      </c>
      <c r="B5425">
        <v>44361</v>
      </c>
      <c r="C5425" t="s">
        <v>5420</v>
      </c>
      <c r="D5425">
        <v>44361</v>
      </c>
      <c r="E5425" t="s">
        <v>1643</v>
      </c>
      <c r="F5425" t="s">
        <v>39</v>
      </c>
      <c r="G5425" t="s">
        <v>1722</v>
      </c>
      <c r="H5425" t="s">
        <v>22</v>
      </c>
      <c r="I5425" t="s">
        <v>1489</v>
      </c>
      <c r="J5425">
        <v>2</v>
      </c>
      <c r="K5425">
        <v>9950</v>
      </c>
      <c r="L5425">
        <v>19900</v>
      </c>
      <c r="M5425">
        <v>23.6905</v>
      </c>
      <c r="N5425">
        <v>47.381</v>
      </c>
      <c r="O5425">
        <v>0</v>
      </c>
      <c r="P5425">
        <v>0</v>
      </c>
      <c r="Q5425">
        <v>9973.6905000000006</v>
      </c>
      <c r="R5425">
        <v>19947.381000000001</v>
      </c>
      <c r="S5425" t="s">
        <v>1646</v>
      </c>
    </row>
    <row r="5426" spans="1:19">
      <c r="A5426" t="s">
        <v>5421</v>
      </c>
      <c r="B5426">
        <v>44361</v>
      </c>
      <c r="C5426" t="s">
        <v>5422</v>
      </c>
      <c r="D5426">
        <v>44361</v>
      </c>
      <c r="E5426" t="s">
        <v>1643</v>
      </c>
      <c r="F5426" t="s">
        <v>112</v>
      </c>
      <c r="G5426" t="s">
        <v>1996</v>
      </c>
      <c r="H5426" t="s">
        <v>22</v>
      </c>
      <c r="I5426" t="s">
        <v>1312</v>
      </c>
      <c r="J5426">
        <v>20</v>
      </c>
      <c r="K5426">
        <v>1400</v>
      </c>
      <c r="L5426">
        <v>28000</v>
      </c>
      <c r="M5426">
        <v>3.3332999999999999</v>
      </c>
      <c r="N5426">
        <v>66.665999999999997</v>
      </c>
      <c r="O5426">
        <v>0</v>
      </c>
      <c r="P5426">
        <v>0</v>
      </c>
      <c r="Q5426">
        <v>1403.3333</v>
      </c>
      <c r="R5426">
        <v>28066.666000000001</v>
      </c>
      <c r="S5426" t="s">
        <v>1646</v>
      </c>
    </row>
    <row r="5427" spans="1:19">
      <c r="A5427" t="s">
        <v>5421</v>
      </c>
      <c r="B5427">
        <v>44361</v>
      </c>
      <c r="C5427" t="s">
        <v>5422</v>
      </c>
      <c r="D5427">
        <v>44361</v>
      </c>
      <c r="E5427" t="s">
        <v>1643</v>
      </c>
      <c r="F5427" t="s">
        <v>112</v>
      </c>
      <c r="G5427" t="s">
        <v>1996</v>
      </c>
      <c r="H5427" t="s">
        <v>22</v>
      </c>
      <c r="I5427" t="s">
        <v>1265</v>
      </c>
      <c r="J5427">
        <v>20</v>
      </c>
      <c r="K5427">
        <v>1361</v>
      </c>
      <c r="L5427">
        <v>27220</v>
      </c>
      <c r="M5427">
        <v>3.2404999999999999</v>
      </c>
      <c r="N5427">
        <v>64.81</v>
      </c>
      <c r="O5427">
        <v>0</v>
      </c>
      <c r="P5427">
        <v>0</v>
      </c>
      <c r="Q5427">
        <v>1364.2405000000001</v>
      </c>
      <c r="R5427">
        <v>27284.81</v>
      </c>
      <c r="S5427" t="s">
        <v>1646</v>
      </c>
    </row>
    <row r="5428" spans="1:19">
      <c r="A5428" t="s">
        <v>5421</v>
      </c>
      <c r="B5428">
        <v>44361</v>
      </c>
      <c r="C5428" t="s">
        <v>5422</v>
      </c>
      <c r="D5428">
        <v>44361</v>
      </c>
      <c r="E5428" t="s">
        <v>1643</v>
      </c>
      <c r="F5428" t="s">
        <v>112</v>
      </c>
      <c r="G5428" t="s">
        <v>1996</v>
      </c>
      <c r="H5428" t="s">
        <v>22</v>
      </c>
      <c r="I5428" t="s">
        <v>1316</v>
      </c>
      <c r="J5428">
        <v>40</v>
      </c>
      <c r="K5428">
        <v>1186</v>
      </c>
      <c r="L5428">
        <v>47440</v>
      </c>
      <c r="M5428">
        <v>2.8237999999999999</v>
      </c>
      <c r="N5428">
        <v>112.952</v>
      </c>
      <c r="O5428">
        <v>0</v>
      </c>
      <c r="P5428">
        <v>0</v>
      </c>
      <c r="Q5428">
        <v>1188.8237999999999</v>
      </c>
      <c r="R5428">
        <v>47552.951999999997</v>
      </c>
      <c r="S5428" t="s">
        <v>1646</v>
      </c>
    </row>
    <row r="5429" spans="1:19">
      <c r="A5429" t="s">
        <v>5421</v>
      </c>
      <c r="B5429">
        <v>44361</v>
      </c>
      <c r="C5429" t="s">
        <v>5422</v>
      </c>
      <c r="D5429">
        <v>44361</v>
      </c>
      <c r="E5429" t="s">
        <v>1643</v>
      </c>
      <c r="F5429" t="s">
        <v>112</v>
      </c>
      <c r="G5429" t="s">
        <v>1996</v>
      </c>
      <c r="H5429" t="s">
        <v>22</v>
      </c>
      <c r="I5429" t="s">
        <v>1112</v>
      </c>
      <c r="J5429">
        <v>20</v>
      </c>
      <c r="K5429">
        <v>1419</v>
      </c>
      <c r="L5429">
        <v>28380</v>
      </c>
      <c r="M5429">
        <v>3.3786</v>
      </c>
      <c r="N5429">
        <v>67.572000000000003</v>
      </c>
      <c r="O5429">
        <v>0</v>
      </c>
      <c r="P5429">
        <v>0</v>
      </c>
      <c r="Q5429">
        <v>1422.3786</v>
      </c>
      <c r="R5429">
        <v>28447.572</v>
      </c>
      <c r="S5429" t="s">
        <v>1646</v>
      </c>
    </row>
    <row r="5430" spans="1:19">
      <c r="A5430" t="s">
        <v>5421</v>
      </c>
      <c r="B5430">
        <v>44361</v>
      </c>
      <c r="C5430" t="s">
        <v>5422</v>
      </c>
      <c r="D5430">
        <v>44361</v>
      </c>
      <c r="E5430" t="s">
        <v>1643</v>
      </c>
      <c r="F5430" t="s">
        <v>112</v>
      </c>
      <c r="G5430" t="s">
        <v>1996</v>
      </c>
      <c r="H5430" t="s">
        <v>22</v>
      </c>
      <c r="I5430" t="s">
        <v>1535</v>
      </c>
      <c r="J5430">
        <v>18</v>
      </c>
      <c r="K5430">
        <v>7575</v>
      </c>
      <c r="L5430">
        <v>136350</v>
      </c>
      <c r="M5430">
        <v>18.035699999999999</v>
      </c>
      <c r="N5430">
        <v>324.64260000000002</v>
      </c>
      <c r="O5430">
        <v>0</v>
      </c>
      <c r="P5430">
        <v>9000</v>
      </c>
      <c r="Q5430">
        <v>7593.0357000000004</v>
      </c>
      <c r="R5430">
        <v>127674.64260000001</v>
      </c>
      <c r="S5430" t="s">
        <v>1646</v>
      </c>
    </row>
    <row r="5431" spans="1:19">
      <c r="A5431" t="s">
        <v>5421</v>
      </c>
      <c r="B5431">
        <v>44361</v>
      </c>
      <c r="C5431" t="s">
        <v>5422</v>
      </c>
      <c r="D5431">
        <v>44361</v>
      </c>
      <c r="E5431" t="s">
        <v>1643</v>
      </c>
      <c r="F5431" t="s">
        <v>112</v>
      </c>
      <c r="G5431" t="s">
        <v>1996</v>
      </c>
      <c r="H5431" t="s">
        <v>22</v>
      </c>
      <c r="I5431" t="s">
        <v>1262</v>
      </c>
      <c r="J5431">
        <v>38</v>
      </c>
      <c r="K5431">
        <v>1244</v>
      </c>
      <c r="L5431">
        <v>47272</v>
      </c>
      <c r="M5431">
        <v>2.9619</v>
      </c>
      <c r="N5431">
        <v>112.5522</v>
      </c>
      <c r="O5431">
        <v>0</v>
      </c>
      <c r="P5431">
        <v>0</v>
      </c>
      <c r="Q5431">
        <v>1246.9619</v>
      </c>
      <c r="R5431">
        <v>47384.552199999998</v>
      </c>
      <c r="S5431" t="s">
        <v>1646</v>
      </c>
    </row>
    <row r="5432" spans="1:19">
      <c r="A5432" t="s">
        <v>5423</v>
      </c>
      <c r="B5432">
        <v>44361</v>
      </c>
      <c r="C5432" t="s">
        <v>5424</v>
      </c>
      <c r="D5432">
        <v>44361</v>
      </c>
      <c r="E5432" t="s">
        <v>1643</v>
      </c>
      <c r="F5432" t="s">
        <v>21</v>
      </c>
      <c r="G5432" t="s">
        <v>1992</v>
      </c>
      <c r="H5432" t="s">
        <v>22</v>
      </c>
      <c r="I5432" t="s">
        <v>1312</v>
      </c>
      <c r="J5432">
        <v>40</v>
      </c>
      <c r="K5432">
        <v>1400</v>
      </c>
      <c r="L5432">
        <v>56000</v>
      </c>
      <c r="M5432">
        <v>3.3332999999999999</v>
      </c>
      <c r="N5432">
        <v>133.33199999999999</v>
      </c>
      <c r="O5432">
        <v>0</v>
      </c>
      <c r="P5432">
        <v>0</v>
      </c>
      <c r="Q5432">
        <v>1403.3333</v>
      </c>
      <c r="R5432">
        <v>56133.332000000002</v>
      </c>
      <c r="S5432" t="s">
        <v>1646</v>
      </c>
    </row>
    <row r="5433" spans="1:19">
      <c r="A5433" t="s">
        <v>5423</v>
      </c>
      <c r="B5433">
        <v>44361</v>
      </c>
      <c r="C5433" t="s">
        <v>5424</v>
      </c>
      <c r="D5433">
        <v>44361</v>
      </c>
      <c r="E5433" t="s">
        <v>1643</v>
      </c>
      <c r="F5433" t="s">
        <v>21</v>
      </c>
      <c r="G5433" t="s">
        <v>1992</v>
      </c>
      <c r="H5433" t="s">
        <v>22</v>
      </c>
      <c r="I5433" t="s">
        <v>1371</v>
      </c>
      <c r="J5433">
        <v>60</v>
      </c>
      <c r="K5433">
        <v>1176</v>
      </c>
      <c r="L5433">
        <v>70560</v>
      </c>
      <c r="M5433">
        <v>2.8</v>
      </c>
      <c r="N5433">
        <v>168</v>
      </c>
      <c r="O5433">
        <v>0</v>
      </c>
      <c r="P5433">
        <v>0</v>
      </c>
      <c r="Q5433">
        <v>1178.8</v>
      </c>
      <c r="R5433">
        <v>70728</v>
      </c>
      <c r="S5433" t="s">
        <v>1646</v>
      </c>
    </row>
    <row r="5434" spans="1:19">
      <c r="A5434" t="s">
        <v>5425</v>
      </c>
      <c r="B5434">
        <v>44361</v>
      </c>
      <c r="C5434" t="s">
        <v>5426</v>
      </c>
      <c r="D5434">
        <v>44361</v>
      </c>
      <c r="E5434" t="s">
        <v>1643</v>
      </c>
      <c r="F5434" t="s">
        <v>1995</v>
      </c>
      <c r="G5434" t="s">
        <v>1996</v>
      </c>
      <c r="H5434" t="s">
        <v>22</v>
      </c>
      <c r="I5434" t="s">
        <v>1287</v>
      </c>
      <c r="J5434">
        <v>10</v>
      </c>
      <c r="K5434">
        <v>9850</v>
      </c>
      <c r="L5434">
        <v>98500</v>
      </c>
      <c r="M5434">
        <v>23.452400000000001</v>
      </c>
      <c r="N5434">
        <v>234.524</v>
      </c>
      <c r="O5434">
        <v>0</v>
      </c>
      <c r="P5434">
        <v>0</v>
      </c>
      <c r="Q5434">
        <v>9873.4524000000001</v>
      </c>
      <c r="R5434">
        <v>98734.524000000005</v>
      </c>
      <c r="S5434" t="s">
        <v>1646</v>
      </c>
    </row>
    <row r="5435" spans="1:19">
      <c r="A5435" t="s">
        <v>5425</v>
      </c>
      <c r="B5435">
        <v>44361</v>
      </c>
      <c r="C5435" t="s">
        <v>5426</v>
      </c>
      <c r="D5435">
        <v>44361</v>
      </c>
      <c r="E5435" t="s">
        <v>1643</v>
      </c>
      <c r="F5435" t="s">
        <v>1995</v>
      </c>
      <c r="G5435" t="s">
        <v>1996</v>
      </c>
      <c r="H5435" t="s">
        <v>22</v>
      </c>
      <c r="I5435" t="s">
        <v>1349</v>
      </c>
      <c r="J5435">
        <v>10</v>
      </c>
      <c r="K5435">
        <v>9035</v>
      </c>
      <c r="L5435">
        <v>90350</v>
      </c>
      <c r="M5435">
        <v>21.511900000000001</v>
      </c>
      <c r="N5435">
        <v>215.119</v>
      </c>
      <c r="O5435">
        <v>0</v>
      </c>
      <c r="P5435">
        <v>0</v>
      </c>
      <c r="Q5435">
        <v>9056.5118999999995</v>
      </c>
      <c r="R5435">
        <v>90565.119000000006</v>
      </c>
      <c r="S5435" t="s">
        <v>1646</v>
      </c>
    </row>
    <row r="5436" spans="1:19">
      <c r="A5436" t="s">
        <v>5425</v>
      </c>
      <c r="B5436">
        <v>44361</v>
      </c>
      <c r="C5436" t="s">
        <v>5426</v>
      </c>
      <c r="D5436">
        <v>44361</v>
      </c>
      <c r="E5436" t="s">
        <v>1643</v>
      </c>
      <c r="F5436" t="s">
        <v>1995</v>
      </c>
      <c r="G5436" t="s">
        <v>1996</v>
      </c>
      <c r="H5436" t="s">
        <v>22</v>
      </c>
      <c r="I5436" t="s">
        <v>1111</v>
      </c>
      <c r="J5436">
        <v>10</v>
      </c>
      <c r="K5436">
        <v>9045</v>
      </c>
      <c r="L5436">
        <v>90450</v>
      </c>
      <c r="M5436">
        <v>21.535699999999999</v>
      </c>
      <c r="N5436">
        <v>215.357</v>
      </c>
      <c r="O5436">
        <v>0</v>
      </c>
      <c r="P5436">
        <v>0</v>
      </c>
      <c r="Q5436">
        <v>9066.5357000000004</v>
      </c>
      <c r="R5436">
        <v>90665.357000000004</v>
      </c>
      <c r="S5436" t="s">
        <v>1646</v>
      </c>
    </row>
    <row r="5437" spans="1:19">
      <c r="A5437" t="s">
        <v>5427</v>
      </c>
      <c r="B5437">
        <v>44361</v>
      </c>
      <c r="C5437" t="s">
        <v>5428</v>
      </c>
      <c r="D5437">
        <v>44361</v>
      </c>
      <c r="E5437" t="s">
        <v>1643</v>
      </c>
      <c r="F5437" t="s">
        <v>26</v>
      </c>
      <c r="G5437" t="s">
        <v>1051</v>
      </c>
      <c r="H5437" t="s">
        <v>22</v>
      </c>
      <c r="I5437" t="s">
        <v>1316</v>
      </c>
      <c r="J5437">
        <v>40</v>
      </c>
      <c r="K5437">
        <v>1186</v>
      </c>
      <c r="L5437">
        <v>47440</v>
      </c>
      <c r="M5437">
        <v>2.8237999999999999</v>
      </c>
      <c r="N5437">
        <v>112.952</v>
      </c>
      <c r="O5437">
        <v>0</v>
      </c>
      <c r="P5437">
        <v>0</v>
      </c>
      <c r="Q5437">
        <v>1188.8237999999999</v>
      </c>
      <c r="R5437">
        <v>47552.951999999997</v>
      </c>
      <c r="S5437" t="s">
        <v>1646</v>
      </c>
    </row>
    <row r="5438" spans="1:19">
      <c r="A5438" t="s">
        <v>5427</v>
      </c>
      <c r="B5438">
        <v>44361</v>
      </c>
      <c r="C5438" t="s">
        <v>5428</v>
      </c>
      <c r="D5438">
        <v>44361</v>
      </c>
      <c r="E5438" t="s">
        <v>1643</v>
      </c>
      <c r="F5438" t="s">
        <v>26</v>
      </c>
      <c r="G5438" t="s">
        <v>1051</v>
      </c>
      <c r="H5438" t="s">
        <v>22</v>
      </c>
      <c r="I5438" t="s">
        <v>1265</v>
      </c>
      <c r="J5438">
        <v>60</v>
      </c>
      <c r="K5438">
        <v>1361</v>
      </c>
      <c r="L5438">
        <v>81660</v>
      </c>
      <c r="M5438">
        <v>3.2404999999999999</v>
      </c>
      <c r="N5438">
        <v>194.43</v>
      </c>
      <c r="O5438">
        <v>0</v>
      </c>
      <c r="P5438">
        <v>0</v>
      </c>
      <c r="Q5438">
        <v>1364.2405000000001</v>
      </c>
      <c r="R5438">
        <v>81854.429999999993</v>
      </c>
      <c r="S5438" t="s">
        <v>1646</v>
      </c>
    </row>
    <row r="5439" spans="1:19">
      <c r="A5439" t="s">
        <v>5427</v>
      </c>
      <c r="B5439">
        <v>44361</v>
      </c>
      <c r="C5439" t="s">
        <v>5428</v>
      </c>
      <c r="D5439">
        <v>44361</v>
      </c>
      <c r="E5439" t="s">
        <v>1643</v>
      </c>
      <c r="F5439" t="s">
        <v>26</v>
      </c>
      <c r="G5439" t="s">
        <v>1051</v>
      </c>
      <c r="H5439" t="s">
        <v>22</v>
      </c>
      <c r="I5439" t="s">
        <v>1112</v>
      </c>
      <c r="J5439">
        <v>20</v>
      </c>
      <c r="K5439">
        <v>1419</v>
      </c>
      <c r="L5439">
        <v>28380</v>
      </c>
      <c r="M5439">
        <v>3.3786</v>
      </c>
      <c r="N5439">
        <v>67.572000000000003</v>
      </c>
      <c r="O5439">
        <v>0</v>
      </c>
      <c r="P5439">
        <v>0</v>
      </c>
      <c r="Q5439">
        <v>1422.3786</v>
      </c>
      <c r="R5439">
        <v>28447.572</v>
      </c>
      <c r="S5439" t="s">
        <v>1646</v>
      </c>
    </row>
    <row r="5440" spans="1:19">
      <c r="A5440" t="s">
        <v>5427</v>
      </c>
      <c r="B5440">
        <v>44361</v>
      </c>
      <c r="C5440" t="s">
        <v>5428</v>
      </c>
      <c r="D5440">
        <v>44361</v>
      </c>
      <c r="E5440" t="s">
        <v>1643</v>
      </c>
      <c r="F5440" t="s">
        <v>26</v>
      </c>
      <c r="G5440" t="s">
        <v>1051</v>
      </c>
      <c r="H5440" t="s">
        <v>22</v>
      </c>
      <c r="I5440" t="s">
        <v>1535</v>
      </c>
      <c r="J5440">
        <v>9</v>
      </c>
      <c r="K5440">
        <v>7575</v>
      </c>
      <c r="L5440">
        <v>68175</v>
      </c>
      <c r="M5440">
        <v>18.035699999999999</v>
      </c>
      <c r="N5440">
        <v>162.32130000000001</v>
      </c>
      <c r="O5440">
        <v>0</v>
      </c>
      <c r="P5440">
        <v>4500</v>
      </c>
      <c r="Q5440">
        <v>7593.0357000000004</v>
      </c>
      <c r="R5440">
        <v>63837.321300000003</v>
      </c>
      <c r="S5440" t="s">
        <v>1646</v>
      </c>
    </row>
    <row r="5441" spans="1:19">
      <c r="A5441" t="s">
        <v>5429</v>
      </c>
      <c r="B5441">
        <v>44361</v>
      </c>
      <c r="C5441" t="s">
        <v>5430</v>
      </c>
      <c r="D5441">
        <v>44361</v>
      </c>
      <c r="E5441" t="s">
        <v>1643</v>
      </c>
      <c r="F5441" t="s">
        <v>25</v>
      </c>
      <c r="G5441" t="s">
        <v>1801</v>
      </c>
      <c r="H5441" t="s">
        <v>22</v>
      </c>
      <c r="I5441" t="s">
        <v>1371</v>
      </c>
      <c r="J5441">
        <v>20</v>
      </c>
      <c r="K5441">
        <v>1176</v>
      </c>
      <c r="L5441">
        <v>23520</v>
      </c>
      <c r="M5441">
        <v>2.8</v>
      </c>
      <c r="N5441">
        <v>56</v>
      </c>
      <c r="O5441">
        <v>0</v>
      </c>
      <c r="P5441">
        <v>0</v>
      </c>
      <c r="Q5441">
        <v>1178.8</v>
      </c>
      <c r="R5441">
        <v>23576</v>
      </c>
      <c r="S5441" t="s">
        <v>1646</v>
      </c>
    </row>
    <row r="5442" spans="1:19">
      <c r="A5442" t="s">
        <v>5429</v>
      </c>
      <c r="B5442">
        <v>44361</v>
      </c>
      <c r="C5442" t="s">
        <v>5430</v>
      </c>
      <c r="D5442">
        <v>44361</v>
      </c>
      <c r="E5442" t="s">
        <v>1643</v>
      </c>
      <c r="F5442" t="s">
        <v>25</v>
      </c>
      <c r="G5442" t="s">
        <v>1801</v>
      </c>
      <c r="H5442" t="s">
        <v>22</v>
      </c>
      <c r="I5442" t="s">
        <v>1262</v>
      </c>
      <c r="J5442">
        <v>40</v>
      </c>
      <c r="K5442">
        <v>1244</v>
      </c>
      <c r="L5442">
        <v>49760</v>
      </c>
      <c r="M5442">
        <v>2.9619</v>
      </c>
      <c r="N5442">
        <v>118.476</v>
      </c>
      <c r="O5442">
        <v>0</v>
      </c>
      <c r="P5442">
        <v>0</v>
      </c>
      <c r="Q5442">
        <v>1246.9619</v>
      </c>
      <c r="R5442">
        <v>49878.476000000002</v>
      </c>
      <c r="S5442" t="s">
        <v>1646</v>
      </c>
    </row>
    <row r="5443" spans="1:19">
      <c r="A5443" t="s">
        <v>5429</v>
      </c>
      <c r="B5443">
        <v>44361</v>
      </c>
      <c r="C5443" t="s">
        <v>5430</v>
      </c>
      <c r="D5443">
        <v>44361</v>
      </c>
      <c r="E5443" t="s">
        <v>1643</v>
      </c>
      <c r="F5443" t="s">
        <v>25</v>
      </c>
      <c r="G5443" t="s">
        <v>1801</v>
      </c>
      <c r="H5443" t="s">
        <v>22</v>
      </c>
      <c r="I5443" t="s">
        <v>1535</v>
      </c>
      <c r="J5443">
        <v>9</v>
      </c>
      <c r="K5443">
        <v>7575</v>
      </c>
      <c r="L5443">
        <v>68175</v>
      </c>
      <c r="M5443">
        <v>18.035699999999999</v>
      </c>
      <c r="N5443">
        <v>162.32130000000001</v>
      </c>
      <c r="O5443">
        <v>0</v>
      </c>
      <c r="P5443">
        <v>4500</v>
      </c>
      <c r="Q5443">
        <v>7593.0357000000004</v>
      </c>
      <c r="R5443">
        <v>63837.321300000003</v>
      </c>
      <c r="S5443" t="s">
        <v>1646</v>
      </c>
    </row>
    <row r="5444" spans="1:19">
      <c r="A5444" t="s">
        <v>5431</v>
      </c>
      <c r="B5444">
        <v>44361</v>
      </c>
      <c r="C5444" t="s">
        <v>5432</v>
      </c>
      <c r="D5444">
        <v>44361</v>
      </c>
      <c r="E5444" t="s">
        <v>1643</v>
      </c>
      <c r="F5444" t="s">
        <v>24</v>
      </c>
      <c r="G5444" t="s">
        <v>1051</v>
      </c>
      <c r="H5444" t="s">
        <v>22</v>
      </c>
      <c r="I5444" t="s">
        <v>1316</v>
      </c>
      <c r="J5444">
        <v>40</v>
      </c>
      <c r="K5444">
        <v>1186</v>
      </c>
      <c r="L5444">
        <v>47440</v>
      </c>
      <c r="M5444">
        <v>2.8237999999999999</v>
      </c>
      <c r="N5444">
        <v>112.952</v>
      </c>
      <c r="O5444">
        <v>0</v>
      </c>
      <c r="P5444">
        <v>0</v>
      </c>
      <c r="Q5444">
        <v>1188.8237999999999</v>
      </c>
      <c r="R5444">
        <v>47552.951999999997</v>
      </c>
      <c r="S5444" t="s">
        <v>1646</v>
      </c>
    </row>
    <row r="5445" spans="1:19">
      <c r="A5445" t="s">
        <v>5431</v>
      </c>
      <c r="B5445">
        <v>44361</v>
      </c>
      <c r="C5445" t="s">
        <v>5432</v>
      </c>
      <c r="D5445">
        <v>44361</v>
      </c>
      <c r="E5445" t="s">
        <v>1643</v>
      </c>
      <c r="F5445" t="s">
        <v>24</v>
      </c>
      <c r="G5445" t="s">
        <v>1051</v>
      </c>
      <c r="H5445" t="s">
        <v>22</v>
      </c>
      <c r="I5445" t="s">
        <v>1371</v>
      </c>
      <c r="J5445">
        <v>40</v>
      </c>
      <c r="K5445">
        <v>1176</v>
      </c>
      <c r="L5445">
        <v>47040</v>
      </c>
      <c r="M5445">
        <v>2.8</v>
      </c>
      <c r="N5445">
        <v>112</v>
      </c>
      <c r="O5445">
        <v>0</v>
      </c>
      <c r="P5445">
        <v>0</v>
      </c>
      <c r="Q5445">
        <v>1178.8</v>
      </c>
      <c r="R5445">
        <v>47152</v>
      </c>
      <c r="S5445" t="s">
        <v>1646</v>
      </c>
    </row>
    <row r="5446" spans="1:19">
      <c r="A5446" t="s">
        <v>5431</v>
      </c>
      <c r="B5446">
        <v>44361</v>
      </c>
      <c r="C5446" t="s">
        <v>5432</v>
      </c>
      <c r="D5446">
        <v>44361</v>
      </c>
      <c r="E5446" t="s">
        <v>1643</v>
      </c>
      <c r="F5446" t="s">
        <v>24</v>
      </c>
      <c r="G5446" t="s">
        <v>1051</v>
      </c>
      <c r="H5446" t="s">
        <v>22</v>
      </c>
      <c r="I5446" t="s">
        <v>1265</v>
      </c>
      <c r="J5446">
        <v>18</v>
      </c>
      <c r="K5446">
        <v>1361</v>
      </c>
      <c r="L5446">
        <v>24498</v>
      </c>
      <c r="M5446">
        <v>3.2404999999999999</v>
      </c>
      <c r="N5446">
        <v>58.329000000000001</v>
      </c>
      <c r="O5446">
        <v>0</v>
      </c>
      <c r="P5446">
        <v>0</v>
      </c>
      <c r="Q5446">
        <v>1364.2405000000001</v>
      </c>
      <c r="R5446">
        <v>24556.329000000002</v>
      </c>
      <c r="S5446" t="s">
        <v>1646</v>
      </c>
    </row>
    <row r="5447" spans="1:19">
      <c r="A5447" t="s">
        <v>5433</v>
      </c>
      <c r="B5447">
        <v>44361</v>
      </c>
      <c r="C5447" t="s">
        <v>5434</v>
      </c>
      <c r="D5447">
        <v>44361</v>
      </c>
      <c r="E5447" t="s">
        <v>1643</v>
      </c>
      <c r="F5447" t="s">
        <v>2582</v>
      </c>
      <c r="G5447" t="s">
        <v>1662</v>
      </c>
      <c r="H5447" t="s">
        <v>22</v>
      </c>
      <c r="I5447" t="s">
        <v>1287</v>
      </c>
      <c r="J5447">
        <v>5</v>
      </c>
      <c r="K5447">
        <v>9850</v>
      </c>
      <c r="L5447">
        <v>49250</v>
      </c>
      <c r="M5447">
        <v>23.452400000000001</v>
      </c>
      <c r="N5447">
        <v>117.262</v>
      </c>
      <c r="O5447">
        <v>0</v>
      </c>
      <c r="P5447">
        <v>0</v>
      </c>
      <c r="Q5447">
        <v>9873.4524000000001</v>
      </c>
      <c r="R5447">
        <v>49367.262000000002</v>
      </c>
      <c r="S5447" t="s">
        <v>1646</v>
      </c>
    </row>
    <row r="5448" spans="1:19">
      <c r="A5448" t="s">
        <v>5433</v>
      </c>
      <c r="B5448">
        <v>44361</v>
      </c>
      <c r="C5448" t="s">
        <v>5434</v>
      </c>
      <c r="D5448">
        <v>44361</v>
      </c>
      <c r="E5448" t="s">
        <v>1643</v>
      </c>
      <c r="F5448" t="s">
        <v>2582</v>
      </c>
      <c r="G5448" t="s">
        <v>1662</v>
      </c>
      <c r="H5448" t="s">
        <v>22</v>
      </c>
      <c r="I5448" t="s">
        <v>1535</v>
      </c>
      <c r="J5448">
        <v>18</v>
      </c>
      <c r="K5448">
        <v>7575</v>
      </c>
      <c r="L5448">
        <v>136350</v>
      </c>
      <c r="M5448">
        <v>18.035699999999999</v>
      </c>
      <c r="N5448">
        <v>324.64260000000002</v>
      </c>
      <c r="O5448">
        <v>0</v>
      </c>
      <c r="P5448">
        <v>9000</v>
      </c>
      <c r="Q5448">
        <v>7593.0357000000004</v>
      </c>
      <c r="R5448">
        <v>127674.64260000001</v>
      </c>
      <c r="S5448" t="s">
        <v>1646</v>
      </c>
    </row>
    <row r="5449" spans="1:19">
      <c r="A5449" t="s">
        <v>5435</v>
      </c>
      <c r="B5449">
        <v>44361</v>
      </c>
      <c r="C5449" t="s">
        <v>5436</v>
      </c>
      <c r="D5449">
        <v>44361</v>
      </c>
      <c r="E5449" t="s">
        <v>1643</v>
      </c>
      <c r="F5449" t="s">
        <v>93</v>
      </c>
      <c r="G5449" t="s">
        <v>1649</v>
      </c>
      <c r="H5449" t="s">
        <v>1645</v>
      </c>
      <c r="I5449" t="s">
        <v>1337</v>
      </c>
      <c r="J5449">
        <v>120</v>
      </c>
      <c r="K5449">
        <v>7760</v>
      </c>
      <c r="L5449">
        <v>931200</v>
      </c>
      <c r="M5449">
        <v>18.476199999999999</v>
      </c>
      <c r="N5449">
        <v>2217.1439999999998</v>
      </c>
      <c r="O5449">
        <v>0</v>
      </c>
      <c r="P5449">
        <v>0</v>
      </c>
      <c r="Q5449">
        <v>7778.4762000000001</v>
      </c>
      <c r="R5449">
        <v>933417.14399999997</v>
      </c>
      <c r="S5449" t="s">
        <v>1646</v>
      </c>
    </row>
    <row r="5450" spans="1:19">
      <c r="A5450" t="s">
        <v>5437</v>
      </c>
      <c r="B5450">
        <v>44361</v>
      </c>
      <c r="C5450" t="s">
        <v>5438</v>
      </c>
      <c r="D5450">
        <v>44361</v>
      </c>
      <c r="E5450" t="s">
        <v>1643</v>
      </c>
      <c r="F5450" t="s">
        <v>91</v>
      </c>
      <c r="G5450" t="s">
        <v>978</v>
      </c>
      <c r="H5450" t="s">
        <v>1645</v>
      </c>
      <c r="I5450" t="s">
        <v>1262</v>
      </c>
      <c r="J5450">
        <v>20</v>
      </c>
      <c r="K5450">
        <v>1244</v>
      </c>
      <c r="L5450">
        <v>24880</v>
      </c>
      <c r="M5450">
        <v>2.9619</v>
      </c>
      <c r="N5450">
        <v>59.238</v>
      </c>
      <c r="O5450">
        <v>0</v>
      </c>
      <c r="P5450">
        <v>0</v>
      </c>
      <c r="Q5450">
        <v>1246.9619</v>
      </c>
      <c r="R5450">
        <v>24939.238000000001</v>
      </c>
      <c r="S5450" t="s">
        <v>1646</v>
      </c>
    </row>
    <row r="5451" spans="1:19">
      <c r="A5451" t="s">
        <v>5437</v>
      </c>
      <c r="B5451">
        <v>44361</v>
      </c>
      <c r="C5451" t="s">
        <v>5438</v>
      </c>
      <c r="D5451">
        <v>44361</v>
      </c>
      <c r="E5451" t="s">
        <v>1643</v>
      </c>
      <c r="F5451" t="s">
        <v>91</v>
      </c>
      <c r="G5451" t="s">
        <v>978</v>
      </c>
      <c r="H5451" t="s">
        <v>1645</v>
      </c>
      <c r="I5451" t="s">
        <v>1371</v>
      </c>
      <c r="J5451">
        <v>20</v>
      </c>
      <c r="K5451">
        <v>1176</v>
      </c>
      <c r="L5451">
        <v>23520</v>
      </c>
      <c r="M5451">
        <v>2.8</v>
      </c>
      <c r="N5451">
        <v>56</v>
      </c>
      <c r="O5451">
        <v>0</v>
      </c>
      <c r="P5451">
        <v>0</v>
      </c>
      <c r="Q5451">
        <v>1178.8</v>
      </c>
      <c r="R5451">
        <v>23576</v>
      </c>
      <c r="S5451" t="s">
        <v>1646</v>
      </c>
    </row>
    <row r="5452" spans="1:19">
      <c r="A5452" t="s">
        <v>5437</v>
      </c>
      <c r="B5452">
        <v>44361</v>
      </c>
      <c r="C5452" t="s">
        <v>5438</v>
      </c>
      <c r="D5452">
        <v>44361</v>
      </c>
      <c r="E5452" t="s">
        <v>1643</v>
      </c>
      <c r="F5452" t="s">
        <v>91</v>
      </c>
      <c r="G5452" t="s">
        <v>978</v>
      </c>
      <c r="H5452" t="s">
        <v>1645</v>
      </c>
      <c r="I5452" t="s">
        <v>1312</v>
      </c>
      <c r="J5452">
        <v>20</v>
      </c>
      <c r="K5452">
        <v>1400</v>
      </c>
      <c r="L5452">
        <v>28000</v>
      </c>
      <c r="M5452">
        <v>3.3332999999999999</v>
      </c>
      <c r="N5452">
        <v>66.665999999999997</v>
      </c>
      <c r="O5452">
        <v>0</v>
      </c>
      <c r="P5452">
        <v>0</v>
      </c>
      <c r="Q5452">
        <v>1403.3333</v>
      </c>
      <c r="R5452">
        <v>28066.666000000001</v>
      </c>
      <c r="S5452" t="s">
        <v>1646</v>
      </c>
    </row>
    <row r="5453" spans="1:19">
      <c r="A5453" t="s">
        <v>5437</v>
      </c>
      <c r="B5453">
        <v>44361</v>
      </c>
      <c r="C5453" t="s">
        <v>5438</v>
      </c>
      <c r="D5453">
        <v>44361</v>
      </c>
      <c r="E5453" t="s">
        <v>1643</v>
      </c>
      <c r="F5453" t="s">
        <v>91</v>
      </c>
      <c r="G5453" t="s">
        <v>978</v>
      </c>
      <c r="H5453" t="s">
        <v>1645</v>
      </c>
      <c r="I5453" t="s">
        <v>1112</v>
      </c>
      <c r="J5453">
        <v>20</v>
      </c>
      <c r="K5453">
        <v>1419</v>
      </c>
      <c r="L5453">
        <v>28380</v>
      </c>
      <c r="M5453">
        <v>3.3786</v>
      </c>
      <c r="N5453">
        <v>67.572000000000003</v>
      </c>
      <c r="O5453">
        <v>0</v>
      </c>
      <c r="P5453">
        <v>0</v>
      </c>
      <c r="Q5453">
        <v>1422.3786</v>
      </c>
      <c r="R5453">
        <v>28447.572</v>
      </c>
      <c r="S5453" t="s">
        <v>1646</v>
      </c>
    </row>
    <row r="5454" spans="1:19">
      <c r="A5454" t="s">
        <v>5439</v>
      </c>
      <c r="B5454">
        <v>44361</v>
      </c>
      <c r="C5454" t="s">
        <v>5440</v>
      </c>
      <c r="D5454">
        <v>44361</v>
      </c>
      <c r="E5454" t="s">
        <v>1643</v>
      </c>
      <c r="F5454" t="s">
        <v>79</v>
      </c>
      <c r="G5454" t="s">
        <v>2569</v>
      </c>
      <c r="H5454" t="s">
        <v>1645</v>
      </c>
      <c r="I5454" t="s">
        <v>1316</v>
      </c>
      <c r="J5454">
        <v>40</v>
      </c>
      <c r="K5454">
        <v>1186</v>
      </c>
      <c r="L5454">
        <v>47440</v>
      </c>
      <c r="M5454">
        <v>2.8237999999999999</v>
      </c>
      <c r="N5454">
        <v>112.952</v>
      </c>
      <c r="O5454">
        <v>0</v>
      </c>
      <c r="P5454">
        <v>0</v>
      </c>
      <c r="Q5454">
        <v>1188.8237999999999</v>
      </c>
      <c r="R5454">
        <v>47552.951999999997</v>
      </c>
      <c r="S5454" t="s">
        <v>1646</v>
      </c>
    </row>
    <row r="5455" spans="1:19">
      <c r="A5455" t="s">
        <v>5439</v>
      </c>
      <c r="B5455">
        <v>44361</v>
      </c>
      <c r="C5455" t="s">
        <v>5440</v>
      </c>
      <c r="D5455">
        <v>44361</v>
      </c>
      <c r="E5455" t="s">
        <v>1643</v>
      </c>
      <c r="F5455" t="s">
        <v>79</v>
      </c>
      <c r="G5455" t="s">
        <v>2569</v>
      </c>
      <c r="H5455" t="s">
        <v>1645</v>
      </c>
      <c r="I5455" t="s">
        <v>1265</v>
      </c>
      <c r="J5455">
        <v>20</v>
      </c>
      <c r="K5455">
        <v>1361</v>
      </c>
      <c r="L5455">
        <v>27220</v>
      </c>
      <c r="M5455">
        <v>3.2404999999999999</v>
      </c>
      <c r="N5455">
        <v>64.81</v>
      </c>
      <c r="O5455">
        <v>0</v>
      </c>
      <c r="P5455">
        <v>0</v>
      </c>
      <c r="Q5455">
        <v>1364.2405000000001</v>
      </c>
      <c r="R5455">
        <v>27284.81</v>
      </c>
      <c r="S5455" t="s">
        <v>1646</v>
      </c>
    </row>
    <row r="5456" spans="1:19">
      <c r="A5456" t="s">
        <v>5441</v>
      </c>
      <c r="B5456">
        <v>44361</v>
      </c>
      <c r="C5456" t="s">
        <v>5442</v>
      </c>
      <c r="D5456">
        <v>44361</v>
      </c>
      <c r="E5456" t="s">
        <v>1643</v>
      </c>
      <c r="F5456" t="s">
        <v>822</v>
      </c>
      <c r="G5456" t="s">
        <v>976</v>
      </c>
      <c r="H5456" t="s">
        <v>1645</v>
      </c>
      <c r="I5456" t="s">
        <v>1371</v>
      </c>
      <c r="J5456">
        <v>60</v>
      </c>
      <c r="K5456">
        <v>1176</v>
      </c>
      <c r="L5456">
        <v>70560</v>
      </c>
      <c r="M5456">
        <v>2.8</v>
      </c>
      <c r="N5456">
        <v>168</v>
      </c>
      <c r="O5456">
        <v>0</v>
      </c>
      <c r="P5456">
        <v>0</v>
      </c>
      <c r="Q5456">
        <v>1178.8</v>
      </c>
      <c r="R5456">
        <v>70728</v>
      </c>
      <c r="S5456" t="s">
        <v>1646</v>
      </c>
    </row>
    <row r="5457" spans="1:19">
      <c r="A5457" t="s">
        <v>5443</v>
      </c>
      <c r="B5457">
        <v>44361</v>
      </c>
      <c r="C5457" t="s">
        <v>5444</v>
      </c>
      <c r="D5457">
        <v>44361</v>
      </c>
      <c r="E5457" t="s">
        <v>1643</v>
      </c>
      <c r="F5457" t="s">
        <v>92</v>
      </c>
      <c r="G5457" t="s">
        <v>976</v>
      </c>
      <c r="H5457" t="s">
        <v>1645</v>
      </c>
      <c r="I5457" t="s">
        <v>1265</v>
      </c>
      <c r="J5457">
        <v>20</v>
      </c>
      <c r="K5457">
        <v>1361</v>
      </c>
      <c r="L5457">
        <v>27220</v>
      </c>
      <c r="M5457">
        <v>3.2404999999999999</v>
      </c>
      <c r="N5457">
        <v>64.81</v>
      </c>
      <c r="O5457">
        <v>0</v>
      </c>
      <c r="P5457">
        <v>0</v>
      </c>
      <c r="Q5457">
        <v>1364.2405000000001</v>
      </c>
      <c r="R5457">
        <v>27284.81</v>
      </c>
      <c r="S5457" t="s">
        <v>1646</v>
      </c>
    </row>
    <row r="5458" spans="1:19">
      <c r="A5458" t="s">
        <v>5445</v>
      </c>
      <c r="B5458">
        <v>44361</v>
      </c>
      <c r="C5458" t="s">
        <v>5446</v>
      </c>
      <c r="D5458">
        <v>44361</v>
      </c>
      <c r="E5458" t="s">
        <v>1643</v>
      </c>
      <c r="F5458" t="s">
        <v>43</v>
      </c>
      <c r="G5458" t="s">
        <v>1971</v>
      </c>
      <c r="H5458" t="s">
        <v>22</v>
      </c>
      <c r="I5458" t="s">
        <v>1337</v>
      </c>
      <c r="J5458">
        <v>30</v>
      </c>
      <c r="K5458">
        <v>7760</v>
      </c>
      <c r="L5458">
        <v>232800</v>
      </c>
      <c r="M5458">
        <v>18.476199999999999</v>
      </c>
      <c r="N5458">
        <v>554.28599999999994</v>
      </c>
      <c r="O5458">
        <v>0</v>
      </c>
      <c r="P5458">
        <v>0</v>
      </c>
      <c r="Q5458">
        <v>7778.4762000000001</v>
      </c>
      <c r="R5458">
        <v>233354.28599999999</v>
      </c>
      <c r="S5458" t="s">
        <v>1646</v>
      </c>
    </row>
    <row r="5459" spans="1:19">
      <c r="A5459" t="s">
        <v>5445</v>
      </c>
      <c r="B5459">
        <v>44361</v>
      </c>
      <c r="C5459" t="s">
        <v>5446</v>
      </c>
      <c r="D5459">
        <v>44361</v>
      </c>
      <c r="E5459" t="s">
        <v>1643</v>
      </c>
      <c r="F5459" t="s">
        <v>43</v>
      </c>
      <c r="G5459" t="s">
        <v>1971</v>
      </c>
      <c r="H5459" t="s">
        <v>22</v>
      </c>
      <c r="I5459" t="s">
        <v>1535</v>
      </c>
      <c r="J5459">
        <v>20</v>
      </c>
      <c r="K5459">
        <v>7575</v>
      </c>
      <c r="L5459">
        <v>151500</v>
      </c>
      <c r="M5459">
        <v>18.035699999999999</v>
      </c>
      <c r="N5459">
        <v>360.714</v>
      </c>
      <c r="O5459">
        <v>0</v>
      </c>
      <c r="P5459">
        <v>10000</v>
      </c>
      <c r="Q5459">
        <v>7593.0357000000004</v>
      </c>
      <c r="R5459">
        <v>141860.71400000001</v>
      </c>
      <c r="S5459" t="s">
        <v>1646</v>
      </c>
    </row>
    <row r="5460" spans="1:19">
      <c r="A5460" t="s">
        <v>5445</v>
      </c>
      <c r="B5460">
        <v>44361</v>
      </c>
      <c r="C5460" t="s">
        <v>5446</v>
      </c>
      <c r="D5460">
        <v>44361</v>
      </c>
      <c r="E5460" t="s">
        <v>1643</v>
      </c>
      <c r="F5460" t="s">
        <v>43</v>
      </c>
      <c r="G5460" t="s">
        <v>1971</v>
      </c>
      <c r="H5460" t="s">
        <v>22</v>
      </c>
      <c r="I5460" t="s">
        <v>1112</v>
      </c>
      <c r="J5460">
        <v>40</v>
      </c>
      <c r="K5460">
        <v>1419</v>
      </c>
      <c r="L5460">
        <v>56760</v>
      </c>
      <c r="M5460">
        <v>3.3786</v>
      </c>
      <c r="N5460">
        <v>135.14400000000001</v>
      </c>
      <c r="O5460">
        <v>0</v>
      </c>
      <c r="P5460">
        <v>0</v>
      </c>
      <c r="Q5460">
        <v>1422.3786</v>
      </c>
      <c r="R5460">
        <v>56895.144</v>
      </c>
      <c r="S5460" t="s">
        <v>1646</v>
      </c>
    </row>
    <row r="5461" spans="1:19">
      <c r="A5461" t="s">
        <v>5447</v>
      </c>
      <c r="B5461">
        <v>44361</v>
      </c>
      <c r="C5461" t="s">
        <v>5448</v>
      </c>
      <c r="D5461">
        <v>44361</v>
      </c>
      <c r="E5461" t="s">
        <v>1643</v>
      </c>
      <c r="F5461" t="s">
        <v>40</v>
      </c>
      <c r="G5461" t="s">
        <v>4579</v>
      </c>
      <c r="H5461" t="s">
        <v>22</v>
      </c>
      <c r="I5461" t="s">
        <v>1371</v>
      </c>
      <c r="J5461">
        <v>50</v>
      </c>
      <c r="K5461">
        <v>1176</v>
      </c>
      <c r="L5461">
        <v>58800</v>
      </c>
      <c r="M5461">
        <v>2.8</v>
      </c>
      <c r="N5461">
        <v>140</v>
      </c>
      <c r="O5461">
        <v>0</v>
      </c>
      <c r="P5461">
        <v>0</v>
      </c>
      <c r="Q5461">
        <v>1178.8</v>
      </c>
      <c r="R5461">
        <v>58940</v>
      </c>
      <c r="S5461" t="s">
        <v>1646</v>
      </c>
    </row>
    <row r="5462" spans="1:19">
      <c r="A5462" t="s">
        <v>5447</v>
      </c>
      <c r="B5462">
        <v>44361</v>
      </c>
      <c r="C5462" t="s">
        <v>5448</v>
      </c>
      <c r="D5462">
        <v>44361</v>
      </c>
      <c r="E5462" t="s">
        <v>1643</v>
      </c>
      <c r="F5462" t="s">
        <v>40</v>
      </c>
      <c r="G5462" t="s">
        <v>4579</v>
      </c>
      <c r="H5462" t="s">
        <v>22</v>
      </c>
      <c r="I5462" t="s">
        <v>1265</v>
      </c>
      <c r="J5462">
        <v>20</v>
      </c>
      <c r="K5462">
        <v>1361</v>
      </c>
      <c r="L5462">
        <v>27220</v>
      </c>
      <c r="M5462">
        <v>3.2404999999999999</v>
      </c>
      <c r="N5462">
        <v>64.81</v>
      </c>
      <c r="O5462">
        <v>0</v>
      </c>
      <c r="P5462">
        <v>0</v>
      </c>
      <c r="Q5462">
        <v>1364.2405000000001</v>
      </c>
      <c r="R5462">
        <v>27284.81</v>
      </c>
      <c r="S5462" t="s">
        <v>1646</v>
      </c>
    </row>
    <row r="5463" spans="1:19">
      <c r="A5463" t="s">
        <v>5449</v>
      </c>
      <c r="B5463">
        <v>44361</v>
      </c>
      <c r="C5463" t="s">
        <v>5450</v>
      </c>
      <c r="D5463">
        <v>44361</v>
      </c>
      <c r="E5463" t="s">
        <v>1643</v>
      </c>
      <c r="F5463" t="s">
        <v>3</v>
      </c>
      <c r="G5463" t="s">
        <v>1007</v>
      </c>
      <c r="H5463" t="s">
        <v>22</v>
      </c>
      <c r="I5463" t="s">
        <v>1316</v>
      </c>
      <c r="J5463">
        <v>10</v>
      </c>
      <c r="K5463">
        <v>1186</v>
      </c>
      <c r="L5463">
        <v>11860</v>
      </c>
      <c r="M5463">
        <v>2.8237999999999999</v>
      </c>
      <c r="N5463">
        <v>28.238</v>
      </c>
      <c r="O5463">
        <v>0</v>
      </c>
      <c r="P5463">
        <v>0</v>
      </c>
      <c r="Q5463">
        <v>1188.8237999999999</v>
      </c>
      <c r="R5463">
        <v>11888.237999999999</v>
      </c>
      <c r="S5463" t="s">
        <v>1646</v>
      </c>
    </row>
    <row r="5464" spans="1:19">
      <c r="A5464" t="s">
        <v>5451</v>
      </c>
      <c r="B5464">
        <v>44361</v>
      </c>
      <c r="C5464" t="s">
        <v>5452</v>
      </c>
      <c r="D5464">
        <v>44361</v>
      </c>
      <c r="E5464" t="s">
        <v>1643</v>
      </c>
      <c r="F5464" t="s">
        <v>30</v>
      </c>
      <c r="G5464" t="s">
        <v>1992</v>
      </c>
      <c r="H5464" t="s">
        <v>22</v>
      </c>
      <c r="I5464" t="s">
        <v>1535</v>
      </c>
      <c r="J5464">
        <v>9</v>
      </c>
      <c r="K5464">
        <v>7575</v>
      </c>
      <c r="L5464">
        <v>68175</v>
      </c>
      <c r="M5464">
        <v>18.035699999999999</v>
      </c>
      <c r="N5464">
        <v>162.32130000000001</v>
      </c>
      <c r="O5464">
        <v>0</v>
      </c>
      <c r="P5464">
        <v>4500</v>
      </c>
      <c r="Q5464">
        <v>7593.0357000000004</v>
      </c>
      <c r="R5464">
        <v>63837.321300000003</v>
      </c>
      <c r="S5464" t="s">
        <v>1646</v>
      </c>
    </row>
    <row r="5465" spans="1:19">
      <c r="A5465" t="s">
        <v>5453</v>
      </c>
      <c r="B5465">
        <v>44361</v>
      </c>
      <c r="C5465" t="s">
        <v>5454</v>
      </c>
      <c r="D5465">
        <v>44361</v>
      </c>
      <c r="E5465" t="s">
        <v>1643</v>
      </c>
      <c r="F5465" t="s">
        <v>27</v>
      </c>
      <c r="G5465" t="s">
        <v>1012</v>
      </c>
      <c r="H5465" t="s">
        <v>22</v>
      </c>
      <c r="I5465" t="s">
        <v>1265</v>
      </c>
      <c r="J5465">
        <v>80</v>
      </c>
      <c r="K5465">
        <v>1361</v>
      </c>
      <c r="L5465">
        <v>108880</v>
      </c>
      <c r="M5465">
        <v>3.2404999999999999</v>
      </c>
      <c r="N5465">
        <v>259.24</v>
      </c>
      <c r="O5465">
        <v>0</v>
      </c>
      <c r="P5465">
        <v>0</v>
      </c>
      <c r="Q5465">
        <v>1364.2405000000001</v>
      </c>
      <c r="R5465">
        <v>109139.24</v>
      </c>
      <c r="S5465" t="s">
        <v>1646</v>
      </c>
    </row>
    <row r="5466" spans="1:19">
      <c r="A5466" t="s">
        <v>5453</v>
      </c>
      <c r="B5466">
        <v>44361</v>
      </c>
      <c r="C5466" t="s">
        <v>5454</v>
      </c>
      <c r="D5466">
        <v>44361</v>
      </c>
      <c r="E5466" t="s">
        <v>1643</v>
      </c>
      <c r="F5466" t="s">
        <v>27</v>
      </c>
      <c r="G5466" t="s">
        <v>1012</v>
      </c>
      <c r="H5466" t="s">
        <v>22</v>
      </c>
      <c r="I5466" t="s">
        <v>1312</v>
      </c>
      <c r="J5466">
        <v>120</v>
      </c>
      <c r="K5466">
        <v>1400</v>
      </c>
      <c r="L5466">
        <v>168000</v>
      </c>
      <c r="M5466">
        <v>3.3332999999999999</v>
      </c>
      <c r="N5466">
        <v>399.99599999999998</v>
      </c>
      <c r="O5466">
        <v>0</v>
      </c>
      <c r="P5466">
        <v>0</v>
      </c>
      <c r="Q5466">
        <v>1403.3333</v>
      </c>
      <c r="R5466">
        <v>168399.99600000001</v>
      </c>
      <c r="S5466" t="s">
        <v>1646</v>
      </c>
    </row>
    <row r="5467" spans="1:19">
      <c r="A5467" t="s">
        <v>5453</v>
      </c>
      <c r="B5467">
        <v>44361</v>
      </c>
      <c r="C5467" t="s">
        <v>5454</v>
      </c>
      <c r="D5467">
        <v>44361</v>
      </c>
      <c r="E5467" t="s">
        <v>1643</v>
      </c>
      <c r="F5467" t="s">
        <v>27</v>
      </c>
      <c r="G5467" t="s">
        <v>1012</v>
      </c>
      <c r="H5467" t="s">
        <v>22</v>
      </c>
      <c r="I5467" t="s">
        <v>1371</v>
      </c>
      <c r="J5467">
        <v>80</v>
      </c>
      <c r="K5467">
        <v>1176</v>
      </c>
      <c r="L5467">
        <v>94080</v>
      </c>
      <c r="M5467">
        <v>2.8</v>
      </c>
      <c r="N5467">
        <v>224</v>
      </c>
      <c r="O5467">
        <v>0</v>
      </c>
      <c r="P5467">
        <v>0</v>
      </c>
      <c r="Q5467">
        <v>1178.8</v>
      </c>
      <c r="R5467">
        <v>94304</v>
      </c>
      <c r="S5467" t="s">
        <v>1646</v>
      </c>
    </row>
    <row r="5468" spans="1:19">
      <c r="A5468" t="s">
        <v>5453</v>
      </c>
      <c r="B5468">
        <v>44361</v>
      </c>
      <c r="C5468" t="s">
        <v>5454</v>
      </c>
      <c r="D5468">
        <v>44361</v>
      </c>
      <c r="E5468" t="s">
        <v>1643</v>
      </c>
      <c r="F5468" t="s">
        <v>27</v>
      </c>
      <c r="G5468" t="s">
        <v>1012</v>
      </c>
      <c r="H5468" t="s">
        <v>22</v>
      </c>
      <c r="I5468" t="s">
        <v>1364</v>
      </c>
      <c r="J5468">
        <v>5</v>
      </c>
      <c r="K5468">
        <v>9035</v>
      </c>
      <c r="L5468">
        <v>45175</v>
      </c>
      <c r="M5468">
        <v>21.511900000000001</v>
      </c>
      <c r="N5468">
        <v>107.5595</v>
      </c>
      <c r="O5468">
        <v>0</v>
      </c>
      <c r="P5468">
        <v>0</v>
      </c>
      <c r="Q5468">
        <v>9056.5118999999995</v>
      </c>
      <c r="R5468">
        <v>45282.559500000003</v>
      </c>
      <c r="S5468" t="s">
        <v>1646</v>
      </c>
    </row>
    <row r="5469" spans="1:19">
      <c r="A5469" t="s">
        <v>5455</v>
      </c>
      <c r="B5469">
        <v>44361</v>
      </c>
      <c r="C5469" t="s">
        <v>5456</v>
      </c>
      <c r="D5469">
        <v>44361</v>
      </c>
      <c r="E5469" t="s">
        <v>1643</v>
      </c>
      <c r="F5469" t="s">
        <v>29</v>
      </c>
      <c r="G5469" t="s">
        <v>1012</v>
      </c>
      <c r="H5469" t="s">
        <v>22</v>
      </c>
      <c r="I5469" t="s">
        <v>1371</v>
      </c>
      <c r="J5469">
        <v>60</v>
      </c>
      <c r="K5469">
        <v>1176</v>
      </c>
      <c r="L5469">
        <v>70560</v>
      </c>
      <c r="M5469">
        <v>2.8</v>
      </c>
      <c r="N5469">
        <v>168</v>
      </c>
      <c r="O5469">
        <v>0</v>
      </c>
      <c r="P5469">
        <v>0</v>
      </c>
      <c r="Q5469">
        <v>1178.8</v>
      </c>
      <c r="R5469">
        <v>70728</v>
      </c>
      <c r="S5469" t="s">
        <v>1646</v>
      </c>
    </row>
    <row r="5470" spans="1:19">
      <c r="A5470" t="s">
        <v>5455</v>
      </c>
      <c r="B5470">
        <v>44361</v>
      </c>
      <c r="C5470" t="s">
        <v>5456</v>
      </c>
      <c r="D5470">
        <v>44361</v>
      </c>
      <c r="E5470" t="s">
        <v>1643</v>
      </c>
      <c r="F5470" t="s">
        <v>29</v>
      </c>
      <c r="G5470" t="s">
        <v>1012</v>
      </c>
      <c r="H5470" t="s">
        <v>22</v>
      </c>
      <c r="I5470" t="s">
        <v>1535</v>
      </c>
      <c r="J5470">
        <v>8</v>
      </c>
      <c r="K5470">
        <v>7575</v>
      </c>
      <c r="L5470">
        <v>60600</v>
      </c>
      <c r="M5470">
        <v>18.035699999999999</v>
      </c>
      <c r="N5470">
        <v>144.28559999999999</v>
      </c>
      <c r="O5470">
        <v>0</v>
      </c>
      <c r="P5470">
        <v>4000</v>
      </c>
      <c r="Q5470">
        <v>7593.0357000000004</v>
      </c>
      <c r="R5470">
        <v>56744.285600000003</v>
      </c>
      <c r="S5470" t="s">
        <v>1646</v>
      </c>
    </row>
    <row r="5471" spans="1:19">
      <c r="A5471" t="s">
        <v>5455</v>
      </c>
      <c r="B5471">
        <v>44361</v>
      </c>
      <c r="C5471" t="s">
        <v>5456</v>
      </c>
      <c r="D5471">
        <v>44361</v>
      </c>
      <c r="E5471" t="s">
        <v>1643</v>
      </c>
      <c r="F5471" t="s">
        <v>29</v>
      </c>
      <c r="G5471" t="s">
        <v>1012</v>
      </c>
      <c r="H5471" t="s">
        <v>22</v>
      </c>
      <c r="I5471" t="s">
        <v>1265</v>
      </c>
      <c r="J5471">
        <v>60</v>
      </c>
      <c r="K5471">
        <v>1361</v>
      </c>
      <c r="L5471">
        <v>81660</v>
      </c>
      <c r="M5471">
        <v>3.2404999999999999</v>
      </c>
      <c r="N5471">
        <v>194.43</v>
      </c>
      <c r="O5471">
        <v>0</v>
      </c>
      <c r="P5471">
        <v>0</v>
      </c>
      <c r="Q5471">
        <v>1364.2405000000001</v>
      </c>
      <c r="R5471">
        <v>81854.429999999993</v>
      </c>
      <c r="S5471" t="s">
        <v>1646</v>
      </c>
    </row>
    <row r="5472" spans="1:19">
      <c r="A5472" t="s">
        <v>5455</v>
      </c>
      <c r="B5472">
        <v>44361</v>
      </c>
      <c r="C5472" t="s">
        <v>5456</v>
      </c>
      <c r="D5472">
        <v>44361</v>
      </c>
      <c r="E5472" t="s">
        <v>1643</v>
      </c>
      <c r="F5472" t="s">
        <v>29</v>
      </c>
      <c r="G5472" t="s">
        <v>1012</v>
      </c>
      <c r="H5472" t="s">
        <v>22</v>
      </c>
      <c r="I5472" t="s">
        <v>1337</v>
      </c>
      <c r="J5472">
        <v>20</v>
      </c>
      <c r="K5472">
        <v>7760</v>
      </c>
      <c r="L5472">
        <v>155200</v>
      </c>
      <c r="M5472">
        <v>18.476199999999999</v>
      </c>
      <c r="N5472">
        <v>369.524</v>
      </c>
      <c r="O5472">
        <v>0</v>
      </c>
      <c r="P5472">
        <v>0</v>
      </c>
      <c r="Q5472">
        <v>7778.4762000000001</v>
      </c>
      <c r="R5472">
        <v>155569.524</v>
      </c>
      <c r="S5472" t="s">
        <v>1646</v>
      </c>
    </row>
    <row r="5473" spans="1:19">
      <c r="A5473" t="s">
        <v>5455</v>
      </c>
      <c r="B5473">
        <v>44361</v>
      </c>
      <c r="C5473" t="s">
        <v>5456</v>
      </c>
      <c r="D5473">
        <v>44361</v>
      </c>
      <c r="E5473" t="s">
        <v>1643</v>
      </c>
      <c r="F5473" t="s">
        <v>29</v>
      </c>
      <c r="G5473" t="s">
        <v>1012</v>
      </c>
      <c r="H5473" t="s">
        <v>22</v>
      </c>
      <c r="I5473" t="s">
        <v>1316</v>
      </c>
      <c r="J5473">
        <v>20</v>
      </c>
      <c r="K5473">
        <v>1186</v>
      </c>
      <c r="L5473">
        <v>23720</v>
      </c>
      <c r="M5473">
        <v>2.8237999999999999</v>
      </c>
      <c r="N5473">
        <v>56.475999999999999</v>
      </c>
      <c r="O5473">
        <v>0</v>
      </c>
      <c r="P5473">
        <v>0</v>
      </c>
      <c r="Q5473">
        <v>1188.8237999999999</v>
      </c>
      <c r="R5473">
        <v>23776.475999999999</v>
      </c>
      <c r="S5473" t="s">
        <v>1646</v>
      </c>
    </row>
    <row r="5474" spans="1:19">
      <c r="A5474" t="s">
        <v>5455</v>
      </c>
      <c r="B5474">
        <v>44361</v>
      </c>
      <c r="C5474" t="s">
        <v>5456</v>
      </c>
      <c r="D5474">
        <v>44361</v>
      </c>
      <c r="E5474" t="s">
        <v>1643</v>
      </c>
      <c r="F5474" t="s">
        <v>29</v>
      </c>
      <c r="G5474" t="s">
        <v>1012</v>
      </c>
      <c r="H5474" t="s">
        <v>22</v>
      </c>
      <c r="I5474" t="s">
        <v>1312</v>
      </c>
      <c r="J5474">
        <v>60</v>
      </c>
      <c r="K5474">
        <v>1400</v>
      </c>
      <c r="L5474">
        <v>84000</v>
      </c>
      <c r="M5474">
        <v>3.3332999999999999</v>
      </c>
      <c r="N5474">
        <v>199.99799999999999</v>
      </c>
      <c r="O5474">
        <v>0</v>
      </c>
      <c r="P5474">
        <v>0</v>
      </c>
      <c r="Q5474">
        <v>1403.3333</v>
      </c>
      <c r="R5474">
        <v>84199.998000000007</v>
      </c>
      <c r="S5474" t="s">
        <v>1646</v>
      </c>
    </row>
    <row r="5475" spans="1:19">
      <c r="A5475" t="s">
        <v>5457</v>
      </c>
      <c r="B5475">
        <v>44361</v>
      </c>
      <c r="C5475" t="s">
        <v>5458</v>
      </c>
      <c r="D5475">
        <v>44361</v>
      </c>
      <c r="E5475" t="s">
        <v>1643</v>
      </c>
      <c r="F5475" t="s">
        <v>28</v>
      </c>
      <c r="G5475" t="s">
        <v>23</v>
      </c>
      <c r="H5475" t="s">
        <v>22</v>
      </c>
      <c r="I5475" t="s">
        <v>1535</v>
      </c>
      <c r="J5475">
        <v>5</v>
      </c>
      <c r="K5475">
        <v>7575</v>
      </c>
      <c r="L5475">
        <v>37875</v>
      </c>
      <c r="M5475">
        <v>18.035699999999999</v>
      </c>
      <c r="N5475">
        <v>90.1785</v>
      </c>
      <c r="O5475">
        <v>0</v>
      </c>
      <c r="P5475">
        <v>2500</v>
      </c>
      <c r="Q5475">
        <v>7593.0357000000004</v>
      </c>
      <c r="R5475">
        <v>35465.178500000002</v>
      </c>
      <c r="S5475" t="s">
        <v>1646</v>
      </c>
    </row>
    <row r="5476" spans="1:19">
      <c r="A5476" t="s">
        <v>5459</v>
      </c>
      <c r="B5476">
        <v>44361</v>
      </c>
      <c r="C5476" t="s">
        <v>5460</v>
      </c>
      <c r="D5476">
        <v>44361</v>
      </c>
      <c r="E5476" t="s">
        <v>1643</v>
      </c>
      <c r="F5476" t="s">
        <v>18</v>
      </c>
      <c r="G5476" t="s">
        <v>1010</v>
      </c>
      <c r="H5476" t="s">
        <v>22</v>
      </c>
      <c r="I5476" t="s">
        <v>1349</v>
      </c>
      <c r="J5476">
        <v>10</v>
      </c>
      <c r="K5476">
        <v>9035</v>
      </c>
      <c r="L5476">
        <v>90350</v>
      </c>
      <c r="M5476">
        <v>21.511900000000001</v>
      </c>
      <c r="N5476">
        <v>215.119</v>
      </c>
      <c r="O5476">
        <v>0</v>
      </c>
      <c r="P5476">
        <v>0</v>
      </c>
      <c r="Q5476">
        <v>9056.5118999999995</v>
      </c>
      <c r="R5476">
        <v>90565.119000000006</v>
      </c>
      <c r="S5476" t="s">
        <v>1646</v>
      </c>
    </row>
    <row r="5477" spans="1:19">
      <c r="A5477" t="s">
        <v>5459</v>
      </c>
      <c r="B5477">
        <v>44361</v>
      </c>
      <c r="C5477" t="s">
        <v>5460</v>
      </c>
      <c r="D5477">
        <v>44361</v>
      </c>
      <c r="E5477" t="s">
        <v>1643</v>
      </c>
      <c r="F5477" t="s">
        <v>18</v>
      </c>
      <c r="G5477" t="s">
        <v>1010</v>
      </c>
      <c r="H5477" t="s">
        <v>22</v>
      </c>
      <c r="I5477" t="s">
        <v>1287</v>
      </c>
      <c r="J5477">
        <v>10</v>
      </c>
      <c r="K5477">
        <v>9850</v>
      </c>
      <c r="L5477">
        <v>98500</v>
      </c>
      <c r="M5477">
        <v>23.452400000000001</v>
      </c>
      <c r="N5477">
        <v>234.524</v>
      </c>
      <c r="O5477">
        <v>0</v>
      </c>
      <c r="P5477">
        <v>0</v>
      </c>
      <c r="Q5477">
        <v>9873.4524000000001</v>
      </c>
      <c r="R5477">
        <v>98734.524000000005</v>
      </c>
      <c r="S5477" t="s">
        <v>1646</v>
      </c>
    </row>
    <row r="5478" spans="1:19">
      <c r="A5478" t="s">
        <v>5459</v>
      </c>
      <c r="B5478">
        <v>44361</v>
      </c>
      <c r="C5478" t="s">
        <v>5460</v>
      </c>
      <c r="D5478">
        <v>44361</v>
      </c>
      <c r="E5478" t="s">
        <v>1643</v>
      </c>
      <c r="F5478" t="s">
        <v>18</v>
      </c>
      <c r="G5478" t="s">
        <v>1010</v>
      </c>
      <c r="H5478" t="s">
        <v>22</v>
      </c>
      <c r="I5478" t="s">
        <v>1364</v>
      </c>
      <c r="J5478">
        <v>10</v>
      </c>
      <c r="K5478">
        <v>9035</v>
      </c>
      <c r="L5478">
        <v>90350</v>
      </c>
      <c r="M5478">
        <v>21.511900000000001</v>
      </c>
      <c r="N5478">
        <v>215.119</v>
      </c>
      <c r="O5478">
        <v>0</v>
      </c>
      <c r="P5478">
        <v>0</v>
      </c>
      <c r="Q5478">
        <v>9056.5118999999995</v>
      </c>
      <c r="R5478">
        <v>90565.119000000006</v>
      </c>
      <c r="S5478" t="s">
        <v>1646</v>
      </c>
    </row>
    <row r="5479" spans="1:19">
      <c r="A5479" t="s">
        <v>5459</v>
      </c>
      <c r="B5479">
        <v>44361</v>
      </c>
      <c r="C5479" t="s">
        <v>5460</v>
      </c>
      <c r="D5479">
        <v>44361</v>
      </c>
      <c r="E5479" t="s">
        <v>1643</v>
      </c>
      <c r="F5479" t="s">
        <v>18</v>
      </c>
      <c r="G5479" t="s">
        <v>1010</v>
      </c>
      <c r="H5479" t="s">
        <v>22</v>
      </c>
      <c r="I5479" t="s">
        <v>1262</v>
      </c>
      <c r="J5479">
        <v>20</v>
      </c>
      <c r="K5479">
        <v>1244</v>
      </c>
      <c r="L5479">
        <v>24880</v>
      </c>
      <c r="M5479">
        <v>2.9619</v>
      </c>
      <c r="N5479">
        <v>59.238</v>
      </c>
      <c r="O5479">
        <v>0</v>
      </c>
      <c r="P5479">
        <v>0</v>
      </c>
      <c r="Q5479">
        <v>1246.9619</v>
      </c>
      <c r="R5479">
        <v>24939.238000000001</v>
      </c>
      <c r="S5479" t="s">
        <v>1646</v>
      </c>
    </row>
    <row r="5480" spans="1:19">
      <c r="A5480" t="s">
        <v>5459</v>
      </c>
      <c r="B5480">
        <v>44361</v>
      </c>
      <c r="C5480" t="s">
        <v>5460</v>
      </c>
      <c r="D5480">
        <v>44361</v>
      </c>
      <c r="E5480" t="s">
        <v>1643</v>
      </c>
      <c r="F5480" t="s">
        <v>18</v>
      </c>
      <c r="G5480" t="s">
        <v>1010</v>
      </c>
      <c r="H5480" t="s">
        <v>22</v>
      </c>
      <c r="I5480" t="s">
        <v>1312</v>
      </c>
      <c r="J5480">
        <v>40</v>
      </c>
      <c r="K5480">
        <v>1400</v>
      </c>
      <c r="L5480">
        <v>56000</v>
      </c>
      <c r="M5480">
        <v>3.3332999999999999</v>
      </c>
      <c r="N5480">
        <v>133.33199999999999</v>
      </c>
      <c r="O5480">
        <v>0</v>
      </c>
      <c r="P5480">
        <v>0</v>
      </c>
      <c r="Q5480">
        <v>1403.3333</v>
      </c>
      <c r="R5480">
        <v>56133.332000000002</v>
      </c>
      <c r="S5480" t="s">
        <v>1646</v>
      </c>
    </row>
    <row r="5481" spans="1:19">
      <c r="A5481" t="s">
        <v>5459</v>
      </c>
      <c r="B5481">
        <v>44361</v>
      </c>
      <c r="C5481" t="s">
        <v>5460</v>
      </c>
      <c r="D5481">
        <v>44361</v>
      </c>
      <c r="E5481" t="s">
        <v>1643</v>
      </c>
      <c r="F5481" t="s">
        <v>18</v>
      </c>
      <c r="G5481" t="s">
        <v>1010</v>
      </c>
      <c r="H5481" t="s">
        <v>22</v>
      </c>
      <c r="I5481" t="s">
        <v>1111</v>
      </c>
      <c r="J5481">
        <v>10</v>
      </c>
      <c r="K5481">
        <v>9045</v>
      </c>
      <c r="L5481">
        <v>90450</v>
      </c>
      <c r="M5481">
        <v>21.535699999999999</v>
      </c>
      <c r="N5481">
        <v>215.357</v>
      </c>
      <c r="O5481">
        <v>0</v>
      </c>
      <c r="P5481">
        <v>0</v>
      </c>
      <c r="Q5481">
        <v>9066.5357000000004</v>
      </c>
      <c r="R5481">
        <v>90665.357000000004</v>
      </c>
      <c r="S5481" t="s">
        <v>1646</v>
      </c>
    </row>
    <row r="5482" spans="1:19">
      <c r="A5482" t="s">
        <v>5459</v>
      </c>
      <c r="B5482">
        <v>44361</v>
      </c>
      <c r="C5482" t="s">
        <v>5460</v>
      </c>
      <c r="D5482">
        <v>44361</v>
      </c>
      <c r="E5482" t="s">
        <v>1643</v>
      </c>
      <c r="F5482" t="s">
        <v>18</v>
      </c>
      <c r="G5482" t="s">
        <v>1010</v>
      </c>
      <c r="H5482" t="s">
        <v>22</v>
      </c>
      <c r="I5482" t="s">
        <v>1337</v>
      </c>
      <c r="J5482">
        <v>10</v>
      </c>
      <c r="K5482">
        <v>7760</v>
      </c>
      <c r="L5482">
        <v>77600</v>
      </c>
      <c r="M5482">
        <v>18.476199999999999</v>
      </c>
      <c r="N5482">
        <v>184.762</v>
      </c>
      <c r="O5482">
        <v>0</v>
      </c>
      <c r="P5482">
        <v>0</v>
      </c>
      <c r="Q5482">
        <v>7778.4762000000001</v>
      </c>
      <c r="R5482">
        <v>77784.762000000002</v>
      </c>
      <c r="S5482" t="s">
        <v>1646</v>
      </c>
    </row>
    <row r="5483" spans="1:19">
      <c r="A5483" t="s">
        <v>5461</v>
      </c>
      <c r="B5483">
        <v>44361</v>
      </c>
      <c r="C5483" t="s">
        <v>5462</v>
      </c>
      <c r="D5483">
        <v>44361</v>
      </c>
      <c r="E5483" t="s">
        <v>1643</v>
      </c>
      <c r="F5483" t="s">
        <v>1673</v>
      </c>
      <c r="G5483" t="s">
        <v>1649</v>
      </c>
      <c r="H5483" t="s">
        <v>1645</v>
      </c>
      <c r="I5483" t="s">
        <v>1111</v>
      </c>
      <c r="J5483">
        <v>5</v>
      </c>
      <c r="K5483">
        <v>9045</v>
      </c>
      <c r="L5483">
        <v>45225</v>
      </c>
      <c r="M5483">
        <v>21.535699999999999</v>
      </c>
      <c r="N5483">
        <v>107.6785</v>
      </c>
      <c r="O5483">
        <v>0</v>
      </c>
      <c r="P5483">
        <v>0</v>
      </c>
      <c r="Q5483">
        <v>9066.5357000000004</v>
      </c>
      <c r="R5483">
        <v>45332.678500000002</v>
      </c>
      <c r="S5483" t="s">
        <v>1646</v>
      </c>
    </row>
    <row r="5484" spans="1:19">
      <c r="A5484" t="s">
        <v>5463</v>
      </c>
      <c r="B5484">
        <v>44361</v>
      </c>
      <c r="C5484" t="s">
        <v>5464</v>
      </c>
      <c r="D5484">
        <v>44361</v>
      </c>
      <c r="E5484" t="s">
        <v>1643</v>
      </c>
      <c r="F5484" t="s">
        <v>87</v>
      </c>
      <c r="G5484" t="s">
        <v>976</v>
      </c>
      <c r="H5484" t="s">
        <v>1645</v>
      </c>
      <c r="I5484" t="s">
        <v>1371</v>
      </c>
      <c r="J5484">
        <v>40</v>
      </c>
      <c r="K5484">
        <v>1176</v>
      </c>
      <c r="L5484">
        <v>47040</v>
      </c>
      <c r="M5484">
        <v>2.8</v>
      </c>
      <c r="N5484">
        <v>112</v>
      </c>
      <c r="O5484">
        <v>0</v>
      </c>
      <c r="P5484">
        <v>0</v>
      </c>
      <c r="Q5484">
        <v>1178.8</v>
      </c>
      <c r="R5484">
        <v>47152</v>
      </c>
      <c r="S5484" t="s">
        <v>1646</v>
      </c>
    </row>
    <row r="5485" spans="1:19">
      <c r="A5485" t="s">
        <v>5463</v>
      </c>
      <c r="B5485">
        <v>44361</v>
      </c>
      <c r="C5485" t="s">
        <v>5464</v>
      </c>
      <c r="D5485">
        <v>44361</v>
      </c>
      <c r="E5485" t="s">
        <v>1643</v>
      </c>
      <c r="F5485" t="s">
        <v>87</v>
      </c>
      <c r="G5485" t="s">
        <v>976</v>
      </c>
      <c r="H5485" t="s">
        <v>1645</v>
      </c>
      <c r="I5485" t="s">
        <v>1535</v>
      </c>
      <c r="J5485">
        <v>10</v>
      </c>
      <c r="K5485">
        <v>7575</v>
      </c>
      <c r="L5485">
        <v>75750</v>
      </c>
      <c r="M5485">
        <v>18.035699999999999</v>
      </c>
      <c r="N5485">
        <v>180.357</v>
      </c>
      <c r="O5485">
        <v>0</v>
      </c>
      <c r="P5485">
        <v>5000</v>
      </c>
      <c r="Q5485">
        <v>7593.0357000000004</v>
      </c>
      <c r="R5485">
        <v>70930.357000000004</v>
      </c>
      <c r="S5485" t="s">
        <v>1646</v>
      </c>
    </row>
    <row r="5486" spans="1:19">
      <c r="A5486" t="s">
        <v>5463</v>
      </c>
      <c r="B5486">
        <v>44361</v>
      </c>
      <c r="C5486" t="s">
        <v>5464</v>
      </c>
      <c r="D5486">
        <v>44361</v>
      </c>
      <c r="E5486" t="s">
        <v>1643</v>
      </c>
      <c r="F5486" t="s">
        <v>87</v>
      </c>
      <c r="G5486" t="s">
        <v>976</v>
      </c>
      <c r="H5486" t="s">
        <v>1645</v>
      </c>
      <c r="I5486" t="s">
        <v>1364</v>
      </c>
      <c r="J5486">
        <v>5</v>
      </c>
      <c r="K5486">
        <v>9035</v>
      </c>
      <c r="L5486">
        <v>45175</v>
      </c>
      <c r="M5486">
        <v>21.511900000000001</v>
      </c>
      <c r="N5486">
        <v>107.5595</v>
      </c>
      <c r="O5486">
        <v>0</v>
      </c>
      <c r="P5486">
        <v>0</v>
      </c>
      <c r="Q5486">
        <v>9056.5118999999995</v>
      </c>
      <c r="R5486">
        <v>45282.559500000003</v>
      </c>
      <c r="S5486" t="s">
        <v>1646</v>
      </c>
    </row>
    <row r="5487" spans="1:19">
      <c r="A5487" t="s">
        <v>5463</v>
      </c>
      <c r="B5487">
        <v>44361</v>
      </c>
      <c r="C5487" t="s">
        <v>5464</v>
      </c>
      <c r="D5487">
        <v>44361</v>
      </c>
      <c r="E5487" t="s">
        <v>1643</v>
      </c>
      <c r="F5487" t="s">
        <v>87</v>
      </c>
      <c r="G5487" t="s">
        <v>976</v>
      </c>
      <c r="H5487" t="s">
        <v>1645</v>
      </c>
      <c r="I5487" t="s">
        <v>1262</v>
      </c>
      <c r="J5487">
        <v>20</v>
      </c>
      <c r="K5487">
        <v>1244</v>
      </c>
      <c r="L5487">
        <v>24880</v>
      </c>
      <c r="M5487">
        <v>2.9619</v>
      </c>
      <c r="N5487">
        <v>59.238</v>
      </c>
      <c r="O5487">
        <v>0</v>
      </c>
      <c r="P5487">
        <v>0</v>
      </c>
      <c r="Q5487">
        <v>1246.9619</v>
      </c>
      <c r="R5487">
        <v>24939.238000000001</v>
      </c>
      <c r="S5487" t="s">
        <v>1646</v>
      </c>
    </row>
    <row r="5488" spans="1:19">
      <c r="A5488" t="s">
        <v>5463</v>
      </c>
      <c r="B5488">
        <v>44361</v>
      </c>
      <c r="C5488" t="s">
        <v>5464</v>
      </c>
      <c r="D5488">
        <v>44361</v>
      </c>
      <c r="E5488" t="s">
        <v>1643</v>
      </c>
      <c r="F5488" t="s">
        <v>87</v>
      </c>
      <c r="G5488" t="s">
        <v>976</v>
      </c>
      <c r="H5488" t="s">
        <v>1645</v>
      </c>
      <c r="I5488" t="s">
        <v>1316</v>
      </c>
      <c r="J5488">
        <v>40</v>
      </c>
      <c r="K5488">
        <v>1186</v>
      </c>
      <c r="L5488">
        <v>47440</v>
      </c>
      <c r="M5488">
        <v>2.8237999999999999</v>
      </c>
      <c r="N5488">
        <v>112.952</v>
      </c>
      <c r="O5488">
        <v>0</v>
      </c>
      <c r="P5488">
        <v>0</v>
      </c>
      <c r="Q5488">
        <v>1188.8237999999999</v>
      </c>
      <c r="R5488">
        <v>47552.951999999997</v>
      </c>
      <c r="S5488" t="s">
        <v>1646</v>
      </c>
    </row>
    <row r="5489" spans="1:19">
      <c r="A5489" t="s">
        <v>5465</v>
      </c>
      <c r="B5489">
        <v>44361</v>
      </c>
      <c r="C5489" t="s">
        <v>1585</v>
      </c>
      <c r="D5489">
        <v>44361</v>
      </c>
      <c r="E5489" t="s">
        <v>1101</v>
      </c>
      <c r="F5489" t="s">
        <v>1352</v>
      </c>
      <c r="G5489" t="s">
        <v>1101</v>
      </c>
      <c r="H5489" t="s">
        <v>1101</v>
      </c>
      <c r="I5489" t="s">
        <v>1337</v>
      </c>
      <c r="J5489">
        <v>2</v>
      </c>
      <c r="K5489">
        <v>7870</v>
      </c>
      <c r="L5489">
        <v>15740</v>
      </c>
      <c r="M5489">
        <v>18.738099999999999</v>
      </c>
      <c r="N5489">
        <v>37.476199999999999</v>
      </c>
      <c r="O5489">
        <v>0</v>
      </c>
      <c r="P5489">
        <v>0</v>
      </c>
      <c r="Q5489">
        <v>7888.7380999999996</v>
      </c>
      <c r="R5489">
        <v>15777.476199999999</v>
      </c>
      <c r="S5489" t="s">
        <v>1646</v>
      </c>
    </row>
    <row r="5490" spans="1:19">
      <c r="A5490" t="s">
        <v>5465</v>
      </c>
      <c r="B5490">
        <v>44361</v>
      </c>
      <c r="C5490" t="s">
        <v>1585</v>
      </c>
      <c r="D5490">
        <v>44361</v>
      </c>
      <c r="E5490" t="s">
        <v>1101</v>
      </c>
      <c r="F5490" t="s">
        <v>1352</v>
      </c>
      <c r="G5490" t="s">
        <v>1101</v>
      </c>
      <c r="H5490" t="s">
        <v>1101</v>
      </c>
      <c r="I5490" t="s">
        <v>1294</v>
      </c>
      <c r="J5490">
        <v>1</v>
      </c>
      <c r="K5490">
        <v>7328.5</v>
      </c>
      <c r="L5490">
        <v>7328.5</v>
      </c>
      <c r="M5490">
        <v>17.448799999999999</v>
      </c>
      <c r="N5490">
        <v>17.448799999999999</v>
      </c>
      <c r="O5490">
        <v>0</v>
      </c>
      <c r="P5490">
        <v>0</v>
      </c>
      <c r="Q5490">
        <v>7345.9488000000001</v>
      </c>
      <c r="R5490">
        <v>7345.9488000000001</v>
      </c>
      <c r="S5490" t="s">
        <v>1646</v>
      </c>
    </row>
    <row r="5491" spans="1:19">
      <c r="A5491" t="s">
        <v>5465</v>
      </c>
      <c r="B5491">
        <v>44361</v>
      </c>
      <c r="C5491" t="s">
        <v>1585</v>
      </c>
      <c r="D5491">
        <v>44361</v>
      </c>
      <c r="E5491" t="s">
        <v>1101</v>
      </c>
      <c r="F5491" t="s">
        <v>1352</v>
      </c>
      <c r="G5491" t="s">
        <v>1101</v>
      </c>
      <c r="H5491" t="s">
        <v>1101</v>
      </c>
      <c r="I5491" t="s">
        <v>1535</v>
      </c>
      <c r="J5491">
        <v>3</v>
      </c>
      <c r="K5491">
        <v>7673.25</v>
      </c>
      <c r="L5491">
        <v>23019.75</v>
      </c>
      <c r="M5491">
        <v>18.269600000000001</v>
      </c>
      <c r="N5491">
        <v>54.808799999999998</v>
      </c>
      <c r="O5491">
        <v>0</v>
      </c>
      <c r="P5491">
        <v>1500</v>
      </c>
      <c r="Q5491">
        <v>7691.5195999999996</v>
      </c>
      <c r="R5491">
        <v>21574.558799999999</v>
      </c>
      <c r="S5491" t="s">
        <v>1646</v>
      </c>
    </row>
    <row r="5492" spans="1:19">
      <c r="A5492" t="s">
        <v>5466</v>
      </c>
      <c r="B5492">
        <v>44361</v>
      </c>
      <c r="C5492" t="s">
        <v>1586</v>
      </c>
      <c r="D5492">
        <v>44361</v>
      </c>
      <c r="E5492" t="s">
        <v>1101</v>
      </c>
      <c r="F5492" t="s">
        <v>1108</v>
      </c>
      <c r="G5492" t="s">
        <v>1101</v>
      </c>
      <c r="H5492" t="s">
        <v>1101</v>
      </c>
      <c r="I5492" t="s">
        <v>1294</v>
      </c>
      <c r="J5492">
        <v>1</v>
      </c>
      <c r="K5492">
        <v>7328.5</v>
      </c>
      <c r="L5492">
        <v>7328.5</v>
      </c>
      <c r="M5492">
        <v>17.448799999999999</v>
      </c>
      <c r="N5492">
        <v>17.448799999999999</v>
      </c>
      <c r="O5492">
        <v>0</v>
      </c>
      <c r="P5492">
        <v>0</v>
      </c>
      <c r="Q5492">
        <v>7345.9488000000001</v>
      </c>
      <c r="R5492">
        <v>7345.9488000000001</v>
      </c>
      <c r="S5492" t="s">
        <v>1646</v>
      </c>
    </row>
    <row r="5493" spans="1:19">
      <c r="A5493" t="s">
        <v>5466</v>
      </c>
      <c r="B5493">
        <v>44361</v>
      </c>
      <c r="C5493" t="s">
        <v>1586</v>
      </c>
      <c r="D5493">
        <v>44361</v>
      </c>
      <c r="E5493" t="s">
        <v>1101</v>
      </c>
      <c r="F5493" t="s">
        <v>1108</v>
      </c>
      <c r="G5493" t="s">
        <v>1101</v>
      </c>
      <c r="H5493" t="s">
        <v>1101</v>
      </c>
      <c r="I5493" t="s">
        <v>1337</v>
      </c>
      <c r="J5493">
        <v>2</v>
      </c>
      <c r="K5493">
        <v>7870</v>
      </c>
      <c r="L5493">
        <v>15740</v>
      </c>
      <c r="M5493">
        <v>18.738099999999999</v>
      </c>
      <c r="N5493">
        <v>37.476199999999999</v>
      </c>
      <c r="O5493">
        <v>0</v>
      </c>
      <c r="P5493">
        <v>0</v>
      </c>
      <c r="Q5493">
        <v>7888.7380999999996</v>
      </c>
      <c r="R5493">
        <v>15777.476199999999</v>
      </c>
      <c r="S5493" t="s">
        <v>1646</v>
      </c>
    </row>
    <row r="5494" spans="1:19">
      <c r="A5494" t="s">
        <v>5466</v>
      </c>
      <c r="B5494">
        <v>44361</v>
      </c>
      <c r="C5494" t="s">
        <v>1586</v>
      </c>
      <c r="D5494">
        <v>44361</v>
      </c>
      <c r="E5494" t="s">
        <v>1101</v>
      </c>
      <c r="F5494" t="s">
        <v>1108</v>
      </c>
      <c r="G5494" t="s">
        <v>1101</v>
      </c>
      <c r="H5494" t="s">
        <v>1101</v>
      </c>
      <c r="I5494" t="s">
        <v>1535</v>
      </c>
      <c r="J5494">
        <v>8</v>
      </c>
      <c r="K5494">
        <v>7673.25</v>
      </c>
      <c r="L5494">
        <v>61386</v>
      </c>
      <c r="M5494">
        <v>18.269600000000001</v>
      </c>
      <c r="N5494">
        <v>146.1568</v>
      </c>
      <c r="O5494">
        <v>0</v>
      </c>
      <c r="P5494">
        <v>4000</v>
      </c>
      <c r="Q5494">
        <v>7691.5195999999996</v>
      </c>
      <c r="R5494">
        <v>57532.156799999997</v>
      </c>
      <c r="S5494" t="s">
        <v>1646</v>
      </c>
    </row>
    <row r="5495" spans="1:19">
      <c r="A5495" t="s">
        <v>5467</v>
      </c>
      <c r="B5495">
        <v>44361</v>
      </c>
      <c r="C5495" t="s">
        <v>1587</v>
      </c>
      <c r="D5495">
        <v>44361</v>
      </c>
      <c r="E5495" t="s">
        <v>1101</v>
      </c>
      <c r="F5495" t="s">
        <v>1579</v>
      </c>
      <c r="G5495" t="s">
        <v>1101</v>
      </c>
      <c r="H5495" t="s">
        <v>1101</v>
      </c>
      <c r="I5495" t="s">
        <v>1316</v>
      </c>
      <c r="J5495">
        <v>2</v>
      </c>
      <c r="K5495">
        <v>1203</v>
      </c>
      <c r="L5495">
        <v>2406</v>
      </c>
      <c r="M5495">
        <v>2.8643000000000001</v>
      </c>
      <c r="N5495">
        <v>5.7286000000000001</v>
      </c>
      <c r="O5495">
        <v>0</v>
      </c>
      <c r="P5495">
        <v>0</v>
      </c>
      <c r="Q5495">
        <v>1205.8643</v>
      </c>
      <c r="R5495">
        <v>2411.7285999999999</v>
      </c>
      <c r="S5495" t="s">
        <v>1646</v>
      </c>
    </row>
    <row r="5496" spans="1:19">
      <c r="A5496" t="s">
        <v>5467</v>
      </c>
      <c r="B5496">
        <v>44361</v>
      </c>
      <c r="C5496" t="s">
        <v>1587</v>
      </c>
      <c r="D5496">
        <v>44361</v>
      </c>
      <c r="E5496" t="s">
        <v>1101</v>
      </c>
      <c r="F5496" t="s">
        <v>1579</v>
      </c>
      <c r="G5496" t="s">
        <v>1101</v>
      </c>
      <c r="H5496" t="s">
        <v>1101</v>
      </c>
      <c r="I5496" t="s">
        <v>1262</v>
      </c>
      <c r="J5496">
        <v>1</v>
      </c>
      <c r="K5496">
        <v>1262</v>
      </c>
      <c r="L5496">
        <v>1262</v>
      </c>
      <c r="M5496">
        <v>3.0047999999999999</v>
      </c>
      <c r="N5496">
        <v>3.0047999999999999</v>
      </c>
      <c r="O5496">
        <v>0</v>
      </c>
      <c r="P5496">
        <v>0</v>
      </c>
      <c r="Q5496">
        <v>1265.0047999999999</v>
      </c>
      <c r="R5496">
        <v>1265.0047999999999</v>
      </c>
      <c r="S5496" t="s">
        <v>1646</v>
      </c>
    </row>
    <row r="5497" spans="1:19">
      <c r="A5497" t="s">
        <v>5467</v>
      </c>
      <c r="B5497">
        <v>44361</v>
      </c>
      <c r="C5497" t="s">
        <v>1587</v>
      </c>
      <c r="D5497">
        <v>44361</v>
      </c>
      <c r="E5497" t="s">
        <v>1101</v>
      </c>
      <c r="F5497" t="s">
        <v>1579</v>
      </c>
      <c r="G5497" t="s">
        <v>1101</v>
      </c>
      <c r="H5497" t="s">
        <v>1101</v>
      </c>
      <c r="I5497" t="s">
        <v>1489</v>
      </c>
      <c r="J5497">
        <v>1</v>
      </c>
      <c r="K5497">
        <v>10090</v>
      </c>
      <c r="L5497">
        <v>10090</v>
      </c>
      <c r="M5497">
        <v>24.023800000000001</v>
      </c>
      <c r="N5497">
        <v>24.023800000000001</v>
      </c>
      <c r="O5497">
        <v>0</v>
      </c>
      <c r="P5497">
        <v>0</v>
      </c>
      <c r="Q5497">
        <v>10114.023800000001</v>
      </c>
      <c r="R5497">
        <v>10114.023800000001</v>
      </c>
      <c r="S5497" t="s">
        <v>1646</v>
      </c>
    </row>
    <row r="5498" spans="1:19">
      <c r="A5498" t="s">
        <v>5467</v>
      </c>
      <c r="B5498">
        <v>44361</v>
      </c>
      <c r="C5498" t="s">
        <v>1587</v>
      </c>
      <c r="D5498">
        <v>44361</v>
      </c>
      <c r="E5498" t="s">
        <v>1101</v>
      </c>
      <c r="F5498" t="s">
        <v>1579</v>
      </c>
      <c r="G5498" t="s">
        <v>1101</v>
      </c>
      <c r="H5498" t="s">
        <v>1101</v>
      </c>
      <c r="I5498" t="s">
        <v>1364</v>
      </c>
      <c r="J5498">
        <v>1</v>
      </c>
      <c r="K5498">
        <v>9162.5</v>
      </c>
      <c r="L5498">
        <v>9162.5</v>
      </c>
      <c r="M5498">
        <v>21.8155</v>
      </c>
      <c r="N5498">
        <v>21.8155</v>
      </c>
      <c r="O5498">
        <v>0</v>
      </c>
      <c r="P5498">
        <v>0</v>
      </c>
      <c r="Q5498">
        <v>9184.3155000000006</v>
      </c>
      <c r="R5498">
        <v>9184.3155000000006</v>
      </c>
      <c r="S5498" t="s">
        <v>1646</v>
      </c>
    </row>
    <row r="5499" spans="1:19">
      <c r="A5499" t="s">
        <v>5467</v>
      </c>
      <c r="B5499">
        <v>44361</v>
      </c>
      <c r="C5499" t="s">
        <v>1587</v>
      </c>
      <c r="D5499">
        <v>44361</v>
      </c>
      <c r="E5499" t="s">
        <v>1101</v>
      </c>
      <c r="F5499" t="s">
        <v>1579</v>
      </c>
      <c r="G5499" t="s">
        <v>1101</v>
      </c>
      <c r="H5499" t="s">
        <v>1101</v>
      </c>
      <c r="I5499" t="s">
        <v>1265</v>
      </c>
      <c r="J5499">
        <v>1</v>
      </c>
      <c r="K5499">
        <v>1380</v>
      </c>
      <c r="L5499">
        <v>1380</v>
      </c>
      <c r="M5499">
        <v>3.2856999999999998</v>
      </c>
      <c r="N5499">
        <v>3.2856999999999998</v>
      </c>
      <c r="O5499">
        <v>0</v>
      </c>
      <c r="P5499">
        <v>0</v>
      </c>
      <c r="Q5499">
        <v>1383.2856999999999</v>
      </c>
      <c r="R5499">
        <v>1383.2856999999999</v>
      </c>
      <c r="S5499" t="s">
        <v>1646</v>
      </c>
    </row>
    <row r="5500" spans="1:19">
      <c r="A5500" t="s">
        <v>5467</v>
      </c>
      <c r="B5500">
        <v>44361</v>
      </c>
      <c r="C5500" t="s">
        <v>1587</v>
      </c>
      <c r="D5500">
        <v>44361</v>
      </c>
      <c r="E5500" t="s">
        <v>1101</v>
      </c>
      <c r="F5500" t="s">
        <v>1579</v>
      </c>
      <c r="G5500" t="s">
        <v>1101</v>
      </c>
      <c r="H5500" t="s">
        <v>1101</v>
      </c>
      <c r="I5500" t="s">
        <v>1337</v>
      </c>
      <c r="J5500">
        <v>1</v>
      </c>
      <c r="K5500">
        <v>7870</v>
      </c>
      <c r="L5500">
        <v>7870</v>
      </c>
      <c r="M5500">
        <v>18.738099999999999</v>
      </c>
      <c r="N5500">
        <v>18.738099999999999</v>
      </c>
      <c r="O5500">
        <v>0</v>
      </c>
      <c r="P5500">
        <v>0</v>
      </c>
      <c r="Q5500">
        <v>7888.7380999999996</v>
      </c>
      <c r="R5500">
        <v>7888.7380999999996</v>
      </c>
      <c r="S5500" t="s">
        <v>1646</v>
      </c>
    </row>
    <row r="5501" spans="1:19">
      <c r="A5501" t="s">
        <v>5467</v>
      </c>
      <c r="B5501">
        <v>44361</v>
      </c>
      <c r="C5501" t="s">
        <v>1587</v>
      </c>
      <c r="D5501">
        <v>44361</v>
      </c>
      <c r="E5501" t="s">
        <v>1101</v>
      </c>
      <c r="F5501" t="s">
        <v>1579</v>
      </c>
      <c r="G5501" t="s">
        <v>1101</v>
      </c>
      <c r="H5501" t="s">
        <v>1101</v>
      </c>
      <c r="I5501" t="s">
        <v>1312</v>
      </c>
      <c r="J5501">
        <v>1</v>
      </c>
      <c r="K5501">
        <v>1420</v>
      </c>
      <c r="L5501">
        <v>1420</v>
      </c>
      <c r="M5501">
        <v>3.3809999999999998</v>
      </c>
      <c r="N5501">
        <v>3.3809999999999998</v>
      </c>
      <c r="O5501">
        <v>0</v>
      </c>
      <c r="P5501">
        <v>0</v>
      </c>
      <c r="Q5501">
        <v>1423.3810000000001</v>
      </c>
      <c r="R5501">
        <v>1423.3810000000001</v>
      </c>
      <c r="S5501" t="s">
        <v>1646</v>
      </c>
    </row>
    <row r="5502" spans="1:19">
      <c r="A5502" t="s">
        <v>5467</v>
      </c>
      <c r="B5502">
        <v>44361</v>
      </c>
      <c r="C5502" t="s">
        <v>1587</v>
      </c>
      <c r="D5502">
        <v>44361</v>
      </c>
      <c r="E5502" t="s">
        <v>1101</v>
      </c>
      <c r="F5502" t="s">
        <v>1579</v>
      </c>
      <c r="G5502" t="s">
        <v>1101</v>
      </c>
      <c r="H5502" t="s">
        <v>1101</v>
      </c>
      <c r="I5502" t="s">
        <v>1112</v>
      </c>
      <c r="J5502">
        <v>2</v>
      </c>
      <c r="K5502">
        <v>1439.5</v>
      </c>
      <c r="L5502">
        <v>2879</v>
      </c>
      <c r="M5502">
        <v>3.4274</v>
      </c>
      <c r="N5502">
        <v>6.8548</v>
      </c>
      <c r="O5502">
        <v>0</v>
      </c>
      <c r="P5502">
        <v>0</v>
      </c>
      <c r="Q5502">
        <v>1442.9274</v>
      </c>
      <c r="R5502">
        <v>2885.8548000000001</v>
      </c>
      <c r="S5502" t="s">
        <v>1646</v>
      </c>
    </row>
    <row r="5503" spans="1:19">
      <c r="A5503" t="s">
        <v>5468</v>
      </c>
      <c r="B5503">
        <v>44361</v>
      </c>
      <c r="C5503" t="s">
        <v>1588</v>
      </c>
      <c r="D5503">
        <v>44361</v>
      </c>
      <c r="E5503" t="s">
        <v>1101</v>
      </c>
      <c r="F5503" t="s">
        <v>1261</v>
      </c>
      <c r="G5503" t="s">
        <v>1101</v>
      </c>
      <c r="H5503" t="s">
        <v>1101</v>
      </c>
      <c r="I5503" t="s">
        <v>1265</v>
      </c>
      <c r="J5503">
        <v>2</v>
      </c>
      <c r="K5503">
        <v>1380</v>
      </c>
      <c r="L5503">
        <v>2760</v>
      </c>
      <c r="M5503">
        <v>3.2856999999999998</v>
      </c>
      <c r="N5503">
        <v>6.5713999999999997</v>
      </c>
      <c r="O5503">
        <v>0</v>
      </c>
      <c r="P5503">
        <v>0</v>
      </c>
      <c r="Q5503">
        <v>1383.2856999999999</v>
      </c>
      <c r="R5503">
        <v>2766.5713999999998</v>
      </c>
      <c r="S5503" t="s">
        <v>1646</v>
      </c>
    </row>
    <row r="5504" spans="1:19">
      <c r="A5504" t="s">
        <v>5468</v>
      </c>
      <c r="B5504">
        <v>44361</v>
      </c>
      <c r="C5504" t="s">
        <v>1588</v>
      </c>
      <c r="D5504">
        <v>44361</v>
      </c>
      <c r="E5504" t="s">
        <v>1101</v>
      </c>
      <c r="F5504" t="s">
        <v>1261</v>
      </c>
      <c r="G5504" t="s">
        <v>1101</v>
      </c>
      <c r="H5504" t="s">
        <v>1101</v>
      </c>
      <c r="I5504" t="s">
        <v>1287</v>
      </c>
      <c r="J5504">
        <v>1</v>
      </c>
      <c r="K5504">
        <v>9990</v>
      </c>
      <c r="L5504">
        <v>9990</v>
      </c>
      <c r="M5504">
        <v>23.785699999999999</v>
      </c>
      <c r="N5504">
        <v>23.785699999999999</v>
      </c>
      <c r="O5504">
        <v>0</v>
      </c>
      <c r="P5504">
        <v>0</v>
      </c>
      <c r="Q5504">
        <v>10013.7857</v>
      </c>
      <c r="R5504">
        <v>10013.7857</v>
      </c>
      <c r="S5504" t="s">
        <v>1646</v>
      </c>
    </row>
    <row r="5505" spans="1:19">
      <c r="A5505" t="s">
        <v>5468</v>
      </c>
      <c r="B5505">
        <v>44361</v>
      </c>
      <c r="C5505" t="s">
        <v>1588</v>
      </c>
      <c r="D5505">
        <v>44361</v>
      </c>
      <c r="E5505" t="s">
        <v>1101</v>
      </c>
      <c r="F5505" t="s">
        <v>1261</v>
      </c>
      <c r="G5505" t="s">
        <v>1101</v>
      </c>
      <c r="H5505" t="s">
        <v>1101</v>
      </c>
      <c r="I5505" t="s">
        <v>1535</v>
      </c>
      <c r="J5505">
        <v>1</v>
      </c>
      <c r="K5505">
        <v>7673.25</v>
      </c>
      <c r="L5505">
        <v>7673.25</v>
      </c>
      <c r="M5505">
        <v>18.269600000000001</v>
      </c>
      <c r="N5505">
        <v>18.269600000000001</v>
      </c>
      <c r="O5505">
        <v>0</v>
      </c>
      <c r="P5505">
        <v>500</v>
      </c>
      <c r="Q5505">
        <v>7691.5195999999996</v>
      </c>
      <c r="R5505">
        <v>7191.5195999999996</v>
      </c>
      <c r="S5505" t="s">
        <v>1646</v>
      </c>
    </row>
    <row r="5506" spans="1:19">
      <c r="A5506" t="s">
        <v>5469</v>
      </c>
      <c r="B5506">
        <v>44361</v>
      </c>
      <c r="C5506" t="s">
        <v>1589</v>
      </c>
      <c r="D5506">
        <v>44361</v>
      </c>
      <c r="E5506" t="s">
        <v>1101</v>
      </c>
      <c r="F5506" t="s">
        <v>1365</v>
      </c>
      <c r="G5506" t="s">
        <v>1101</v>
      </c>
      <c r="H5506" t="s">
        <v>1101</v>
      </c>
      <c r="I5506" t="s">
        <v>1112</v>
      </c>
      <c r="J5506">
        <v>5</v>
      </c>
      <c r="K5506">
        <v>1439.5</v>
      </c>
      <c r="L5506">
        <v>7197.5</v>
      </c>
      <c r="M5506">
        <v>3.4274</v>
      </c>
      <c r="N5506">
        <v>17.137</v>
      </c>
      <c r="O5506">
        <v>0</v>
      </c>
      <c r="P5506">
        <v>0</v>
      </c>
      <c r="Q5506">
        <v>1442.9274</v>
      </c>
      <c r="R5506">
        <v>7214.6369999999997</v>
      </c>
      <c r="S5506" t="s">
        <v>1646</v>
      </c>
    </row>
    <row r="5507" spans="1:19">
      <c r="A5507" t="s">
        <v>5469</v>
      </c>
      <c r="B5507">
        <v>44361</v>
      </c>
      <c r="C5507" t="s">
        <v>1589</v>
      </c>
      <c r="D5507">
        <v>44361</v>
      </c>
      <c r="E5507" t="s">
        <v>1101</v>
      </c>
      <c r="F5507" t="s">
        <v>1365</v>
      </c>
      <c r="G5507" t="s">
        <v>1101</v>
      </c>
      <c r="H5507" t="s">
        <v>1101</v>
      </c>
      <c r="I5507" t="s">
        <v>1312</v>
      </c>
      <c r="J5507">
        <v>5</v>
      </c>
      <c r="K5507">
        <v>1420</v>
      </c>
      <c r="L5507">
        <v>7100</v>
      </c>
      <c r="M5507">
        <v>3.3809999999999998</v>
      </c>
      <c r="N5507">
        <v>16.905000000000001</v>
      </c>
      <c r="O5507">
        <v>0</v>
      </c>
      <c r="P5507">
        <v>0</v>
      </c>
      <c r="Q5507">
        <v>1423.3810000000001</v>
      </c>
      <c r="R5507">
        <v>7116.9049999999997</v>
      </c>
      <c r="S5507" t="s">
        <v>1646</v>
      </c>
    </row>
    <row r="5508" spans="1:19">
      <c r="A5508" t="s">
        <v>5470</v>
      </c>
      <c r="B5508">
        <v>44361</v>
      </c>
      <c r="C5508" t="s">
        <v>1590</v>
      </c>
      <c r="D5508">
        <v>44361</v>
      </c>
      <c r="E5508" t="s">
        <v>1101</v>
      </c>
      <c r="F5508" t="s">
        <v>2037</v>
      </c>
      <c r="G5508" t="s">
        <v>1101</v>
      </c>
      <c r="H5508" t="s">
        <v>1101</v>
      </c>
      <c r="I5508" t="s">
        <v>1337</v>
      </c>
      <c r="J5508">
        <v>2</v>
      </c>
      <c r="K5508">
        <v>7870</v>
      </c>
      <c r="L5508">
        <v>15740</v>
      </c>
      <c r="M5508">
        <v>18.738099999999999</v>
      </c>
      <c r="N5508">
        <v>37.476199999999999</v>
      </c>
      <c r="O5508">
        <v>0</v>
      </c>
      <c r="P5508">
        <v>0</v>
      </c>
      <c r="Q5508">
        <v>7888.7380999999996</v>
      </c>
      <c r="R5508">
        <v>15777.476199999999</v>
      </c>
      <c r="S5508" t="s">
        <v>1646</v>
      </c>
    </row>
    <row r="5509" spans="1:19">
      <c r="A5509" t="s">
        <v>5470</v>
      </c>
      <c r="B5509">
        <v>44361</v>
      </c>
      <c r="C5509" t="s">
        <v>1590</v>
      </c>
      <c r="D5509">
        <v>44361</v>
      </c>
      <c r="E5509" t="s">
        <v>1101</v>
      </c>
      <c r="F5509" t="s">
        <v>2037</v>
      </c>
      <c r="G5509" t="s">
        <v>1101</v>
      </c>
      <c r="H5509" t="s">
        <v>1101</v>
      </c>
      <c r="I5509" t="s">
        <v>1535</v>
      </c>
      <c r="J5509">
        <v>3</v>
      </c>
      <c r="K5509">
        <v>7673.25</v>
      </c>
      <c r="L5509">
        <v>23019.75</v>
      </c>
      <c r="M5509">
        <v>18.269600000000001</v>
      </c>
      <c r="N5509">
        <v>54.808799999999998</v>
      </c>
      <c r="O5509">
        <v>0</v>
      </c>
      <c r="P5509">
        <v>1500</v>
      </c>
      <c r="Q5509">
        <v>7691.5195999999996</v>
      </c>
      <c r="R5509">
        <v>21574.558799999999</v>
      </c>
      <c r="S5509" t="s">
        <v>1646</v>
      </c>
    </row>
    <row r="5510" spans="1:19">
      <c r="A5510" t="s">
        <v>5471</v>
      </c>
      <c r="B5510">
        <v>44361</v>
      </c>
      <c r="C5510" t="s">
        <v>1591</v>
      </c>
      <c r="D5510">
        <v>44361</v>
      </c>
      <c r="E5510" t="s">
        <v>1101</v>
      </c>
      <c r="F5510" t="s">
        <v>1339</v>
      </c>
      <c r="G5510" t="s">
        <v>1101</v>
      </c>
      <c r="H5510" t="s">
        <v>1101</v>
      </c>
      <c r="I5510" t="s">
        <v>1337</v>
      </c>
      <c r="J5510">
        <v>2</v>
      </c>
      <c r="K5510">
        <v>7870</v>
      </c>
      <c r="L5510">
        <v>15740</v>
      </c>
      <c r="M5510">
        <v>18.738099999999999</v>
      </c>
      <c r="N5510">
        <v>37.476199999999999</v>
      </c>
      <c r="O5510">
        <v>0</v>
      </c>
      <c r="P5510">
        <v>0</v>
      </c>
      <c r="Q5510">
        <v>7888.7380999999996</v>
      </c>
      <c r="R5510">
        <v>15777.476199999999</v>
      </c>
      <c r="S5510" t="s">
        <v>1646</v>
      </c>
    </row>
    <row r="5511" spans="1:19">
      <c r="A5511" t="s">
        <v>5471</v>
      </c>
      <c r="B5511">
        <v>44361</v>
      </c>
      <c r="C5511" t="s">
        <v>1591</v>
      </c>
      <c r="D5511">
        <v>44361</v>
      </c>
      <c r="E5511" t="s">
        <v>1101</v>
      </c>
      <c r="F5511" t="s">
        <v>1339</v>
      </c>
      <c r="G5511" t="s">
        <v>1101</v>
      </c>
      <c r="H5511" t="s">
        <v>1101</v>
      </c>
      <c r="I5511" t="s">
        <v>1535</v>
      </c>
      <c r="J5511">
        <v>3</v>
      </c>
      <c r="K5511">
        <v>7673.25</v>
      </c>
      <c r="L5511">
        <v>23019.75</v>
      </c>
      <c r="M5511">
        <v>18.269600000000001</v>
      </c>
      <c r="N5511">
        <v>54.808799999999998</v>
      </c>
      <c r="O5511">
        <v>0</v>
      </c>
      <c r="P5511">
        <v>1500</v>
      </c>
      <c r="Q5511">
        <v>7691.5195999999996</v>
      </c>
      <c r="R5511">
        <v>21574.558799999999</v>
      </c>
      <c r="S5511" t="s">
        <v>1646</v>
      </c>
    </row>
    <row r="5512" spans="1:19">
      <c r="A5512" t="s">
        <v>5472</v>
      </c>
      <c r="B5512">
        <v>44361</v>
      </c>
      <c r="C5512" t="s">
        <v>5473</v>
      </c>
      <c r="D5512">
        <v>44361</v>
      </c>
      <c r="E5512" t="s">
        <v>1643</v>
      </c>
      <c r="F5512" t="s">
        <v>4</v>
      </c>
      <c r="G5512" t="s">
        <v>1007</v>
      </c>
      <c r="H5512" t="s">
        <v>22</v>
      </c>
      <c r="I5512" t="s">
        <v>1535</v>
      </c>
      <c r="J5512">
        <v>8</v>
      </c>
      <c r="K5512">
        <v>7575</v>
      </c>
      <c r="L5512">
        <v>60600</v>
      </c>
      <c r="M5512">
        <v>18.035699999999999</v>
      </c>
      <c r="N5512">
        <v>144.28559999999999</v>
      </c>
      <c r="O5512">
        <v>0</v>
      </c>
      <c r="P5512">
        <v>4000</v>
      </c>
      <c r="Q5512">
        <v>7593.0357000000004</v>
      </c>
      <c r="R5512">
        <v>56744.285600000003</v>
      </c>
      <c r="S5512" t="s">
        <v>1646</v>
      </c>
    </row>
    <row r="5513" spans="1:19">
      <c r="A5513" t="s">
        <v>5474</v>
      </c>
      <c r="B5513">
        <v>44361</v>
      </c>
      <c r="C5513" t="s">
        <v>5475</v>
      </c>
      <c r="D5513">
        <v>44361</v>
      </c>
      <c r="E5513" t="s">
        <v>1643</v>
      </c>
      <c r="F5513" t="s">
        <v>9</v>
      </c>
      <c r="G5513" t="s">
        <v>1007</v>
      </c>
      <c r="H5513" t="s">
        <v>22</v>
      </c>
      <c r="I5513" t="s">
        <v>1265</v>
      </c>
      <c r="J5513">
        <v>20</v>
      </c>
      <c r="K5513">
        <v>1361</v>
      </c>
      <c r="L5513">
        <v>27220</v>
      </c>
      <c r="M5513">
        <v>3.2404999999999999</v>
      </c>
      <c r="N5513">
        <v>64.81</v>
      </c>
      <c r="O5513">
        <v>0</v>
      </c>
      <c r="P5513">
        <v>0</v>
      </c>
      <c r="Q5513">
        <v>1364.2405000000001</v>
      </c>
      <c r="R5513">
        <v>27284.81</v>
      </c>
      <c r="S5513" t="s">
        <v>1646</v>
      </c>
    </row>
    <row r="5514" spans="1:19">
      <c r="A5514" t="s">
        <v>5476</v>
      </c>
      <c r="B5514">
        <v>44361</v>
      </c>
      <c r="C5514" t="s">
        <v>5477</v>
      </c>
      <c r="D5514">
        <v>44361</v>
      </c>
      <c r="E5514" t="s">
        <v>1643</v>
      </c>
      <c r="F5514" t="s">
        <v>2</v>
      </c>
      <c r="G5514" t="s">
        <v>1007</v>
      </c>
      <c r="H5514" t="s">
        <v>22</v>
      </c>
      <c r="I5514" t="s">
        <v>1535</v>
      </c>
      <c r="J5514">
        <v>11</v>
      </c>
      <c r="K5514">
        <v>7575</v>
      </c>
      <c r="L5514">
        <v>83325</v>
      </c>
      <c r="M5514">
        <v>18.035699999999999</v>
      </c>
      <c r="N5514">
        <v>198.39269999999999</v>
      </c>
      <c r="O5514">
        <v>0</v>
      </c>
      <c r="P5514">
        <v>5500</v>
      </c>
      <c r="Q5514">
        <v>7593.0357000000004</v>
      </c>
      <c r="R5514">
        <v>78023.392699999997</v>
      </c>
      <c r="S5514" t="s">
        <v>1646</v>
      </c>
    </row>
    <row r="5515" spans="1:19">
      <c r="A5515" t="s">
        <v>5476</v>
      </c>
      <c r="B5515">
        <v>44361</v>
      </c>
      <c r="C5515" t="s">
        <v>5477</v>
      </c>
      <c r="D5515">
        <v>44361</v>
      </c>
      <c r="E5515" t="s">
        <v>1643</v>
      </c>
      <c r="F5515" t="s">
        <v>2</v>
      </c>
      <c r="G5515" t="s">
        <v>1007</v>
      </c>
      <c r="H5515" t="s">
        <v>22</v>
      </c>
      <c r="I5515" t="s">
        <v>1316</v>
      </c>
      <c r="J5515">
        <v>60</v>
      </c>
      <c r="K5515">
        <v>1186</v>
      </c>
      <c r="L5515">
        <v>71160</v>
      </c>
      <c r="M5515">
        <v>2.8237999999999999</v>
      </c>
      <c r="N5515">
        <v>169.428</v>
      </c>
      <c r="O5515">
        <v>0</v>
      </c>
      <c r="P5515">
        <v>0</v>
      </c>
      <c r="Q5515">
        <v>1188.8237999999999</v>
      </c>
      <c r="R5515">
        <v>71329.428</v>
      </c>
      <c r="S5515" t="s">
        <v>1646</v>
      </c>
    </row>
    <row r="5516" spans="1:19">
      <c r="A5516" t="s">
        <v>5478</v>
      </c>
      <c r="B5516">
        <v>44361</v>
      </c>
      <c r="C5516" t="s">
        <v>5479</v>
      </c>
      <c r="D5516">
        <v>44361</v>
      </c>
      <c r="E5516" t="s">
        <v>1643</v>
      </c>
      <c r="F5516" t="s">
        <v>16</v>
      </c>
      <c r="G5516" t="s">
        <v>17</v>
      </c>
      <c r="H5516" t="s">
        <v>12</v>
      </c>
      <c r="I5516" t="s">
        <v>1262</v>
      </c>
      <c r="J5516">
        <v>40</v>
      </c>
      <c r="K5516">
        <v>1244</v>
      </c>
      <c r="L5516">
        <v>49760</v>
      </c>
      <c r="M5516">
        <v>2.9620000000000002</v>
      </c>
      <c r="N5516">
        <v>118.48</v>
      </c>
      <c r="O5516">
        <v>0</v>
      </c>
      <c r="P5516">
        <v>0</v>
      </c>
      <c r="Q5516">
        <v>1246.9619</v>
      </c>
      <c r="R5516">
        <v>49878.476000000002</v>
      </c>
      <c r="S5516" t="s">
        <v>1646</v>
      </c>
    </row>
    <row r="5517" spans="1:19">
      <c r="A5517" t="s">
        <v>5478</v>
      </c>
      <c r="B5517">
        <v>44361</v>
      </c>
      <c r="C5517" t="s">
        <v>5479</v>
      </c>
      <c r="D5517">
        <v>44361</v>
      </c>
      <c r="E5517" t="s">
        <v>1643</v>
      </c>
      <c r="F5517" t="s">
        <v>16</v>
      </c>
      <c r="G5517" t="s">
        <v>17</v>
      </c>
      <c r="H5517" t="s">
        <v>12</v>
      </c>
      <c r="I5517" t="s">
        <v>1371</v>
      </c>
      <c r="J5517">
        <v>50</v>
      </c>
      <c r="K5517">
        <v>1176</v>
      </c>
      <c r="L5517">
        <v>58800</v>
      </c>
      <c r="M5517">
        <v>2.8</v>
      </c>
      <c r="N5517">
        <v>140</v>
      </c>
      <c r="O5517">
        <v>0</v>
      </c>
      <c r="P5517">
        <v>0</v>
      </c>
      <c r="Q5517">
        <v>1178.8</v>
      </c>
      <c r="R5517">
        <v>58940</v>
      </c>
      <c r="S5517" t="s">
        <v>1646</v>
      </c>
    </row>
    <row r="5518" spans="1:19">
      <c r="A5518" t="s">
        <v>5478</v>
      </c>
      <c r="B5518">
        <v>44361</v>
      </c>
      <c r="C5518" t="s">
        <v>5479</v>
      </c>
      <c r="D5518">
        <v>44361</v>
      </c>
      <c r="E5518" t="s">
        <v>1643</v>
      </c>
      <c r="F5518" t="s">
        <v>16</v>
      </c>
      <c r="G5518" t="s">
        <v>17</v>
      </c>
      <c r="H5518" t="s">
        <v>12</v>
      </c>
      <c r="I5518" t="s">
        <v>1265</v>
      </c>
      <c r="J5518">
        <v>40</v>
      </c>
      <c r="K5518">
        <v>1361</v>
      </c>
      <c r="L5518">
        <v>54440</v>
      </c>
      <c r="M5518">
        <v>3.24</v>
      </c>
      <c r="N5518">
        <v>129.6</v>
      </c>
      <c r="O5518">
        <v>0</v>
      </c>
      <c r="P5518">
        <v>0</v>
      </c>
      <c r="Q5518">
        <v>1364.2405000000001</v>
      </c>
      <c r="R5518">
        <v>54569.62</v>
      </c>
      <c r="S5518" t="s">
        <v>1646</v>
      </c>
    </row>
    <row r="5519" spans="1:19">
      <c r="A5519" t="s">
        <v>5480</v>
      </c>
      <c r="B5519">
        <v>44361</v>
      </c>
      <c r="C5519" t="s">
        <v>5481</v>
      </c>
      <c r="D5519">
        <v>44361</v>
      </c>
      <c r="E5519" t="s">
        <v>1643</v>
      </c>
      <c r="F5519" t="s">
        <v>20</v>
      </c>
      <c r="G5519" t="s">
        <v>1010</v>
      </c>
      <c r="H5519" t="s">
        <v>12</v>
      </c>
      <c r="I5519" t="s">
        <v>1489</v>
      </c>
      <c r="J5519">
        <v>10</v>
      </c>
      <c r="K5519">
        <v>9950</v>
      </c>
      <c r="L5519">
        <v>99500</v>
      </c>
      <c r="M5519">
        <v>23.69</v>
      </c>
      <c r="N5519">
        <v>236.9</v>
      </c>
      <c r="O5519">
        <v>0</v>
      </c>
      <c r="P5519">
        <v>0</v>
      </c>
      <c r="Q5519">
        <v>9973.6905000000006</v>
      </c>
      <c r="R5519">
        <v>99736.904999999999</v>
      </c>
      <c r="S5519" t="s">
        <v>1646</v>
      </c>
    </row>
    <row r="5520" spans="1:19">
      <c r="A5520" t="s">
        <v>5482</v>
      </c>
      <c r="B5520">
        <v>44361</v>
      </c>
      <c r="C5520" t="s">
        <v>5483</v>
      </c>
      <c r="D5520">
        <v>44361</v>
      </c>
      <c r="E5520" t="s">
        <v>1643</v>
      </c>
      <c r="F5520" t="s">
        <v>34</v>
      </c>
      <c r="G5520" t="s">
        <v>33</v>
      </c>
      <c r="H5520" t="s">
        <v>12</v>
      </c>
      <c r="I5520" t="s">
        <v>1489</v>
      </c>
      <c r="J5520">
        <v>80</v>
      </c>
      <c r="K5520">
        <v>9950</v>
      </c>
      <c r="L5520">
        <v>796000</v>
      </c>
      <c r="M5520">
        <v>23.69</v>
      </c>
      <c r="N5520">
        <v>1895.2</v>
      </c>
      <c r="O5520">
        <v>0</v>
      </c>
      <c r="P5520">
        <v>0</v>
      </c>
      <c r="Q5520">
        <v>9973.6905000000006</v>
      </c>
      <c r="R5520">
        <v>797895.24</v>
      </c>
      <c r="S5520" t="s">
        <v>1646</v>
      </c>
    </row>
    <row r="5521" spans="1:19">
      <c r="A5521" t="s">
        <v>5484</v>
      </c>
      <c r="B5521">
        <v>44361</v>
      </c>
      <c r="C5521" t="s">
        <v>5485</v>
      </c>
      <c r="D5521">
        <v>44361</v>
      </c>
      <c r="E5521" t="s">
        <v>1643</v>
      </c>
      <c r="F5521" t="s">
        <v>47</v>
      </c>
      <c r="G5521" t="s">
        <v>1013</v>
      </c>
      <c r="H5521" t="s">
        <v>12</v>
      </c>
      <c r="I5521" t="s">
        <v>1112</v>
      </c>
      <c r="J5521">
        <v>80</v>
      </c>
      <c r="K5521">
        <v>1419</v>
      </c>
      <c r="L5521">
        <v>113520</v>
      </c>
      <c r="M5521">
        <v>3.379</v>
      </c>
      <c r="N5521">
        <v>270.32</v>
      </c>
      <c r="O5521">
        <v>0</v>
      </c>
      <c r="P5521">
        <v>0</v>
      </c>
      <c r="Q5521">
        <v>1422.3786</v>
      </c>
      <c r="R5521">
        <v>113790.288</v>
      </c>
      <c r="S5521" t="s">
        <v>1646</v>
      </c>
    </row>
    <row r="5522" spans="1:19">
      <c r="A5522" t="s">
        <v>5484</v>
      </c>
      <c r="B5522">
        <v>44361</v>
      </c>
      <c r="C5522" t="s">
        <v>5485</v>
      </c>
      <c r="D5522">
        <v>44361</v>
      </c>
      <c r="E5522" t="s">
        <v>1643</v>
      </c>
      <c r="F5522" t="s">
        <v>47</v>
      </c>
      <c r="G5522" t="s">
        <v>1013</v>
      </c>
      <c r="H5522" t="s">
        <v>12</v>
      </c>
      <c r="I5522" t="s">
        <v>1535</v>
      </c>
      <c r="J5522">
        <v>30</v>
      </c>
      <c r="K5522">
        <v>7575</v>
      </c>
      <c r="L5522">
        <v>227250</v>
      </c>
      <c r="M5522">
        <v>18.036000000000001</v>
      </c>
      <c r="N5522">
        <v>541.08000000000004</v>
      </c>
      <c r="O5522">
        <v>0</v>
      </c>
      <c r="P5522">
        <v>15000</v>
      </c>
      <c r="Q5522">
        <v>7593.0357000000004</v>
      </c>
      <c r="R5522">
        <v>212791.071</v>
      </c>
      <c r="S5522" t="s">
        <v>1646</v>
      </c>
    </row>
    <row r="5523" spans="1:19">
      <c r="A5523" t="s">
        <v>5484</v>
      </c>
      <c r="B5523">
        <v>44361</v>
      </c>
      <c r="C5523" t="s">
        <v>5485</v>
      </c>
      <c r="D5523">
        <v>44361</v>
      </c>
      <c r="E5523" t="s">
        <v>1643</v>
      </c>
      <c r="F5523" t="s">
        <v>47</v>
      </c>
      <c r="G5523" t="s">
        <v>1013</v>
      </c>
      <c r="H5523" t="s">
        <v>12</v>
      </c>
      <c r="I5523" t="s">
        <v>1371</v>
      </c>
      <c r="J5523">
        <v>100</v>
      </c>
      <c r="K5523">
        <v>1176</v>
      </c>
      <c r="L5523">
        <v>117600</v>
      </c>
      <c r="M5523">
        <v>2.8</v>
      </c>
      <c r="N5523">
        <v>280</v>
      </c>
      <c r="O5523">
        <v>0</v>
      </c>
      <c r="P5523">
        <v>0</v>
      </c>
      <c r="Q5523">
        <v>1178.8</v>
      </c>
      <c r="R5523">
        <v>117880</v>
      </c>
      <c r="S5523" t="s">
        <v>1646</v>
      </c>
    </row>
    <row r="5524" spans="1:19">
      <c r="A5524" t="s">
        <v>5486</v>
      </c>
      <c r="B5524">
        <v>44361</v>
      </c>
      <c r="C5524" t="s">
        <v>5487</v>
      </c>
      <c r="D5524">
        <v>44361</v>
      </c>
      <c r="E5524" t="s">
        <v>1643</v>
      </c>
      <c r="F5524" t="s">
        <v>1708</v>
      </c>
      <c r="G5524" t="s">
        <v>1709</v>
      </c>
      <c r="H5524" t="s">
        <v>49</v>
      </c>
      <c r="I5524" t="s">
        <v>1312</v>
      </c>
      <c r="J5524">
        <v>28</v>
      </c>
      <c r="K5524">
        <v>1400</v>
      </c>
      <c r="L5524">
        <v>39200</v>
      </c>
      <c r="M5524">
        <v>3.3332999999999999</v>
      </c>
      <c r="N5524">
        <v>93.332400000000007</v>
      </c>
      <c r="O5524">
        <v>0</v>
      </c>
      <c r="P5524">
        <v>0</v>
      </c>
      <c r="Q5524">
        <v>1403.3333</v>
      </c>
      <c r="R5524">
        <v>39293.332399999999</v>
      </c>
      <c r="S5524" t="s">
        <v>1646</v>
      </c>
    </row>
    <row r="5525" spans="1:19">
      <c r="A5525" t="s">
        <v>5486</v>
      </c>
      <c r="B5525">
        <v>44361</v>
      </c>
      <c r="C5525" t="s">
        <v>5487</v>
      </c>
      <c r="D5525">
        <v>44361</v>
      </c>
      <c r="E5525" t="s">
        <v>1643</v>
      </c>
      <c r="F5525" t="s">
        <v>1708</v>
      </c>
      <c r="G5525" t="s">
        <v>1709</v>
      </c>
      <c r="H5525" t="s">
        <v>49</v>
      </c>
      <c r="I5525" t="s">
        <v>1265</v>
      </c>
      <c r="J5525">
        <v>30</v>
      </c>
      <c r="K5525">
        <v>1361</v>
      </c>
      <c r="L5525">
        <v>40830</v>
      </c>
      <c r="M5525">
        <v>3.2404999999999999</v>
      </c>
      <c r="N5525">
        <v>97.215000000000003</v>
      </c>
      <c r="O5525">
        <v>0</v>
      </c>
      <c r="P5525">
        <v>0</v>
      </c>
      <c r="Q5525">
        <v>1364.2405000000001</v>
      </c>
      <c r="R5525">
        <v>40927.214999999997</v>
      </c>
      <c r="S5525" t="s">
        <v>1646</v>
      </c>
    </row>
    <row r="5526" spans="1:19">
      <c r="A5526" t="s">
        <v>5488</v>
      </c>
      <c r="B5526">
        <v>44361</v>
      </c>
      <c r="C5526" t="s">
        <v>5489</v>
      </c>
      <c r="D5526">
        <v>44361</v>
      </c>
      <c r="E5526" t="s">
        <v>1643</v>
      </c>
      <c r="F5526" t="s">
        <v>1322</v>
      </c>
      <c r="G5526" t="s">
        <v>52</v>
      </c>
      <c r="H5526" t="s">
        <v>49</v>
      </c>
      <c r="I5526" t="s">
        <v>1535</v>
      </c>
      <c r="J5526">
        <v>10</v>
      </c>
      <c r="K5526">
        <v>7575</v>
      </c>
      <c r="L5526">
        <v>75750</v>
      </c>
      <c r="M5526">
        <v>18.035699999999999</v>
      </c>
      <c r="N5526">
        <v>180.357</v>
      </c>
      <c r="O5526">
        <v>0</v>
      </c>
      <c r="P5526">
        <v>5000</v>
      </c>
      <c r="Q5526">
        <v>7593.0357000000004</v>
      </c>
      <c r="R5526">
        <v>70930.357000000004</v>
      </c>
      <c r="S5526" t="s">
        <v>1646</v>
      </c>
    </row>
    <row r="5527" spans="1:19">
      <c r="A5527" t="s">
        <v>5488</v>
      </c>
      <c r="B5527">
        <v>44361</v>
      </c>
      <c r="C5527" t="s">
        <v>5489</v>
      </c>
      <c r="D5527">
        <v>44361</v>
      </c>
      <c r="E5527" t="s">
        <v>1643</v>
      </c>
      <c r="F5527" t="s">
        <v>1322</v>
      </c>
      <c r="G5527" t="s">
        <v>52</v>
      </c>
      <c r="H5527" t="s">
        <v>49</v>
      </c>
      <c r="I5527" t="s">
        <v>1265</v>
      </c>
      <c r="J5527">
        <v>40</v>
      </c>
      <c r="K5527">
        <v>1361</v>
      </c>
      <c r="L5527">
        <v>54440</v>
      </c>
      <c r="M5527">
        <v>3.2404999999999999</v>
      </c>
      <c r="N5527">
        <v>129.62</v>
      </c>
      <c r="O5527">
        <v>0</v>
      </c>
      <c r="P5527">
        <v>0</v>
      </c>
      <c r="Q5527">
        <v>1364.2405000000001</v>
      </c>
      <c r="R5527">
        <v>54569.62</v>
      </c>
      <c r="S5527" t="s">
        <v>1646</v>
      </c>
    </row>
    <row r="5528" spans="1:19">
      <c r="A5528" t="s">
        <v>5488</v>
      </c>
      <c r="B5528">
        <v>44361</v>
      </c>
      <c r="C5528" t="s">
        <v>5489</v>
      </c>
      <c r="D5528">
        <v>44361</v>
      </c>
      <c r="E5528" t="s">
        <v>1643</v>
      </c>
      <c r="F5528" t="s">
        <v>1322</v>
      </c>
      <c r="G5528" t="s">
        <v>52</v>
      </c>
      <c r="H5528" t="s">
        <v>49</v>
      </c>
      <c r="I5528" t="s">
        <v>1364</v>
      </c>
      <c r="J5528">
        <v>5</v>
      </c>
      <c r="K5528">
        <v>9035</v>
      </c>
      <c r="L5528">
        <v>45175</v>
      </c>
      <c r="M5528">
        <v>21.511900000000001</v>
      </c>
      <c r="N5528">
        <v>107.5595</v>
      </c>
      <c r="O5528">
        <v>0</v>
      </c>
      <c r="P5528">
        <v>0</v>
      </c>
      <c r="Q5528">
        <v>9056.5118999999995</v>
      </c>
      <c r="R5528">
        <v>45282.559500000003</v>
      </c>
      <c r="S5528" t="s">
        <v>1646</v>
      </c>
    </row>
    <row r="5529" spans="1:19">
      <c r="A5529" t="s">
        <v>5488</v>
      </c>
      <c r="B5529">
        <v>44361</v>
      </c>
      <c r="C5529" t="s">
        <v>5489</v>
      </c>
      <c r="D5529">
        <v>44361</v>
      </c>
      <c r="E5529" t="s">
        <v>1643</v>
      </c>
      <c r="F5529" t="s">
        <v>1322</v>
      </c>
      <c r="G5529" t="s">
        <v>52</v>
      </c>
      <c r="H5529" t="s">
        <v>49</v>
      </c>
      <c r="I5529" t="s">
        <v>1337</v>
      </c>
      <c r="J5529">
        <v>40</v>
      </c>
      <c r="K5529">
        <v>7760</v>
      </c>
      <c r="L5529">
        <v>310400</v>
      </c>
      <c r="M5529">
        <v>18.476199999999999</v>
      </c>
      <c r="N5529">
        <v>739.048</v>
      </c>
      <c r="O5529">
        <v>0</v>
      </c>
      <c r="P5529">
        <v>0</v>
      </c>
      <c r="Q5529">
        <v>7778.4762000000001</v>
      </c>
      <c r="R5529">
        <v>311139.04800000001</v>
      </c>
      <c r="S5529" t="s">
        <v>1646</v>
      </c>
    </row>
    <row r="5530" spans="1:19">
      <c r="A5530" t="s">
        <v>5488</v>
      </c>
      <c r="B5530">
        <v>44361</v>
      </c>
      <c r="C5530" t="s">
        <v>5489</v>
      </c>
      <c r="D5530">
        <v>44361</v>
      </c>
      <c r="E5530" t="s">
        <v>1643</v>
      </c>
      <c r="F5530" t="s">
        <v>1322</v>
      </c>
      <c r="G5530" t="s">
        <v>52</v>
      </c>
      <c r="H5530" t="s">
        <v>49</v>
      </c>
      <c r="I5530" t="s">
        <v>1489</v>
      </c>
      <c r="J5530">
        <v>3</v>
      </c>
      <c r="K5530">
        <v>9950</v>
      </c>
      <c r="L5530">
        <v>29850</v>
      </c>
      <c r="M5530">
        <v>23.6905</v>
      </c>
      <c r="N5530">
        <v>71.0715</v>
      </c>
      <c r="O5530">
        <v>0</v>
      </c>
      <c r="P5530">
        <v>0</v>
      </c>
      <c r="Q5530">
        <v>9973.6905000000006</v>
      </c>
      <c r="R5530">
        <v>29921.071499999998</v>
      </c>
      <c r="S5530" t="s">
        <v>1646</v>
      </c>
    </row>
    <row r="5531" spans="1:19">
      <c r="A5531" t="s">
        <v>5490</v>
      </c>
      <c r="B5531">
        <v>44361</v>
      </c>
      <c r="C5531" t="s">
        <v>5491</v>
      </c>
      <c r="D5531">
        <v>44361</v>
      </c>
      <c r="E5531" t="s">
        <v>1643</v>
      </c>
      <c r="F5531" t="s">
        <v>106</v>
      </c>
      <c r="G5531" t="s">
        <v>980</v>
      </c>
      <c r="H5531" t="s">
        <v>49</v>
      </c>
      <c r="I5531" t="s">
        <v>1112</v>
      </c>
      <c r="J5531">
        <v>20</v>
      </c>
      <c r="K5531">
        <v>1419</v>
      </c>
      <c r="L5531">
        <v>28380</v>
      </c>
      <c r="M5531">
        <v>3.3786</v>
      </c>
      <c r="N5531">
        <v>67.572000000000003</v>
      </c>
      <c r="O5531">
        <v>0</v>
      </c>
      <c r="P5531">
        <v>0</v>
      </c>
      <c r="Q5531">
        <v>1422.3786</v>
      </c>
      <c r="R5531">
        <v>28447.572</v>
      </c>
      <c r="S5531" t="s">
        <v>1646</v>
      </c>
    </row>
    <row r="5532" spans="1:19">
      <c r="A5532" t="s">
        <v>5490</v>
      </c>
      <c r="B5532">
        <v>44361</v>
      </c>
      <c r="C5532" t="s">
        <v>5491</v>
      </c>
      <c r="D5532">
        <v>44361</v>
      </c>
      <c r="E5532" t="s">
        <v>1643</v>
      </c>
      <c r="F5532" t="s">
        <v>106</v>
      </c>
      <c r="G5532" t="s">
        <v>980</v>
      </c>
      <c r="H5532" t="s">
        <v>49</v>
      </c>
      <c r="I5532" t="s">
        <v>1316</v>
      </c>
      <c r="J5532">
        <v>20</v>
      </c>
      <c r="K5532">
        <v>1186</v>
      </c>
      <c r="L5532">
        <v>23720</v>
      </c>
      <c r="M5532">
        <v>2.8237999999999999</v>
      </c>
      <c r="N5532">
        <v>56.475999999999999</v>
      </c>
      <c r="O5532">
        <v>0</v>
      </c>
      <c r="P5532">
        <v>0</v>
      </c>
      <c r="Q5532">
        <v>1188.8237999999999</v>
      </c>
      <c r="R5532">
        <v>23776.475999999999</v>
      </c>
      <c r="S5532" t="s">
        <v>1646</v>
      </c>
    </row>
    <row r="5533" spans="1:19">
      <c r="A5533" t="s">
        <v>5490</v>
      </c>
      <c r="B5533">
        <v>44361</v>
      </c>
      <c r="C5533" t="s">
        <v>5491</v>
      </c>
      <c r="D5533">
        <v>44361</v>
      </c>
      <c r="E5533" t="s">
        <v>1643</v>
      </c>
      <c r="F5533" t="s">
        <v>106</v>
      </c>
      <c r="G5533" t="s">
        <v>980</v>
      </c>
      <c r="H5533" t="s">
        <v>49</v>
      </c>
      <c r="I5533" t="s">
        <v>1262</v>
      </c>
      <c r="J5533">
        <v>20</v>
      </c>
      <c r="K5533">
        <v>1244</v>
      </c>
      <c r="L5533">
        <v>24880</v>
      </c>
      <c r="M5533">
        <v>2.9619</v>
      </c>
      <c r="N5533">
        <v>59.238</v>
      </c>
      <c r="O5533">
        <v>0</v>
      </c>
      <c r="P5533">
        <v>0</v>
      </c>
      <c r="Q5533">
        <v>1246.9619</v>
      </c>
      <c r="R5533">
        <v>24939.238000000001</v>
      </c>
      <c r="S5533" t="s">
        <v>1646</v>
      </c>
    </row>
    <row r="5534" spans="1:19">
      <c r="A5534" t="s">
        <v>5490</v>
      </c>
      <c r="B5534">
        <v>44361</v>
      </c>
      <c r="C5534" t="s">
        <v>5491</v>
      </c>
      <c r="D5534">
        <v>44361</v>
      </c>
      <c r="E5534" t="s">
        <v>1643</v>
      </c>
      <c r="F5534" t="s">
        <v>106</v>
      </c>
      <c r="G5534" t="s">
        <v>980</v>
      </c>
      <c r="H5534" t="s">
        <v>49</v>
      </c>
      <c r="I5534" t="s">
        <v>1265</v>
      </c>
      <c r="J5534">
        <v>20</v>
      </c>
      <c r="K5534">
        <v>1361</v>
      </c>
      <c r="L5534">
        <v>27220</v>
      </c>
      <c r="M5534">
        <v>3.2404999999999999</v>
      </c>
      <c r="N5534">
        <v>64.81</v>
      </c>
      <c r="O5534">
        <v>0</v>
      </c>
      <c r="P5534">
        <v>0</v>
      </c>
      <c r="Q5534">
        <v>1364.2405000000001</v>
      </c>
      <c r="R5534">
        <v>27284.81</v>
      </c>
      <c r="S5534" t="s">
        <v>1646</v>
      </c>
    </row>
    <row r="5535" spans="1:19">
      <c r="A5535" t="s">
        <v>5490</v>
      </c>
      <c r="B5535">
        <v>44361</v>
      </c>
      <c r="C5535" t="s">
        <v>5491</v>
      </c>
      <c r="D5535">
        <v>44361</v>
      </c>
      <c r="E5535" t="s">
        <v>1643</v>
      </c>
      <c r="F5535" t="s">
        <v>106</v>
      </c>
      <c r="G5535" t="s">
        <v>980</v>
      </c>
      <c r="H5535" t="s">
        <v>49</v>
      </c>
      <c r="I5535" t="s">
        <v>1337</v>
      </c>
      <c r="J5535">
        <v>10</v>
      </c>
      <c r="K5535">
        <v>7760</v>
      </c>
      <c r="L5535">
        <v>77600</v>
      </c>
      <c r="M5535">
        <v>18.476199999999999</v>
      </c>
      <c r="N5535">
        <v>184.762</v>
      </c>
      <c r="O5535">
        <v>0</v>
      </c>
      <c r="P5535">
        <v>0</v>
      </c>
      <c r="Q5535">
        <v>7778.4762000000001</v>
      </c>
      <c r="R5535">
        <v>77784.762000000002</v>
      </c>
      <c r="S5535" t="s">
        <v>1646</v>
      </c>
    </row>
    <row r="5536" spans="1:19">
      <c r="A5536" t="s">
        <v>5492</v>
      </c>
      <c r="B5536">
        <v>44361</v>
      </c>
      <c r="C5536" t="s">
        <v>5493</v>
      </c>
      <c r="D5536">
        <v>44361</v>
      </c>
      <c r="E5536" t="s">
        <v>1643</v>
      </c>
      <c r="F5536" t="s">
        <v>58</v>
      </c>
      <c r="G5536" t="s">
        <v>59</v>
      </c>
      <c r="H5536" t="s">
        <v>49</v>
      </c>
      <c r="I5536" t="s">
        <v>1265</v>
      </c>
      <c r="J5536">
        <v>20</v>
      </c>
      <c r="K5536">
        <v>1361</v>
      </c>
      <c r="L5536">
        <v>27220</v>
      </c>
      <c r="M5536">
        <v>3.2404999999999999</v>
      </c>
      <c r="N5536">
        <v>64.81</v>
      </c>
      <c r="O5536">
        <v>0</v>
      </c>
      <c r="P5536">
        <v>0</v>
      </c>
      <c r="Q5536">
        <v>1364.2405000000001</v>
      </c>
      <c r="R5536">
        <v>27284.81</v>
      </c>
      <c r="S5536" t="s">
        <v>1646</v>
      </c>
    </row>
    <row r="5537" spans="1:19">
      <c r="A5537" t="s">
        <v>5492</v>
      </c>
      <c r="B5537">
        <v>44361</v>
      </c>
      <c r="C5537" t="s">
        <v>5493</v>
      </c>
      <c r="D5537">
        <v>44361</v>
      </c>
      <c r="E5537" t="s">
        <v>1643</v>
      </c>
      <c r="F5537" t="s">
        <v>58</v>
      </c>
      <c r="G5537" t="s">
        <v>59</v>
      </c>
      <c r="H5537" t="s">
        <v>49</v>
      </c>
      <c r="I5537" t="s">
        <v>1371</v>
      </c>
      <c r="J5537">
        <v>40</v>
      </c>
      <c r="K5537">
        <v>1176</v>
      </c>
      <c r="L5537">
        <v>47040</v>
      </c>
      <c r="M5537">
        <v>2.8</v>
      </c>
      <c r="N5537">
        <v>112</v>
      </c>
      <c r="O5537">
        <v>0</v>
      </c>
      <c r="P5537">
        <v>0</v>
      </c>
      <c r="Q5537">
        <v>1178.8</v>
      </c>
      <c r="R5537">
        <v>47152</v>
      </c>
      <c r="S5537" t="s">
        <v>1646</v>
      </c>
    </row>
    <row r="5538" spans="1:19">
      <c r="A5538" t="s">
        <v>5492</v>
      </c>
      <c r="B5538">
        <v>44361</v>
      </c>
      <c r="C5538" t="s">
        <v>5493</v>
      </c>
      <c r="D5538">
        <v>44361</v>
      </c>
      <c r="E5538" t="s">
        <v>1643</v>
      </c>
      <c r="F5538" t="s">
        <v>58</v>
      </c>
      <c r="G5538" t="s">
        <v>59</v>
      </c>
      <c r="H5538" t="s">
        <v>49</v>
      </c>
      <c r="I5538" t="s">
        <v>1112</v>
      </c>
      <c r="J5538">
        <v>60</v>
      </c>
      <c r="K5538">
        <v>1419</v>
      </c>
      <c r="L5538">
        <v>85140</v>
      </c>
      <c r="M5538">
        <v>3.3786</v>
      </c>
      <c r="N5538">
        <v>202.71600000000001</v>
      </c>
      <c r="O5538">
        <v>0</v>
      </c>
      <c r="P5538">
        <v>0</v>
      </c>
      <c r="Q5538">
        <v>1422.3786</v>
      </c>
      <c r="R5538">
        <v>85342.716</v>
      </c>
      <c r="S5538" t="s">
        <v>1646</v>
      </c>
    </row>
    <row r="5539" spans="1:19">
      <c r="A5539" t="s">
        <v>5494</v>
      </c>
      <c r="B5539">
        <v>44361</v>
      </c>
      <c r="C5539" t="s">
        <v>5495</v>
      </c>
      <c r="D5539">
        <v>44361</v>
      </c>
      <c r="E5539" t="s">
        <v>1643</v>
      </c>
      <c r="F5539" t="s">
        <v>64</v>
      </c>
      <c r="G5539" t="s">
        <v>59</v>
      </c>
      <c r="H5539" t="s">
        <v>49</v>
      </c>
      <c r="I5539" t="s">
        <v>1265</v>
      </c>
      <c r="J5539">
        <v>40</v>
      </c>
      <c r="K5539">
        <v>1361</v>
      </c>
      <c r="L5539">
        <v>54440</v>
      </c>
      <c r="M5539">
        <v>3.2404999999999999</v>
      </c>
      <c r="N5539">
        <v>129.62</v>
      </c>
      <c r="O5539">
        <v>0</v>
      </c>
      <c r="P5539">
        <v>0</v>
      </c>
      <c r="Q5539">
        <v>1364.2405000000001</v>
      </c>
      <c r="R5539">
        <v>54569.62</v>
      </c>
      <c r="S5539" t="s">
        <v>1646</v>
      </c>
    </row>
    <row r="5540" spans="1:19">
      <c r="A5540" t="s">
        <v>5496</v>
      </c>
      <c r="B5540">
        <v>44361</v>
      </c>
      <c r="C5540" t="s">
        <v>5497</v>
      </c>
      <c r="D5540">
        <v>44361</v>
      </c>
      <c r="E5540" t="s">
        <v>1643</v>
      </c>
      <c r="F5540" t="s">
        <v>57</v>
      </c>
      <c r="G5540" t="s">
        <v>980</v>
      </c>
      <c r="H5540" t="s">
        <v>49</v>
      </c>
      <c r="I5540" t="s">
        <v>1112</v>
      </c>
      <c r="J5540">
        <v>40</v>
      </c>
      <c r="K5540">
        <v>1419</v>
      </c>
      <c r="L5540">
        <v>56760</v>
      </c>
      <c r="M5540">
        <v>3.3786</v>
      </c>
      <c r="N5540">
        <v>135.14400000000001</v>
      </c>
      <c r="O5540">
        <v>0</v>
      </c>
      <c r="P5540">
        <v>0</v>
      </c>
      <c r="Q5540">
        <v>1422.3786</v>
      </c>
      <c r="R5540">
        <v>56895.144</v>
      </c>
      <c r="S5540" t="s">
        <v>1646</v>
      </c>
    </row>
    <row r="5541" spans="1:19">
      <c r="A5541" t="s">
        <v>5496</v>
      </c>
      <c r="B5541">
        <v>44361</v>
      </c>
      <c r="C5541" t="s">
        <v>5497</v>
      </c>
      <c r="D5541">
        <v>44361</v>
      </c>
      <c r="E5541" t="s">
        <v>1643</v>
      </c>
      <c r="F5541" t="s">
        <v>57</v>
      </c>
      <c r="G5541" t="s">
        <v>980</v>
      </c>
      <c r="H5541" t="s">
        <v>49</v>
      </c>
      <c r="I5541" t="s">
        <v>1312</v>
      </c>
      <c r="J5541">
        <v>40</v>
      </c>
      <c r="K5541">
        <v>1400</v>
      </c>
      <c r="L5541">
        <v>56000</v>
      </c>
      <c r="M5541">
        <v>3.3332999999999999</v>
      </c>
      <c r="N5541">
        <v>133.33199999999999</v>
      </c>
      <c r="O5541">
        <v>0</v>
      </c>
      <c r="P5541">
        <v>0</v>
      </c>
      <c r="Q5541">
        <v>1403.3333</v>
      </c>
      <c r="R5541">
        <v>56133.332000000002</v>
      </c>
      <c r="S5541" t="s">
        <v>1646</v>
      </c>
    </row>
    <row r="5542" spans="1:19">
      <c r="A5542" t="s">
        <v>5496</v>
      </c>
      <c r="B5542">
        <v>44361</v>
      </c>
      <c r="C5542" t="s">
        <v>5497</v>
      </c>
      <c r="D5542">
        <v>44361</v>
      </c>
      <c r="E5542" t="s">
        <v>1643</v>
      </c>
      <c r="F5542" t="s">
        <v>57</v>
      </c>
      <c r="G5542" t="s">
        <v>980</v>
      </c>
      <c r="H5542" t="s">
        <v>49</v>
      </c>
      <c r="I5542" t="s">
        <v>1535</v>
      </c>
      <c r="J5542">
        <v>20</v>
      </c>
      <c r="K5542">
        <v>7575</v>
      </c>
      <c r="L5542">
        <v>151500</v>
      </c>
      <c r="M5542">
        <v>18.035699999999999</v>
      </c>
      <c r="N5542">
        <v>360.714</v>
      </c>
      <c r="O5542">
        <v>0</v>
      </c>
      <c r="P5542">
        <v>10000</v>
      </c>
      <c r="Q5542">
        <v>7593.0357000000004</v>
      </c>
      <c r="R5542">
        <v>141860.71400000001</v>
      </c>
      <c r="S5542" t="s">
        <v>1646</v>
      </c>
    </row>
    <row r="5543" spans="1:19">
      <c r="A5543" t="s">
        <v>5496</v>
      </c>
      <c r="B5543">
        <v>44361</v>
      </c>
      <c r="C5543" t="s">
        <v>5497</v>
      </c>
      <c r="D5543">
        <v>44361</v>
      </c>
      <c r="E5543" t="s">
        <v>1643</v>
      </c>
      <c r="F5543" t="s">
        <v>57</v>
      </c>
      <c r="G5543" t="s">
        <v>980</v>
      </c>
      <c r="H5543" t="s">
        <v>49</v>
      </c>
      <c r="I5543" t="s">
        <v>1265</v>
      </c>
      <c r="J5543">
        <v>40</v>
      </c>
      <c r="K5543">
        <v>1361</v>
      </c>
      <c r="L5543">
        <v>54440</v>
      </c>
      <c r="M5543">
        <v>3.2404999999999999</v>
      </c>
      <c r="N5543">
        <v>129.62</v>
      </c>
      <c r="O5543">
        <v>0</v>
      </c>
      <c r="P5543">
        <v>0</v>
      </c>
      <c r="Q5543">
        <v>1364.2405000000001</v>
      </c>
      <c r="R5543">
        <v>54569.62</v>
      </c>
      <c r="S5543" t="s">
        <v>1646</v>
      </c>
    </row>
    <row r="5544" spans="1:19">
      <c r="A5544" t="s">
        <v>5498</v>
      </c>
      <c r="B5544">
        <v>44361</v>
      </c>
      <c r="C5544" t="s">
        <v>5499</v>
      </c>
      <c r="D5544">
        <v>44361</v>
      </c>
      <c r="E5544" t="s">
        <v>1643</v>
      </c>
      <c r="F5544" t="s">
        <v>62</v>
      </c>
      <c r="G5544" t="s">
        <v>4155</v>
      </c>
      <c r="H5544" t="s">
        <v>49</v>
      </c>
      <c r="I5544" t="s">
        <v>1535</v>
      </c>
      <c r="J5544">
        <v>20</v>
      </c>
      <c r="K5544">
        <v>7575</v>
      </c>
      <c r="L5544">
        <v>151500</v>
      </c>
      <c r="M5544">
        <v>18.035699999999999</v>
      </c>
      <c r="N5544">
        <v>360.714</v>
      </c>
      <c r="O5544">
        <v>0</v>
      </c>
      <c r="P5544">
        <v>10000</v>
      </c>
      <c r="Q5544">
        <v>7593.0357000000004</v>
      </c>
      <c r="R5544">
        <v>141860.71400000001</v>
      </c>
      <c r="S5544" t="s">
        <v>1646</v>
      </c>
    </row>
    <row r="5545" spans="1:19">
      <c r="A5545" t="s">
        <v>5498</v>
      </c>
      <c r="B5545">
        <v>44361</v>
      </c>
      <c r="C5545" t="s">
        <v>5499</v>
      </c>
      <c r="D5545">
        <v>44361</v>
      </c>
      <c r="E5545" t="s">
        <v>1643</v>
      </c>
      <c r="F5545" t="s">
        <v>62</v>
      </c>
      <c r="G5545" t="s">
        <v>4155</v>
      </c>
      <c r="H5545" t="s">
        <v>49</v>
      </c>
      <c r="I5545" t="s">
        <v>1265</v>
      </c>
      <c r="J5545">
        <v>60</v>
      </c>
      <c r="K5545">
        <v>1361</v>
      </c>
      <c r="L5545">
        <v>81660</v>
      </c>
      <c r="M5545">
        <v>3.2404999999999999</v>
      </c>
      <c r="N5545">
        <v>194.43</v>
      </c>
      <c r="O5545">
        <v>0</v>
      </c>
      <c r="P5545">
        <v>0</v>
      </c>
      <c r="Q5545">
        <v>1364.2405000000001</v>
      </c>
      <c r="R5545">
        <v>81854.429999999993</v>
      </c>
      <c r="S5545" t="s">
        <v>1646</v>
      </c>
    </row>
    <row r="5546" spans="1:19">
      <c r="A5546" t="s">
        <v>5500</v>
      </c>
      <c r="B5546">
        <v>44361</v>
      </c>
      <c r="C5546" t="s">
        <v>5501</v>
      </c>
      <c r="D5546">
        <v>44361</v>
      </c>
      <c r="E5546" t="s">
        <v>1643</v>
      </c>
      <c r="F5546" t="s">
        <v>66</v>
      </c>
      <c r="G5546" t="s">
        <v>67</v>
      </c>
      <c r="H5546" t="s">
        <v>49</v>
      </c>
      <c r="I5546" t="s">
        <v>1294</v>
      </c>
      <c r="J5546">
        <v>5</v>
      </c>
      <c r="K5546">
        <v>7227</v>
      </c>
      <c r="L5546">
        <v>36135</v>
      </c>
      <c r="M5546">
        <v>17.207100000000001</v>
      </c>
      <c r="N5546">
        <v>86.035499999999999</v>
      </c>
      <c r="O5546">
        <v>0</v>
      </c>
      <c r="P5546">
        <v>0</v>
      </c>
      <c r="Q5546">
        <v>7244.2070999999996</v>
      </c>
      <c r="R5546">
        <v>36221.035499999998</v>
      </c>
      <c r="S5546" t="s">
        <v>1646</v>
      </c>
    </row>
    <row r="5547" spans="1:19">
      <c r="A5547" t="s">
        <v>5500</v>
      </c>
      <c r="B5547">
        <v>44361</v>
      </c>
      <c r="C5547" t="s">
        <v>5501</v>
      </c>
      <c r="D5547">
        <v>44361</v>
      </c>
      <c r="E5547" t="s">
        <v>1643</v>
      </c>
      <c r="F5547" t="s">
        <v>66</v>
      </c>
      <c r="G5547" t="s">
        <v>67</v>
      </c>
      <c r="H5547" t="s">
        <v>49</v>
      </c>
      <c r="I5547" t="s">
        <v>1337</v>
      </c>
      <c r="J5547">
        <v>11</v>
      </c>
      <c r="K5547">
        <v>7760</v>
      </c>
      <c r="L5547">
        <v>85360</v>
      </c>
      <c r="M5547">
        <v>18.476199999999999</v>
      </c>
      <c r="N5547">
        <v>203.23820000000001</v>
      </c>
      <c r="O5547">
        <v>0</v>
      </c>
      <c r="P5547">
        <v>0</v>
      </c>
      <c r="Q5547">
        <v>7778.4762000000001</v>
      </c>
      <c r="R5547">
        <v>85563.238200000007</v>
      </c>
      <c r="S5547" t="s">
        <v>1646</v>
      </c>
    </row>
    <row r="5548" spans="1:19">
      <c r="A5548" t="s">
        <v>5500</v>
      </c>
      <c r="B5548">
        <v>44361</v>
      </c>
      <c r="C5548" t="s">
        <v>5501</v>
      </c>
      <c r="D5548">
        <v>44361</v>
      </c>
      <c r="E5548" t="s">
        <v>1643</v>
      </c>
      <c r="F5548" t="s">
        <v>66</v>
      </c>
      <c r="G5548" t="s">
        <v>67</v>
      </c>
      <c r="H5548" t="s">
        <v>49</v>
      </c>
      <c r="I5548" t="s">
        <v>1265</v>
      </c>
      <c r="J5548">
        <v>40</v>
      </c>
      <c r="K5548">
        <v>1361</v>
      </c>
      <c r="L5548">
        <v>54440</v>
      </c>
      <c r="M5548">
        <v>3.2404999999999999</v>
      </c>
      <c r="N5548">
        <v>129.62</v>
      </c>
      <c r="O5548">
        <v>0</v>
      </c>
      <c r="P5548">
        <v>0</v>
      </c>
      <c r="Q5548">
        <v>1364.2405000000001</v>
      </c>
      <c r="R5548">
        <v>54569.62</v>
      </c>
      <c r="S5548" t="s">
        <v>1646</v>
      </c>
    </row>
    <row r="5549" spans="1:19">
      <c r="A5549" t="s">
        <v>5502</v>
      </c>
      <c r="B5549">
        <v>44361</v>
      </c>
      <c r="C5549" t="s">
        <v>5503</v>
      </c>
      <c r="D5549">
        <v>44361</v>
      </c>
      <c r="E5549" t="s">
        <v>1643</v>
      </c>
      <c r="F5549" t="s">
        <v>943</v>
      </c>
      <c r="G5549" t="s">
        <v>67</v>
      </c>
      <c r="H5549" t="s">
        <v>49</v>
      </c>
      <c r="I5549" t="s">
        <v>1262</v>
      </c>
      <c r="J5549">
        <v>100</v>
      </c>
      <c r="K5549">
        <v>1244</v>
      </c>
      <c r="L5549">
        <v>124400</v>
      </c>
      <c r="M5549">
        <v>2.9619</v>
      </c>
      <c r="N5549">
        <v>296.19</v>
      </c>
      <c r="O5549">
        <v>0</v>
      </c>
      <c r="P5549">
        <v>0</v>
      </c>
      <c r="Q5549">
        <v>1246.9619</v>
      </c>
      <c r="R5549">
        <v>124696.19</v>
      </c>
      <c r="S5549" t="s">
        <v>1646</v>
      </c>
    </row>
    <row r="5550" spans="1:19">
      <c r="A5550" t="s">
        <v>5502</v>
      </c>
      <c r="B5550">
        <v>44361</v>
      </c>
      <c r="C5550" t="s">
        <v>5503</v>
      </c>
      <c r="D5550">
        <v>44361</v>
      </c>
      <c r="E5550" t="s">
        <v>1643</v>
      </c>
      <c r="F5550" t="s">
        <v>943</v>
      </c>
      <c r="G5550" t="s">
        <v>67</v>
      </c>
      <c r="H5550" t="s">
        <v>49</v>
      </c>
      <c r="I5550" t="s">
        <v>1112</v>
      </c>
      <c r="J5550">
        <v>60</v>
      </c>
      <c r="K5550">
        <v>1419</v>
      </c>
      <c r="L5550">
        <v>85140</v>
      </c>
      <c r="M5550">
        <v>3.3786</v>
      </c>
      <c r="N5550">
        <v>202.71600000000001</v>
      </c>
      <c r="O5550">
        <v>0</v>
      </c>
      <c r="P5550">
        <v>0</v>
      </c>
      <c r="Q5550">
        <v>1422.3786</v>
      </c>
      <c r="R5550">
        <v>85342.716</v>
      </c>
      <c r="S5550" t="s">
        <v>1646</v>
      </c>
    </row>
    <row r="5551" spans="1:19">
      <c r="A5551" t="s">
        <v>5502</v>
      </c>
      <c r="B5551">
        <v>44361</v>
      </c>
      <c r="C5551" t="s">
        <v>5503</v>
      </c>
      <c r="D5551">
        <v>44361</v>
      </c>
      <c r="E5551" t="s">
        <v>1643</v>
      </c>
      <c r="F5551" t="s">
        <v>943</v>
      </c>
      <c r="G5551" t="s">
        <v>67</v>
      </c>
      <c r="H5551" t="s">
        <v>49</v>
      </c>
      <c r="I5551" t="s">
        <v>1371</v>
      </c>
      <c r="J5551">
        <v>100</v>
      </c>
      <c r="K5551">
        <v>1176</v>
      </c>
      <c r="L5551">
        <v>117600</v>
      </c>
      <c r="M5551">
        <v>2.8</v>
      </c>
      <c r="N5551">
        <v>280</v>
      </c>
      <c r="O5551">
        <v>0</v>
      </c>
      <c r="P5551">
        <v>0</v>
      </c>
      <c r="Q5551">
        <v>1178.8</v>
      </c>
      <c r="R5551">
        <v>117880</v>
      </c>
      <c r="S5551" t="s">
        <v>1646</v>
      </c>
    </row>
    <row r="5552" spans="1:19">
      <c r="A5552" t="s">
        <v>5502</v>
      </c>
      <c r="B5552">
        <v>44361</v>
      </c>
      <c r="C5552" t="s">
        <v>5503</v>
      </c>
      <c r="D5552">
        <v>44361</v>
      </c>
      <c r="E5552" t="s">
        <v>1643</v>
      </c>
      <c r="F5552" t="s">
        <v>943</v>
      </c>
      <c r="G5552" t="s">
        <v>67</v>
      </c>
      <c r="H5552" t="s">
        <v>49</v>
      </c>
      <c r="I5552" t="s">
        <v>1316</v>
      </c>
      <c r="J5552">
        <v>160</v>
      </c>
      <c r="K5552">
        <v>1186</v>
      </c>
      <c r="L5552">
        <v>189760</v>
      </c>
      <c r="M5552">
        <v>2.8237999999999999</v>
      </c>
      <c r="N5552">
        <v>451.80799999999999</v>
      </c>
      <c r="O5552">
        <v>0</v>
      </c>
      <c r="P5552">
        <v>0</v>
      </c>
      <c r="Q5552">
        <v>1188.8237999999999</v>
      </c>
      <c r="R5552">
        <v>190211.80799999999</v>
      </c>
      <c r="S5552" t="s">
        <v>1646</v>
      </c>
    </row>
    <row r="5553" spans="1:19">
      <c r="A5553" t="s">
        <v>5504</v>
      </c>
      <c r="B5553">
        <v>44361</v>
      </c>
      <c r="C5553" t="s">
        <v>5505</v>
      </c>
      <c r="D5553">
        <v>44361</v>
      </c>
      <c r="E5553" t="s">
        <v>1643</v>
      </c>
      <c r="F5553" t="s">
        <v>1006</v>
      </c>
      <c r="G5553" t="s">
        <v>1008</v>
      </c>
      <c r="H5553" t="s">
        <v>107</v>
      </c>
      <c r="I5553" t="s">
        <v>1265</v>
      </c>
      <c r="J5553">
        <v>40</v>
      </c>
      <c r="K5553">
        <v>1361</v>
      </c>
      <c r="L5553">
        <v>54440</v>
      </c>
      <c r="M5553">
        <v>3.2404999999999999</v>
      </c>
      <c r="N5553">
        <v>129.62</v>
      </c>
      <c r="O5553">
        <v>0</v>
      </c>
      <c r="P5553">
        <v>0</v>
      </c>
      <c r="Q5553">
        <v>1364.2405000000001</v>
      </c>
      <c r="R5553">
        <v>54569.62</v>
      </c>
      <c r="S5553" t="s">
        <v>1646</v>
      </c>
    </row>
    <row r="5554" spans="1:19">
      <c r="A5554" t="s">
        <v>5504</v>
      </c>
      <c r="B5554">
        <v>44361</v>
      </c>
      <c r="C5554" t="s">
        <v>5505</v>
      </c>
      <c r="D5554">
        <v>44361</v>
      </c>
      <c r="E5554" t="s">
        <v>1643</v>
      </c>
      <c r="F5554" t="s">
        <v>1006</v>
      </c>
      <c r="G5554" t="s">
        <v>1008</v>
      </c>
      <c r="H5554" t="s">
        <v>107</v>
      </c>
      <c r="I5554" t="s">
        <v>1371</v>
      </c>
      <c r="J5554">
        <v>20</v>
      </c>
      <c r="K5554">
        <v>1176</v>
      </c>
      <c r="L5554">
        <v>23520</v>
      </c>
      <c r="M5554">
        <v>2.8</v>
      </c>
      <c r="N5554">
        <v>56</v>
      </c>
      <c r="O5554">
        <v>0</v>
      </c>
      <c r="P5554">
        <v>0</v>
      </c>
      <c r="Q5554">
        <v>1178.8</v>
      </c>
      <c r="R5554">
        <v>23576</v>
      </c>
      <c r="S5554" t="s">
        <v>1646</v>
      </c>
    </row>
    <row r="5555" spans="1:19">
      <c r="A5555" t="s">
        <v>5504</v>
      </c>
      <c r="B5555">
        <v>44361</v>
      </c>
      <c r="C5555" t="s">
        <v>5505</v>
      </c>
      <c r="D5555">
        <v>44361</v>
      </c>
      <c r="E5555" t="s">
        <v>1643</v>
      </c>
      <c r="F5555" t="s">
        <v>1006</v>
      </c>
      <c r="G5555" t="s">
        <v>1008</v>
      </c>
      <c r="H5555" t="s">
        <v>107</v>
      </c>
      <c r="I5555" t="s">
        <v>1535</v>
      </c>
      <c r="J5555">
        <v>5</v>
      </c>
      <c r="K5555">
        <v>7575</v>
      </c>
      <c r="L5555">
        <v>37875</v>
      </c>
      <c r="M5555">
        <v>18.035699999999999</v>
      </c>
      <c r="N5555">
        <v>90.1785</v>
      </c>
      <c r="O5555">
        <v>0</v>
      </c>
      <c r="P5555">
        <v>2500</v>
      </c>
      <c r="Q5555">
        <v>7593.0357000000004</v>
      </c>
      <c r="R5555">
        <v>35465.178500000002</v>
      </c>
      <c r="S5555" t="s">
        <v>1646</v>
      </c>
    </row>
    <row r="5556" spans="1:19">
      <c r="A5556" t="s">
        <v>5504</v>
      </c>
      <c r="B5556">
        <v>44361</v>
      </c>
      <c r="C5556" t="s">
        <v>5505</v>
      </c>
      <c r="D5556">
        <v>44361</v>
      </c>
      <c r="E5556" t="s">
        <v>1643</v>
      </c>
      <c r="F5556" t="s">
        <v>1006</v>
      </c>
      <c r="G5556" t="s">
        <v>1008</v>
      </c>
      <c r="H5556" t="s">
        <v>107</v>
      </c>
      <c r="I5556" t="s">
        <v>1312</v>
      </c>
      <c r="J5556">
        <v>30</v>
      </c>
      <c r="K5556">
        <v>1400</v>
      </c>
      <c r="L5556">
        <v>42000</v>
      </c>
      <c r="M5556">
        <v>3.3332999999999999</v>
      </c>
      <c r="N5556">
        <v>99.998999999999995</v>
      </c>
      <c r="O5556">
        <v>0</v>
      </c>
      <c r="P5556">
        <v>0</v>
      </c>
      <c r="Q5556">
        <v>1403.3333</v>
      </c>
      <c r="R5556">
        <v>42099.999000000003</v>
      </c>
      <c r="S5556" t="s">
        <v>1646</v>
      </c>
    </row>
    <row r="5557" spans="1:19">
      <c r="A5557" t="s">
        <v>5506</v>
      </c>
      <c r="B5557">
        <v>44361</v>
      </c>
      <c r="C5557" t="s">
        <v>5507</v>
      </c>
      <c r="D5557">
        <v>44361</v>
      </c>
      <c r="E5557" t="s">
        <v>1643</v>
      </c>
      <c r="F5557" t="s">
        <v>1</v>
      </c>
      <c r="G5557" t="s">
        <v>1008</v>
      </c>
      <c r="H5557" t="s">
        <v>107</v>
      </c>
      <c r="I5557" t="s">
        <v>1265</v>
      </c>
      <c r="J5557">
        <v>60</v>
      </c>
      <c r="K5557">
        <v>1361</v>
      </c>
      <c r="L5557">
        <v>81660</v>
      </c>
      <c r="M5557">
        <v>3.2404999999999999</v>
      </c>
      <c r="N5557">
        <v>194.43</v>
      </c>
      <c r="O5557">
        <v>0</v>
      </c>
      <c r="P5557">
        <v>0</v>
      </c>
      <c r="Q5557">
        <v>1364.2405000000001</v>
      </c>
      <c r="R5557">
        <v>81854.429999999993</v>
      </c>
      <c r="S5557" t="s">
        <v>1646</v>
      </c>
    </row>
    <row r="5558" spans="1:19">
      <c r="A5558" t="s">
        <v>5506</v>
      </c>
      <c r="B5558">
        <v>44361</v>
      </c>
      <c r="C5558" t="s">
        <v>5507</v>
      </c>
      <c r="D5558">
        <v>44361</v>
      </c>
      <c r="E5558" t="s">
        <v>1643</v>
      </c>
      <c r="F5558" t="s">
        <v>1</v>
      </c>
      <c r="G5558" t="s">
        <v>1008</v>
      </c>
      <c r="H5558" t="s">
        <v>107</v>
      </c>
      <c r="I5558" t="s">
        <v>1364</v>
      </c>
      <c r="J5558">
        <v>5</v>
      </c>
      <c r="K5558">
        <v>9035</v>
      </c>
      <c r="L5558">
        <v>45175</v>
      </c>
      <c r="M5558">
        <v>21.511900000000001</v>
      </c>
      <c r="N5558">
        <v>107.5595</v>
      </c>
      <c r="O5558">
        <v>0</v>
      </c>
      <c r="P5558">
        <v>0</v>
      </c>
      <c r="Q5558">
        <v>9056.5118999999995</v>
      </c>
      <c r="R5558">
        <v>45282.559500000003</v>
      </c>
      <c r="S5558" t="s">
        <v>1646</v>
      </c>
    </row>
    <row r="5559" spans="1:19">
      <c r="A5559" t="s">
        <v>5506</v>
      </c>
      <c r="B5559">
        <v>44361</v>
      </c>
      <c r="C5559" t="s">
        <v>5507</v>
      </c>
      <c r="D5559">
        <v>44361</v>
      </c>
      <c r="E5559" t="s">
        <v>1643</v>
      </c>
      <c r="F5559" t="s">
        <v>1</v>
      </c>
      <c r="G5559" t="s">
        <v>1008</v>
      </c>
      <c r="H5559" t="s">
        <v>107</v>
      </c>
      <c r="I5559" t="s">
        <v>1535</v>
      </c>
      <c r="J5559">
        <v>5</v>
      </c>
      <c r="K5559">
        <v>7575</v>
      </c>
      <c r="L5559">
        <v>37875</v>
      </c>
      <c r="M5559">
        <v>18.035699999999999</v>
      </c>
      <c r="N5559">
        <v>90.1785</v>
      </c>
      <c r="O5559">
        <v>0</v>
      </c>
      <c r="P5559">
        <v>2500</v>
      </c>
      <c r="Q5559">
        <v>7593.0357000000004</v>
      </c>
      <c r="R5559">
        <v>35465.178500000002</v>
      </c>
      <c r="S5559" t="s">
        <v>1646</v>
      </c>
    </row>
    <row r="5560" spans="1:19">
      <c r="A5560" t="s">
        <v>5506</v>
      </c>
      <c r="B5560">
        <v>44361</v>
      </c>
      <c r="C5560" t="s">
        <v>5507</v>
      </c>
      <c r="D5560">
        <v>44361</v>
      </c>
      <c r="E5560" t="s">
        <v>1643</v>
      </c>
      <c r="F5560" t="s">
        <v>1</v>
      </c>
      <c r="G5560" t="s">
        <v>1008</v>
      </c>
      <c r="H5560" t="s">
        <v>107</v>
      </c>
      <c r="I5560" t="s">
        <v>1111</v>
      </c>
      <c r="J5560">
        <v>5</v>
      </c>
      <c r="K5560">
        <v>9045</v>
      </c>
      <c r="L5560">
        <v>45225</v>
      </c>
      <c r="M5560">
        <v>21.535699999999999</v>
      </c>
      <c r="N5560">
        <v>107.6785</v>
      </c>
      <c r="O5560">
        <v>0</v>
      </c>
      <c r="P5560">
        <v>0</v>
      </c>
      <c r="Q5560">
        <v>9066.5357000000004</v>
      </c>
      <c r="R5560">
        <v>45332.678500000002</v>
      </c>
      <c r="S5560" t="s">
        <v>1646</v>
      </c>
    </row>
    <row r="5561" spans="1:19">
      <c r="A5561" t="s">
        <v>5506</v>
      </c>
      <c r="B5561">
        <v>44361</v>
      </c>
      <c r="C5561" t="s">
        <v>5507</v>
      </c>
      <c r="D5561">
        <v>44361</v>
      </c>
      <c r="E5561" t="s">
        <v>1643</v>
      </c>
      <c r="F5561" t="s">
        <v>1</v>
      </c>
      <c r="G5561" t="s">
        <v>1008</v>
      </c>
      <c r="H5561" t="s">
        <v>107</v>
      </c>
      <c r="I5561" t="s">
        <v>1316</v>
      </c>
      <c r="J5561">
        <v>200</v>
      </c>
      <c r="K5561">
        <v>1186</v>
      </c>
      <c r="L5561">
        <v>237200</v>
      </c>
      <c r="M5561">
        <v>2.8237999999999999</v>
      </c>
      <c r="N5561">
        <v>564.76</v>
      </c>
      <c r="O5561">
        <v>0</v>
      </c>
      <c r="P5561">
        <v>0</v>
      </c>
      <c r="Q5561">
        <v>1188.8237999999999</v>
      </c>
      <c r="R5561">
        <v>237764.76</v>
      </c>
      <c r="S5561" t="s">
        <v>1646</v>
      </c>
    </row>
    <row r="5562" spans="1:19">
      <c r="A5562" t="s">
        <v>5506</v>
      </c>
      <c r="B5562">
        <v>44361</v>
      </c>
      <c r="C5562" t="s">
        <v>5507</v>
      </c>
      <c r="D5562">
        <v>44361</v>
      </c>
      <c r="E5562" t="s">
        <v>1643</v>
      </c>
      <c r="F5562" t="s">
        <v>1</v>
      </c>
      <c r="G5562" t="s">
        <v>1008</v>
      </c>
      <c r="H5562" t="s">
        <v>107</v>
      </c>
      <c r="I5562" t="s">
        <v>1112</v>
      </c>
      <c r="J5562">
        <v>80</v>
      </c>
      <c r="K5562">
        <v>1419</v>
      </c>
      <c r="L5562">
        <v>113520</v>
      </c>
      <c r="M5562">
        <v>3.3786</v>
      </c>
      <c r="N5562">
        <v>270.28800000000001</v>
      </c>
      <c r="O5562">
        <v>0</v>
      </c>
      <c r="P5562">
        <v>0</v>
      </c>
      <c r="Q5562">
        <v>1422.3786</v>
      </c>
      <c r="R5562">
        <v>113790.288</v>
      </c>
      <c r="S5562" t="s">
        <v>1646</v>
      </c>
    </row>
    <row r="5563" spans="1:19">
      <c r="A5563" t="s">
        <v>5506</v>
      </c>
      <c r="B5563">
        <v>44361</v>
      </c>
      <c r="C5563" t="s">
        <v>5507</v>
      </c>
      <c r="D5563">
        <v>44361</v>
      </c>
      <c r="E5563" t="s">
        <v>1643</v>
      </c>
      <c r="F5563" t="s">
        <v>1</v>
      </c>
      <c r="G5563" t="s">
        <v>1008</v>
      </c>
      <c r="H5563" t="s">
        <v>107</v>
      </c>
      <c r="I5563" t="s">
        <v>1312</v>
      </c>
      <c r="J5563">
        <v>60</v>
      </c>
      <c r="K5563">
        <v>1400</v>
      </c>
      <c r="L5563">
        <v>84000</v>
      </c>
      <c r="M5563">
        <v>3.3332999999999999</v>
      </c>
      <c r="N5563">
        <v>199.99799999999999</v>
      </c>
      <c r="O5563">
        <v>0</v>
      </c>
      <c r="P5563">
        <v>0</v>
      </c>
      <c r="Q5563">
        <v>1403.3333</v>
      </c>
      <c r="R5563">
        <v>84199.998000000007</v>
      </c>
      <c r="S5563" t="s">
        <v>1646</v>
      </c>
    </row>
    <row r="5564" spans="1:19">
      <c r="A5564" t="s">
        <v>5508</v>
      </c>
      <c r="B5564">
        <v>44361</v>
      </c>
      <c r="C5564" t="s">
        <v>5509</v>
      </c>
      <c r="D5564">
        <v>44361</v>
      </c>
      <c r="E5564" t="s">
        <v>1643</v>
      </c>
      <c r="F5564" t="s">
        <v>100</v>
      </c>
      <c r="G5564" t="s">
        <v>1056</v>
      </c>
      <c r="H5564" t="s">
        <v>107</v>
      </c>
      <c r="I5564" t="s">
        <v>1262</v>
      </c>
      <c r="J5564">
        <v>60</v>
      </c>
      <c r="K5564">
        <v>1244</v>
      </c>
      <c r="L5564">
        <v>74640</v>
      </c>
      <c r="M5564">
        <v>2.9619</v>
      </c>
      <c r="N5564">
        <v>177.714</v>
      </c>
      <c r="O5564">
        <v>0</v>
      </c>
      <c r="P5564">
        <v>0</v>
      </c>
      <c r="Q5564">
        <v>1246.9619</v>
      </c>
      <c r="R5564">
        <v>74817.714000000007</v>
      </c>
      <c r="S5564" t="s">
        <v>1646</v>
      </c>
    </row>
    <row r="5565" spans="1:19">
      <c r="A5565" t="s">
        <v>5508</v>
      </c>
      <c r="B5565">
        <v>44361</v>
      </c>
      <c r="C5565" t="s">
        <v>5509</v>
      </c>
      <c r="D5565">
        <v>44361</v>
      </c>
      <c r="E5565" t="s">
        <v>1643</v>
      </c>
      <c r="F5565" t="s">
        <v>100</v>
      </c>
      <c r="G5565" t="s">
        <v>1056</v>
      </c>
      <c r="H5565" t="s">
        <v>107</v>
      </c>
      <c r="I5565" t="s">
        <v>1112</v>
      </c>
      <c r="J5565">
        <v>60</v>
      </c>
      <c r="K5565">
        <v>1419</v>
      </c>
      <c r="L5565">
        <v>85140</v>
      </c>
      <c r="M5565">
        <v>3.3786</v>
      </c>
      <c r="N5565">
        <v>202.71600000000001</v>
      </c>
      <c r="O5565">
        <v>0</v>
      </c>
      <c r="P5565">
        <v>0</v>
      </c>
      <c r="Q5565">
        <v>1422.3786</v>
      </c>
      <c r="R5565">
        <v>85342.716</v>
      </c>
      <c r="S5565" t="s">
        <v>1646</v>
      </c>
    </row>
    <row r="5566" spans="1:19">
      <c r="A5566" t="s">
        <v>5508</v>
      </c>
      <c r="B5566">
        <v>44361</v>
      </c>
      <c r="C5566" t="s">
        <v>5509</v>
      </c>
      <c r="D5566">
        <v>44361</v>
      </c>
      <c r="E5566" t="s">
        <v>1643</v>
      </c>
      <c r="F5566" t="s">
        <v>100</v>
      </c>
      <c r="G5566" t="s">
        <v>1056</v>
      </c>
      <c r="H5566" t="s">
        <v>107</v>
      </c>
      <c r="I5566" t="s">
        <v>1535</v>
      </c>
      <c r="J5566">
        <v>30</v>
      </c>
      <c r="K5566">
        <v>7575</v>
      </c>
      <c r="L5566">
        <v>227250</v>
      </c>
      <c r="M5566">
        <v>18.035699999999999</v>
      </c>
      <c r="N5566">
        <v>541.07100000000003</v>
      </c>
      <c r="O5566">
        <v>0</v>
      </c>
      <c r="P5566">
        <v>15000</v>
      </c>
      <c r="Q5566">
        <v>7593.0357000000004</v>
      </c>
      <c r="R5566">
        <v>212791.071</v>
      </c>
      <c r="S5566" t="s">
        <v>1646</v>
      </c>
    </row>
    <row r="5567" spans="1:19">
      <c r="A5567" t="s">
        <v>5510</v>
      </c>
      <c r="B5567">
        <v>44361</v>
      </c>
      <c r="C5567" t="s">
        <v>5511</v>
      </c>
      <c r="D5567">
        <v>44361</v>
      </c>
      <c r="E5567" t="s">
        <v>1643</v>
      </c>
      <c r="F5567" t="s">
        <v>10</v>
      </c>
      <c r="G5567" t="s">
        <v>1692</v>
      </c>
      <c r="H5567" t="s">
        <v>107</v>
      </c>
      <c r="I5567" t="s">
        <v>1265</v>
      </c>
      <c r="J5567">
        <v>158</v>
      </c>
      <c r="K5567">
        <v>1361</v>
      </c>
      <c r="L5567">
        <v>215038</v>
      </c>
      <c r="M5567">
        <v>3.2404999999999999</v>
      </c>
      <c r="N5567">
        <v>511.99900000000002</v>
      </c>
      <c r="O5567">
        <v>0</v>
      </c>
      <c r="P5567">
        <v>0</v>
      </c>
      <c r="Q5567">
        <v>1364.2405000000001</v>
      </c>
      <c r="R5567">
        <v>215549.99900000001</v>
      </c>
      <c r="S5567" t="s">
        <v>1646</v>
      </c>
    </row>
    <row r="5568" spans="1:19">
      <c r="A5568" t="s">
        <v>5512</v>
      </c>
      <c r="B5568">
        <v>44361</v>
      </c>
      <c r="C5568" t="s">
        <v>5513</v>
      </c>
      <c r="D5568">
        <v>44361</v>
      </c>
      <c r="E5568" t="s">
        <v>1643</v>
      </c>
      <c r="F5568" t="s">
        <v>105</v>
      </c>
      <c r="G5568" t="s">
        <v>1689</v>
      </c>
      <c r="H5568" t="s">
        <v>107</v>
      </c>
      <c r="I5568" t="s">
        <v>1265</v>
      </c>
      <c r="J5568">
        <v>140</v>
      </c>
      <c r="K5568">
        <v>1361</v>
      </c>
      <c r="L5568">
        <v>190540</v>
      </c>
      <c r="M5568">
        <v>3.2404999999999999</v>
      </c>
      <c r="N5568">
        <v>453.67</v>
      </c>
      <c r="O5568">
        <v>0</v>
      </c>
      <c r="P5568">
        <v>0</v>
      </c>
      <c r="Q5568">
        <v>1364.2405000000001</v>
      </c>
      <c r="R5568">
        <v>190993.67</v>
      </c>
      <c r="S5568" t="s">
        <v>1646</v>
      </c>
    </row>
    <row r="5569" spans="1:19">
      <c r="A5569" t="s">
        <v>5514</v>
      </c>
      <c r="B5569">
        <v>44361</v>
      </c>
      <c r="C5569" t="s">
        <v>5515</v>
      </c>
      <c r="D5569">
        <v>44361</v>
      </c>
      <c r="E5569" t="s">
        <v>1643</v>
      </c>
      <c r="F5569" t="s">
        <v>1405</v>
      </c>
      <c r="G5569" t="s">
        <v>107</v>
      </c>
      <c r="H5569" t="s">
        <v>107</v>
      </c>
      <c r="I5569" t="s">
        <v>1312</v>
      </c>
      <c r="J5569">
        <v>20</v>
      </c>
      <c r="K5569">
        <v>1400</v>
      </c>
      <c r="L5569">
        <v>28000</v>
      </c>
      <c r="M5569">
        <v>3.3332999999999999</v>
      </c>
      <c r="N5569">
        <v>66.665999999999997</v>
      </c>
      <c r="O5569">
        <v>0</v>
      </c>
      <c r="P5569">
        <v>0</v>
      </c>
      <c r="Q5569">
        <v>1403.3333</v>
      </c>
      <c r="R5569">
        <v>28066.666000000001</v>
      </c>
      <c r="S5569" t="s">
        <v>1646</v>
      </c>
    </row>
    <row r="5570" spans="1:19">
      <c r="A5570" t="s">
        <v>5514</v>
      </c>
      <c r="B5570">
        <v>44361</v>
      </c>
      <c r="C5570" t="s">
        <v>5515</v>
      </c>
      <c r="D5570">
        <v>44361</v>
      </c>
      <c r="E5570" t="s">
        <v>1643</v>
      </c>
      <c r="F5570" t="s">
        <v>1405</v>
      </c>
      <c r="G5570" t="s">
        <v>107</v>
      </c>
      <c r="H5570" t="s">
        <v>107</v>
      </c>
      <c r="I5570" t="s">
        <v>1316</v>
      </c>
      <c r="J5570">
        <v>20</v>
      </c>
      <c r="K5570">
        <v>1186</v>
      </c>
      <c r="L5570">
        <v>23720</v>
      </c>
      <c r="M5570">
        <v>2.8237999999999999</v>
      </c>
      <c r="N5570">
        <v>56.475999999999999</v>
      </c>
      <c r="O5570">
        <v>0</v>
      </c>
      <c r="P5570">
        <v>0</v>
      </c>
      <c r="Q5570">
        <v>1188.8237999999999</v>
      </c>
      <c r="R5570">
        <v>23776.475999999999</v>
      </c>
      <c r="S5570" t="s">
        <v>1646</v>
      </c>
    </row>
    <row r="5571" spans="1:19">
      <c r="A5571" t="s">
        <v>5516</v>
      </c>
      <c r="B5571">
        <v>44361</v>
      </c>
      <c r="C5571" t="s">
        <v>5517</v>
      </c>
      <c r="D5571">
        <v>44361</v>
      </c>
      <c r="E5571" t="s">
        <v>1643</v>
      </c>
      <c r="F5571" t="s">
        <v>7</v>
      </c>
      <c r="G5571" t="s">
        <v>1742</v>
      </c>
      <c r="H5571" t="s">
        <v>107</v>
      </c>
      <c r="I5571" t="s">
        <v>1112</v>
      </c>
      <c r="J5571">
        <v>40</v>
      </c>
      <c r="K5571">
        <v>1419</v>
      </c>
      <c r="L5571">
        <v>56760</v>
      </c>
      <c r="M5571">
        <v>3.3786</v>
      </c>
      <c r="N5571">
        <v>135.14400000000001</v>
      </c>
      <c r="O5571">
        <v>0</v>
      </c>
      <c r="P5571">
        <v>0</v>
      </c>
      <c r="Q5571">
        <v>1422.3786</v>
      </c>
      <c r="R5571">
        <v>56895.144</v>
      </c>
      <c r="S5571" t="s">
        <v>1646</v>
      </c>
    </row>
    <row r="5572" spans="1:19">
      <c r="A5572" t="s">
        <v>5516</v>
      </c>
      <c r="B5572">
        <v>44361</v>
      </c>
      <c r="C5572" t="s">
        <v>5517</v>
      </c>
      <c r="D5572">
        <v>44361</v>
      </c>
      <c r="E5572" t="s">
        <v>1643</v>
      </c>
      <c r="F5572" t="s">
        <v>7</v>
      </c>
      <c r="G5572" t="s">
        <v>1742</v>
      </c>
      <c r="H5572" t="s">
        <v>107</v>
      </c>
      <c r="I5572" t="s">
        <v>1316</v>
      </c>
      <c r="J5572">
        <v>40</v>
      </c>
      <c r="K5572">
        <v>1186</v>
      </c>
      <c r="L5572">
        <v>47440</v>
      </c>
      <c r="M5572">
        <v>2.8237999999999999</v>
      </c>
      <c r="N5572">
        <v>112.952</v>
      </c>
      <c r="O5572">
        <v>0</v>
      </c>
      <c r="P5572">
        <v>0</v>
      </c>
      <c r="Q5572">
        <v>1188.8237999999999</v>
      </c>
      <c r="R5572">
        <v>47552.951999999997</v>
      </c>
      <c r="S5572" t="s">
        <v>1646</v>
      </c>
    </row>
    <row r="5573" spans="1:19">
      <c r="A5573" t="s">
        <v>5518</v>
      </c>
      <c r="B5573">
        <v>44361</v>
      </c>
      <c r="C5573" t="s">
        <v>5519</v>
      </c>
      <c r="D5573">
        <v>44361</v>
      </c>
      <c r="E5573" t="s">
        <v>1643</v>
      </c>
      <c r="F5573" t="s">
        <v>6</v>
      </c>
      <c r="G5573" t="s">
        <v>1742</v>
      </c>
      <c r="H5573" t="s">
        <v>107</v>
      </c>
      <c r="I5573" t="s">
        <v>1364</v>
      </c>
      <c r="J5573">
        <v>6</v>
      </c>
      <c r="K5573">
        <v>9035</v>
      </c>
      <c r="L5573">
        <v>54210</v>
      </c>
      <c r="M5573">
        <v>21.511900000000001</v>
      </c>
      <c r="N5573">
        <v>129.07140000000001</v>
      </c>
      <c r="O5573">
        <v>0</v>
      </c>
      <c r="P5573">
        <v>0</v>
      </c>
      <c r="Q5573">
        <v>9056.5118999999995</v>
      </c>
      <c r="R5573">
        <v>54339.071400000001</v>
      </c>
      <c r="S5573" t="s">
        <v>1646</v>
      </c>
    </row>
    <row r="5574" spans="1:19">
      <c r="A5574" t="s">
        <v>5518</v>
      </c>
      <c r="B5574">
        <v>44361</v>
      </c>
      <c r="C5574" t="s">
        <v>5519</v>
      </c>
      <c r="D5574">
        <v>44361</v>
      </c>
      <c r="E5574" t="s">
        <v>1643</v>
      </c>
      <c r="F5574" t="s">
        <v>6</v>
      </c>
      <c r="G5574" t="s">
        <v>1742</v>
      </c>
      <c r="H5574" t="s">
        <v>107</v>
      </c>
      <c r="I5574" t="s">
        <v>1287</v>
      </c>
      <c r="J5574">
        <v>6</v>
      </c>
      <c r="K5574">
        <v>9850</v>
      </c>
      <c r="L5574">
        <v>59100</v>
      </c>
      <c r="M5574">
        <v>23.452400000000001</v>
      </c>
      <c r="N5574">
        <v>140.71440000000001</v>
      </c>
      <c r="O5574">
        <v>0</v>
      </c>
      <c r="P5574">
        <v>0</v>
      </c>
      <c r="Q5574">
        <v>9873.4524000000001</v>
      </c>
      <c r="R5574">
        <v>59240.714399999997</v>
      </c>
      <c r="S5574" t="s">
        <v>1646</v>
      </c>
    </row>
    <row r="5575" spans="1:19">
      <c r="A5575" t="s">
        <v>5520</v>
      </c>
      <c r="B5575">
        <v>44361</v>
      </c>
      <c r="C5575" t="s">
        <v>5521</v>
      </c>
      <c r="D5575">
        <v>44361</v>
      </c>
      <c r="E5575" t="s">
        <v>1643</v>
      </c>
      <c r="F5575" t="s">
        <v>5</v>
      </c>
      <c r="G5575" t="s">
        <v>1742</v>
      </c>
      <c r="H5575" t="s">
        <v>107</v>
      </c>
      <c r="I5575" t="s">
        <v>1337</v>
      </c>
      <c r="J5575">
        <v>30</v>
      </c>
      <c r="K5575">
        <v>7760</v>
      </c>
      <c r="L5575">
        <v>232800</v>
      </c>
      <c r="M5575">
        <v>18.476199999999999</v>
      </c>
      <c r="N5575">
        <v>554.28599999999994</v>
      </c>
      <c r="O5575">
        <v>0</v>
      </c>
      <c r="P5575">
        <v>0</v>
      </c>
      <c r="Q5575">
        <v>7778.4762000000001</v>
      </c>
      <c r="R5575">
        <v>233354.28599999999</v>
      </c>
      <c r="S5575" t="s">
        <v>1646</v>
      </c>
    </row>
    <row r="5576" spans="1:19">
      <c r="A5576" t="s">
        <v>5520</v>
      </c>
      <c r="B5576">
        <v>44361</v>
      </c>
      <c r="C5576" t="s">
        <v>5521</v>
      </c>
      <c r="D5576">
        <v>44361</v>
      </c>
      <c r="E5576" t="s">
        <v>1643</v>
      </c>
      <c r="F5576" t="s">
        <v>5</v>
      </c>
      <c r="G5576" t="s">
        <v>1742</v>
      </c>
      <c r="H5576" t="s">
        <v>107</v>
      </c>
      <c r="I5576" t="s">
        <v>1312</v>
      </c>
      <c r="J5576">
        <v>20</v>
      </c>
      <c r="K5576">
        <v>1400</v>
      </c>
      <c r="L5576">
        <v>28000</v>
      </c>
      <c r="M5576">
        <v>3.3332999999999999</v>
      </c>
      <c r="N5576">
        <v>66.665999999999997</v>
      </c>
      <c r="O5576">
        <v>0</v>
      </c>
      <c r="P5576">
        <v>0</v>
      </c>
      <c r="Q5576">
        <v>1403.3333</v>
      </c>
      <c r="R5576">
        <v>28066.666000000001</v>
      </c>
      <c r="S5576" t="s">
        <v>1646</v>
      </c>
    </row>
    <row r="5577" spans="1:19">
      <c r="A5577" t="s">
        <v>5522</v>
      </c>
      <c r="B5577">
        <v>44361</v>
      </c>
      <c r="C5577" t="s">
        <v>5523</v>
      </c>
      <c r="D5577">
        <v>44361</v>
      </c>
      <c r="E5577" t="s">
        <v>1643</v>
      </c>
      <c r="F5577" t="s">
        <v>95</v>
      </c>
      <c r="G5577" t="s">
        <v>1657</v>
      </c>
      <c r="H5577" t="s">
        <v>107</v>
      </c>
      <c r="I5577" t="s">
        <v>1265</v>
      </c>
      <c r="J5577">
        <v>20</v>
      </c>
      <c r="K5577">
        <v>1361</v>
      </c>
      <c r="L5577">
        <v>27220</v>
      </c>
      <c r="M5577">
        <v>3.2404999999999999</v>
      </c>
      <c r="N5577">
        <v>64.81</v>
      </c>
      <c r="O5577">
        <v>0</v>
      </c>
      <c r="P5577">
        <v>0</v>
      </c>
      <c r="Q5577">
        <v>1364.2405000000001</v>
      </c>
      <c r="R5577">
        <v>27284.81</v>
      </c>
      <c r="S5577" t="s">
        <v>1646</v>
      </c>
    </row>
    <row r="5578" spans="1:19">
      <c r="A5578" t="s">
        <v>5524</v>
      </c>
      <c r="B5578">
        <v>44361</v>
      </c>
      <c r="C5578" t="s">
        <v>5525</v>
      </c>
      <c r="D5578">
        <v>44361</v>
      </c>
      <c r="E5578" t="s">
        <v>1643</v>
      </c>
      <c r="F5578" t="s">
        <v>96</v>
      </c>
      <c r="G5578" t="s">
        <v>1657</v>
      </c>
      <c r="H5578" t="s">
        <v>107</v>
      </c>
      <c r="I5578" t="s">
        <v>1294</v>
      </c>
      <c r="J5578">
        <v>50</v>
      </c>
      <c r="K5578">
        <v>7227</v>
      </c>
      <c r="L5578">
        <v>361350</v>
      </c>
      <c r="M5578">
        <v>17.207100000000001</v>
      </c>
      <c r="N5578">
        <v>860.35500000000002</v>
      </c>
      <c r="O5578">
        <v>0</v>
      </c>
      <c r="P5578">
        <v>0</v>
      </c>
      <c r="Q5578">
        <v>7244.2070999999996</v>
      </c>
      <c r="R5578">
        <v>362210.35499999998</v>
      </c>
      <c r="S5578" t="s">
        <v>1646</v>
      </c>
    </row>
    <row r="5579" spans="1:19">
      <c r="A5579" t="s">
        <v>5524</v>
      </c>
      <c r="B5579">
        <v>44361</v>
      </c>
      <c r="C5579" t="s">
        <v>5525</v>
      </c>
      <c r="D5579">
        <v>44361</v>
      </c>
      <c r="E5579" t="s">
        <v>1643</v>
      </c>
      <c r="F5579" t="s">
        <v>96</v>
      </c>
      <c r="G5579" t="s">
        <v>1657</v>
      </c>
      <c r="H5579" t="s">
        <v>107</v>
      </c>
      <c r="I5579" t="s">
        <v>1316</v>
      </c>
      <c r="J5579">
        <v>50</v>
      </c>
      <c r="K5579">
        <v>1186</v>
      </c>
      <c r="L5579">
        <v>59300</v>
      </c>
      <c r="M5579">
        <v>2.8237999999999999</v>
      </c>
      <c r="N5579">
        <v>141.19</v>
      </c>
      <c r="O5579">
        <v>0</v>
      </c>
      <c r="P5579">
        <v>0</v>
      </c>
      <c r="Q5579">
        <v>1188.8237999999999</v>
      </c>
      <c r="R5579">
        <v>59441.19</v>
      </c>
      <c r="S5579" t="s">
        <v>1646</v>
      </c>
    </row>
    <row r="5580" spans="1:19">
      <c r="A5580" t="s">
        <v>5524</v>
      </c>
      <c r="B5580">
        <v>44361</v>
      </c>
      <c r="C5580" t="s">
        <v>5525</v>
      </c>
      <c r="D5580">
        <v>44361</v>
      </c>
      <c r="E5580" t="s">
        <v>1643</v>
      </c>
      <c r="F5580" t="s">
        <v>96</v>
      </c>
      <c r="G5580" t="s">
        <v>1657</v>
      </c>
      <c r="H5580" t="s">
        <v>107</v>
      </c>
      <c r="I5580" t="s">
        <v>1312</v>
      </c>
      <c r="J5580">
        <v>40</v>
      </c>
      <c r="K5580">
        <v>1400</v>
      </c>
      <c r="L5580">
        <v>56000</v>
      </c>
      <c r="M5580">
        <v>3.3332999999999999</v>
      </c>
      <c r="N5580">
        <v>133.33199999999999</v>
      </c>
      <c r="O5580">
        <v>0</v>
      </c>
      <c r="P5580">
        <v>0</v>
      </c>
      <c r="Q5580">
        <v>1403.3333</v>
      </c>
      <c r="R5580">
        <v>56133.332000000002</v>
      </c>
      <c r="S5580" t="s">
        <v>1646</v>
      </c>
    </row>
    <row r="5581" spans="1:19">
      <c r="A5581" t="s">
        <v>5524</v>
      </c>
      <c r="B5581">
        <v>44361</v>
      </c>
      <c r="C5581" t="s">
        <v>5525</v>
      </c>
      <c r="D5581">
        <v>44361</v>
      </c>
      <c r="E5581" t="s">
        <v>1643</v>
      </c>
      <c r="F5581" t="s">
        <v>96</v>
      </c>
      <c r="G5581" t="s">
        <v>1657</v>
      </c>
      <c r="H5581" t="s">
        <v>107</v>
      </c>
      <c r="I5581" t="s">
        <v>1535</v>
      </c>
      <c r="J5581">
        <v>40</v>
      </c>
      <c r="K5581">
        <v>7575</v>
      </c>
      <c r="L5581">
        <v>303000</v>
      </c>
      <c r="M5581">
        <v>18.035699999999999</v>
      </c>
      <c r="N5581">
        <v>721.428</v>
      </c>
      <c r="O5581">
        <v>0</v>
      </c>
      <c r="P5581">
        <v>20000</v>
      </c>
      <c r="Q5581">
        <v>7593.0357000000004</v>
      </c>
      <c r="R5581">
        <v>283721.42800000001</v>
      </c>
      <c r="S5581" t="s">
        <v>1646</v>
      </c>
    </row>
    <row r="5582" spans="1:19">
      <c r="A5582" t="s">
        <v>5526</v>
      </c>
      <c r="B5582">
        <v>44361</v>
      </c>
      <c r="C5582" t="s">
        <v>5527</v>
      </c>
      <c r="D5582">
        <v>44361</v>
      </c>
      <c r="E5582" t="s">
        <v>1643</v>
      </c>
      <c r="F5582" t="s">
        <v>94</v>
      </c>
      <c r="G5582" t="s">
        <v>1644</v>
      </c>
      <c r="H5582" t="s">
        <v>1645</v>
      </c>
      <c r="I5582" t="s">
        <v>1535</v>
      </c>
      <c r="J5582">
        <v>22</v>
      </c>
      <c r="K5582">
        <v>7575</v>
      </c>
      <c r="L5582">
        <v>166650</v>
      </c>
      <c r="M5582">
        <v>18.035699999999999</v>
      </c>
      <c r="N5582">
        <v>396.78539999999998</v>
      </c>
      <c r="O5582">
        <v>0</v>
      </c>
      <c r="P5582">
        <v>11000</v>
      </c>
      <c r="Q5582">
        <v>7593.0357000000004</v>
      </c>
      <c r="R5582">
        <v>156046.78539999999</v>
      </c>
      <c r="S5582" t="s">
        <v>1646</v>
      </c>
    </row>
    <row r="5583" spans="1:19">
      <c r="A5583" t="s">
        <v>5526</v>
      </c>
      <c r="B5583">
        <v>44361</v>
      </c>
      <c r="C5583" t="s">
        <v>5527</v>
      </c>
      <c r="D5583">
        <v>44361</v>
      </c>
      <c r="E5583" t="s">
        <v>1643</v>
      </c>
      <c r="F5583" t="s">
        <v>94</v>
      </c>
      <c r="G5583" t="s">
        <v>1644</v>
      </c>
      <c r="H5583" t="s">
        <v>1645</v>
      </c>
      <c r="I5583" t="s">
        <v>1312</v>
      </c>
      <c r="J5583">
        <v>20</v>
      </c>
      <c r="K5583">
        <v>1400</v>
      </c>
      <c r="L5583">
        <v>28000</v>
      </c>
      <c r="M5583">
        <v>3.3332999999999999</v>
      </c>
      <c r="N5583">
        <v>66.665999999999997</v>
      </c>
      <c r="O5583">
        <v>0</v>
      </c>
      <c r="P5583">
        <v>0</v>
      </c>
      <c r="Q5583">
        <v>1403.3333</v>
      </c>
      <c r="R5583">
        <v>28066.666000000001</v>
      </c>
      <c r="S5583" t="s">
        <v>1646</v>
      </c>
    </row>
    <row r="5584" spans="1:19">
      <c r="A5584" t="s">
        <v>5526</v>
      </c>
      <c r="B5584">
        <v>44361</v>
      </c>
      <c r="C5584" t="s">
        <v>5527</v>
      </c>
      <c r="D5584">
        <v>44361</v>
      </c>
      <c r="E5584" t="s">
        <v>1643</v>
      </c>
      <c r="F5584" t="s">
        <v>94</v>
      </c>
      <c r="G5584" t="s">
        <v>1644</v>
      </c>
      <c r="H5584" t="s">
        <v>1645</v>
      </c>
      <c r="I5584" t="s">
        <v>1262</v>
      </c>
      <c r="J5584">
        <v>20</v>
      </c>
      <c r="K5584">
        <v>1244</v>
      </c>
      <c r="L5584">
        <v>24880</v>
      </c>
      <c r="M5584">
        <v>2.9619</v>
      </c>
      <c r="N5584">
        <v>59.238</v>
      </c>
      <c r="O5584">
        <v>0</v>
      </c>
      <c r="P5584">
        <v>0</v>
      </c>
      <c r="Q5584">
        <v>1246.9619</v>
      </c>
      <c r="R5584">
        <v>24939.238000000001</v>
      </c>
      <c r="S5584" t="s">
        <v>1646</v>
      </c>
    </row>
    <row r="5585" spans="1:19">
      <c r="A5585" t="s">
        <v>5526</v>
      </c>
      <c r="B5585">
        <v>44361</v>
      </c>
      <c r="C5585" t="s">
        <v>5527</v>
      </c>
      <c r="D5585">
        <v>44361</v>
      </c>
      <c r="E5585" t="s">
        <v>1643</v>
      </c>
      <c r="F5585" t="s">
        <v>94</v>
      </c>
      <c r="G5585" t="s">
        <v>1644</v>
      </c>
      <c r="H5585" t="s">
        <v>1645</v>
      </c>
      <c r="I5585" t="s">
        <v>1112</v>
      </c>
      <c r="J5585">
        <v>20</v>
      </c>
      <c r="K5585">
        <v>1419</v>
      </c>
      <c r="L5585">
        <v>28380</v>
      </c>
      <c r="M5585">
        <v>3.3786</v>
      </c>
      <c r="N5585">
        <v>67.572000000000003</v>
      </c>
      <c r="O5585">
        <v>0</v>
      </c>
      <c r="P5585">
        <v>0</v>
      </c>
      <c r="Q5585">
        <v>1422.3786</v>
      </c>
      <c r="R5585">
        <v>28447.572</v>
      </c>
      <c r="S5585" t="s">
        <v>1646</v>
      </c>
    </row>
    <row r="5586" spans="1:19">
      <c r="A5586" t="s">
        <v>5528</v>
      </c>
      <c r="B5586">
        <v>44361</v>
      </c>
      <c r="C5586" t="s">
        <v>5529</v>
      </c>
      <c r="D5586">
        <v>44361</v>
      </c>
      <c r="E5586" t="s">
        <v>5530</v>
      </c>
      <c r="F5586" t="s">
        <v>5531</v>
      </c>
      <c r="G5586" t="s">
        <v>1670</v>
      </c>
      <c r="H5586" t="s">
        <v>5530</v>
      </c>
      <c r="I5586" t="s">
        <v>1262</v>
      </c>
      <c r="J5586">
        <v>2000</v>
      </c>
      <c r="K5586">
        <v>1309.5</v>
      </c>
      <c r="L5586">
        <v>2619000</v>
      </c>
      <c r="M5586">
        <v>0</v>
      </c>
      <c r="N5586">
        <v>0</v>
      </c>
      <c r="O5586">
        <v>0</v>
      </c>
      <c r="P5586">
        <v>0</v>
      </c>
      <c r="Q5586">
        <v>1309.4970000000001</v>
      </c>
      <c r="R5586">
        <v>2618994</v>
      </c>
      <c r="S5586" t="s">
        <v>5532</v>
      </c>
    </row>
    <row r="5587" spans="1:19">
      <c r="A5587" t="s">
        <v>5528</v>
      </c>
      <c r="B5587">
        <v>44361</v>
      </c>
      <c r="C5587" t="s">
        <v>5529</v>
      </c>
      <c r="D5587">
        <v>44361</v>
      </c>
      <c r="E5587" t="s">
        <v>5530</v>
      </c>
      <c r="F5587" t="s">
        <v>5531</v>
      </c>
      <c r="G5587" t="s">
        <v>1670</v>
      </c>
      <c r="H5587" t="s">
        <v>5530</v>
      </c>
      <c r="I5587" t="s">
        <v>1316</v>
      </c>
      <c r="J5587">
        <v>2000</v>
      </c>
      <c r="K5587">
        <v>1248.44</v>
      </c>
      <c r="L5587">
        <v>2496880</v>
      </c>
      <c r="M5587">
        <v>0</v>
      </c>
      <c r="N5587">
        <v>0</v>
      </c>
      <c r="O5587">
        <v>0</v>
      </c>
      <c r="P5587">
        <v>0</v>
      </c>
      <c r="Q5587">
        <v>1248.4395</v>
      </c>
      <c r="R5587">
        <v>2496879</v>
      </c>
      <c r="S5587" t="s">
        <v>5532</v>
      </c>
    </row>
    <row r="5588" spans="1:19">
      <c r="A5588" t="s">
        <v>5533</v>
      </c>
      <c r="B5588">
        <v>44361</v>
      </c>
      <c r="C5588" t="s">
        <v>5534</v>
      </c>
      <c r="D5588">
        <v>44361</v>
      </c>
      <c r="E5588" t="s">
        <v>1643</v>
      </c>
      <c r="F5588" t="s">
        <v>927</v>
      </c>
      <c r="G5588" t="s">
        <v>1684</v>
      </c>
      <c r="H5588" t="s">
        <v>49</v>
      </c>
      <c r="I5588" t="s">
        <v>1337</v>
      </c>
      <c r="J5588">
        <v>47</v>
      </c>
      <c r="K5588">
        <v>7760</v>
      </c>
      <c r="L5588">
        <v>364720</v>
      </c>
      <c r="M5588">
        <v>18.476199999999999</v>
      </c>
      <c r="N5588">
        <v>868.38139999999999</v>
      </c>
      <c r="O5588">
        <v>0</v>
      </c>
      <c r="P5588">
        <v>0</v>
      </c>
      <c r="Q5588">
        <v>7778.4762000000001</v>
      </c>
      <c r="R5588">
        <v>365588.38140000001</v>
      </c>
      <c r="S5588" t="s">
        <v>1646</v>
      </c>
    </row>
    <row r="5589" spans="1:19">
      <c r="A5589" t="s">
        <v>5533</v>
      </c>
      <c r="B5589">
        <v>44361</v>
      </c>
      <c r="C5589" t="s">
        <v>5534</v>
      </c>
      <c r="D5589">
        <v>44361</v>
      </c>
      <c r="E5589" t="s">
        <v>1643</v>
      </c>
      <c r="F5589" t="s">
        <v>927</v>
      </c>
      <c r="G5589" t="s">
        <v>1684</v>
      </c>
      <c r="H5589" t="s">
        <v>49</v>
      </c>
      <c r="I5589" t="s">
        <v>1371</v>
      </c>
      <c r="J5589">
        <v>20</v>
      </c>
      <c r="K5589">
        <v>1176</v>
      </c>
      <c r="L5589">
        <v>23520</v>
      </c>
      <c r="M5589">
        <v>2.8</v>
      </c>
      <c r="N5589">
        <v>56</v>
      </c>
      <c r="O5589">
        <v>0</v>
      </c>
      <c r="P5589">
        <v>0</v>
      </c>
      <c r="Q5589">
        <v>1178.8</v>
      </c>
      <c r="R5589">
        <v>23576</v>
      </c>
      <c r="S5589" t="s">
        <v>1646</v>
      </c>
    </row>
    <row r="5590" spans="1:19">
      <c r="A5590" t="s">
        <v>5533</v>
      </c>
      <c r="B5590">
        <v>44361</v>
      </c>
      <c r="C5590" t="s">
        <v>5534</v>
      </c>
      <c r="D5590">
        <v>44361</v>
      </c>
      <c r="E5590" t="s">
        <v>1643</v>
      </c>
      <c r="F5590" t="s">
        <v>927</v>
      </c>
      <c r="G5590" t="s">
        <v>1684</v>
      </c>
      <c r="H5590" t="s">
        <v>49</v>
      </c>
      <c r="I5590" t="s">
        <v>1265</v>
      </c>
      <c r="J5590">
        <v>20</v>
      </c>
      <c r="K5590">
        <v>1361</v>
      </c>
      <c r="L5590">
        <v>27220</v>
      </c>
      <c r="M5590">
        <v>3.2404999999999999</v>
      </c>
      <c r="N5590">
        <v>64.81</v>
      </c>
      <c r="O5590">
        <v>0</v>
      </c>
      <c r="P5590">
        <v>0</v>
      </c>
      <c r="Q5590">
        <v>1364.2405000000001</v>
      </c>
      <c r="R5590">
        <v>27284.81</v>
      </c>
      <c r="S5590" t="s">
        <v>1646</v>
      </c>
    </row>
    <row r="5591" spans="1:19">
      <c r="A5591" t="s">
        <v>5533</v>
      </c>
      <c r="B5591">
        <v>44361</v>
      </c>
      <c r="C5591" t="s">
        <v>5534</v>
      </c>
      <c r="D5591">
        <v>44361</v>
      </c>
      <c r="E5591" t="s">
        <v>1643</v>
      </c>
      <c r="F5591" t="s">
        <v>927</v>
      </c>
      <c r="G5591" t="s">
        <v>1684</v>
      </c>
      <c r="H5591" t="s">
        <v>49</v>
      </c>
      <c r="I5591" t="s">
        <v>1112</v>
      </c>
      <c r="J5591">
        <v>20</v>
      </c>
      <c r="K5591">
        <v>1419</v>
      </c>
      <c r="L5591">
        <v>28380</v>
      </c>
      <c r="M5591">
        <v>3.3786</v>
      </c>
      <c r="N5591">
        <v>67.572000000000003</v>
      </c>
      <c r="O5591">
        <v>0</v>
      </c>
      <c r="P5591">
        <v>0</v>
      </c>
      <c r="Q5591">
        <v>1422.3786</v>
      </c>
      <c r="R5591">
        <v>28447.572</v>
      </c>
      <c r="S5591" t="s">
        <v>1646</v>
      </c>
    </row>
    <row r="5592" spans="1:19">
      <c r="A5592" t="s">
        <v>5533</v>
      </c>
      <c r="B5592">
        <v>44361</v>
      </c>
      <c r="C5592" t="s">
        <v>5534</v>
      </c>
      <c r="D5592">
        <v>44361</v>
      </c>
      <c r="E5592" t="s">
        <v>1643</v>
      </c>
      <c r="F5592" t="s">
        <v>927</v>
      </c>
      <c r="G5592" t="s">
        <v>1684</v>
      </c>
      <c r="H5592" t="s">
        <v>49</v>
      </c>
      <c r="I5592" t="s">
        <v>1535</v>
      </c>
      <c r="J5592">
        <v>19</v>
      </c>
      <c r="K5592">
        <v>7575</v>
      </c>
      <c r="L5592">
        <v>143925</v>
      </c>
      <c r="M5592">
        <v>18.035699999999999</v>
      </c>
      <c r="N5592">
        <v>342.67829999999998</v>
      </c>
      <c r="O5592">
        <v>0</v>
      </c>
      <c r="P5592">
        <v>9500</v>
      </c>
      <c r="Q5592">
        <v>7593.0357000000004</v>
      </c>
      <c r="R5592">
        <v>134767.6783</v>
      </c>
      <c r="S5592" t="s">
        <v>1646</v>
      </c>
    </row>
    <row r="5593" spans="1:19">
      <c r="A5593" t="s">
        <v>5533</v>
      </c>
      <c r="B5593">
        <v>44361</v>
      </c>
      <c r="C5593" t="s">
        <v>5534</v>
      </c>
      <c r="D5593">
        <v>44361</v>
      </c>
      <c r="E5593" t="s">
        <v>1643</v>
      </c>
      <c r="F5593" t="s">
        <v>927</v>
      </c>
      <c r="G5593" t="s">
        <v>1684</v>
      </c>
      <c r="H5593" t="s">
        <v>49</v>
      </c>
      <c r="I5593" t="s">
        <v>1262</v>
      </c>
      <c r="J5593">
        <v>40</v>
      </c>
      <c r="K5593">
        <v>1244</v>
      </c>
      <c r="L5593">
        <v>49760</v>
      </c>
      <c r="M5593">
        <v>2.9619</v>
      </c>
      <c r="N5593">
        <v>118.476</v>
      </c>
      <c r="O5593">
        <v>0</v>
      </c>
      <c r="P5593">
        <v>0</v>
      </c>
      <c r="Q5593">
        <v>1246.9619</v>
      </c>
      <c r="R5593">
        <v>49878.476000000002</v>
      </c>
      <c r="S5593" t="s">
        <v>1646</v>
      </c>
    </row>
    <row r="5594" spans="1:19">
      <c r="A5594" t="s">
        <v>5533</v>
      </c>
      <c r="B5594">
        <v>44361</v>
      </c>
      <c r="C5594" t="s">
        <v>5534</v>
      </c>
      <c r="D5594">
        <v>44361</v>
      </c>
      <c r="E5594" t="s">
        <v>1643</v>
      </c>
      <c r="F5594" t="s">
        <v>927</v>
      </c>
      <c r="G5594" t="s">
        <v>1684</v>
      </c>
      <c r="H5594" t="s">
        <v>49</v>
      </c>
      <c r="I5594" t="s">
        <v>1312</v>
      </c>
      <c r="J5594">
        <v>20</v>
      </c>
      <c r="K5594">
        <v>1400</v>
      </c>
      <c r="L5594">
        <v>28000</v>
      </c>
      <c r="M5594">
        <v>3.3332999999999999</v>
      </c>
      <c r="N5594">
        <v>66.665999999999997</v>
      </c>
      <c r="O5594">
        <v>0</v>
      </c>
      <c r="P5594">
        <v>0</v>
      </c>
      <c r="Q5594">
        <v>1403.3333</v>
      </c>
      <c r="R5594">
        <v>28066.666000000001</v>
      </c>
      <c r="S5594" t="s">
        <v>1646</v>
      </c>
    </row>
    <row r="5595" spans="1:19">
      <c r="A5595" t="s">
        <v>5533</v>
      </c>
      <c r="B5595">
        <v>44361</v>
      </c>
      <c r="C5595" t="s">
        <v>5534</v>
      </c>
      <c r="D5595">
        <v>44361</v>
      </c>
      <c r="E5595" t="s">
        <v>1643</v>
      </c>
      <c r="F5595" t="s">
        <v>927</v>
      </c>
      <c r="G5595" t="s">
        <v>1684</v>
      </c>
      <c r="H5595" t="s">
        <v>49</v>
      </c>
      <c r="I5595" t="s">
        <v>1316</v>
      </c>
      <c r="J5595">
        <v>40</v>
      </c>
      <c r="K5595">
        <v>1186</v>
      </c>
      <c r="L5595">
        <v>47440</v>
      </c>
      <c r="M5595">
        <v>2.8237999999999999</v>
      </c>
      <c r="N5595">
        <v>112.952</v>
      </c>
      <c r="O5595">
        <v>0</v>
      </c>
      <c r="P5595">
        <v>0</v>
      </c>
      <c r="Q5595">
        <v>1188.8237999999999</v>
      </c>
      <c r="R5595">
        <v>47552.951999999997</v>
      </c>
      <c r="S5595" t="s">
        <v>1646</v>
      </c>
    </row>
    <row r="5596" spans="1:19">
      <c r="A5596" t="s">
        <v>5535</v>
      </c>
      <c r="B5596">
        <v>44361</v>
      </c>
      <c r="C5596" t="s">
        <v>5536</v>
      </c>
      <c r="D5596">
        <v>44361</v>
      </c>
      <c r="E5596" t="s">
        <v>1643</v>
      </c>
      <c r="F5596" t="s">
        <v>50</v>
      </c>
      <c r="G5596" t="s">
        <v>1014</v>
      </c>
      <c r="H5596" t="s">
        <v>49</v>
      </c>
      <c r="I5596" t="s">
        <v>1364</v>
      </c>
      <c r="J5596">
        <v>5</v>
      </c>
      <c r="K5596">
        <v>9035</v>
      </c>
      <c r="L5596">
        <v>45175</v>
      </c>
      <c r="M5596">
        <v>21.511900000000001</v>
      </c>
      <c r="N5596">
        <v>107.5595</v>
      </c>
      <c r="O5596">
        <v>0</v>
      </c>
      <c r="P5596">
        <v>0</v>
      </c>
      <c r="Q5596">
        <v>9056.5118999999995</v>
      </c>
      <c r="R5596">
        <v>45282.559500000003</v>
      </c>
      <c r="S5596" t="s">
        <v>1646</v>
      </c>
    </row>
    <row r="5597" spans="1:19">
      <c r="A5597" t="s">
        <v>5535</v>
      </c>
      <c r="B5597">
        <v>44361</v>
      </c>
      <c r="C5597" t="s">
        <v>5536</v>
      </c>
      <c r="D5597">
        <v>44361</v>
      </c>
      <c r="E5597" t="s">
        <v>1643</v>
      </c>
      <c r="F5597" t="s">
        <v>50</v>
      </c>
      <c r="G5597" t="s">
        <v>1014</v>
      </c>
      <c r="H5597" t="s">
        <v>49</v>
      </c>
      <c r="I5597" t="s">
        <v>1535</v>
      </c>
      <c r="J5597">
        <v>7</v>
      </c>
      <c r="K5597">
        <v>7575</v>
      </c>
      <c r="L5597">
        <v>53025</v>
      </c>
      <c r="M5597">
        <v>18.035699999999999</v>
      </c>
      <c r="N5597">
        <v>126.2499</v>
      </c>
      <c r="O5597">
        <v>0</v>
      </c>
      <c r="P5597">
        <v>3500</v>
      </c>
      <c r="Q5597">
        <v>7593.0357000000004</v>
      </c>
      <c r="R5597">
        <v>49651.249900000003</v>
      </c>
      <c r="S5597" t="s">
        <v>1646</v>
      </c>
    </row>
    <row r="5598" spans="1:19">
      <c r="A5598" t="s">
        <v>5537</v>
      </c>
      <c r="B5598">
        <v>44361</v>
      </c>
      <c r="C5598" t="s">
        <v>5538</v>
      </c>
      <c r="D5598">
        <v>44361</v>
      </c>
      <c r="E5598" t="s">
        <v>1643</v>
      </c>
      <c r="F5598" t="s">
        <v>63</v>
      </c>
      <c r="G5598" t="s">
        <v>1015</v>
      </c>
      <c r="H5598" t="s">
        <v>49</v>
      </c>
      <c r="I5598" t="s">
        <v>1535</v>
      </c>
      <c r="J5598">
        <v>7</v>
      </c>
      <c r="K5598">
        <v>7575</v>
      </c>
      <c r="L5598">
        <v>53025</v>
      </c>
      <c r="M5598">
        <v>18.035699999999999</v>
      </c>
      <c r="N5598">
        <v>126.2499</v>
      </c>
      <c r="O5598">
        <v>0</v>
      </c>
      <c r="P5598">
        <v>3500</v>
      </c>
      <c r="Q5598">
        <v>7593.0357000000004</v>
      </c>
      <c r="R5598">
        <v>49651.249900000003</v>
      </c>
      <c r="S5598" t="s">
        <v>1646</v>
      </c>
    </row>
    <row r="5599" spans="1:19">
      <c r="A5599" t="s">
        <v>5537</v>
      </c>
      <c r="B5599">
        <v>44361</v>
      </c>
      <c r="C5599" t="s">
        <v>5538</v>
      </c>
      <c r="D5599">
        <v>44361</v>
      </c>
      <c r="E5599" t="s">
        <v>1643</v>
      </c>
      <c r="F5599" t="s">
        <v>63</v>
      </c>
      <c r="G5599" t="s">
        <v>1015</v>
      </c>
      <c r="H5599" t="s">
        <v>49</v>
      </c>
      <c r="I5599" t="s">
        <v>1112</v>
      </c>
      <c r="J5599">
        <v>60</v>
      </c>
      <c r="K5599">
        <v>1419</v>
      </c>
      <c r="L5599">
        <v>85140</v>
      </c>
      <c r="M5599">
        <v>3.3786</v>
      </c>
      <c r="N5599">
        <v>202.71600000000001</v>
      </c>
      <c r="O5599">
        <v>0</v>
      </c>
      <c r="P5599">
        <v>0</v>
      </c>
      <c r="Q5599">
        <v>1422.3786</v>
      </c>
      <c r="R5599">
        <v>85342.716</v>
      </c>
      <c r="S5599" t="s">
        <v>1646</v>
      </c>
    </row>
    <row r="5600" spans="1:19">
      <c r="A5600" t="s">
        <v>5537</v>
      </c>
      <c r="B5600">
        <v>44361</v>
      </c>
      <c r="C5600" t="s">
        <v>5538</v>
      </c>
      <c r="D5600">
        <v>44361</v>
      </c>
      <c r="E5600" t="s">
        <v>1643</v>
      </c>
      <c r="F5600" t="s">
        <v>63</v>
      </c>
      <c r="G5600" t="s">
        <v>1015</v>
      </c>
      <c r="H5600" t="s">
        <v>49</v>
      </c>
      <c r="I5600" t="s">
        <v>1337</v>
      </c>
      <c r="J5600">
        <v>52</v>
      </c>
      <c r="K5600">
        <v>7760</v>
      </c>
      <c r="L5600">
        <v>403520</v>
      </c>
      <c r="M5600">
        <v>18.476199999999999</v>
      </c>
      <c r="N5600">
        <v>960.76239999999996</v>
      </c>
      <c r="O5600">
        <v>0</v>
      </c>
      <c r="P5600">
        <v>0</v>
      </c>
      <c r="Q5600">
        <v>7778.4762000000001</v>
      </c>
      <c r="R5600">
        <v>404480.76240000001</v>
      </c>
      <c r="S5600" t="s">
        <v>1646</v>
      </c>
    </row>
    <row r="5601" spans="1:19">
      <c r="A5601" t="s">
        <v>5537</v>
      </c>
      <c r="B5601">
        <v>44361</v>
      </c>
      <c r="C5601" t="s">
        <v>5538</v>
      </c>
      <c r="D5601">
        <v>44361</v>
      </c>
      <c r="E5601" t="s">
        <v>1643</v>
      </c>
      <c r="F5601" t="s">
        <v>63</v>
      </c>
      <c r="G5601" t="s">
        <v>1015</v>
      </c>
      <c r="H5601" t="s">
        <v>49</v>
      </c>
      <c r="I5601" t="s">
        <v>1316</v>
      </c>
      <c r="J5601">
        <v>100</v>
      </c>
      <c r="K5601">
        <v>1186</v>
      </c>
      <c r="L5601">
        <v>118600</v>
      </c>
      <c r="M5601">
        <v>2.8237999999999999</v>
      </c>
      <c r="N5601">
        <v>282.38</v>
      </c>
      <c r="O5601">
        <v>0</v>
      </c>
      <c r="P5601">
        <v>0</v>
      </c>
      <c r="Q5601">
        <v>1188.8237999999999</v>
      </c>
      <c r="R5601">
        <v>118882.38</v>
      </c>
      <c r="S5601" t="s">
        <v>1646</v>
      </c>
    </row>
    <row r="5602" spans="1:19">
      <c r="A5602" t="s">
        <v>5537</v>
      </c>
      <c r="B5602">
        <v>44361</v>
      </c>
      <c r="C5602" t="s">
        <v>5538</v>
      </c>
      <c r="D5602">
        <v>44361</v>
      </c>
      <c r="E5602" t="s">
        <v>1643</v>
      </c>
      <c r="F5602" t="s">
        <v>63</v>
      </c>
      <c r="G5602" t="s">
        <v>1015</v>
      </c>
      <c r="H5602" t="s">
        <v>49</v>
      </c>
      <c r="I5602" t="s">
        <v>1371</v>
      </c>
      <c r="J5602">
        <v>80</v>
      </c>
      <c r="K5602">
        <v>1176</v>
      </c>
      <c r="L5602">
        <v>94080</v>
      </c>
      <c r="M5602">
        <v>2.8</v>
      </c>
      <c r="N5602">
        <v>224</v>
      </c>
      <c r="O5602">
        <v>0</v>
      </c>
      <c r="P5602">
        <v>0</v>
      </c>
      <c r="Q5602">
        <v>1178.8</v>
      </c>
      <c r="R5602">
        <v>94304</v>
      </c>
      <c r="S5602" t="s">
        <v>1646</v>
      </c>
    </row>
    <row r="5603" spans="1:19">
      <c r="A5603" t="s">
        <v>5539</v>
      </c>
      <c r="B5603">
        <v>44361</v>
      </c>
      <c r="C5603" t="s">
        <v>5540</v>
      </c>
      <c r="D5603">
        <v>44361</v>
      </c>
      <c r="E5603" t="s">
        <v>1643</v>
      </c>
      <c r="F5603" t="s">
        <v>51</v>
      </c>
      <c r="G5603" t="s">
        <v>52</v>
      </c>
      <c r="H5603" t="s">
        <v>49</v>
      </c>
      <c r="I5603" t="s">
        <v>1535</v>
      </c>
      <c r="J5603">
        <v>10</v>
      </c>
      <c r="K5603">
        <v>7575</v>
      </c>
      <c r="L5603">
        <v>75750</v>
      </c>
      <c r="M5603">
        <v>18.035699999999999</v>
      </c>
      <c r="N5603">
        <v>180.357</v>
      </c>
      <c r="O5603">
        <v>0</v>
      </c>
      <c r="P5603">
        <v>5000</v>
      </c>
      <c r="Q5603">
        <v>7593.0357000000004</v>
      </c>
      <c r="R5603">
        <v>70930.357000000004</v>
      </c>
      <c r="S5603" t="s">
        <v>1646</v>
      </c>
    </row>
    <row r="5604" spans="1:19">
      <c r="A5604" t="s">
        <v>5539</v>
      </c>
      <c r="B5604">
        <v>44361</v>
      </c>
      <c r="C5604" t="s">
        <v>5540</v>
      </c>
      <c r="D5604">
        <v>44361</v>
      </c>
      <c r="E5604" t="s">
        <v>1643</v>
      </c>
      <c r="F5604" t="s">
        <v>51</v>
      </c>
      <c r="G5604" t="s">
        <v>52</v>
      </c>
      <c r="H5604" t="s">
        <v>49</v>
      </c>
      <c r="I5604" t="s">
        <v>1337</v>
      </c>
      <c r="J5604">
        <v>10</v>
      </c>
      <c r="K5604">
        <v>7760</v>
      </c>
      <c r="L5604">
        <v>77600</v>
      </c>
      <c r="M5604">
        <v>18.476199999999999</v>
      </c>
      <c r="N5604">
        <v>184.762</v>
      </c>
      <c r="O5604">
        <v>0</v>
      </c>
      <c r="P5604">
        <v>0</v>
      </c>
      <c r="Q5604">
        <v>7778.4762000000001</v>
      </c>
      <c r="R5604">
        <v>77784.762000000002</v>
      </c>
      <c r="S5604" t="s">
        <v>1646</v>
      </c>
    </row>
    <row r="5605" spans="1:19">
      <c r="A5605" t="s">
        <v>5541</v>
      </c>
      <c r="B5605">
        <v>44361</v>
      </c>
      <c r="C5605" t="s">
        <v>5542</v>
      </c>
      <c r="D5605">
        <v>44361</v>
      </c>
      <c r="E5605" t="s">
        <v>1643</v>
      </c>
      <c r="F5605" t="s">
        <v>982</v>
      </c>
      <c r="G5605" t="s">
        <v>1652</v>
      </c>
      <c r="H5605" t="s">
        <v>49</v>
      </c>
      <c r="I5605" t="s">
        <v>1265</v>
      </c>
      <c r="J5605">
        <v>100</v>
      </c>
      <c r="K5605">
        <v>1361</v>
      </c>
      <c r="L5605">
        <v>136100</v>
      </c>
      <c r="M5605">
        <v>3.2404999999999999</v>
      </c>
      <c r="N5605">
        <v>324.05</v>
      </c>
      <c r="O5605">
        <v>0</v>
      </c>
      <c r="P5605">
        <v>0</v>
      </c>
      <c r="Q5605">
        <v>1364.2405000000001</v>
      </c>
      <c r="R5605">
        <v>136424.04999999999</v>
      </c>
      <c r="S5605" t="s">
        <v>1646</v>
      </c>
    </row>
    <row r="5606" spans="1:19">
      <c r="A5606" t="s">
        <v>5543</v>
      </c>
      <c r="B5606">
        <v>44361</v>
      </c>
      <c r="C5606" t="s">
        <v>5544</v>
      </c>
      <c r="D5606">
        <v>44361</v>
      </c>
      <c r="E5606" t="s">
        <v>1643</v>
      </c>
      <c r="F5606" t="s">
        <v>1403</v>
      </c>
      <c r="G5606" t="s">
        <v>59</v>
      </c>
      <c r="H5606" t="s">
        <v>49</v>
      </c>
      <c r="I5606" t="s">
        <v>1535</v>
      </c>
      <c r="J5606">
        <v>10</v>
      </c>
      <c r="K5606">
        <v>7575</v>
      </c>
      <c r="L5606">
        <v>75750</v>
      </c>
      <c r="M5606">
        <v>18.035699999999999</v>
      </c>
      <c r="N5606">
        <v>180.357</v>
      </c>
      <c r="O5606">
        <v>0</v>
      </c>
      <c r="P5606">
        <v>5000</v>
      </c>
      <c r="Q5606">
        <v>7593.0357000000004</v>
      </c>
      <c r="R5606">
        <v>70930.357000000004</v>
      </c>
      <c r="S5606" t="s">
        <v>1646</v>
      </c>
    </row>
    <row r="5607" spans="1:19">
      <c r="A5607" t="s">
        <v>5543</v>
      </c>
      <c r="B5607">
        <v>44361</v>
      </c>
      <c r="C5607" t="s">
        <v>5544</v>
      </c>
      <c r="D5607">
        <v>44361</v>
      </c>
      <c r="E5607" t="s">
        <v>1643</v>
      </c>
      <c r="F5607" t="s">
        <v>1403</v>
      </c>
      <c r="G5607" t="s">
        <v>59</v>
      </c>
      <c r="H5607" t="s">
        <v>49</v>
      </c>
      <c r="I5607" t="s">
        <v>1316</v>
      </c>
      <c r="J5607">
        <v>40</v>
      </c>
      <c r="K5607">
        <v>1186</v>
      </c>
      <c r="L5607">
        <v>47440</v>
      </c>
      <c r="M5607">
        <v>2.8237999999999999</v>
      </c>
      <c r="N5607">
        <v>112.952</v>
      </c>
      <c r="O5607">
        <v>0</v>
      </c>
      <c r="P5607">
        <v>0</v>
      </c>
      <c r="Q5607">
        <v>1188.8237999999999</v>
      </c>
      <c r="R5607">
        <v>47552.951999999997</v>
      </c>
      <c r="S5607" t="s">
        <v>1646</v>
      </c>
    </row>
    <row r="5608" spans="1:19">
      <c r="A5608" t="s">
        <v>5543</v>
      </c>
      <c r="B5608">
        <v>44361</v>
      </c>
      <c r="C5608" t="s">
        <v>5544</v>
      </c>
      <c r="D5608">
        <v>44361</v>
      </c>
      <c r="E5608" t="s">
        <v>1643</v>
      </c>
      <c r="F5608" t="s">
        <v>1403</v>
      </c>
      <c r="G5608" t="s">
        <v>59</v>
      </c>
      <c r="H5608" t="s">
        <v>49</v>
      </c>
      <c r="I5608" t="s">
        <v>1262</v>
      </c>
      <c r="J5608">
        <v>40</v>
      </c>
      <c r="K5608">
        <v>1244</v>
      </c>
      <c r="L5608">
        <v>49760</v>
      </c>
      <c r="M5608">
        <v>2.9619</v>
      </c>
      <c r="N5608">
        <v>118.476</v>
      </c>
      <c r="O5608">
        <v>0</v>
      </c>
      <c r="P5608">
        <v>0</v>
      </c>
      <c r="Q5608">
        <v>1246.9619</v>
      </c>
      <c r="R5608">
        <v>49878.476000000002</v>
      </c>
      <c r="S5608" t="s">
        <v>1646</v>
      </c>
    </row>
    <row r="5609" spans="1:19">
      <c r="A5609" t="s">
        <v>5545</v>
      </c>
      <c r="B5609">
        <v>44361</v>
      </c>
      <c r="C5609" t="s">
        <v>5546</v>
      </c>
      <c r="D5609">
        <v>44361</v>
      </c>
      <c r="E5609" t="s">
        <v>1643</v>
      </c>
      <c r="F5609" t="s">
        <v>99</v>
      </c>
      <c r="G5609" t="s">
        <v>107</v>
      </c>
      <c r="H5609" t="s">
        <v>107</v>
      </c>
      <c r="I5609" t="s">
        <v>1535</v>
      </c>
      <c r="J5609">
        <v>25</v>
      </c>
      <c r="K5609">
        <v>7575</v>
      </c>
      <c r="L5609">
        <v>189375</v>
      </c>
      <c r="M5609">
        <v>18.035699999999999</v>
      </c>
      <c r="N5609">
        <v>450.89249999999998</v>
      </c>
      <c r="O5609">
        <v>0</v>
      </c>
      <c r="P5609">
        <v>12500</v>
      </c>
      <c r="Q5609">
        <v>7593.0357000000004</v>
      </c>
      <c r="R5609">
        <v>177325.89249999999</v>
      </c>
      <c r="S5609" t="s">
        <v>1646</v>
      </c>
    </row>
    <row r="5610" spans="1:19">
      <c r="A5610" t="s">
        <v>5545</v>
      </c>
      <c r="B5610">
        <v>44361</v>
      </c>
      <c r="C5610" t="s">
        <v>5546</v>
      </c>
      <c r="D5610">
        <v>44361</v>
      </c>
      <c r="E5610" t="s">
        <v>1643</v>
      </c>
      <c r="F5610" t="s">
        <v>99</v>
      </c>
      <c r="G5610" t="s">
        <v>107</v>
      </c>
      <c r="H5610" t="s">
        <v>107</v>
      </c>
      <c r="I5610" t="s">
        <v>1265</v>
      </c>
      <c r="J5610">
        <v>200</v>
      </c>
      <c r="K5610">
        <v>1361</v>
      </c>
      <c r="L5610">
        <v>272200</v>
      </c>
      <c r="M5610">
        <v>3.2404999999999999</v>
      </c>
      <c r="N5610">
        <v>648.1</v>
      </c>
      <c r="O5610">
        <v>0</v>
      </c>
      <c r="P5610">
        <v>0</v>
      </c>
      <c r="Q5610">
        <v>1364.2405000000001</v>
      </c>
      <c r="R5610">
        <v>272848.09999999998</v>
      </c>
      <c r="S5610" t="s">
        <v>1646</v>
      </c>
    </row>
    <row r="5611" spans="1:19">
      <c r="A5611" t="s">
        <v>5547</v>
      </c>
      <c r="B5611">
        <v>44361</v>
      </c>
      <c r="C5611" t="s">
        <v>5548</v>
      </c>
      <c r="D5611">
        <v>44361</v>
      </c>
      <c r="E5611" t="s">
        <v>1643</v>
      </c>
      <c r="F5611" t="s">
        <v>897</v>
      </c>
      <c r="G5611" t="s">
        <v>978</v>
      </c>
      <c r="H5611" t="s">
        <v>1645</v>
      </c>
      <c r="I5611" t="s">
        <v>1316</v>
      </c>
      <c r="J5611">
        <v>60</v>
      </c>
      <c r="K5611">
        <v>1186</v>
      </c>
      <c r="L5611">
        <v>71160</v>
      </c>
      <c r="M5611">
        <v>2.8239999999999998</v>
      </c>
      <c r="N5611">
        <v>169.44</v>
      </c>
      <c r="O5611">
        <v>0</v>
      </c>
      <c r="P5611">
        <v>0</v>
      </c>
      <c r="Q5611">
        <v>1188.8237999999999</v>
      </c>
      <c r="R5611">
        <v>71329.428</v>
      </c>
      <c r="S5611" t="s">
        <v>1646</v>
      </c>
    </row>
    <row r="5612" spans="1:19">
      <c r="A5612" t="s">
        <v>5547</v>
      </c>
      <c r="B5612">
        <v>44361</v>
      </c>
      <c r="C5612" t="s">
        <v>5548</v>
      </c>
      <c r="D5612">
        <v>44361</v>
      </c>
      <c r="E5612" t="s">
        <v>1643</v>
      </c>
      <c r="F5612" t="s">
        <v>897</v>
      </c>
      <c r="G5612" t="s">
        <v>978</v>
      </c>
      <c r="H5612" t="s">
        <v>1645</v>
      </c>
      <c r="I5612" t="s">
        <v>1535</v>
      </c>
      <c r="J5612">
        <v>4</v>
      </c>
      <c r="K5612">
        <v>7575</v>
      </c>
      <c r="L5612">
        <v>30300</v>
      </c>
      <c r="M5612">
        <v>18.036000000000001</v>
      </c>
      <c r="N5612">
        <v>72.144000000000005</v>
      </c>
      <c r="O5612">
        <v>0</v>
      </c>
      <c r="P5612">
        <v>2000</v>
      </c>
      <c r="Q5612">
        <v>7593.0357000000004</v>
      </c>
      <c r="R5612">
        <v>28372.142800000001</v>
      </c>
      <c r="S5612" t="s">
        <v>1646</v>
      </c>
    </row>
    <row r="5613" spans="1:19">
      <c r="A5613" t="s">
        <v>5547</v>
      </c>
      <c r="B5613">
        <v>44361</v>
      </c>
      <c r="C5613" t="s">
        <v>5548</v>
      </c>
      <c r="D5613">
        <v>44361</v>
      </c>
      <c r="E5613" t="s">
        <v>1643</v>
      </c>
      <c r="F5613" t="s">
        <v>897</v>
      </c>
      <c r="G5613" t="s">
        <v>978</v>
      </c>
      <c r="H5613" t="s">
        <v>1645</v>
      </c>
      <c r="I5613" t="s">
        <v>1371</v>
      </c>
      <c r="J5613">
        <v>60</v>
      </c>
      <c r="K5613">
        <v>1176</v>
      </c>
      <c r="L5613">
        <v>70560</v>
      </c>
      <c r="M5613">
        <v>2.8</v>
      </c>
      <c r="N5613">
        <v>168</v>
      </c>
      <c r="O5613">
        <v>0</v>
      </c>
      <c r="P5613">
        <v>0</v>
      </c>
      <c r="Q5613">
        <v>1178.8</v>
      </c>
      <c r="R5613">
        <v>70728</v>
      </c>
      <c r="S5613" t="s">
        <v>1646</v>
      </c>
    </row>
    <row r="5614" spans="1:19">
      <c r="A5614" t="s">
        <v>5547</v>
      </c>
      <c r="B5614">
        <v>44361</v>
      </c>
      <c r="C5614" t="s">
        <v>5548</v>
      </c>
      <c r="D5614">
        <v>44361</v>
      </c>
      <c r="E5614" t="s">
        <v>1643</v>
      </c>
      <c r="F5614" t="s">
        <v>897</v>
      </c>
      <c r="G5614" t="s">
        <v>978</v>
      </c>
      <c r="H5614" t="s">
        <v>1645</v>
      </c>
      <c r="I5614" t="s">
        <v>1112</v>
      </c>
      <c r="J5614">
        <v>60</v>
      </c>
      <c r="K5614">
        <v>1419</v>
      </c>
      <c r="L5614">
        <v>85140</v>
      </c>
      <c r="M5614">
        <v>3.379</v>
      </c>
      <c r="N5614">
        <v>202.74</v>
      </c>
      <c r="O5614">
        <v>0</v>
      </c>
      <c r="P5614">
        <v>0</v>
      </c>
      <c r="Q5614">
        <v>1422.3786</v>
      </c>
      <c r="R5614">
        <v>85342.716</v>
      </c>
      <c r="S5614" t="s">
        <v>1646</v>
      </c>
    </row>
    <row r="5615" spans="1:19">
      <c r="A5615" t="s">
        <v>5549</v>
      </c>
      <c r="B5615">
        <v>44361</v>
      </c>
      <c r="C5615" t="s">
        <v>5550</v>
      </c>
      <c r="D5615">
        <v>44361</v>
      </c>
      <c r="E5615" t="s">
        <v>1643</v>
      </c>
      <c r="F5615" t="s">
        <v>19</v>
      </c>
      <c r="G5615" t="s">
        <v>17</v>
      </c>
      <c r="H5615" t="s">
        <v>12</v>
      </c>
      <c r="I5615" t="s">
        <v>1489</v>
      </c>
      <c r="J5615">
        <v>10</v>
      </c>
      <c r="K5615">
        <v>9950</v>
      </c>
      <c r="L5615">
        <v>99500</v>
      </c>
      <c r="M5615">
        <v>23.69</v>
      </c>
      <c r="N5615">
        <v>236.9</v>
      </c>
      <c r="O5615">
        <v>0</v>
      </c>
      <c r="P5615">
        <v>0</v>
      </c>
      <c r="Q5615">
        <v>9973.6905000000006</v>
      </c>
      <c r="R5615">
        <v>99736.904999999999</v>
      </c>
      <c r="S5615" t="s">
        <v>1646</v>
      </c>
    </row>
    <row r="5616" spans="1:19">
      <c r="A5616" t="s">
        <v>5549</v>
      </c>
      <c r="B5616">
        <v>44361</v>
      </c>
      <c r="C5616" t="s">
        <v>5550</v>
      </c>
      <c r="D5616">
        <v>44361</v>
      </c>
      <c r="E5616" t="s">
        <v>1643</v>
      </c>
      <c r="F5616" t="s">
        <v>19</v>
      </c>
      <c r="G5616" t="s">
        <v>17</v>
      </c>
      <c r="H5616" t="s">
        <v>12</v>
      </c>
      <c r="I5616" t="s">
        <v>1535</v>
      </c>
      <c r="J5616">
        <v>20</v>
      </c>
      <c r="K5616">
        <v>7575</v>
      </c>
      <c r="L5616">
        <v>151500</v>
      </c>
      <c r="M5616">
        <v>18.036000000000001</v>
      </c>
      <c r="N5616">
        <v>360.72</v>
      </c>
      <c r="O5616">
        <v>0</v>
      </c>
      <c r="P5616">
        <v>10000</v>
      </c>
      <c r="Q5616">
        <v>7593.0357000000004</v>
      </c>
      <c r="R5616">
        <v>141860.71400000001</v>
      </c>
      <c r="S5616" t="s">
        <v>1646</v>
      </c>
    </row>
    <row r="5617" spans="1:19">
      <c r="A5617" t="s">
        <v>5549</v>
      </c>
      <c r="B5617">
        <v>44361</v>
      </c>
      <c r="C5617" t="s">
        <v>5550</v>
      </c>
      <c r="D5617">
        <v>44361</v>
      </c>
      <c r="E5617" t="s">
        <v>1643</v>
      </c>
      <c r="F5617" t="s">
        <v>19</v>
      </c>
      <c r="G5617" t="s">
        <v>17</v>
      </c>
      <c r="H5617" t="s">
        <v>12</v>
      </c>
      <c r="I5617" t="s">
        <v>1371</v>
      </c>
      <c r="J5617">
        <v>100</v>
      </c>
      <c r="K5617">
        <v>1176</v>
      </c>
      <c r="L5617">
        <v>117600</v>
      </c>
      <c r="M5617">
        <v>2.8</v>
      </c>
      <c r="N5617">
        <v>280</v>
      </c>
      <c r="O5617">
        <v>0</v>
      </c>
      <c r="P5617">
        <v>0</v>
      </c>
      <c r="Q5617">
        <v>1178.8</v>
      </c>
      <c r="R5617">
        <v>117880</v>
      </c>
      <c r="S5617" t="s">
        <v>1646</v>
      </c>
    </row>
    <row r="5618" spans="1:19">
      <c r="A5618" t="s">
        <v>5551</v>
      </c>
      <c r="B5618">
        <v>44361</v>
      </c>
      <c r="C5618" t="s">
        <v>5552</v>
      </c>
      <c r="D5618">
        <v>44361</v>
      </c>
      <c r="E5618" t="s">
        <v>1643</v>
      </c>
      <c r="F5618" t="s">
        <v>924</v>
      </c>
      <c r="G5618" t="s">
        <v>1662</v>
      </c>
      <c r="H5618" t="s">
        <v>22</v>
      </c>
      <c r="I5618" t="s">
        <v>1489</v>
      </c>
      <c r="J5618">
        <v>8</v>
      </c>
      <c r="K5618">
        <v>9950</v>
      </c>
      <c r="L5618">
        <v>79600</v>
      </c>
      <c r="M5618">
        <v>23.6905</v>
      </c>
      <c r="N5618">
        <v>189.524</v>
      </c>
      <c r="O5618">
        <v>0</v>
      </c>
      <c r="P5618">
        <v>0</v>
      </c>
      <c r="Q5618">
        <v>9973.6905000000006</v>
      </c>
      <c r="R5618">
        <v>79789.524000000005</v>
      </c>
      <c r="S5618" t="s">
        <v>1646</v>
      </c>
    </row>
    <row r="5619" spans="1:19">
      <c r="A5619" t="s">
        <v>5551</v>
      </c>
      <c r="B5619">
        <v>44361</v>
      </c>
      <c r="C5619" t="s">
        <v>5552</v>
      </c>
      <c r="D5619">
        <v>44361</v>
      </c>
      <c r="E5619" t="s">
        <v>1643</v>
      </c>
      <c r="F5619" t="s">
        <v>924</v>
      </c>
      <c r="G5619" t="s">
        <v>1662</v>
      </c>
      <c r="H5619" t="s">
        <v>22</v>
      </c>
      <c r="I5619" t="s">
        <v>1265</v>
      </c>
      <c r="J5619">
        <v>30</v>
      </c>
      <c r="K5619">
        <v>1361</v>
      </c>
      <c r="L5619">
        <v>40830</v>
      </c>
      <c r="M5619">
        <v>3.2404999999999999</v>
      </c>
      <c r="N5619">
        <v>97.215000000000003</v>
      </c>
      <c r="O5619">
        <v>0</v>
      </c>
      <c r="P5619">
        <v>0</v>
      </c>
      <c r="Q5619">
        <v>1364.2405000000001</v>
      </c>
      <c r="R5619">
        <v>40927.214999999997</v>
      </c>
      <c r="S5619" t="s">
        <v>1646</v>
      </c>
    </row>
    <row r="5620" spans="1:19">
      <c r="A5620" t="s">
        <v>5551</v>
      </c>
      <c r="B5620">
        <v>44361</v>
      </c>
      <c r="C5620" t="s">
        <v>5552</v>
      </c>
      <c r="D5620">
        <v>44361</v>
      </c>
      <c r="E5620" t="s">
        <v>1643</v>
      </c>
      <c r="F5620" t="s">
        <v>924</v>
      </c>
      <c r="G5620" t="s">
        <v>1662</v>
      </c>
      <c r="H5620" t="s">
        <v>22</v>
      </c>
      <c r="I5620" t="s">
        <v>1316</v>
      </c>
      <c r="J5620">
        <v>10</v>
      </c>
      <c r="K5620">
        <v>1186</v>
      </c>
      <c r="L5620">
        <v>11860</v>
      </c>
      <c r="M5620">
        <v>2.8237999999999999</v>
      </c>
      <c r="N5620">
        <v>28.238</v>
      </c>
      <c r="O5620">
        <v>0</v>
      </c>
      <c r="P5620">
        <v>0</v>
      </c>
      <c r="Q5620">
        <v>1188.8237999999999</v>
      </c>
      <c r="R5620">
        <v>11888.237999999999</v>
      </c>
      <c r="S5620" t="s">
        <v>1646</v>
      </c>
    </row>
    <row r="5621" spans="1:19">
      <c r="A5621" t="s">
        <v>5551</v>
      </c>
      <c r="B5621">
        <v>44361</v>
      </c>
      <c r="C5621" t="s">
        <v>5552</v>
      </c>
      <c r="D5621">
        <v>44361</v>
      </c>
      <c r="E5621" t="s">
        <v>1643</v>
      </c>
      <c r="F5621" t="s">
        <v>924</v>
      </c>
      <c r="G5621" t="s">
        <v>1662</v>
      </c>
      <c r="H5621" t="s">
        <v>22</v>
      </c>
      <c r="I5621" t="s">
        <v>1262</v>
      </c>
      <c r="J5621">
        <v>40</v>
      </c>
      <c r="K5621">
        <v>1244</v>
      </c>
      <c r="L5621">
        <v>49760</v>
      </c>
      <c r="M5621">
        <v>2.9619</v>
      </c>
      <c r="N5621">
        <v>118.476</v>
      </c>
      <c r="O5621">
        <v>0</v>
      </c>
      <c r="P5621">
        <v>0</v>
      </c>
      <c r="Q5621">
        <v>1246.9619</v>
      </c>
      <c r="R5621">
        <v>49878.476000000002</v>
      </c>
      <c r="S5621" t="s">
        <v>1646</v>
      </c>
    </row>
    <row r="5622" spans="1:19">
      <c r="A5622" t="s">
        <v>5553</v>
      </c>
      <c r="B5622">
        <v>44361</v>
      </c>
      <c r="C5622" t="s">
        <v>5554</v>
      </c>
      <c r="D5622">
        <v>44361</v>
      </c>
      <c r="E5622" t="s">
        <v>1643</v>
      </c>
      <c r="F5622" t="s">
        <v>42</v>
      </c>
      <c r="G5622" t="s">
        <v>1971</v>
      </c>
      <c r="H5622" t="s">
        <v>22</v>
      </c>
      <c r="I5622" t="s">
        <v>1349</v>
      </c>
      <c r="J5622">
        <v>5</v>
      </c>
      <c r="K5622">
        <v>9035</v>
      </c>
      <c r="L5622">
        <v>45175</v>
      </c>
      <c r="M5622">
        <v>21.511900000000001</v>
      </c>
      <c r="N5622">
        <v>107.5595</v>
      </c>
      <c r="O5622">
        <v>0</v>
      </c>
      <c r="P5622">
        <v>0</v>
      </c>
      <c r="Q5622">
        <v>9056.5118999999995</v>
      </c>
      <c r="R5622">
        <v>45282.559500000003</v>
      </c>
      <c r="S5622" t="s">
        <v>1646</v>
      </c>
    </row>
    <row r="5623" spans="1:19">
      <c r="A5623" t="s">
        <v>5553</v>
      </c>
      <c r="B5623">
        <v>44361</v>
      </c>
      <c r="C5623" t="s">
        <v>5554</v>
      </c>
      <c r="D5623">
        <v>44361</v>
      </c>
      <c r="E5623" t="s">
        <v>1643</v>
      </c>
      <c r="F5623" t="s">
        <v>42</v>
      </c>
      <c r="G5623" t="s">
        <v>1971</v>
      </c>
      <c r="H5623" t="s">
        <v>22</v>
      </c>
      <c r="I5623" t="s">
        <v>1364</v>
      </c>
      <c r="J5623">
        <v>10</v>
      </c>
      <c r="K5623">
        <v>9035</v>
      </c>
      <c r="L5623">
        <v>90350</v>
      </c>
      <c r="M5623">
        <v>21.511900000000001</v>
      </c>
      <c r="N5623">
        <v>215.119</v>
      </c>
      <c r="O5623">
        <v>0</v>
      </c>
      <c r="P5623">
        <v>0</v>
      </c>
      <c r="Q5623">
        <v>9056.5118999999995</v>
      </c>
      <c r="R5623">
        <v>90565.119000000006</v>
      </c>
      <c r="S5623" t="s">
        <v>1646</v>
      </c>
    </row>
    <row r="5624" spans="1:19">
      <c r="A5624" t="s">
        <v>5555</v>
      </c>
      <c r="B5624">
        <v>44361</v>
      </c>
      <c r="C5624" t="s">
        <v>5556</v>
      </c>
      <c r="D5624">
        <v>44361</v>
      </c>
      <c r="E5624" t="s">
        <v>1643</v>
      </c>
      <c r="F5624" t="s">
        <v>61</v>
      </c>
      <c r="G5624" t="s">
        <v>1652</v>
      </c>
      <c r="H5624" t="s">
        <v>49</v>
      </c>
      <c r="I5624" t="s">
        <v>1316</v>
      </c>
      <c r="J5624">
        <v>60</v>
      </c>
      <c r="K5624">
        <v>1186</v>
      </c>
      <c r="L5624">
        <v>71160</v>
      </c>
      <c r="M5624">
        <v>2.8237999999999999</v>
      </c>
      <c r="N5624">
        <v>169.428</v>
      </c>
      <c r="O5624">
        <v>0</v>
      </c>
      <c r="P5624">
        <v>0</v>
      </c>
      <c r="Q5624">
        <v>1188.8237999999999</v>
      </c>
      <c r="R5624">
        <v>71329.428</v>
      </c>
      <c r="S5624" t="s">
        <v>1646</v>
      </c>
    </row>
    <row r="5625" spans="1:19">
      <c r="A5625" t="s">
        <v>5555</v>
      </c>
      <c r="B5625">
        <v>44361</v>
      </c>
      <c r="C5625" t="s">
        <v>5556</v>
      </c>
      <c r="D5625">
        <v>44361</v>
      </c>
      <c r="E5625" t="s">
        <v>1643</v>
      </c>
      <c r="F5625" t="s">
        <v>61</v>
      </c>
      <c r="G5625" t="s">
        <v>1652</v>
      </c>
      <c r="H5625" t="s">
        <v>49</v>
      </c>
      <c r="I5625" t="s">
        <v>1262</v>
      </c>
      <c r="J5625">
        <v>60</v>
      </c>
      <c r="K5625">
        <v>1244</v>
      </c>
      <c r="L5625">
        <v>74640</v>
      </c>
      <c r="M5625">
        <v>2.9619</v>
      </c>
      <c r="N5625">
        <v>177.714</v>
      </c>
      <c r="O5625">
        <v>0</v>
      </c>
      <c r="P5625">
        <v>0</v>
      </c>
      <c r="Q5625">
        <v>1246.9619</v>
      </c>
      <c r="R5625">
        <v>74817.714000000007</v>
      </c>
      <c r="S5625" t="s">
        <v>1646</v>
      </c>
    </row>
    <row r="5626" spans="1:19">
      <c r="A5626" t="s">
        <v>5555</v>
      </c>
      <c r="B5626">
        <v>44361</v>
      </c>
      <c r="C5626" t="s">
        <v>5556</v>
      </c>
      <c r="D5626">
        <v>44361</v>
      </c>
      <c r="E5626" t="s">
        <v>1643</v>
      </c>
      <c r="F5626" t="s">
        <v>61</v>
      </c>
      <c r="G5626" t="s">
        <v>1652</v>
      </c>
      <c r="H5626" t="s">
        <v>49</v>
      </c>
      <c r="I5626" t="s">
        <v>1112</v>
      </c>
      <c r="J5626">
        <v>60</v>
      </c>
      <c r="K5626">
        <v>1419</v>
      </c>
      <c r="L5626">
        <v>85140</v>
      </c>
      <c r="M5626">
        <v>3.3786</v>
      </c>
      <c r="N5626">
        <v>202.71600000000001</v>
      </c>
      <c r="O5626">
        <v>0</v>
      </c>
      <c r="P5626">
        <v>0</v>
      </c>
      <c r="Q5626">
        <v>1422.3786</v>
      </c>
      <c r="R5626">
        <v>85342.716</v>
      </c>
      <c r="S5626" t="s">
        <v>1646</v>
      </c>
    </row>
    <row r="5627" spans="1:19">
      <c r="A5627" t="s">
        <v>5555</v>
      </c>
      <c r="B5627">
        <v>44361</v>
      </c>
      <c r="C5627" t="s">
        <v>5556</v>
      </c>
      <c r="D5627">
        <v>44361</v>
      </c>
      <c r="E5627" t="s">
        <v>1643</v>
      </c>
      <c r="F5627" t="s">
        <v>61</v>
      </c>
      <c r="G5627" t="s">
        <v>1652</v>
      </c>
      <c r="H5627" t="s">
        <v>49</v>
      </c>
      <c r="I5627" t="s">
        <v>1265</v>
      </c>
      <c r="J5627">
        <v>30</v>
      </c>
      <c r="K5627">
        <v>1361</v>
      </c>
      <c r="L5627">
        <v>40830</v>
      </c>
      <c r="M5627">
        <v>3.2404999999999999</v>
      </c>
      <c r="N5627">
        <v>97.215000000000003</v>
      </c>
      <c r="O5627">
        <v>0</v>
      </c>
      <c r="P5627">
        <v>0</v>
      </c>
      <c r="Q5627">
        <v>1364.2405000000001</v>
      </c>
      <c r="R5627">
        <v>40927.214999999997</v>
      </c>
      <c r="S5627" t="s">
        <v>1646</v>
      </c>
    </row>
    <row r="5628" spans="1:19">
      <c r="A5628" t="s">
        <v>5557</v>
      </c>
      <c r="B5628">
        <v>44361</v>
      </c>
      <c r="C5628" t="s">
        <v>5558</v>
      </c>
      <c r="D5628">
        <v>44361</v>
      </c>
      <c r="E5628" t="s">
        <v>1748</v>
      </c>
      <c r="F5628" t="s">
        <v>5559</v>
      </c>
      <c r="G5628" t="s">
        <v>1750</v>
      </c>
      <c r="H5628" t="s">
        <v>1748</v>
      </c>
      <c r="I5628" t="s">
        <v>1336</v>
      </c>
      <c r="J5628">
        <v>13</v>
      </c>
      <c r="K5628">
        <v>5700</v>
      </c>
      <c r="L5628">
        <v>74100</v>
      </c>
      <c r="M5628">
        <v>0</v>
      </c>
      <c r="N5628">
        <v>0</v>
      </c>
      <c r="O5628">
        <v>0</v>
      </c>
      <c r="P5628">
        <v>0</v>
      </c>
      <c r="Q5628">
        <v>5700</v>
      </c>
      <c r="R5628">
        <v>74100</v>
      </c>
      <c r="S5628" t="s">
        <v>1646</v>
      </c>
    </row>
    <row r="5629" spans="1:19">
      <c r="A5629" t="s">
        <v>5560</v>
      </c>
      <c r="B5629">
        <v>44362</v>
      </c>
      <c r="C5629" t="s">
        <v>5561</v>
      </c>
      <c r="D5629">
        <v>44362</v>
      </c>
      <c r="E5629" t="s">
        <v>1643</v>
      </c>
      <c r="F5629" t="s">
        <v>44</v>
      </c>
      <c r="G5629" t="s">
        <v>31</v>
      </c>
      <c r="H5629" t="s">
        <v>12</v>
      </c>
      <c r="I5629" t="s">
        <v>1112</v>
      </c>
      <c r="J5629">
        <v>120</v>
      </c>
      <c r="K5629">
        <v>1419</v>
      </c>
      <c r="L5629">
        <v>170280</v>
      </c>
      <c r="M5629">
        <v>3.379</v>
      </c>
      <c r="N5629">
        <v>405.48</v>
      </c>
      <c r="O5629">
        <v>0</v>
      </c>
      <c r="P5629">
        <v>0</v>
      </c>
      <c r="Q5629">
        <v>1422.3786</v>
      </c>
      <c r="R5629">
        <v>170685.432</v>
      </c>
      <c r="S5629" t="s">
        <v>1646</v>
      </c>
    </row>
    <row r="5630" spans="1:19">
      <c r="A5630" t="s">
        <v>5560</v>
      </c>
      <c r="B5630">
        <v>44362</v>
      </c>
      <c r="C5630" t="s">
        <v>5561</v>
      </c>
      <c r="D5630">
        <v>44362</v>
      </c>
      <c r="E5630" t="s">
        <v>1643</v>
      </c>
      <c r="F5630" t="s">
        <v>44</v>
      </c>
      <c r="G5630" t="s">
        <v>31</v>
      </c>
      <c r="H5630" t="s">
        <v>12</v>
      </c>
      <c r="I5630" t="s">
        <v>1316</v>
      </c>
      <c r="J5630">
        <v>108</v>
      </c>
      <c r="K5630">
        <v>1186</v>
      </c>
      <c r="L5630">
        <v>128088</v>
      </c>
      <c r="M5630">
        <v>2.8239999999999998</v>
      </c>
      <c r="N5630">
        <v>304.99200000000002</v>
      </c>
      <c r="O5630">
        <v>0</v>
      </c>
      <c r="P5630">
        <v>0</v>
      </c>
      <c r="Q5630">
        <v>1188.8237999999999</v>
      </c>
      <c r="R5630">
        <v>128392.97040000001</v>
      </c>
      <c r="S5630" t="s">
        <v>1646</v>
      </c>
    </row>
    <row r="5631" spans="1:19">
      <c r="A5631" t="s">
        <v>5562</v>
      </c>
      <c r="B5631">
        <v>44362</v>
      </c>
      <c r="C5631" t="s">
        <v>5563</v>
      </c>
      <c r="D5631">
        <v>44362</v>
      </c>
      <c r="E5631" t="s">
        <v>1643</v>
      </c>
      <c r="F5631" t="s">
        <v>36</v>
      </c>
      <c r="G5631" t="s">
        <v>37</v>
      </c>
      <c r="H5631" t="s">
        <v>12</v>
      </c>
      <c r="I5631" t="s">
        <v>1337</v>
      </c>
      <c r="J5631">
        <v>20</v>
      </c>
      <c r="K5631">
        <v>7760</v>
      </c>
      <c r="L5631">
        <v>155200</v>
      </c>
      <c r="M5631">
        <v>18.475999999999999</v>
      </c>
      <c r="N5631">
        <v>369.52</v>
      </c>
      <c r="O5631">
        <v>0</v>
      </c>
      <c r="P5631">
        <v>0</v>
      </c>
      <c r="Q5631">
        <v>7778.4762000000001</v>
      </c>
      <c r="R5631">
        <v>155569.524</v>
      </c>
      <c r="S5631" t="s">
        <v>1646</v>
      </c>
    </row>
    <row r="5632" spans="1:19">
      <c r="A5632" t="s">
        <v>5562</v>
      </c>
      <c r="B5632">
        <v>44362</v>
      </c>
      <c r="C5632" t="s">
        <v>5563</v>
      </c>
      <c r="D5632">
        <v>44362</v>
      </c>
      <c r="E5632" t="s">
        <v>1643</v>
      </c>
      <c r="F5632" t="s">
        <v>36</v>
      </c>
      <c r="G5632" t="s">
        <v>37</v>
      </c>
      <c r="H5632" t="s">
        <v>12</v>
      </c>
      <c r="I5632" t="s">
        <v>1262</v>
      </c>
      <c r="J5632">
        <v>100</v>
      </c>
      <c r="K5632">
        <v>1244</v>
      </c>
      <c r="L5632">
        <v>124400</v>
      </c>
      <c r="M5632">
        <v>2.9620000000000002</v>
      </c>
      <c r="N5632">
        <v>296.2</v>
      </c>
      <c r="O5632">
        <v>0</v>
      </c>
      <c r="P5632">
        <v>0</v>
      </c>
      <c r="Q5632">
        <v>1246.9619</v>
      </c>
      <c r="R5632">
        <v>124696.19</v>
      </c>
      <c r="S5632" t="s">
        <v>1646</v>
      </c>
    </row>
    <row r="5633" spans="1:19">
      <c r="A5633" t="s">
        <v>5562</v>
      </c>
      <c r="B5633">
        <v>44362</v>
      </c>
      <c r="C5633" t="s">
        <v>5563</v>
      </c>
      <c r="D5633">
        <v>44362</v>
      </c>
      <c r="E5633" t="s">
        <v>1643</v>
      </c>
      <c r="F5633" t="s">
        <v>36</v>
      </c>
      <c r="G5633" t="s">
        <v>37</v>
      </c>
      <c r="H5633" t="s">
        <v>12</v>
      </c>
      <c r="I5633" t="s">
        <v>1316</v>
      </c>
      <c r="J5633">
        <v>60</v>
      </c>
      <c r="K5633">
        <v>1186</v>
      </c>
      <c r="L5633">
        <v>71160</v>
      </c>
      <c r="M5633">
        <v>2.8239999999999998</v>
      </c>
      <c r="N5633">
        <v>169.44</v>
      </c>
      <c r="O5633">
        <v>0</v>
      </c>
      <c r="P5633">
        <v>0</v>
      </c>
      <c r="Q5633">
        <v>1188.8237999999999</v>
      </c>
      <c r="R5633">
        <v>71329.428</v>
      </c>
      <c r="S5633" t="s">
        <v>1646</v>
      </c>
    </row>
    <row r="5634" spans="1:19">
      <c r="A5634" t="s">
        <v>5562</v>
      </c>
      <c r="B5634">
        <v>44362</v>
      </c>
      <c r="C5634" t="s">
        <v>5563</v>
      </c>
      <c r="D5634">
        <v>44362</v>
      </c>
      <c r="E5634" t="s">
        <v>1643</v>
      </c>
      <c r="F5634" t="s">
        <v>36</v>
      </c>
      <c r="G5634" t="s">
        <v>37</v>
      </c>
      <c r="H5634" t="s">
        <v>12</v>
      </c>
      <c r="I5634" t="s">
        <v>1265</v>
      </c>
      <c r="J5634">
        <v>60</v>
      </c>
      <c r="K5634">
        <v>1361</v>
      </c>
      <c r="L5634">
        <v>81660</v>
      </c>
      <c r="M5634">
        <v>3.24</v>
      </c>
      <c r="N5634">
        <v>194.4</v>
      </c>
      <c r="O5634">
        <v>0</v>
      </c>
      <c r="P5634">
        <v>0</v>
      </c>
      <c r="Q5634">
        <v>1364.2405000000001</v>
      </c>
      <c r="R5634">
        <v>81854.429999999993</v>
      </c>
      <c r="S5634" t="s">
        <v>1646</v>
      </c>
    </row>
    <row r="5635" spans="1:19">
      <c r="A5635" t="s">
        <v>5562</v>
      </c>
      <c r="B5635">
        <v>44362</v>
      </c>
      <c r="C5635" t="s">
        <v>5563</v>
      </c>
      <c r="D5635">
        <v>44362</v>
      </c>
      <c r="E5635" t="s">
        <v>1643</v>
      </c>
      <c r="F5635" t="s">
        <v>36</v>
      </c>
      <c r="G5635" t="s">
        <v>37</v>
      </c>
      <c r="H5635" t="s">
        <v>12</v>
      </c>
      <c r="I5635" t="s">
        <v>1112</v>
      </c>
      <c r="J5635">
        <v>100</v>
      </c>
      <c r="K5635">
        <v>1419</v>
      </c>
      <c r="L5635">
        <v>141900</v>
      </c>
      <c r="M5635">
        <v>3.379</v>
      </c>
      <c r="N5635">
        <v>337.9</v>
      </c>
      <c r="O5635">
        <v>0</v>
      </c>
      <c r="P5635">
        <v>0</v>
      </c>
      <c r="Q5635">
        <v>1422.3786</v>
      </c>
      <c r="R5635">
        <v>142237.85999999999</v>
      </c>
      <c r="S5635" t="s">
        <v>1646</v>
      </c>
    </row>
    <row r="5636" spans="1:19">
      <c r="A5636" t="s">
        <v>5562</v>
      </c>
      <c r="B5636">
        <v>44362</v>
      </c>
      <c r="C5636" t="s">
        <v>5563</v>
      </c>
      <c r="D5636">
        <v>44362</v>
      </c>
      <c r="E5636" t="s">
        <v>1643</v>
      </c>
      <c r="F5636" t="s">
        <v>36</v>
      </c>
      <c r="G5636" t="s">
        <v>37</v>
      </c>
      <c r="H5636" t="s">
        <v>12</v>
      </c>
      <c r="I5636" t="s">
        <v>1312</v>
      </c>
      <c r="J5636">
        <v>60</v>
      </c>
      <c r="K5636">
        <v>1400</v>
      </c>
      <c r="L5636">
        <v>84000</v>
      </c>
      <c r="M5636">
        <v>3.3330000000000002</v>
      </c>
      <c r="N5636">
        <v>199.98</v>
      </c>
      <c r="O5636">
        <v>0</v>
      </c>
      <c r="P5636">
        <v>0</v>
      </c>
      <c r="Q5636">
        <v>1403.3333</v>
      </c>
      <c r="R5636">
        <v>84199.998000000007</v>
      </c>
      <c r="S5636" t="s">
        <v>1646</v>
      </c>
    </row>
    <row r="5637" spans="1:19">
      <c r="A5637" t="s">
        <v>5562</v>
      </c>
      <c r="B5637">
        <v>44362</v>
      </c>
      <c r="C5637" t="s">
        <v>5563</v>
      </c>
      <c r="D5637">
        <v>44362</v>
      </c>
      <c r="E5637" t="s">
        <v>1643</v>
      </c>
      <c r="F5637" t="s">
        <v>36</v>
      </c>
      <c r="G5637" t="s">
        <v>37</v>
      </c>
      <c r="H5637" t="s">
        <v>12</v>
      </c>
      <c r="I5637" t="s">
        <v>1371</v>
      </c>
      <c r="J5637">
        <v>90</v>
      </c>
      <c r="K5637">
        <v>1176</v>
      </c>
      <c r="L5637">
        <v>105840</v>
      </c>
      <c r="M5637">
        <v>2.8</v>
      </c>
      <c r="N5637">
        <v>252</v>
      </c>
      <c r="O5637">
        <v>0</v>
      </c>
      <c r="P5637">
        <v>0</v>
      </c>
      <c r="Q5637">
        <v>1178.8</v>
      </c>
      <c r="R5637">
        <v>106092</v>
      </c>
      <c r="S5637" t="s">
        <v>1646</v>
      </c>
    </row>
    <row r="5638" spans="1:19">
      <c r="A5638" t="s">
        <v>5564</v>
      </c>
      <c r="B5638">
        <v>44362</v>
      </c>
      <c r="C5638" t="s">
        <v>5565</v>
      </c>
      <c r="D5638">
        <v>44362</v>
      </c>
      <c r="E5638" t="s">
        <v>1643</v>
      </c>
      <c r="F5638" t="s">
        <v>38</v>
      </c>
      <c r="G5638" t="s">
        <v>37</v>
      </c>
      <c r="H5638" t="s">
        <v>12</v>
      </c>
      <c r="I5638" t="s">
        <v>1371</v>
      </c>
      <c r="J5638">
        <v>100</v>
      </c>
      <c r="K5638">
        <v>1176</v>
      </c>
      <c r="L5638">
        <v>117600</v>
      </c>
      <c r="M5638">
        <v>2.8</v>
      </c>
      <c r="N5638">
        <v>280</v>
      </c>
      <c r="O5638">
        <v>0</v>
      </c>
      <c r="P5638">
        <v>0</v>
      </c>
      <c r="Q5638">
        <v>1178.8</v>
      </c>
      <c r="R5638">
        <v>117880</v>
      </c>
      <c r="S5638" t="s">
        <v>1646</v>
      </c>
    </row>
    <row r="5639" spans="1:19">
      <c r="A5639" t="s">
        <v>5566</v>
      </c>
      <c r="B5639">
        <v>44362</v>
      </c>
      <c r="C5639" t="s">
        <v>5567</v>
      </c>
      <c r="D5639">
        <v>44362</v>
      </c>
      <c r="E5639" t="s">
        <v>1643</v>
      </c>
      <c r="F5639" t="s">
        <v>11</v>
      </c>
      <c r="G5639" t="s">
        <v>2318</v>
      </c>
      <c r="H5639" t="s">
        <v>12</v>
      </c>
      <c r="I5639" t="s">
        <v>1371</v>
      </c>
      <c r="J5639">
        <v>40</v>
      </c>
      <c r="K5639">
        <v>1176</v>
      </c>
      <c r="L5639">
        <v>47040</v>
      </c>
      <c r="M5639">
        <v>2.8</v>
      </c>
      <c r="N5639">
        <v>112</v>
      </c>
      <c r="O5639">
        <v>0</v>
      </c>
      <c r="P5639">
        <v>0</v>
      </c>
      <c r="Q5639">
        <v>1178.8</v>
      </c>
      <c r="R5639">
        <v>47152</v>
      </c>
      <c r="S5639" t="s">
        <v>1646</v>
      </c>
    </row>
    <row r="5640" spans="1:19">
      <c r="A5640" t="s">
        <v>5566</v>
      </c>
      <c r="B5640">
        <v>44362</v>
      </c>
      <c r="C5640" t="s">
        <v>5567</v>
      </c>
      <c r="D5640">
        <v>44362</v>
      </c>
      <c r="E5640" t="s">
        <v>1643</v>
      </c>
      <c r="F5640" t="s">
        <v>11</v>
      </c>
      <c r="G5640" t="s">
        <v>2318</v>
      </c>
      <c r="H5640" t="s">
        <v>12</v>
      </c>
      <c r="I5640" t="s">
        <v>1312</v>
      </c>
      <c r="J5640">
        <v>20</v>
      </c>
      <c r="K5640">
        <v>1400</v>
      </c>
      <c r="L5640">
        <v>28000</v>
      </c>
      <c r="M5640">
        <v>3.3330000000000002</v>
      </c>
      <c r="N5640">
        <v>66.66</v>
      </c>
      <c r="O5640">
        <v>0</v>
      </c>
      <c r="P5640">
        <v>0</v>
      </c>
      <c r="Q5640">
        <v>1403.3333</v>
      </c>
      <c r="R5640">
        <v>28066.666000000001</v>
      </c>
      <c r="S5640" t="s">
        <v>1646</v>
      </c>
    </row>
    <row r="5641" spans="1:19">
      <c r="A5641" t="s">
        <v>5566</v>
      </c>
      <c r="B5641">
        <v>44362</v>
      </c>
      <c r="C5641" t="s">
        <v>5567</v>
      </c>
      <c r="D5641">
        <v>44362</v>
      </c>
      <c r="E5641" t="s">
        <v>1643</v>
      </c>
      <c r="F5641" t="s">
        <v>11</v>
      </c>
      <c r="G5641" t="s">
        <v>2318</v>
      </c>
      <c r="H5641" t="s">
        <v>12</v>
      </c>
      <c r="I5641" t="s">
        <v>1265</v>
      </c>
      <c r="J5641">
        <v>20</v>
      </c>
      <c r="K5641">
        <v>1361</v>
      </c>
      <c r="L5641">
        <v>27220</v>
      </c>
      <c r="M5641">
        <v>3.24</v>
      </c>
      <c r="N5641">
        <v>64.8</v>
      </c>
      <c r="O5641">
        <v>0</v>
      </c>
      <c r="P5641">
        <v>0</v>
      </c>
      <c r="Q5641">
        <v>1364.2405000000001</v>
      </c>
      <c r="R5641">
        <v>27284.81</v>
      </c>
      <c r="S5641" t="s">
        <v>1646</v>
      </c>
    </row>
    <row r="5642" spans="1:19">
      <c r="A5642" t="s">
        <v>5566</v>
      </c>
      <c r="B5642">
        <v>44362</v>
      </c>
      <c r="C5642" t="s">
        <v>5567</v>
      </c>
      <c r="D5642">
        <v>44362</v>
      </c>
      <c r="E5642" t="s">
        <v>1643</v>
      </c>
      <c r="F5642" t="s">
        <v>11</v>
      </c>
      <c r="G5642" t="s">
        <v>2318</v>
      </c>
      <c r="H5642" t="s">
        <v>12</v>
      </c>
      <c r="I5642" t="s">
        <v>1489</v>
      </c>
      <c r="J5642">
        <v>5</v>
      </c>
      <c r="K5642">
        <v>9950</v>
      </c>
      <c r="L5642">
        <v>49750</v>
      </c>
      <c r="M5642">
        <v>23.69</v>
      </c>
      <c r="N5642">
        <v>118.45</v>
      </c>
      <c r="O5642">
        <v>0</v>
      </c>
      <c r="P5642">
        <v>0</v>
      </c>
      <c r="Q5642">
        <v>9973.6905000000006</v>
      </c>
      <c r="R5642">
        <v>49868.452499999999</v>
      </c>
      <c r="S5642" t="s">
        <v>1646</v>
      </c>
    </row>
    <row r="5643" spans="1:19">
      <c r="A5643" t="s">
        <v>5568</v>
      </c>
      <c r="B5643">
        <v>44362</v>
      </c>
      <c r="C5643" t="s">
        <v>5569</v>
      </c>
      <c r="D5643">
        <v>44362</v>
      </c>
      <c r="E5643" t="s">
        <v>1643</v>
      </c>
      <c r="F5643" t="s">
        <v>32</v>
      </c>
      <c r="G5643" t="s">
        <v>33</v>
      </c>
      <c r="H5643" t="s">
        <v>12</v>
      </c>
      <c r="I5643" t="s">
        <v>1112</v>
      </c>
      <c r="J5643">
        <v>20</v>
      </c>
      <c r="K5643">
        <v>1419</v>
      </c>
      <c r="L5643">
        <v>28380</v>
      </c>
      <c r="M5643">
        <v>3.379</v>
      </c>
      <c r="N5643">
        <v>67.58</v>
      </c>
      <c r="O5643">
        <v>0</v>
      </c>
      <c r="P5643">
        <v>0</v>
      </c>
      <c r="Q5643">
        <v>1422.3786</v>
      </c>
      <c r="R5643">
        <v>28447.572</v>
      </c>
      <c r="S5643" t="s">
        <v>1646</v>
      </c>
    </row>
    <row r="5644" spans="1:19">
      <c r="A5644" t="s">
        <v>5570</v>
      </c>
      <c r="B5644">
        <v>44362</v>
      </c>
      <c r="C5644" t="s">
        <v>5571</v>
      </c>
      <c r="D5644">
        <v>44362</v>
      </c>
      <c r="E5644" t="s">
        <v>1643</v>
      </c>
      <c r="F5644" t="s">
        <v>1919</v>
      </c>
      <c r="G5644" t="s">
        <v>1920</v>
      </c>
      <c r="H5644" t="s">
        <v>12</v>
      </c>
      <c r="I5644" t="s">
        <v>1312</v>
      </c>
      <c r="J5644">
        <v>20</v>
      </c>
      <c r="K5644">
        <v>1400</v>
      </c>
      <c r="L5644">
        <v>28000</v>
      </c>
      <c r="M5644">
        <v>3.3330000000000002</v>
      </c>
      <c r="N5644">
        <v>66.66</v>
      </c>
      <c r="O5644">
        <v>0</v>
      </c>
      <c r="P5644">
        <v>0</v>
      </c>
      <c r="Q5644">
        <v>1403.3333</v>
      </c>
      <c r="R5644">
        <v>28066.666000000001</v>
      </c>
      <c r="S5644" t="s">
        <v>1646</v>
      </c>
    </row>
    <row r="5645" spans="1:19">
      <c r="A5645" t="s">
        <v>5570</v>
      </c>
      <c r="B5645">
        <v>44362</v>
      </c>
      <c r="C5645" t="s">
        <v>5571</v>
      </c>
      <c r="D5645">
        <v>44362</v>
      </c>
      <c r="E5645" t="s">
        <v>1643</v>
      </c>
      <c r="F5645" t="s">
        <v>1919</v>
      </c>
      <c r="G5645" t="s">
        <v>1920</v>
      </c>
      <c r="H5645" t="s">
        <v>12</v>
      </c>
      <c r="I5645" t="s">
        <v>1316</v>
      </c>
      <c r="J5645">
        <v>20</v>
      </c>
      <c r="K5645">
        <v>1186</v>
      </c>
      <c r="L5645">
        <v>23720</v>
      </c>
      <c r="M5645">
        <v>2.8239999999999998</v>
      </c>
      <c r="N5645">
        <v>56.48</v>
      </c>
      <c r="O5645">
        <v>0</v>
      </c>
      <c r="P5645">
        <v>0</v>
      </c>
      <c r="Q5645">
        <v>1188.8237999999999</v>
      </c>
      <c r="R5645">
        <v>23776.475999999999</v>
      </c>
      <c r="S5645" t="s">
        <v>1646</v>
      </c>
    </row>
    <row r="5646" spans="1:19">
      <c r="A5646" t="s">
        <v>5570</v>
      </c>
      <c r="B5646">
        <v>44362</v>
      </c>
      <c r="C5646" t="s">
        <v>5571</v>
      </c>
      <c r="D5646">
        <v>44362</v>
      </c>
      <c r="E5646" t="s">
        <v>1643</v>
      </c>
      <c r="F5646" t="s">
        <v>1919</v>
      </c>
      <c r="G5646" t="s">
        <v>1920</v>
      </c>
      <c r="H5646" t="s">
        <v>12</v>
      </c>
      <c r="I5646" t="s">
        <v>1265</v>
      </c>
      <c r="J5646">
        <v>20</v>
      </c>
      <c r="K5646">
        <v>1361</v>
      </c>
      <c r="L5646">
        <v>27220</v>
      </c>
      <c r="M5646">
        <v>3.24</v>
      </c>
      <c r="N5646">
        <v>64.8</v>
      </c>
      <c r="O5646">
        <v>0</v>
      </c>
      <c r="P5646">
        <v>0</v>
      </c>
      <c r="Q5646">
        <v>1364.2405000000001</v>
      </c>
      <c r="R5646">
        <v>27284.81</v>
      </c>
      <c r="S5646" t="s">
        <v>1646</v>
      </c>
    </row>
    <row r="5647" spans="1:19">
      <c r="A5647" t="s">
        <v>5570</v>
      </c>
      <c r="B5647">
        <v>44362</v>
      </c>
      <c r="C5647" t="s">
        <v>5571</v>
      </c>
      <c r="D5647">
        <v>44362</v>
      </c>
      <c r="E5647" t="s">
        <v>1643</v>
      </c>
      <c r="F5647" t="s">
        <v>1919</v>
      </c>
      <c r="G5647" t="s">
        <v>1920</v>
      </c>
      <c r="H5647" t="s">
        <v>12</v>
      </c>
      <c r="I5647" t="s">
        <v>1112</v>
      </c>
      <c r="J5647">
        <v>40</v>
      </c>
      <c r="K5647">
        <v>1419</v>
      </c>
      <c r="L5647">
        <v>56760</v>
      </c>
      <c r="M5647">
        <v>3.379</v>
      </c>
      <c r="N5647">
        <v>135.16</v>
      </c>
      <c r="O5647">
        <v>0</v>
      </c>
      <c r="P5647">
        <v>0</v>
      </c>
      <c r="Q5647">
        <v>1422.3786</v>
      </c>
      <c r="R5647">
        <v>56895.144</v>
      </c>
      <c r="S5647" t="s">
        <v>1646</v>
      </c>
    </row>
    <row r="5648" spans="1:19">
      <c r="A5648" t="s">
        <v>5572</v>
      </c>
      <c r="B5648">
        <v>44362</v>
      </c>
      <c r="C5648" t="s">
        <v>5573</v>
      </c>
      <c r="D5648">
        <v>44362</v>
      </c>
      <c r="E5648" t="s">
        <v>1643</v>
      </c>
      <c r="F5648" t="s">
        <v>13</v>
      </c>
      <c r="G5648" t="s">
        <v>1920</v>
      </c>
      <c r="H5648" t="s">
        <v>12</v>
      </c>
      <c r="I5648" t="s">
        <v>1371</v>
      </c>
      <c r="J5648">
        <v>40</v>
      </c>
      <c r="K5648">
        <v>1176</v>
      </c>
      <c r="L5648">
        <v>47040</v>
      </c>
      <c r="M5648">
        <v>2.8</v>
      </c>
      <c r="N5648">
        <v>112</v>
      </c>
      <c r="O5648">
        <v>0</v>
      </c>
      <c r="P5648">
        <v>0</v>
      </c>
      <c r="Q5648">
        <v>1178.8</v>
      </c>
      <c r="R5648">
        <v>47152</v>
      </c>
      <c r="S5648" t="s">
        <v>1646</v>
      </c>
    </row>
    <row r="5649" spans="1:19">
      <c r="A5649" t="s">
        <v>5572</v>
      </c>
      <c r="B5649">
        <v>44362</v>
      </c>
      <c r="C5649" t="s">
        <v>5573</v>
      </c>
      <c r="D5649">
        <v>44362</v>
      </c>
      <c r="E5649" t="s">
        <v>1643</v>
      </c>
      <c r="F5649" t="s">
        <v>13</v>
      </c>
      <c r="G5649" t="s">
        <v>1920</v>
      </c>
      <c r="H5649" t="s">
        <v>12</v>
      </c>
      <c r="I5649" t="s">
        <v>1262</v>
      </c>
      <c r="J5649">
        <v>40</v>
      </c>
      <c r="K5649">
        <v>1244</v>
      </c>
      <c r="L5649">
        <v>49760</v>
      </c>
      <c r="M5649">
        <v>2.9620000000000002</v>
      </c>
      <c r="N5649">
        <v>118.48</v>
      </c>
      <c r="O5649">
        <v>0</v>
      </c>
      <c r="P5649">
        <v>0</v>
      </c>
      <c r="Q5649">
        <v>1246.9619</v>
      </c>
      <c r="R5649">
        <v>49878.476000000002</v>
      </c>
      <c r="S5649" t="s">
        <v>1646</v>
      </c>
    </row>
    <row r="5650" spans="1:19">
      <c r="A5650" t="s">
        <v>5574</v>
      </c>
      <c r="B5650">
        <v>44362</v>
      </c>
      <c r="C5650" t="s">
        <v>5575</v>
      </c>
      <c r="D5650">
        <v>44362</v>
      </c>
      <c r="E5650" t="s">
        <v>1643</v>
      </c>
      <c r="F5650" t="s">
        <v>46</v>
      </c>
      <c r="G5650" t="s">
        <v>1013</v>
      </c>
      <c r="H5650" t="s">
        <v>12</v>
      </c>
      <c r="I5650" t="s">
        <v>1371</v>
      </c>
      <c r="J5650">
        <v>60</v>
      </c>
      <c r="K5650">
        <v>1176</v>
      </c>
      <c r="L5650">
        <v>70560</v>
      </c>
      <c r="M5650">
        <v>2.8</v>
      </c>
      <c r="N5650">
        <v>168</v>
      </c>
      <c r="O5650">
        <v>0</v>
      </c>
      <c r="P5650">
        <v>0</v>
      </c>
      <c r="Q5650">
        <v>1178.8</v>
      </c>
      <c r="R5650">
        <v>70728</v>
      </c>
      <c r="S5650" t="s">
        <v>1646</v>
      </c>
    </row>
    <row r="5651" spans="1:19">
      <c r="A5651" t="s">
        <v>5576</v>
      </c>
      <c r="B5651">
        <v>44362</v>
      </c>
      <c r="C5651" t="s">
        <v>5577</v>
      </c>
      <c r="D5651">
        <v>44362</v>
      </c>
      <c r="E5651" t="s">
        <v>1643</v>
      </c>
      <c r="F5651" t="s">
        <v>19</v>
      </c>
      <c r="G5651" t="s">
        <v>17</v>
      </c>
      <c r="H5651" t="s">
        <v>12</v>
      </c>
      <c r="I5651" t="s">
        <v>1312</v>
      </c>
      <c r="J5651">
        <v>40</v>
      </c>
      <c r="K5651">
        <v>1400</v>
      </c>
      <c r="L5651">
        <v>56000</v>
      </c>
      <c r="M5651">
        <v>3.3330000000000002</v>
      </c>
      <c r="N5651">
        <v>133.32</v>
      </c>
      <c r="O5651">
        <v>0</v>
      </c>
      <c r="P5651">
        <v>0</v>
      </c>
      <c r="Q5651">
        <v>1403.3333</v>
      </c>
      <c r="R5651">
        <v>56133.332000000002</v>
      </c>
      <c r="S5651" t="s">
        <v>1646</v>
      </c>
    </row>
    <row r="5652" spans="1:19">
      <c r="A5652" t="s">
        <v>5576</v>
      </c>
      <c r="B5652">
        <v>44362</v>
      </c>
      <c r="C5652" t="s">
        <v>5577</v>
      </c>
      <c r="D5652">
        <v>44362</v>
      </c>
      <c r="E5652" t="s">
        <v>1643</v>
      </c>
      <c r="F5652" t="s">
        <v>19</v>
      </c>
      <c r="G5652" t="s">
        <v>17</v>
      </c>
      <c r="H5652" t="s">
        <v>12</v>
      </c>
      <c r="I5652" t="s">
        <v>1112</v>
      </c>
      <c r="J5652">
        <v>80</v>
      </c>
      <c r="K5652">
        <v>1419</v>
      </c>
      <c r="L5652">
        <v>113520</v>
      </c>
      <c r="M5652">
        <v>3.379</v>
      </c>
      <c r="N5652">
        <v>270.32</v>
      </c>
      <c r="O5652">
        <v>0</v>
      </c>
      <c r="P5652">
        <v>0</v>
      </c>
      <c r="Q5652">
        <v>1422.3786</v>
      </c>
      <c r="R5652">
        <v>113790.288</v>
      </c>
      <c r="S5652" t="s">
        <v>1646</v>
      </c>
    </row>
    <row r="5653" spans="1:19">
      <c r="A5653" t="s">
        <v>5576</v>
      </c>
      <c r="B5653">
        <v>44362</v>
      </c>
      <c r="C5653" t="s">
        <v>5577</v>
      </c>
      <c r="D5653">
        <v>44362</v>
      </c>
      <c r="E5653" t="s">
        <v>1643</v>
      </c>
      <c r="F5653" t="s">
        <v>19</v>
      </c>
      <c r="G5653" t="s">
        <v>17</v>
      </c>
      <c r="H5653" t="s">
        <v>12</v>
      </c>
      <c r="I5653" t="s">
        <v>1371</v>
      </c>
      <c r="J5653">
        <v>120</v>
      </c>
      <c r="K5653">
        <v>1176</v>
      </c>
      <c r="L5653">
        <v>141120</v>
      </c>
      <c r="M5653">
        <v>2.8</v>
      </c>
      <c r="N5653">
        <v>336</v>
      </c>
      <c r="O5653">
        <v>0</v>
      </c>
      <c r="P5653">
        <v>0</v>
      </c>
      <c r="Q5653">
        <v>1178.8</v>
      </c>
      <c r="R5653">
        <v>141456</v>
      </c>
      <c r="S5653" t="s">
        <v>1646</v>
      </c>
    </row>
    <row r="5654" spans="1:19">
      <c r="A5654" t="s">
        <v>5578</v>
      </c>
      <c r="B5654">
        <v>44362</v>
      </c>
      <c r="C5654" t="s">
        <v>5579</v>
      </c>
      <c r="D5654">
        <v>44362</v>
      </c>
      <c r="E5654" t="s">
        <v>1643</v>
      </c>
      <c r="F5654" t="s">
        <v>15</v>
      </c>
      <c r="G5654" t="s">
        <v>1009</v>
      </c>
      <c r="H5654" t="s">
        <v>12</v>
      </c>
      <c r="I5654" t="s">
        <v>1265</v>
      </c>
      <c r="J5654">
        <v>300</v>
      </c>
      <c r="K5654">
        <v>1361</v>
      </c>
      <c r="L5654">
        <v>408300</v>
      </c>
      <c r="M5654">
        <v>3.24</v>
      </c>
      <c r="N5654">
        <v>972</v>
      </c>
      <c r="O5654">
        <v>0</v>
      </c>
      <c r="P5654">
        <v>0</v>
      </c>
      <c r="Q5654">
        <v>1364.2405000000001</v>
      </c>
      <c r="R5654">
        <v>409272.15</v>
      </c>
      <c r="S5654" t="s">
        <v>1646</v>
      </c>
    </row>
    <row r="5655" spans="1:19">
      <c r="A5655" t="s">
        <v>5580</v>
      </c>
      <c r="B5655">
        <v>44362</v>
      </c>
      <c r="C5655" t="s">
        <v>5581</v>
      </c>
      <c r="D5655">
        <v>44362</v>
      </c>
      <c r="E5655" t="s">
        <v>1643</v>
      </c>
      <c r="F5655" t="s">
        <v>34</v>
      </c>
      <c r="G5655" t="s">
        <v>33</v>
      </c>
      <c r="H5655" t="s">
        <v>12</v>
      </c>
      <c r="I5655" t="s">
        <v>1371</v>
      </c>
      <c r="J5655">
        <v>200</v>
      </c>
      <c r="K5655">
        <v>1176</v>
      </c>
      <c r="L5655">
        <v>235200</v>
      </c>
      <c r="M5655">
        <v>2.8</v>
      </c>
      <c r="N5655">
        <v>560</v>
      </c>
      <c r="O5655">
        <v>0</v>
      </c>
      <c r="P5655">
        <v>0</v>
      </c>
      <c r="Q5655">
        <v>1178.8</v>
      </c>
      <c r="R5655">
        <v>235760</v>
      </c>
      <c r="S5655" t="s">
        <v>1646</v>
      </c>
    </row>
    <row r="5656" spans="1:19">
      <c r="A5656" t="s">
        <v>5580</v>
      </c>
      <c r="B5656">
        <v>44362</v>
      </c>
      <c r="C5656" t="s">
        <v>5581</v>
      </c>
      <c r="D5656">
        <v>44362</v>
      </c>
      <c r="E5656" t="s">
        <v>1643</v>
      </c>
      <c r="F5656" t="s">
        <v>34</v>
      </c>
      <c r="G5656" t="s">
        <v>33</v>
      </c>
      <c r="H5656" t="s">
        <v>12</v>
      </c>
      <c r="I5656" t="s">
        <v>1312</v>
      </c>
      <c r="J5656">
        <v>80</v>
      </c>
      <c r="K5656">
        <v>1400</v>
      </c>
      <c r="L5656">
        <v>112000</v>
      </c>
      <c r="M5656">
        <v>3.3330000000000002</v>
      </c>
      <c r="N5656">
        <v>266.64</v>
      </c>
      <c r="O5656">
        <v>0</v>
      </c>
      <c r="P5656">
        <v>0</v>
      </c>
      <c r="Q5656">
        <v>1403.3333</v>
      </c>
      <c r="R5656">
        <v>112266.664</v>
      </c>
      <c r="S5656" t="s">
        <v>1646</v>
      </c>
    </row>
    <row r="5657" spans="1:19">
      <c r="A5657" t="s">
        <v>5580</v>
      </c>
      <c r="B5657">
        <v>44362</v>
      </c>
      <c r="C5657" t="s">
        <v>5581</v>
      </c>
      <c r="D5657">
        <v>44362</v>
      </c>
      <c r="E5657" t="s">
        <v>1643</v>
      </c>
      <c r="F5657" t="s">
        <v>34</v>
      </c>
      <c r="G5657" t="s">
        <v>33</v>
      </c>
      <c r="H5657" t="s">
        <v>12</v>
      </c>
      <c r="I5657" t="s">
        <v>1112</v>
      </c>
      <c r="J5657">
        <v>200</v>
      </c>
      <c r="K5657">
        <v>1419</v>
      </c>
      <c r="L5657">
        <v>283800</v>
      </c>
      <c r="M5657">
        <v>3.379</v>
      </c>
      <c r="N5657">
        <v>675.8</v>
      </c>
      <c r="O5657">
        <v>0</v>
      </c>
      <c r="P5657">
        <v>0</v>
      </c>
      <c r="Q5657">
        <v>1422.3786</v>
      </c>
      <c r="R5657">
        <v>284475.71999999997</v>
      </c>
      <c r="S5657" t="s">
        <v>1646</v>
      </c>
    </row>
    <row r="5658" spans="1:19">
      <c r="A5658" t="s">
        <v>5580</v>
      </c>
      <c r="B5658">
        <v>44362</v>
      </c>
      <c r="C5658" t="s">
        <v>5581</v>
      </c>
      <c r="D5658">
        <v>44362</v>
      </c>
      <c r="E5658" t="s">
        <v>1643</v>
      </c>
      <c r="F5658" t="s">
        <v>34</v>
      </c>
      <c r="G5658" t="s">
        <v>33</v>
      </c>
      <c r="H5658" t="s">
        <v>12</v>
      </c>
      <c r="I5658" t="s">
        <v>1265</v>
      </c>
      <c r="J5658">
        <v>80</v>
      </c>
      <c r="K5658">
        <v>1361</v>
      </c>
      <c r="L5658">
        <v>108880</v>
      </c>
      <c r="M5658">
        <v>3.24</v>
      </c>
      <c r="N5658">
        <v>259.2</v>
      </c>
      <c r="O5658">
        <v>0</v>
      </c>
      <c r="P5658">
        <v>0</v>
      </c>
      <c r="Q5658">
        <v>1364.2405000000001</v>
      </c>
      <c r="R5658">
        <v>109139.24</v>
      </c>
      <c r="S5658" t="s">
        <v>1646</v>
      </c>
    </row>
    <row r="5659" spans="1:19">
      <c r="A5659" t="s">
        <v>5582</v>
      </c>
      <c r="B5659">
        <v>44362</v>
      </c>
      <c r="C5659" t="s">
        <v>5583</v>
      </c>
      <c r="D5659">
        <v>44362</v>
      </c>
      <c r="E5659" t="s">
        <v>1643</v>
      </c>
      <c r="F5659" t="s">
        <v>35</v>
      </c>
      <c r="G5659" t="s">
        <v>2361</v>
      </c>
      <c r="H5659" t="s">
        <v>12</v>
      </c>
      <c r="I5659" t="s">
        <v>1316</v>
      </c>
      <c r="J5659">
        <v>40</v>
      </c>
      <c r="K5659">
        <v>1186</v>
      </c>
      <c r="L5659">
        <v>47440</v>
      </c>
      <c r="M5659">
        <v>2.8239999999999998</v>
      </c>
      <c r="N5659">
        <v>112.96</v>
      </c>
      <c r="O5659">
        <v>0</v>
      </c>
      <c r="P5659">
        <v>0</v>
      </c>
      <c r="Q5659">
        <v>1188.8237999999999</v>
      </c>
      <c r="R5659">
        <v>47552.951999999997</v>
      </c>
      <c r="S5659" t="s">
        <v>1646</v>
      </c>
    </row>
    <row r="5660" spans="1:19">
      <c r="A5660" t="s">
        <v>5582</v>
      </c>
      <c r="B5660">
        <v>44362</v>
      </c>
      <c r="C5660" t="s">
        <v>5583</v>
      </c>
      <c r="D5660">
        <v>44362</v>
      </c>
      <c r="E5660" t="s">
        <v>1643</v>
      </c>
      <c r="F5660" t="s">
        <v>35</v>
      </c>
      <c r="G5660" t="s">
        <v>2361</v>
      </c>
      <c r="H5660" t="s">
        <v>12</v>
      </c>
      <c r="I5660" t="s">
        <v>1111</v>
      </c>
      <c r="J5660">
        <v>10</v>
      </c>
      <c r="K5660">
        <v>9045</v>
      </c>
      <c r="L5660">
        <v>90450</v>
      </c>
      <c r="M5660">
        <v>21.536000000000001</v>
      </c>
      <c r="N5660">
        <v>215.36</v>
      </c>
      <c r="O5660">
        <v>0</v>
      </c>
      <c r="P5660">
        <v>0</v>
      </c>
      <c r="Q5660">
        <v>9066.5357000000004</v>
      </c>
      <c r="R5660">
        <v>90665.357000000004</v>
      </c>
      <c r="S5660" t="s">
        <v>1646</v>
      </c>
    </row>
    <row r="5661" spans="1:19">
      <c r="A5661" t="s">
        <v>5584</v>
      </c>
      <c r="B5661">
        <v>44362</v>
      </c>
      <c r="C5661" t="s">
        <v>5585</v>
      </c>
      <c r="D5661">
        <v>44362</v>
      </c>
      <c r="E5661" t="s">
        <v>1643</v>
      </c>
      <c r="F5661" t="s">
        <v>45</v>
      </c>
      <c r="G5661" t="s">
        <v>1701</v>
      </c>
      <c r="H5661" t="s">
        <v>12</v>
      </c>
      <c r="I5661" t="s">
        <v>1112</v>
      </c>
      <c r="J5661">
        <v>40</v>
      </c>
      <c r="K5661">
        <v>1419</v>
      </c>
      <c r="L5661">
        <v>56760</v>
      </c>
      <c r="M5661">
        <v>3.379</v>
      </c>
      <c r="N5661">
        <v>135.16</v>
      </c>
      <c r="O5661">
        <v>0</v>
      </c>
      <c r="P5661">
        <v>0</v>
      </c>
      <c r="Q5661">
        <v>1422.3786</v>
      </c>
      <c r="R5661">
        <v>56895.144</v>
      </c>
      <c r="S5661" t="s">
        <v>1646</v>
      </c>
    </row>
    <row r="5662" spans="1:19">
      <c r="A5662" t="s">
        <v>5584</v>
      </c>
      <c r="B5662">
        <v>44362</v>
      </c>
      <c r="C5662" t="s">
        <v>5585</v>
      </c>
      <c r="D5662">
        <v>44362</v>
      </c>
      <c r="E5662" t="s">
        <v>1643</v>
      </c>
      <c r="F5662" t="s">
        <v>45</v>
      </c>
      <c r="G5662" t="s">
        <v>1701</v>
      </c>
      <c r="H5662" t="s">
        <v>12</v>
      </c>
      <c r="I5662" t="s">
        <v>1371</v>
      </c>
      <c r="J5662">
        <v>40</v>
      </c>
      <c r="K5662">
        <v>1176</v>
      </c>
      <c r="L5662">
        <v>47040</v>
      </c>
      <c r="M5662">
        <v>2.8</v>
      </c>
      <c r="N5662">
        <v>112</v>
      </c>
      <c r="O5662">
        <v>0</v>
      </c>
      <c r="P5662">
        <v>0</v>
      </c>
      <c r="Q5662">
        <v>1178.8</v>
      </c>
      <c r="R5662">
        <v>47152</v>
      </c>
      <c r="S5662" t="s">
        <v>1646</v>
      </c>
    </row>
    <row r="5663" spans="1:19">
      <c r="A5663" t="s">
        <v>5584</v>
      </c>
      <c r="B5663">
        <v>44362</v>
      </c>
      <c r="C5663" t="s">
        <v>5585</v>
      </c>
      <c r="D5663">
        <v>44362</v>
      </c>
      <c r="E5663" t="s">
        <v>1643</v>
      </c>
      <c r="F5663" t="s">
        <v>45</v>
      </c>
      <c r="G5663" t="s">
        <v>1701</v>
      </c>
      <c r="H5663" t="s">
        <v>12</v>
      </c>
      <c r="I5663" t="s">
        <v>1262</v>
      </c>
      <c r="J5663">
        <v>40</v>
      </c>
      <c r="K5663">
        <v>1244</v>
      </c>
      <c r="L5663">
        <v>49760</v>
      </c>
      <c r="M5663">
        <v>2.9620000000000002</v>
      </c>
      <c r="N5663">
        <v>118.48</v>
      </c>
      <c r="O5663">
        <v>0</v>
      </c>
      <c r="P5663">
        <v>0</v>
      </c>
      <c r="Q5663">
        <v>1246.9619</v>
      </c>
      <c r="R5663">
        <v>49878.476000000002</v>
      </c>
      <c r="S5663" t="s">
        <v>1646</v>
      </c>
    </row>
    <row r="5664" spans="1:19">
      <c r="A5664" t="s">
        <v>5586</v>
      </c>
      <c r="B5664">
        <v>44362</v>
      </c>
      <c r="C5664" t="s">
        <v>5587</v>
      </c>
      <c r="D5664">
        <v>44362</v>
      </c>
      <c r="E5664" t="s">
        <v>1643</v>
      </c>
      <c r="F5664" t="s">
        <v>41</v>
      </c>
      <c r="G5664" t="s">
        <v>1701</v>
      </c>
      <c r="H5664" t="s">
        <v>12</v>
      </c>
      <c r="I5664" t="s">
        <v>1316</v>
      </c>
      <c r="J5664">
        <v>80</v>
      </c>
      <c r="K5664">
        <v>1186</v>
      </c>
      <c r="L5664">
        <v>94880</v>
      </c>
      <c r="M5664">
        <v>2.8239999999999998</v>
      </c>
      <c r="N5664">
        <v>225.92</v>
      </c>
      <c r="O5664">
        <v>0</v>
      </c>
      <c r="P5664">
        <v>0</v>
      </c>
      <c r="Q5664">
        <v>1188.8237999999999</v>
      </c>
      <c r="R5664">
        <v>95105.903999999995</v>
      </c>
      <c r="S5664" t="s">
        <v>1646</v>
      </c>
    </row>
    <row r="5665" spans="1:19">
      <c r="A5665" t="s">
        <v>5586</v>
      </c>
      <c r="B5665">
        <v>44362</v>
      </c>
      <c r="C5665" t="s">
        <v>5587</v>
      </c>
      <c r="D5665">
        <v>44362</v>
      </c>
      <c r="E5665" t="s">
        <v>1643</v>
      </c>
      <c r="F5665" t="s">
        <v>41</v>
      </c>
      <c r="G5665" t="s">
        <v>1701</v>
      </c>
      <c r="H5665" t="s">
        <v>12</v>
      </c>
      <c r="I5665" t="s">
        <v>1371</v>
      </c>
      <c r="J5665">
        <v>83</v>
      </c>
      <c r="K5665">
        <v>1176</v>
      </c>
      <c r="L5665">
        <v>97608</v>
      </c>
      <c r="M5665">
        <v>2.8</v>
      </c>
      <c r="N5665">
        <v>232.4</v>
      </c>
      <c r="O5665">
        <v>0</v>
      </c>
      <c r="P5665">
        <v>0</v>
      </c>
      <c r="Q5665">
        <v>1178.8</v>
      </c>
      <c r="R5665">
        <v>97840.4</v>
      </c>
      <c r="S5665" t="s">
        <v>1646</v>
      </c>
    </row>
    <row r="5666" spans="1:19">
      <c r="A5666" t="s">
        <v>5588</v>
      </c>
      <c r="B5666">
        <v>44362</v>
      </c>
      <c r="C5666" t="s">
        <v>5589</v>
      </c>
      <c r="D5666">
        <v>44362</v>
      </c>
      <c r="E5666" t="s">
        <v>1643</v>
      </c>
      <c r="F5666" t="s">
        <v>47</v>
      </c>
      <c r="G5666" t="s">
        <v>1013</v>
      </c>
      <c r="H5666" t="s">
        <v>12</v>
      </c>
      <c r="I5666" t="s">
        <v>1489</v>
      </c>
      <c r="J5666">
        <v>20</v>
      </c>
      <c r="K5666">
        <v>9950</v>
      </c>
      <c r="L5666">
        <v>199000</v>
      </c>
      <c r="M5666">
        <v>23.69</v>
      </c>
      <c r="N5666">
        <v>473.8</v>
      </c>
      <c r="O5666">
        <v>0</v>
      </c>
      <c r="P5666">
        <v>0</v>
      </c>
      <c r="Q5666">
        <v>9973.6905000000006</v>
      </c>
      <c r="R5666">
        <v>199473.81</v>
      </c>
      <c r="S5666" t="s">
        <v>1646</v>
      </c>
    </row>
    <row r="5667" spans="1:19">
      <c r="A5667" t="s">
        <v>5588</v>
      </c>
      <c r="B5667">
        <v>44362</v>
      </c>
      <c r="C5667" t="s">
        <v>5589</v>
      </c>
      <c r="D5667">
        <v>44362</v>
      </c>
      <c r="E5667" t="s">
        <v>1643</v>
      </c>
      <c r="F5667" t="s">
        <v>47</v>
      </c>
      <c r="G5667" t="s">
        <v>1013</v>
      </c>
      <c r="H5667" t="s">
        <v>12</v>
      </c>
      <c r="I5667" t="s">
        <v>1265</v>
      </c>
      <c r="J5667">
        <v>100</v>
      </c>
      <c r="K5667">
        <v>1361</v>
      </c>
      <c r="L5667">
        <v>136100</v>
      </c>
      <c r="M5667">
        <v>3.24</v>
      </c>
      <c r="N5667">
        <v>324</v>
      </c>
      <c r="O5667">
        <v>0</v>
      </c>
      <c r="P5667">
        <v>0</v>
      </c>
      <c r="Q5667">
        <v>1364.2405000000001</v>
      </c>
      <c r="R5667">
        <v>136424.04999999999</v>
      </c>
      <c r="S5667" t="s">
        <v>1646</v>
      </c>
    </row>
    <row r="5668" spans="1:19">
      <c r="A5668" t="s">
        <v>5590</v>
      </c>
      <c r="B5668">
        <v>44362</v>
      </c>
      <c r="C5668" t="s">
        <v>5591</v>
      </c>
      <c r="D5668">
        <v>44362</v>
      </c>
      <c r="E5668" t="s">
        <v>1643</v>
      </c>
      <c r="F5668" t="s">
        <v>9</v>
      </c>
      <c r="G5668" t="s">
        <v>1007</v>
      </c>
      <c r="H5668" t="s">
        <v>22</v>
      </c>
      <c r="I5668" t="s">
        <v>1112</v>
      </c>
      <c r="J5668">
        <v>20</v>
      </c>
      <c r="K5668">
        <v>1419</v>
      </c>
      <c r="L5668">
        <v>28380</v>
      </c>
      <c r="M5668">
        <v>3.3786</v>
      </c>
      <c r="N5668">
        <v>67.572000000000003</v>
      </c>
      <c r="O5668">
        <v>0</v>
      </c>
      <c r="P5668">
        <v>0</v>
      </c>
      <c r="Q5668">
        <v>1422.3786</v>
      </c>
      <c r="R5668">
        <v>28447.572</v>
      </c>
      <c r="S5668" t="s">
        <v>1646</v>
      </c>
    </row>
    <row r="5669" spans="1:19">
      <c r="A5669" t="s">
        <v>5590</v>
      </c>
      <c r="B5669">
        <v>44362</v>
      </c>
      <c r="C5669" t="s">
        <v>5591</v>
      </c>
      <c r="D5669">
        <v>44362</v>
      </c>
      <c r="E5669" t="s">
        <v>1643</v>
      </c>
      <c r="F5669" t="s">
        <v>9</v>
      </c>
      <c r="G5669" t="s">
        <v>1007</v>
      </c>
      <c r="H5669" t="s">
        <v>22</v>
      </c>
      <c r="I5669" t="s">
        <v>1265</v>
      </c>
      <c r="J5669">
        <v>10</v>
      </c>
      <c r="K5669">
        <v>1361</v>
      </c>
      <c r="L5669">
        <v>13610</v>
      </c>
      <c r="M5669">
        <v>3.2404999999999999</v>
      </c>
      <c r="N5669">
        <v>32.405000000000001</v>
      </c>
      <c r="O5669">
        <v>0</v>
      </c>
      <c r="P5669">
        <v>0</v>
      </c>
      <c r="Q5669">
        <v>1364.2405000000001</v>
      </c>
      <c r="R5669">
        <v>13642.405000000001</v>
      </c>
      <c r="S5669" t="s">
        <v>1646</v>
      </c>
    </row>
    <row r="5670" spans="1:19">
      <c r="A5670" t="s">
        <v>5592</v>
      </c>
      <c r="B5670">
        <v>44362</v>
      </c>
      <c r="C5670" t="s">
        <v>5593</v>
      </c>
      <c r="D5670">
        <v>44362</v>
      </c>
      <c r="E5670" t="s">
        <v>1643</v>
      </c>
      <c r="F5670" t="s">
        <v>72</v>
      </c>
      <c r="G5670" t="s">
        <v>1722</v>
      </c>
      <c r="H5670" t="s">
        <v>22</v>
      </c>
      <c r="I5670" t="s">
        <v>1312</v>
      </c>
      <c r="J5670">
        <v>10</v>
      </c>
      <c r="K5670">
        <v>1400</v>
      </c>
      <c r="L5670">
        <v>14000</v>
      </c>
      <c r="M5670">
        <v>3.3332999999999999</v>
      </c>
      <c r="N5670">
        <v>33.332999999999998</v>
      </c>
      <c r="O5670">
        <v>0</v>
      </c>
      <c r="P5670">
        <v>0</v>
      </c>
      <c r="Q5670">
        <v>1403.3333</v>
      </c>
      <c r="R5670">
        <v>14033.333000000001</v>
      </c>
      <c r="S5670" t="s">
        <v>1646</v>
      </c>
    </row>
    <row r="5671" spans="1:19">
      <c r="A5671" t="s">
        <v>5592</v>
      </c>
      <c r="B5671">
        <v>44362</v>
      </c>
      <c r="C5671" t="s">
        <v>5593</v>
      </c>
      <c r="D5671">
        <v>44362</v>
      </c>
      <c r="E5671" t="s">
        <v>1643</v>
      </c>
      <c r="F5671" t="s">
        <v>72</v>
      </c>
      <c r="G5671" t="s">
        <v>1722</v>
      </c>
      <c r="H5671" t="s">
        <v>22</v>
      </c>
      <c r="I5671" t="s">
        <v>1316</v>
      </c>
      <c r="J5671">
        <v>40</v>
      </c>
      <c r="K5671">
        <v>1186</v>
      </c>
      <c r="L5671">
        <v>47440</v>
      </c>
      <c r="M5671">
        <v>2.8237999999999999</v>
      </c>
      <c r="N5671">
        <v>112.952</v>
      </c>
      <c r="O5671">
        <v>0</v>
      </c>
      <c r="P5671">
        <v>0</v>
      </c>
      <c r="Q5671">
        <v>1188.8237999999999</v>
      </c>
      <c r="R5671">
        <v>47552.951999999997</v>
      </c>
      <c r="S5671" t="s">
        <v>1646</v>
      </c>
    </row>
    <row r="5672" spans="1:19">
      <c r="A5672" t="s">
        <v>5592</v>
      </c>
      <c r="B5672">
        <v>44362</v>
      </c>
      <c r="C5672" t="s">
        <v>5593</v>
      </c>
      <c r="D5672">
        <v>44362</v>
      </c>
      <c r="E5672" t="s">
        <v>1643</v>
      </c>
      <c r="F5672" t="s">
        <v>72</v>
      </c>
      <c r="G5672" t="s">
        <v>1722</v>
      </c>
      <c r="H5672" t="s">
        <v>22</v>
      </c>
      <c r="I5672" t="s">
        <v>1262</v>
      </c>
      <c r="J5672">
        <v>10</v>
      </c>
      <c r="K5672">
        <v>1244</v>
      </c>
      <c r="L5672">
        <v>12440</v>
      </c>
      <c r="M5672">
        <v>2.9619</v>
      </c>
      <c r="N5672">
        <v>29.619</v>
      </c>
      <c r="O5672">
        <v>0</v>
      </c>
      <c r="P5672">
        <v>0</v>
      </c>
      <c r="Q5672">
        <v>1246.9619</v>
      </c>
      <c r="R5672">
        <v>12469.619000000001</v>
      </c>
      <c r="S5672" t="s">
        <v>1646</v>
      </c>
    </row>
    <row r="5673" spans="1:19">
      <c r="A5673" t="s">
        <v>5592</v>
      </c>
      <c r="B5673">
        <v>44362</v>
      </c>
      <c r="C5673" t="s">
        <v>5593</v>
      </c>
      <c r="D5673">
        <v>44362</v>
      </c>
      <c r="E5673" t="s">
        <v>1643</v>
      </c>
      <c r="F5673" t="s">
        <v>72</v>
      </c>
      <c r="G5673" t="s">
        <v>1722</v>
      </c>
      <c r="H5673" t="s">
        <v>22</v>
      </c>
      <c r="I5673" t="s">
        <v>1111</v>
      </c>
      <c r="J5673">
        <v>5</v>
      </c>
      <c r="K5673">
        <v>9045</v>
      </c>
      <c r="L5673">
        <v>45225</v>
      </c>
      <c r="M5673">
        <v>21.535699999999999</v>
      </c>
      <c r="N5673">
        <v>107.6785</v>
      </c>
      <c r="O5673">
        <v>0</v>
      </c>
      <c r="P5673">
        <v>0</v>
      </c>
      <c r="Q5673">
        <v>9066.5357000000004</v>
      </c>
      <c r="R5673">
        <v>45332.678500000002</v>
      </c>
      <c r="S5673" t="s">
        <v>1646</v>
      </c>
    </row>
    <row r="5674" spans="1:19">
      <c r="A5674" t="s">
        <v>5594</v>
      </c>
      <c r="B5674">
        <v>44362</v>
      </c>
      <c r="C5674" t="s">
        <v>5595</v>
      </c>
      <c r="D5674">
        <v>44362</v>
      </c>
      <c r="E5674" t="s">
        <v>1643</v>
      </c>
      <c r="F5674" t="s">
        <v>78</v>
      </c>
      <c r="G5674" t="s">
        <v>1722</v>
      </c>
      <c r="H5674" t="s">
        <v>22</v>
      </c>
      <c r="I5674" t="s">
        <v>1262</v>
      </c>
      <c r="J5674">
        <v>10</v>
      </c>
      <c r="K5674">
        <v>1244</v>
      </c>
      <c r="L5674">
        <v>12440</v>
      </c>
      <c r="M5674">
        <v>2.9619</v>
      </c>
      <c r="N5674">
        <v>29.619</v>
      </c>
      <c r="O5674">
        <v>0</v>
      </c>
      <c r="P5674">
        <v>0</v>
      </c>
      <c r="Q5674">
        <v>1246.9619</v>
      </c>
      <c r="R5674">
        <v>12469.619000000001</v>
      </c>
      <c r="S5674" t="s">
        <v>1646</v>
      </c>
    </row>
    <row r="5675" spans="1:19">
      <c r="A5675" t="s">
        <v>5594</v>
      </c>
      <c r="B5675">
        <v>44362</v>
      </c>
      <c r="C5675" t="s">
        <v>5595</v>
      </c>
      <c r="D5675">
        <v>44362</v>
      </c>
      <c r="E5675" t="s">
        <v>1643</v>
      </c>
      <c r="F5675" t="s">
        <v>78</v>
      </c>
      <c r="G5675" t="s">
        <v>1722</v>
      </c>
      <c r="H5675" t="s">
        <v>22</v>
      </c>
      <c r="I5675" t="s">
        <v>1316</v>
      </c>
      <c r="J5675">
        <v>40</v>
      </c>
      <c r="K5675">
        <v>1186</v>
      </c>
      <c r="L5675">
        <v>47440</v>
      </c>
      <c r="M5675">
        <v>2.8237999999999999</v>
      </c>
      <c r="N5675">
        <v>112.952</v>
      </c>
      <c r="O5675">
        <v>0</v>
      </c>
      <c r="P5675">
        <v>0</v>
      </c>
      <c r="Q5675">
        <v>1188.8237999999999</v>
      </c>
      <c r="R5675">
        <v>47552.951999999997</v>
      </c>
      <c r="S5675" t="s">
        <v>1646</v>
      </c>
    </row>
    <row r="5676" spans="1:19">
      <c r="A5676" t="s">
        <v>5596</v>
      </c>
      <c r="B5676">
        <v>44362</v>
      </c>
      <c r="C5676" t="s">
        <v>5597</v>
      </c>
      <c r="D5676">
        <v>44362</v>
      </c>
      <c r="E5676" t="s">
        <v>1643</v>
      </c>
      <c r="F5676" t="s">
        <v>26</v>
      </c>
      <c r="G5676" t="s">
        <v>1051</v>
      </c>
      <c r="H5676" t="s">
        <v>22</v>
      </c>
      <c r="I5676" t="s">
        <v>1265</v>
      </c>
      <c r="J5676">
        <v>40</v>
      </c>
      <c r="K5676">
        <v>1361</v>
      </c>
      <c r="L5676">
        <v>54440</v>
      </c>
      <c r="M5676">
        <v>3.2404999999999999</v>
      </c>
      <c r="N5676">
        <v>129.62</v>
      </c>
      <c r="O5676">
        <v>0</v>
      </c>
      <c r="P5676">
        <v>0</v>
      </c>
      <c r="Q5676">
        <v>1364.2405000000001</v>
      </c>
      <c r="R5676">
        <v>54569.62</v>
      </c>
      <c r="S5676" t="s">
        <v>1646</v>
      </c>
    </row>
    <row r="5677" spans="1:19">
      <c r="A5677" t="s">
        <v>5596</v>
      </c>
      <c r="B5677">
        <v>44362</v>
      </c>
      <c r="C5677" t="s">
        <v>5597</v>
      </c>
      <c r="D5677">
        <v>44362</v>
      </c>
      <c r="E5677" t="s">
        <v>1643</v>
      </c>
      <c r="F5677" t="s">
        <v>26</v>
      </c>
      <c r="G5677" t="s">
        <v>1051</v>
      </c>
      <c r="H5677" t="s">
        <v>22</v>
      </c>
      <c r="I5677" t="s">
        <v>1262</v>
      </c>
      <c r="J5677">
        <v>40</v>
      </c>
      <c r="K5677">
        <v>1244</v>
      </c>
      <c r="L5677">
        <v>49760</v>
      </c>
      <c r="M5677">
        <v>2.9619</v>
      </c>
      <c r="N5677">
        <v>118.476</v>
      </c>
      <c r="O5677">
        <v>0</v>
      </c>
      <c r="P5677">
        <v>0</v>
      </c>
      <c r="Q5677">
        <v>1246.9619</v>
      </c>
      <c r="R5677">
        <v>49878.476000000002</v>
      </c>
      <c r="S5677" t="s">
        <v>1646</v>
      </c>
    </row>
    <row r="5678" spans="1:19">
      <c r="A5678" t="s">
        <v>5598</v>
      </c>
      <c r="B5678">
        <v>44362</v>
      </c>
      <c r="C5678" t="s">
        <v>5599</v>
      </c>
      <c r="D5678">
        <v>44362</v>
      </c>
      <c r="E5678" t="s">
        <v>1643</v>
      </c>
      <c r="F5678" t="s">
        <v>24</v>
      </c>
      <c r="G5678" t="s">
        <v>1051</v>
      </c>
      <c r="H5678" t="s">
        <v>22</v>
      </c>
      <c r="I5678" t="s">
        <v>1312</v>
      </c>
      <c r="J5678">
        <v>20</v>
      </c>
      <c r="K5678">
        <v>1400</v>
      </c>
      <c r="L5678">
        <v>28000</v>
      </c>
      <c r="M5678">
        <v>3.3332999999999999</v>
      </c>
      <c r="N5678">
        <v>66.665999999999997</v>
      </c>
      <c r="O5678">
        <v>0</v>
      </c>
      <c r="P5678">
        <v>0</v>
      </c>
      <c r="Q5678">
        <v>1403.3333</v>
      </c>
      <c r="R5678">
        <v>28066.666000000001</v>
      </c>
      <c r="S5678" t="s">
        <v>1646</v>
      </c>
    </row>
    <row r="5679" spans="1:19">
      <c r="A5679" t="s">
        <v>5598</v>
      </c>
      <c r="B5679">
        <v>44362</v>
      </c>
      <c r="C5679" t="s">
        <v>5599</v>
      </c>
      <c r="D5679">
        <v>44362</v>
      </c>
      <c r="E5679" t="s">
        <v>1643</v>
      </c>
      <c r="F5679" t="s">
        <v>24</v>
      </c>
      <c r="G5679" t="s">
        <v>1051</v>
      </c>
      <c r="H5679" t="s">
        <v>22</v>
      </c>
      <c r="I5679" t="s">
        <v>1262</v>
      </c>
      <c r="J5679">
        <v>20</v>
      </c>
      <c r="K5679">
        <v>1244</v>
      </c>
      <c r="L5679">
        <v>24880</v>
      </c>
      <c r="M5679">
        <v>2.9619</v>
      </c>
      <c r="N5679">
        <v>59.238</v>
      </c>
      <c r="O5679">
        <v>0</v>
      </c>
      <c r="P5679">
        <v>0</v>
      </c>
      <c r="Q5679">
        <v>1246.9619</v>
      </c>
      <c r="R5679">
        <v>24939.238000000001</v>
      </c>
      <c r="S5679" t="s">
        <v>1646</v>
      </c>
    </row>
    <row r="5680" spans="1:19">
      <c r="A5680" t="s">
        <v>5598</v>
      </c>
      <c r="B5680">
        <v>44362</v>
      </c>
      <c r="C5680" t="s">
        <v>5599</v>
      </c>
      <c r="D5680">
        <v>44362</v>
      </c>
      <c r="E5680" t="s">
        <v>1643</v>
      </c>
      <c r="F5680" t="s">
        <v>24</v>
      </c>
      <c r="G5680" t="s">
        <v>1051</v>
      </c>
      <c r="H5680" t="s">
        <v>22</v>
      </c>
      <c r="I5680" t="s">
        <v>1316</v>
      </c>
      <c r="J5680">
        <v>20</v>
      </c>
      <c r="K5680">
        <v>1186</v>
      </c>
      <c r="L5680">
        <v>23720</v>
      </c>
      <c r="M5680">
        <v>2.8237999999999999</v>
      </c>
      <c r="N5680">
        <v>56.475999999999999</v>
      </c>
      <c r="O5680">
        <v>0</v>
      </c>
      <c r="P5680">
        <v>0</v>
      </c>
      <c r="Q5680">
        <v>1188.8237999999999</v>
      </c>
      <c r="R5680">
        <v>23776.475999999999</v>
      </c>
      <c r="S5680" t="s">
        <v>1646</v>
      </c>
    </row>
    <row r="5681" spans="1:19">
      <c r="A5681" t="s">
        <v>5598</v>
      </c>
      <c r="B5681">
        <v>44362</v>
      </c>
      <c r="C5681" t="s">
        <v>5599</v>
      </c>
      <c r="D5681">
        <v>44362</v>
      </c>
      <c r="E5681" t="s">
        <v>1643</v>
      </c>
      <c r="F5681" t="s">
        <v>24</v>
      </c>
      <c r="G5681" t="s">
        <v>1051</v>
      </c>
      <c r="H5681" t="s">
        <v>22</v>
      </c>
      <c r="I5681" t="s">
        <v>1371</v>
      </c>
      <c r="J5681">
        <v>20</v>
      </c>
      <c r="K5681">
        <v>1176</v>
      </c>
      <c r="L5681">
        <v>23520</v>
      </c>
      <c r="M5681">
        <v>2.8</v>
      </c>
      <c r="N5681">
        <v>56</v>
      </c>
      <c r="O5681">
        <v>0</v>
      </c>
      <c r="P5681">
        <v>0</v>
      </c>
      <c r="Q5681">
        <v>1178.8</v>
      </c>
      <c r="R5681">
        <v>23576</v>
      </c>
      <c r="S5681" t="s">
        <v>1646</v>
      </c>
    </row>
    <row r="5682" spans="1:19">
      <c r="A5682" t="s">
        <v>5600</v>
      </c>
      <c r="B5682">
        <v>44362</v>
      </c>
      <c r="C5682" t="s">
        <v>5601</v>
      </c>
      <c r="D5682">
        <v>44362</v>
      </c>
      <c r="E5682" t="s">
        <v>1643</v>
      </c>
      <c r="F5682" t="s">
        <v>71</v>
      </c>
      <c r="G5682" t="s">
        <v>981</v>
      </c>
      <c r="H5682" t="s">
        <v>1645</v>
      </c>
      <c r="I5682" t="s">
        <v>1489</v>
      </c>
      <c r="J5682">
        <v>5</v>
      </c>
      <c r="K5682">
        <v>9950</v>
      </c>
      <c r="L5682">
        <v>49750</v>
      </c>
      <c r="M5682">
        <v>23.6905</v>
      </c>
      <c r="N5682">
        <v>118.4525</v>
      </c>
      <c r="O5682">
        <v>0</v>
      </c>
      <c r="P5682">
        <v>0</v>
      </c>
      <c r="Q5682">
        <v>9973.6905000000006</v>
      </c>
      <c r="R5682">
        <v>49868.452499999999</v>
      </c>
      <c r="S5682" t="s">
        <v>1646</v>
      </c>
    </row>
    <row r="5683" spans="1:19">
      <c r="A5683" t="s">
        <v>5600</v>
      </c>
      <c r="B5683">
        <v>44362</v>
      </c>
      <c r="C5683" t="s">
        <v>5601</v>
      </c>
      <c r="D5683">
        <v>44362</v>
      </c>
      <c r="E5683" t="s">
        <v>1643</v>
      </c>
      <c r="F5683" t="s">
        <v>71</v>
      </c>
      <c r="G5683" t="s">
        <v>981</v>
      </c>
      <c r="H5683" t="s">
        <v>1645</v>
      </c>
      <c r="I5683" t="s">
        <v>1262</v>
      </c>
      <c r="J5683">
        <v>23</v>
      </c>
      <c r="K5683">
        <v>1244</v>
      </c>
      <c r="L5683">
        <v>28612</v>
      </c>
      <c r="M5683">
        <v>2.9619</v>
      </c>
      <c r="N5683">
        <v>68.123699999999999</v>
      </c>
      <c r="O5683">
        <v>0</v>
      </c>
      <c r="P5683">
        <v>0</v>
      </c>
      <c r="Q5683">
        <v>1246.9619</v>
      </c>
      <c r="R5683">
        <v>28680.1237</v>
      </c>
      <c r="S5683" t="s">
        <v>1646</v>
      </c>
    </row>
    <row r="5684" spans="1:19">
      <c r="A5684" t="s">
        <v>5600</v>
      </c>
      <c r="B5684">
        <v>44362</v>
      </c>
      <c r="C5684" t="s">
        <v>5601</v>
      </c>
      <c r="D5684">
        <v>44362</v>
      </c>
      <c r="E5684" t="s">
        <v>1643</v>
      </c>
      <c r="F5684" t="s">
        <v>71</v>
      </c>
      <c r="G5684" t="s">
        <v>981</v>
      </c>
      <c r="H5684" t="s">
        <v>1645</v>
      </c>
      <c r="I5684" t="s">
        <v>1364</v>
      </c>
      <c r="J5684">
        <v>5</v>
      </c>
      <c r="K5684">
        <v>9035</v>
      </c>
      <c r="L5684">
        <v>45175</v>
      </c>
      <c r="M5684">
        <v>21.511900000000001</v>
      </c>
      <c r="N5684">
        <v>107.5595</v>
      </c>
      <c r="O5684">
        <v>0</v>
      </c>
      <c r="P5684">
        <v>0</v>
      </c>
      <c r="Q5684">
        <v>9056.5118999999995</v>
      </c>
      <c r="R5684">
        <v>45282.559500000003</v>
      </c>
      <c r="S5684" t="s">
        <v>1646</v>
      </c>
    </row>
    <row r="5685" spans="1:19">
      <c r="A5685" t="s">
        <v>5600</v>
      </c>
      <c r="B5685">
        <v>44362</v>
      </c>
      <c r="C5685" t="s">
        <v>5601</v>
      </c>
      <c r="D5685">
        <v>44362</v>
      </c>
      <c r="E5685" t="s">
        <v>1643</v>
      </c>
      <c r="F5685" t="s">
        <v>71</v>
      </c>
      <c r="G5685" t="s">
        <v>981</v>
      </c>
      <c r="H5685" t="s">
        <v>1645</v>
      </c>
      <c r="I5685" t="s">
        <v>1337</v>
      </c>
      <c r="J5685">
        <v>20</v>
      </c>
      <c r="K5685">
        <v>7760</v>
      </c>
      <c r="L5685">
        <v>155200</v>
      </c>
      <c r="M5685">
        <v>18.476199999999999</v>
      </c>
      <c r="N5685">
        <v>369.524</v>
      </c>
      <c r="O5685">
        <v>0</v>
      </c>
      <c r="P5685">
        <v>0</v>
      </c>
      <c r="Q5685">
        <v>7778.4762000000001</v>
      </c>
      <c r="R5685">
        <v>155569.524</v>
      </c>
      <c r="S5685" t="s">
        <v>1646</v>
      </c>
    </row>
    <row r="5686" spans="1:19">
      <c r="A5686" t="s">
        <v>5600</v>
      </c>
      <c r="B5686">
        <v>44362</v>
      </c>
      <c r="C5686" t="s">
        <v>5601</v>
      </c>
      <c r="D5686">
        <v>44362</v>
      </c>
      <c r="E5686" t="s">
        <v>1643</v>
      </c>
      <c r="F5686" t="s">
        <v>71</v>
      </c>
      <c r="G5686" t="s">
        <v>981</v>
      </c>
      <c r="H5686" t="s">
        <v>1645</v>
      </c>
      <c r="I5686" t="s">
        <v>1111</v>
      </c>
      <c r="J5686">
        <v>5</v>
      </c>
      <c r="K5686">
        <v>9045</v>
      </c>
      <c r="L5686">
        <v>45225</v>
      </c>
      <c r="M5686">
        <v>21.535699999999999</v>
      </c>
      <c r="N5686">
        <v>107.6785</v>
      </c>
      <c r="O5686">
        <v>0</v>
      </c>
      <c r="P5686">
        <v>0</v>
      </c>
      <c r="Q5686">
        <v>9066.5357000000004</v>
      </c>
      <c r="R5686">
        <v>45332.678500000002</v>
      </c>
      <c r="S5686" t="s">
        <v>1646</v>
      </c>
    </row>
    <row r="5687" spans="1:19">
      <c r="A5687" t="s">
        <v>5600</v>
      </c>
      <c r="B5687">
        <v>44362</v>
      </c>
      <c r="C5687" t="s">
        <v>5601</v>
      </c>
      <c r="D5687">
        <v>44362</v>
      </c>
      <c r="E5687" t="s">
        <v>1643</v>
      </c>
      <c r="F5687" t="s">
        <v>71</v>
      </c>
      <c r="G5687" t="s">
        <v>981</v>
      </c>
      <c r="H5687" t="s">
        <v>1645</v>
      </c>
      <c r="I5687" t="s">
        <v>1349</v>
      </c>
      <c r="J5687">
        <v>5</v>
      </c>
      <c r="K5687">
        <v>9035</v>
      </c>
      <c r="L5687">
        <v>45175</v>
      </c>
      <c r="M5687">
        <v>21.511900000000001</v>
      </c>
      <c r="N5687">
        <v>107.5595</v>
      </c>
      <c r="O5687">
        <v>0</v>
      </c>
      <c r="P5687">
        <v>0</v>
      </c>
      <c r="Q5687">
        <v>9056.5118999999995</v>
      </c>
      <c r="R5687">
        <v>45282.559500000003</v>
      </c>
      <c r="S5687" t="s">
        <v>1646</v>
      </c>
    </row>
    <row r="5688" spans="1:19">
      <c r="A5688" t="s">
        <v>5602</v>
      </c>
      <c r="B5688">
        <v>44362</v>
      </c>
      <c r="C5688" t="s">
        <v>5603</v>
      </c>
      <c r="D5688">
        <v>44362</v>
      </c>
      <c r="E5688" t="s">
        <v>1643</v>
      </c>
      <c r="F5688" t="s">
        <v>80</v>
      </c>
      <c r="G5688" t="s">
        <v>981</v>
      </c>
      <c r="H5688" t="s">
        <v>1645</v>
      </c>
      <c r="I5688" t="s">
        <v>1265</v>
      </c>
      <c r="J5688">
        <v>20</v>
      </c>
      <c r="K5688">
        <v>1361</v>
      </c>
      <c r="L5688">
        <v>27220</v>
      </c>
      <c r="M5688">
        <v>3.2404999999999999</v>
      </c>
      <c r="N5688">
        <v>64.81</v>
      </c>
      <c r="O5688">
        <v>0</v>
      </c>
      <c r="P5688">
        <v>0</v>
      </c>
      <c r="Q5688">
        <v>1364.2405000000001</v>
      </c>
      <c r="R5688">
        <v>27284.81</v>
      </c>
      <c r="S5688" t="s">
        <v>1646</v>
      </c>
    </row>
    <row r="5689" spans="1:19">
      <c r="A5689" t="s">
        <v>5604</v>
      </c>
      <c r="B5689">
        <v>44362</v>
      </c>
      <c r="C5689" t="s">
        <v>5605</v>
      </c>
      <c r="D5689">
        <v>44362</v>
      </c>
      <c r="E5689" t="s">
        <v>1643</v>
      </c>
      <c r="F5689" t="s">
        <v>68</v>
      </c>
      <c r="G5689" t="s">
        <v>981</v>
      </c>
      <c r="H5689" t="s">
        <v>1645</v>
      </c>
      <c r="I5689" t="s">
        <v>1262</v>
      </c>
      <c r="J5689">
        <v>20</v>
      </c>
      <c r="K5689">
        <v>1244</v>
      </c>
      <c r="L5689">
        <v>24880</v>
      </c>
      <c r="M5689">
        <v>2.9619</v>
      </c>
      <c r="N5689">
        <v>59.238</v>
      </c>
      <c r="O5689">
        <v>0</v>
      </c>
      <c r="P5689">
        <v>0</v>
      </c>
      <c r="Q5689">
        <v>1246.9619</v>
      </c>
      <c r="R5689">
        <v>24939.238000000001</v>
      </c>
      <c r="S5689" t="s">
        <v>1646</v>
      </c>
    </row>
    <row r="5690" spans="1:19">
      <c r="A5690" t="s">
        <v>5604</v>
      </c>
      <c r="B5690">
        <v>44362</v>
      </c>
      <c r="C5690" t="s">
        <v>5605</v>
      </c>
      <c r="D5690">
        <v>44362</v>
      </c>
      <c r="E5690" t="s">
        <v>1643</v>
      </c>
      <c r="F5690" t="s">
        <v>68</v>
      </c>
      <c r="G5690" t="s">
        <v>981</v>
      </c>
      <c r="H5690" t="s">
        <v>1645</v>
      </c>
      <c r="I5690" t="s">
        <v>1371</v>
      </c>
      <c r="J5690">
        <v>20</v>
      </c>
      <c r="K5690">
        <v>1176</v>
      </c>
      <c r="L5690">
        <v>23520</v>
      </c>
      <c r="M5690">
        <v>2.8</v>
      </c>
      <c r="N5690">
        <v>56</v>
      </c>
      <c r="O5690">
        <v>0</v>
      </c>
      <c r="P5690">
        <v>0</v>
      </c>
      <c r="Q5690">
        <v>1178.8</v>
      </c>
      <c r="R5690">
        <v>23576</v>
      </c>
      <c r="S5690" t="s">
        <v>1646</v>
      </c>
    </row>
    <row r="5691" spans="1:19">
      <c r="A5691" t="s">
        <v>5604</v>
      </c>
      <c r="B5691">
        <v>44362</v>
      </c>
      <c r="C5691" t="s">
        <v>5605</v>
      </c>
      <c r="D5691">
        <v>44362</v>
      </c>
      <c r="E5691" t="s">
        <v>1643</v>
      </c>
      <c r="F5691" t="s">
        <v>68</v>
      </c>
      <c r="G5691" t="s">
        <v>981</v>
      </c>
      <c r="H5691" t="s">
        <v>1645</v>
      </c>
      <c r="I5691" t="s">
        <v>1316</v>
      </c>
      <c r="J5691">
        <v>20</v>
      </c>
      <c r="K5691">
        <v>1186</v>
      </c>
      <c r="L5691">
        <v>23720</v>
      </c>
      <c r="M5691">
        <v>2.8237999999999999</v>
      </c>
      <c r="N5691">
        <v>56.475999999999999</v>
      </c>
      <c r="O5691">
        <v>0</v>
      </c>
      <c r="P5691">
        <v>0</v>
      </c>
      <c r="Q5691">
        <v>1188.8237999999999</v>
      </c>
      <c r="R5691">
        <v>23776.475999999999</v>
      </c>
      <c r="S5691" t="s">
        <v>1646</v>
      </c>
    </row>
    <row r="5692" spans="1:19">
      <c r="A5692" t="s">
        <v>5606</v>
      </c>
      <c r="B5692">
        <v>44362</v>
      </c>
      <c r="C5692" t="s">
        <v>5607</v>
      </c>
      <c r="D5692">
        <v>44362</v>
      </c>
      <c r="E5692" t="s">
        <v>1643</v>
      </c>
      <c r="F5692" t="s">
        <v>70</v>
      </c>
      <c r="G5692" t="s">
        <v>981</v>
      </c>
      <c r="H5692" t="s">
        <v>1645</v>
      </c>
      <c r="I5692" t="s">
        <v>1262</v>
      </c>
      <c r="J5692">
        <v>20</v>
      </c>
      <c r="K5692">
        <v>1244</v>
      </c>
      <c r="L5692">
        <v>24880</v>
      </c>
      <c r="M5692">
        <v>2.9619</v>
      </c>
      <c r="N5692">
        <v>59.238</v>
      </c>
      <c r="O5692">
        <v>0</v>
      </c>
      <c r="P5692">
        <v>0</v>
      </c>
      <c r="Q5692">
        <v>1246.9619</v>
      </c>
      <c r="R5692">
        <v>24939.238000000001</v>
      </c>
      <c r="S5692" t="s">
        <v>1646</v>
      </c>
    </row>
    <row r="5693" spans="1:19">
      <c r="A5693" t="s">
        <v>5608</v>
      </c>
      <c r="B5693">
        <v>44362</v>
      </c>
      <c r="C5693" t="s">
        <v>5609</v>
      </c>
      <c r="D5693">
        <v>44362</v>
      </c>
      <c r="E5693" t="s">
        <v>1643</v>
      </c>
      <c r="F5693" t="s">
        <v>93</v>
      </c>
      <c r="G5693" t="s">
        <v>1649</v>
      </c>
      <c r="H5693" t="s">
        <v>1645</v>
      </c>
      <c r="I5693" t="s">
        <v>1112</v>
      </c>
      <c r="J5693">
        <v>47</v>
      </c>
      <c r="K5693">
        <v>1419</v>
      </c>
      <c r="L5693">
        <v>66693</v>
      </c>
      <c r="M5693">
        <v>3.3786</v>
      </c>
      <c r="N5693">
        <v>158.79419999999999</v>
      </c>
      <c r="O5693">
        <v>0</v>
      </c>
      <c r="P5693">
        <v>0</v>
      </c>
      <c r="Q5693">
        <v>1422.3786</v>
      </c>
      <c r="R5693">
        <v>66851.794200000004</v>
      </c>
      <c r="S5693" t="s">
        <v>1646</v>
      </c>
    </row>
    <row r="5694" spans="1:19">
      <c r="A5694" t="s">
        <v>5608</v>
      </c>
      <c r="B5694">
        <v>44362</v>
      </c>
      <c r="C5694" t="s">
        <v>5609</v>
      </c>
      <c r="D5694">
        <v>44362</v>
      </c>
      <c r="E5694" t="s">
        <v>1643</v>
      </c>
      <c r="F5694" t="s">
        <v>93</v>
      </c>
      <c r="G5694" t="s">
        <v>1649</v>
      </c>
      <c r="H5694" t="s">
        <v>1645</v>
      </c>
      <c r="I5694" t="s">
        <v>1262</v>
      </c>
      <c r="J5694">
        <v>50</v>
      </c>
      <c r="K5694">
        <v>1244</v>
      </c>
      <c r="L5694">
        <v>62200</v>
      </c>
      <c r="M5694">
        <v>2.9619</v>
      </c>
      <c r="N5694">
        <v>148.095</v>
      </c>
      <c r="O5694">
        <v>0</v>
      </c>
      <c r="P5694">
        <v>0</v>
      </c>
      <c r="Q5694">
        <v>1246.9619</v>
      </c>
      <c r="R5694">
        <v>62348.095000000001</v>
      </c>
      <c r="S5694" t="s">
        <v>1646</v>
      </c>
    </row>
    <row r="5695" spans="1:19">
      <c r="A5695" t="s">
        <v>5610</v>
      </c>
      <c r="B5695">
        <v>44362</v>
      </c>
      <c r="C5695" t="s">
        <v>5611</v>
      </c>
      <c r="D5695">
        <v>44362</v>
      </c>
      <c r="E5695" t="s">
        <v>1643</v>
      </c>
      <c r="F5695" t="s">
        <v>972</v>
      </c>
      <c r="G5695" t="s">
        <v>977</v>
      </c>
      <c r="H5695" t="s">
        <v>1645</v>
      </c>
      <c r="I5695" t="s">
        <v>1312</v>
      </c>
      <c r="J5695">
        <v>40</v>
      </c>
      <c r="K5695">
        <v>1400</v>
      </c>
      <c r="L5695">
        <v>56000</v>
      </c>
      <c r="M5695">
        <v>3.3332999999999999</v>
      </c>
      <c r="N5695">
        <v>133.33199999999999</v>
      </c>
      <c r="O5695">
        <v>0</v>
      </c>
      <c r="P5695">
        <v>0</v>
      </c>
      <c r="Q5695">
        <v>1403.3333</v>
      </c>
      <c r="R5695">
        <v>56133.332000000002</v>
      </c>
      <c r="S5695" t="s">
        <v>1646</v>
      </c>
    </row>
    <row r="5696" spans="1:19">
      <c r="A5696" t="s">
        <v>5610</v>
      </c>
      <c r="B5696">
        <v>44362</v>
      </c>
      <c r="C5696" t="s">
        <v>5611</v>
      </c>
      <c r="D5696">
        <v>44362</v>
      </c>
      <c r="E5696" t="s">
        <v>1643</v>
      </c>
      <c r="F5696" t="s">
        <v>972</v>
      </c>
      <c r="G5696" t="s">
        <v>977</v>
      </c>
      <c r="H5696" t="s">
        <v>1645</v>
      </c>
      <c r="I5696" t="s">
        <v>1112</v>
      </c>
      <c r="J5696">
        <v>40</v>
      </c>
      <c r="K5696">
        <v>1419</v>
      </c>
      <c r="L5696">
        <v>56760</v>
      </c>
      <c r="M5696">
        <v>3.3786</v>
      </c>
      <c r="N5696">
        <v>135.14400000000001</v>
      </c>
      <c r="O5696">
        <v>0</v>
      </c>
      <c r="P5696">
        <v>0</v>
      </c>
      <c r="Q5696">
        <v>1422.3786</v>
      </c>
      <c r="R5696">
        <v>56895.144</v>
      </c>
      <c r="S5696" t="s">
        <v>1646</v>
      </c>
    </row>
    <row r="5697" spans="1:19">
      <c r="A5697" t="s">
        <v>5612</v>
      </c>
      <c r="B5697">
        <v>44362</v>
      </c>
      <c r="C5697" t="s">
        <v>5613</v>
      </c>
      <c r="D5697">
        <v>44362</v>
      </c>
      <c r="E5697" t="s">
        <v>1643</v>
      </c>
      <c r="F5697" t="s">
        <v>83</v>
      </c>
      <c r="G5697" t="s">
        <v>1780</v>
      </c>
      <c r="H5697" t="s">
        <v>1645</v>
      </c>
      <c r="I5697" t="s">
        <v>1337</v>
      </c>
      <c r="J5697">
        <v>12</v>
      </c>
      <c r="K5697">
        <v>7760</v>
      </c>
      <c r="L5697">
        <v>93120</v>
      </c>
      <c r="M5697">
        <v>18.476199999999999</v>
      </c>
      <c r="N5697">
        <v>221.71440000000001</v>
      </c>
      <c r="O5697">
        <v>0</v>
      </c>
      <c r="P5697">
        <v>0</v>
      </c>
      <c r="Q5697">
        <v>7778.4762000000001</v>
      </c>
      <c r="R5697">
        <v>93341.714399999997</v>
      </c>
      <c r="S5697" t="s">
        <v>1646</v>
      </c>
    </row>
    <row r="5698" spans="1:19">
      <c r="A5698" t="s">
        <v>5612</v>
      </c>
      <c r="B5698">
        <v>44362</v>
      </c>
      <c r="C5698" t="s">
        <v>5613</v>
      </c>
      <c r="D5698">
        <v>44362</v>
      </c>
      <c r="E5698" t="s">
        <v>1643</v>
      </c>
      <c r="F5698" t="s">
        <v>83</v>
      </c>
      <c r="G5698" t="s">
        <v>1780</v>
      </c>
      <c r="H5698" t="s">
        <v>1645</v>
      </c>
      <c r="I5698" t="s">
        <v>1287</v>
      </c>
      <c r="J5698">
        <v>5</v>
      </c>
      <c r="K5698">
        <v>9850</v>
      </c>
      <c r="L5698">
        <v>49250</v>
      </c>
      <c r="M5698">
        <v>23.452400000000001</v>
      </c>
      <c r="N5698">
        <v>117.262</v>
      </c>
      <c r="O5698">
        <v>0</v>
      </c>
      <c r="P5698">
        <v>0</v>
      </c>
      <c r="Q5698">
        <v>9873.4524000000001</v>
      </c>
      <c r="R5698">
        <v>49367.262000000002</v>
      </c>
      <c r="S5698" t="s">
        <v>1646</v>
      </c>
    </row>
    <row r="5699" spans="1:19">
      <c r="A5699" t="s">
        <v>5614</v>
      </c>
      <c r="B5699">
        <v>44362</v>
      </c>
      <c r="C5699" t="s">
        <v>5615</v>
      </c>
      <c r="D5699">
        <v>44362</v>
      </c>
      <c r="E5699" t="s">
        <v>1643</v>
      </c>
      <c r="F5699" t="s">
        <v>82</v>
      </c>
      <c r="G5699" t="s">
        <v>1644</v>
      </c>
      <c r="H5699" t="s">
        <v>1645</v>
      </c>
      <c r="I5699" t="s">
        <v>1112</v>
      </c>
      <c r="J5699">
        <v>20</v>
      </c>
      <c r="K5699">
        <v>1419</v>
      </c>
      <c r="L5699">
        <v>28380</v>
      </c>
      <c r="M5699">
        <v>3.3786</v>
      </c>
      <c r="N5699">
        <v>67.572000000000003</v>
      </c>
      <c r="O5699">
        <v>0</v>
      </c>
      <c r="P5699">
        <v>0</v>
      </c>
      <c r="Q5699">
        <v>1422.3786</v>
      </c>
      <c r="R5699">
        <v>28447.572</v>
      </c>
      <c r="S5699" t="s">
        <v>1646</v>
      </c>
    </row>
    <row r="5700" spans="1:19">
      <c r="A5700" t="s">
        <v>5616</v>
      </c>
      <c r="B5700">
        <v>44362</v>
      </c>
      <c r="C5700" t="s">
        <v>5617</v>
      </c>
      <c r="D5700">
        <v>44362</v>
      </c>
      <c r="E5700" t="s">
        <v>1643</v>
      </c>
      <c r="F5700" t="s">
        <v>86</v>
      </c>
      <c r="G5700" t="s">
        <v>977</v>
      </c>
      <c r="H5700" t="s">
        <v>1645</v>
      </c>
      <c r="I5700" t="s">
        <v>1111</v>
      </c>
      <c r="J5700">
        <v>5</v>
      </c>
      <c r="K5700">
        <v>9045</v>
      </c>
      <c r="L5700">
        <v>45225</v>
      </c>
      <c r="M5700">
        <v>21.535699999999999</v>
      </c>
      <c r="N5700">
        <v>107.6785</v>
      </c>
      <c r="O5700">
        <v>0</v>
      </c>
      <c r="P5700">
        <v>0</v>
      </c>
      <c r="Q5700">
        <v>9066.5357000000004</v>
      </c>
      <c r="R5700">
        <v>45332.678500000002</v>
      </c>
      <c r="S5700" t="s">
        <v>1646</v>
      </c>
    </row>
    <row r="5701" spans="1:19">
      <c r="A5701" t="s">
        <v>5616</v>
      </c>
      <c r="B5701">
        <v>44362</v>
      </c>
      <c r="C5701" t="s">
        <v>5617</v>
      </c>
      <c r="D5701">
        <v>44362</v>
      </c>
      <c r="E5701" t="s">
        <v>1643</v>
      </c>
      <c r="F5701" t="s">
        <v>86</v>
      </c>
      <c r="G5701" t="s">
        <v>977</v>
      </c>
      <c r="H5701" t="s">
        <v>1645</v>
      </c>
      <c r="I5701" t="s">
        <v>1265</v>
      </c>
      <c r="J5701">
        <v>10</v>
      </c>
      <c r="K5701">
        <v>1361</v>
      </c>
      <c r="L5701">
        <v>13610</v>
      </c>
      <c r="M5701">
        <v>3.2404999999999999</v>
      </c>
      <c r="N5701">
        <v>32.405000000000001</v>
      </c>
      <c r="O5701">
        <v>0</v>
      </c>
      <c r="P5701">
        <v>0</v>
      </c>
      <c r="Q5701">
        <v>1364.2405000000001</v>
      </c>
      <c r="R5701">
        <v>13642.405000000001</v>
      </c>
      <c r="S5701" t="s">
        <v>1646</v>
      </c>
    </row>
    <row r="5702" spans="1:19">
      <c r="A5702" t="s">
        <v>5618</v>
      </c>
      <c r="B5702">
        <v>44362</v>
      </c>
      <c r="C5702" t="s">
        <v>5619</v>
      </c>
      <c r="D5702">
        <v>44362</v>
      </c>
      <c r="E5702" t="s">
        <v>1643</v>
      </c>
      <c r="F5702" t="s">
        <v>88</v>
      </c>
      <c r="G5702" t="s">
        <v>1810</v>
      </c>
      <c r="H5702" t="s">
        <v>1645</v>
      </c>
      <c r="I5702" t="s">
        <v>1265</v>
      </c>
      <c r="J5702">
        <v>20</v>
      </c>
      <c r="K5702">
        <v>1361</v>
      </c>
      <c r="L5702">
        <v>27220</v>
      </c>
      <c r="M5702">
        <v>3.2404999999999999</v>
      </c>
      <c r="N5702">
        <v>64.81</v>
      </c>
      <c r="O5702">
        <v>0</v>
      </c>
      <c r="P5702">
        <v>0</v>
      </c>
      <c r="Q5702">
        <v>1364.2405000000001</v>
      </c>
      <c r="R5702">
        <v>27284.81</v>
      </c>
      <c r="S5702" t="s">
        <v>1646</v>
      </c>
    </row>
    <row r="5703" spans="1:19">
      <c r="A5703" t="s">
        <v>5618</v>
      </c>
      <c r="B5703">
        <v>44362</v>
      </c>
      <c r="C5703" t="s">
        <v>5619</v>
      </c>
      <c r="D5703">
        <v>44362</v>
      </c>
      <c r="E5703" t="s">
        <v>1643</v>
      </c>
      <c r="F5703" t="s">
        <v>88</v>
      </c>
      <c r="G5703" t="s">
        <v>1810</v>
      </c>
      <c r="H5703" t="s">
        <v>1645</v>
      </c>
      <c r="I5703" t="s">
        <v>1112</v>
      </c>
      <c r="J5703">
        <v>20</v>
      </c>
      <c r="K5703">
        <v>1419</v>
      </c>
      <c r="L5703">
        <v>28380</v>
      </c>
      <c r="M5703">
        <v>3.3786</v>
      </c>
      <c r="N5703">
        <v>67.572000000000003</v>
      </c>
      <c r="O5703">
        <v>0</v>
      </c>
      <c r="P5703">
        <v>0</v>
      </c>
      <c r="Q5703">
        <v>1422.3786</v>
      </c>
      <c r="R5703">
        <v>28447.572</v>
      </c>
      <c r="S5703" t="s">
        <v>1646</v>
      </c>
    </row>
    <row r="5704" spans="1:19">
      <c r="A5704" t="s">
        <v>5620</v>
      </c>
      <c r="B5704">
        <v>44362</v>
      </c>
      <c r="C5704" t="s">
        <v>5621</v>
      </c>
      <c r="D5704">
        <v>44362</v>
      </c>
      <c r="E5704" t="s">
        <v>1643</v>
      </c>
      <c r="F5704" t="s">
        <v>94</v>
      </c>
      <c r="G5704" t="s">
        <v>1644</v>
      </c>
      <c r="H5704" t="s">
        <v>1645</v>
      </c>
      <c r="I5704" t="s">
        <v>1349</v>
      </c>
      <c r="J5704">
        <v>10</v>
      </c>
      <c r="K5704">
        <v>9035</v>
      </c>
      <c r="L5704">
        <v>90350</v>
      </c>
      <c r="M5704">
        <v>21.511900000000001</v>
      </c>
      <c r="N5704">
        <v>215.119</v>
      </c>
      <c r="O5704">
        <v>0</v>
      </c>
      <c r="P5704">
        <v>0</v>
      </c>
      <c r="Q5704">
        <v>9056.5118999999995</v>
      </c>
      <c r="R5704">
        <v>90565.119000000006</v>
      </c>
      <c r="S5704" t="s">
        <v>1646</v>
      </c>
    </row>
    <row r="5705" spans="1:19">
      <c r="A5705" t="s">
        <v>5620</v>
      </c>
      <c r="B5705">
        <v>44362</v>
      </c>
      <c r="C5705" t="s">
        <v>5621</v>
      </c>
      <c r="D5705">
        <v>44362</v>
      </c>
      <c r="E5705" t="s">
        <v>1643</v>
      </c>
      <c r="F5705" t="s">
        <v>94</v>
      </c>
      <c r="G5705" t="s">
        <v>1644</v>
      </c>
      <c r="H5705" t="s">
        <v>1645</v>
      </c>
      <c r="I5705" t="s">
        <v>1112</v>
      </c>
      <c r="J5705">
        <v>40</v>
      </c>
      <c r="K5705">
        <v>1419</v>
      </c>
      <c r="L5705">
        <v>56760</v>
      </c>
      <c r="M5705">
        <v>3.3786</v>
      </c>
      <c r="N5705">
        <v>135.14400000000001</v>
      </c>
      <c r="O5705">
        <v>0</v>
      </c>
      <c r="P5705">
        <v>0</v>
      </c>
      <c r="Q5705">
        <v>1422.3786</v>
      </c>
      <c r="R5705">
        <v>56895.144</v>
      </c>
      <c r="S5705" t="s">
        <v>1646</v>
      </c>
    </row>
    <row r="5706" spans="1:19">
      <c r="A5706" t="s">
        <v>5620</v>
      </c>
      <c r="B5706">
        <v>44362</v>
      </c>
      <c r="C5706" t="s">
        <v>5621</v>
      </c>
      <c r="D5706">
        <v>44362</v>
      </c>
      <c r="E5706" t="s">
        <v>1643</v>
      </c>
      <c r="F5706" t="s">
        <v>94</v>
      </c>
      <c r="G5706" t="s">
        <v>1644</v>
      </c>
      <c r="H5706" t="s">
        <v>1645</v>
      </c>
      <c r="I5706" t="s">
        <v>1312</v>
      </c>
      <c r="J5706">
        <v>40</v>
      </c>
      <c r="K5706">
        <v>1400</v>
      </c>
      <c r="L5706">
        <v>56000</v>
      </c>
      <c r="M5706">
        <v>3.3332999999999999</v>
      </c>
      <c r="N5706">
        <v>133.33199999999999</v>
      </c>
      <c r="O5706">
        <v>0</v>
      </c>
      <c r="P5706">
        <v>0</v>
      </c>
      <c r="Q5706">
        <v>1403.3333</v>
      </c>
      <c r="R5706">
        <v>56133.332000000002</v>
      </c>
      <c r="S5706" t="s">
        <v>1646</v>
      </c>
    </row>
    <row r="5707" spans="1:19">
      <c r="A5707" t="s">
        <v>5622</v>
      </c>
      <c r="B5707">
        <v>44362</v>
      </c>
      <c r="C5707" t="s">
        <v>5623</v>
      </c>
      <c r="D5707">
        <v>44362</v>
      </c>
      <c r="E5707" t="s">
        <v>1643</v>
      </c>
      <c r="F5707" t="s">
        <v>92</v>
      </c>
      <c r="G5707" t="s">
        <v>976</v>
      </c>
      <c r="H5707" t="s">
        <v>1645</v>
      </c>
      <c r="I5707" t="s">
        <v>1112</v>
      </c>
      <c r="J5707">
        <v>10</v>
      </c>
      <c r="K5707">
        <v>1419</v>
      </c>
      <c r="L5707">
        <v>14190</v>
      </c>
      <c r="M5707">
        <v>3.3786</v>
      </c>
      <c r="N5707">
        <v>33.786000000000001</v>
      </c>
      <c r="O5707">
        <v>0</v>
      </c>
      <c r="P5707">
        <v>0</v>
      </c>
      <c r="Q5707">
        <v>1422.3786</v>
      </c>
      <c r="R5707">
        <v>14223.786</v>
      </c>
      <c r="S5707" t="s">
        <v>1646</v>
      </c>
    </row>
    <row r="5708" spans="1:19">
      <c r="A5708" t="s">
        <v>5622</v>
      </c>
      <c r="B5708">
        <v>44362</v>
      </c>
      <c r="C5708" t="s">
        <v>5623</v>
      </c>
      <c r="D5708">
        <v>44362</v>
      </c>
      <c r="E5708" t="s">
        <v>1643</v>
      </c>
      <c r="F5708" t="s">
        <v>92</v>
      </c>
      <c r="G5708" t="s">
        <v>976</v>
      </c>
      <c r="H5708" t="s">
        <v>1645</v>
      </c>
      <c r="I5708" t="s">
        <v>1349</v>
      </c>
      <c r="J5708">
        <v>5</v>
      </c>
      <c r="K5708">
        <v>9035</v>
      </c>
      <c r="L5708">
        <v>45175</v>
      </c>
      <c r="M5708">
        <v>21.511900000000001</v>
      </c>
      <c r="N5708">
        <v>107.5595</v>
      </c>
      <c r="O5708">
        <v>0</v>
      </c>
      <c r="P5708">
        <v>0</v>
      </c>
      <c r="Q5708">
        <v>9056.5118999999995</v>
      </c>
      <c r="R5708">
        <v>45282.559500000003</v>
      </c>
      <c r="S5708" t="s">
        <v>1646</v>
      </c>
    </row>
    <row r="5709" spans="1:19">
      <c r="A5709" t="s">
        <v>5624</v>
      </c>
      <c r="B5709">
        <v>44362</v>
      </c>
      <c r="C5709" t="s">
        <v>5625</v>
      </c>
      <c r="D5709">
        <v>44362</v>
      </c>
      <c r="E5709" t="s">
        <v>1643</v>
      </c>
      <c r="F5709" t="s">
        <v>81</v>
      </c>
      <c r="G5709" t="s">
        <v>978</v>
      </c>
      <c r="H5709" t="s">
        <v>1645</v>
      </c>
      <c r="I5709" t="s">
        <v>1262</v>
      </c>
      <c r="J5709">
        <v>20</v>
      </c>
      <c r="K5709">
        <v>1244</v>
      </c>
      <c r="L5709">
        <v>24880</v>
      </c>
      <c r="M5709">
        <v>2.9619</v>
      </c>
      <c r="N5709">
        <v>59.238</v>
      </c>
      <c r="O5709">
        <v>0</v>
      </c>
      <c r="P5709">
        <v>0</v>
      </c>
      <c r="Q5709">
        <v>1246.9619</v>
      </c>
      <c r="R5709">
        <v>24939.238000000001</v>
      </c>
      <c r="S5709" t="s">
        <v>1646</v>
      </c>
    </row>
    <row r="5710" spans="1:19">
      <c r="A5710" t="s">
        <v>5624</v>
      </c>
      <c r="B5710">
        <v>44362</v>
      </c>
      <c r="C5710" t="s">
        <v>5625</v>
      </c>
      <c r="D5710">
        <v>44362</v>
      </c>
      <c r="E5710" t="s">
        <v>1643</v>
      </c>
      <c r="F5710" t="s">
        <v>81</v>
      </c>
      <c r="G5710" t="s">
        <v>978</v>
      </c>
      <c r="H5710" t="s">
        <v>1645</v>
      </c>
      <c r="I5710" t="s">
        <v>1312</v>
      </c>
      <c r="J5710">
        <v>20</v>
      </c>
      <c r="K5710">
        <v>1400</v>
      </c>
      <c r="L5710">
        <v>28000</v>
      </c>
      <c r="M5710">
        <v>3.3332999999999999</v>
      </c>
      <c r="N5710">
        <v>66.665999999999997</v>
      </c>
      <c r="O5710">
        <v>0</v>
      </c>
      <c r="P5710">
        <v>0</v>
      </c>
      <c r="Q5710">
        <v>1403.3333</v>
      </c>
      <c r="R5710">
        <v>28066.666000000001</v>
      </c>
      <c r="S5710" t="s">
        <v>1646</v>
      </c>
    </row>
    <row r="5711" spans="1:19">
      <c r="A5711" t="s">
        <v>5626</v>
      </c>
      <c r="B5711">
        <v>44362</v>
      </c>
      <c r="C5711" t="s">
        <v>5627</v>
      </c>
      <c r="D5711">
        <v>44362</v>
      </c>
      <c r="E5711" t="s">
        <v>1643</v>
      </c>
      <c r="F5711" t="s">
        <v>85</v>
      </c>
      <c r="G5711" t="s">
        <v>978</v>
      </c>
      <c r="H5711" t="s">
        <v>1645</v>
      </c>
      <c r="I5711" t="s">
        <v>1262</v>
      </c>
      <c r="J5711">
        <v>10</v>
      </c>
      <c r="K5711">
        <v>1244</v>
      </c>
      <c r="L5711">
        <v>12440</v>
      </c>
      <c r="M5711">
        <v>2.9619</v>
      </c>
      <c r="N5711">
        <v>29.619</v>
      </c>
      <c r="O5711">
        <v>0</v>
      </c>
      <c r="P5711">
        <v>0</v>
      </c>
      <c r="Q5711">
        <v>1246.9619</v>
      </c>
      <c r="R5711">
        <v>12469.619000000001</v>
      </c>
      <c r="S5711" t="s">
        <v>1646</v>
      </c>
    </row>
    <row r="5712" spans="1:19">
      <c r="A5712" t="s">
        <v>5628</v>
      </c>
      <c r="B5712">
        <v>44362</v>
      </c>
      <c r="C5712" t="s">
        <v>5629</v>
      </c>
      <c r="D5712">
        <v>44362</v>
      </c>
      <c r="E5712" t="s">
        <v>1643</v>
      </c>
      <c r="F5712" t="s">
        <v>16</v>
      </c>
      <c r="G5712" t="s">
        <v>17</v>
      </c>
      <c r="H5712" t="s">
        <v>12</v>
      </c>
      <c r="I5712" t="s">
        <v>1316</v>
      </c>
      <c r="J5712">
        <v>40</v>
      </c>
      <c r="K5712">
        <v>1186</v>
      </c>
      <c r="L5712">
        <v>47440</v>
      </c>
      <c r="M5712">
        <v>2.8239999999999998</v>
      </c>
      <c r="N5712">
        <v>112.96</v>
      </c>
      <c r="O5712">
        <v>0</v>
      </c>
      <c r="P5712">
        <v>0</v>
      </c>
      <c r="Q5712">
        <v>1188.8237999999999</v>
      </c>
      <c r="R5712">
        <v>47552.951999999997</v>
      </c>
      <c r="S5712" t="s">
        <v>1646</v>
      </c>
    </row>
    <row r="5713" spans="1:19">
      <c r="A5713" t="s">
        <v>5628</v>
      </c>
      <c r="B5713">
        <v>44362</v>
      </c>
      <c r="C5713" t="s">
        <v>5629</v>
      </c>
      <c r="D5713">
        <v>44362</v>
      </c>
      <c r="E5713" t="s">
        <v>1643</v>
      </c>
      <c r="F5713" t="s">
        <v>16</v>
      </c>
      <c r="G5713" t="s">
        <v>17</v>
      </c>
      <c r="H5713" t="s">
        <v>12</v>
      </c>
      <c r="I5713" t="s">
        <v>1287</v>
      </c>
      <c r="J5713">
        <v>5</v>
      </c>
      <c r="K5713">
        <v>9850</v>
      </c>
      <c r="L5713">
        <v>49250</v>
      </c>
      <c r="M5713">
        <v>23.452000000000002</v>
      </c>
      <c r="N5713">
        <v>117.26</v>
      </c>
      <c r="O5713">
        <v>0</v>
      </c>
      <c r="P5713">
        <v>0</v>
      </c>
      <c r="Q5713">
        <v>9873.4524000000001</v>
      </c>
      <c r="R5713">
        <v>49367.262000000002</v>
      </c>
      <c r="S5713" t="s">
        <v>1646</v>
      </c>
    </row>
    <row r="5714" spans="1:19">
      <c r="A5714" t="s">
        <v>5628</v>
      </c>
      <c r="B5714">
        <v>44362</v>
      </c>
      <c r="C5714" t="s">
        <v>5629</v>
      </c>
      <c r="D5714">
        <v>44362</v>
      </c>
      <c r="E5714" t="s">
        <v>1643</v>
      </c>
      <c r="F5714" t="s">
        <v>16</v>
      </c>
      <c r="G5714" t="s">
        <v>17</v>
      </c>
      <c r="H5714" t="s">
        <v>12</v>
      </c>
      <c r="I5714" t="s">
        <v>1371</v>
      </c>
      <c r="J5714">
        <v>120</v>
      </c>
      <c r="K5714">
        <v>1176</v>
      </c>
      <c r="L5714">
        <v>141120</v>
      </c>
      <c r="M5714">
        <v>2.8</v>
      </c>
      <c r="N5714">
        <v>336</v>
      </c>
      <c r="O5714">
        <v>0</v>
      </c>
      <c r="P5714">
        <v>0</v>
      </c>
      <c r="Q5714">
        <v>1178.8</v>
      </c>
      <c r="R5714">
        <v>141456</v>
      </c>
      <c r="S5714" t="s">
        <v>1646</v>
      </c>
    </row>
    <row r="5715" spans="1:19">
      <c r="A5715" t="s">
        <v>5628</v>
      </c>
      <c r="B5715">
        <v>44362</v>
      </c>
      <c r="C5715" t="s">
        <v>5629</v>
      </c>
      <c r="D5715">
        <v>44362</v>
      </c>
      <c r="E5715" t="s">
        <v>1643</v>
      </c>
      <c r="F5715" t="s">
        <v>16</v>
      </c>
      <c r="G5715" t="s">
        <v>17</v>
      </c>
      <c r="H5715" t="s">
        <v>12</v>
      </c>
      <c r="I5715" t="s">
        <v>1337</v>
      </c>
      <c r="J5715">
        <v>21</v>
      </c>
      <c r="K5715">
        <v>7760</v>
      </c>
      <c r="L5715">
        <v>162960</v>
      </c>
      <c r="M5715">
        <v>18.475999999999999</v>
      </c>
      <c r="N5715">
        <v>387.99599999999998</v>
      </c>
      <c r="O5715">
        <v>0</v>
      </c>
      <c r="P5715">
        <v>0</v>
      </c>
      <c r="Q5715">
        <v>7778.4762000000001</v>
      </c>
      <c r="R5715">
        <v>163348.00020000001</v>
      </c>
      <c r="S5715" t="s">
        <v>1646</v>
      </c>
    </row>
    <row r="5716" spans="1:19">
      <c r="A5716" t="s">
        <v>5628</v>
      </c>
      <c r="B5716">
        <v>44362</v>
      </c>
      <c r="C5716" t="s">
        <v>5629</v>
      </c>
      <c r="D5716">
        <v>44362</v>
      </c>
      <c r="E5716" t="s">
        <v>1643</v>
      </c>
      <c r="F5716" t="s">
        <v>16</v>
      </c>
      <c r="G5716" t="s">
        <v>17</v>
      </c>
      <c r="H5716" t="s">
        <v>12</v>
      </c>
      <c r="I5716" t="s">
        <v>1112</v>
      </c>
      <c r="J5716">
        <v>40</v>
      </c>
      <c r="K5716">
        <v>1419</v>
      </c>
      <c r="L5716">
        <v>56760</v>
      </c>
      <c r="M5716">
        <v>3.379</v>
      </c>
      <c r="N5716">
        <v>135.16</v>
      </c>
      <c r="O5716">
        <v>0</v>
      </c>
      <c r="P5716">
        <v>0</v>
      </c>
      <c r="Q5716">
        <v>1422.3786</v>
      </c>
      <c r="R5716">
        <v>56895.144</v>
      </c>
      <c r="S5716" t="s">
        <v>1646</v>
      </c>
    </row>
    <row r="5717" spans="1:19">
      <c r="A5717" t="s">
        <v>5628</v>
      </c>
      <c r="B5717">
        <v>44362</v>
      </c>
      <c r="C5717" t="s">
        <v>5629</v>
      </c>
      <c r="D5717">
        <v>44362</v>
      </c>
      <c r="E5717" t="s">
        <v>1643</v>
      </c>
      <c r="F5717" t="s">
        <v>16</v>
      </c>
      <c r="G5717" t="s">
        <v>17</v>
      </c>
      <c r="H5717" t="s">
        <v>12</v>
      </c>
      <c r="I5717" t="s">
        <v>1349</v>
      </c>
      <c r="J5717">
        <v>10</v>
      </c>
      <c r="K5717">
        <v>9035</v>
      </c>
      <c r="L5717">
        <v>90350</v>
      </c>
      <c r="M5717">
        <v>21.512</v>
      </c>
      <c r="N5717">
        <v>215.12</v>
      </c>
      <c r="O5717">
        <v>0</v>
      </c>
      <c r="P5717">
        <v>0</v>
      </c>
      <c r="Q5717">
        <v>9056.5118999999995</v>
      </c>
      <c r="R5717">
        <v>90565.119000000006</v>
      </c>
      <c r="S5717" t="s">
        <v>1646</v>
      </c>
    </row>
    <row r="5718" spans="1:19">
      <c r="A5718" t="s">
        <v>5630</v>
      </c>
      <c r="B5718">
        <v>44362</v>
      </c>
      <c r="C5718" t="s">
        <v>5631</v>
      </c>
      <c r="D5718">
        <v>44362</v>
      </c>
      <c r="E5718" t="s">
        <v>1643</v>
      </c>
      <c r="F5718" t="s">
        <v>90</v>
      </c>
      <c r="G5718" t="s">
        <v>1810</v>
      </c>
      <c r="H5718" t="s">
        <v>1645</v>
      </c>
      <c r="I5718" t="s">
        <v>1112</v>
      </c>
      <c r="J5718">
        <v>30</v>
      </c>
      <c r="K5718">
        <v>1419</v>
      </c>
      <c r="L5718">
        <v>42570</v>
      </c>
      <c r="M5718">
        <v>3.3786</v>
      </c>
      <c r="N5718">
        <v>101.358</v>
      </c>
      <c r="O5718">
        <v>0</v>
      </c>
      <c r="P5718">
        <v>0</v>
      </c>
      <c r="Q5718">
        <v>1422.3786</v>
      </c>
      <c r="R5718">
        <v>42671.358</v>
      </c>
      <c r="S5718" t="s">
        <v>1646</v>
      </c>
    </row>
    <row r="5719" spans="1:19">
      <c r="A5719" t="s">
        <v>5630</v>
      </c>
      <c r="B5719">
        <v>44362</v>
      </c>
      <c r="C5719" t="s">
        <v>5631</v>
      </c>
      <c r="D5719">
        <v>44362</v>
      </c>
      <c r="E5719" t="s">
        <v>1643</v>
      </c>
      <c r="F5719" t="s">
        <v>90</v>
      </c>
      <c r="G5719" t="s">
        <v>1810</v>
      </c>
      <c r="H5719" t="s">
        <v>1645</v>
      </c>
      <c r="I5719" t="s">
        <v>1287</v>
      </c>
      <c r="J5719">
        <v>3</v>
      </c>
      <c r="K5719">
        <v>9850</v>
      </c>
      <c r="L5719">
        <v>29550</v>
      </c>
      <c r="M5719">
        <v>23.452400000000001</v>
      </c>
      <c r="N5719">
        <v>70.357200000000006</v>
      </c>
      <c r="O5719">
        <v>0</v>
      </c>
      <c r="P5719">
        <v>0</v>
      </c>
      <c r="Q5719">
        <v>9873.4524000000001</v>
      </c>
      <c r="R5719">
        <v>29620.357199999999</v>
      </c>
      <c r="S5719" t="s">
        <v>1646</v>
      </c>
    </row>
    <row r="5720" spans="1:19">
      <c r="A5720" t="s">
        <v>5630</v>
      </c>
      <c r="B5720">
        <v>44362</v>
      </c>
      <c r="C5720" t="s">
        <v>5631</v>
      </c>
      <c r="D5720">
        <v>44362</v>
      </c>
      <c r="E5720" t="s">
        <v>1643</v>
      </c>
      <c r="F5720" t="s">
        <v>90</v>
      </c>
      <c r="G5720" t="s">
        <v>1810</v>
      </c>
      <c r="H5720" t="s">
        <v>1645</v>
      </c>
      <c r="I5720" t="s">
        <v>1489</v>
      </c>
      <c r="J5720">
        <v>3</v>
      </c>
      <c r="K5720">
        <v>9950</v>
      </c>
      <c r="L5720">
        <v>29850</v>
      </c>
      <c r="M5720">
        <v>23.6905</v>
      </c>
      <c r="N5720">
        <v>71.0715</v>
      </c>
      <c r="O5720">
        <v>0</v>
      </c>
      <c r="P5720">
        <v>0</v>
      </c>
      <c r="Q5720">
        <v>9973.6905000000006</v>
      </c>
      <c r="R5720">
        <v>29921.071499999998</v>
      </c>
      <c r="S5720" t="s">
        <v>1646</v>
      </c>
    </row>
    <row r="5721" spans="1:19">
      <c r="A5721" t="s">
        <v>5630</v>
      </c>
      <c r="B5721">
        <v>44362</v>
      </c>
      <c r="C5721" t="s">
        <v>5631</v>
      </c>
      <c r="D5721">
        <v>44362</v>
      </c>
      <c r="E5721" t="s">
        <v>1643</v>
      </c>
      <c r="F5721" t="s">
        <v>90</v>
      </c>
      <c r="G5721" t="s">
        <v>1810</v>
      </c>
      <c r="H5721" t="s">
        <v>1645</v>
      </c>
      <c r="I5721" t="s">
        <v>1349</v>
      </c>
      <c r="J5721">
        <v>3</v>
      </c>
      <c r="K5721">
        <v>9035</v>
      </c>
      <c r="L5721">
        <v>27105</v>
      </c>
      <c r="M5721">
        <v>21.511900000000001</v>
      </c>
      <c r="N5721">
        <v>64.535700000000006</v>
      </c>
      <c r="O5721">
        <v>0</v>
      </c>
      <c r="P5721">
        <v>0</v>
      </c>
      <c r="Q5721">
        <v>9056.5118999999995</v>
      </c>
      <c r="R5721">
        <v>27169.5357</v>
      </c>
      <c r="S5721" t="s">
        <v>1646</v>
      </c>
    </row>
    <row r="5722" spans="1:19">
      <c r="A5722" t="s">
        <v>5630</v>
      </c>
      <c r="B5722">
        <v>44362</v>
      </c>
      <c r="C5722" t="s">
        <v>5631</v>
      </c>
      <c r="D5722">
        <v>44362</v>
      </c>
      <c r="E5722" t="s">
        <v>1643</v>
      </c>
      <c r="F5722" t="s">
        <v>90</v>
      </c>
      <c r="G5722" t="s">
        <v>1810</v>
      </c>
      <c r="H5722" t="s">
        <v>1645</v>
      </c>
      <c r="I5722" t="s">
        <v>1265</v>
      </c>
      <c r="J5722">
        <v>40</v>
      </c>
      <c r="K5722">
        <v>1361</v>
      </c>
      <c r="L5722">
        <v>54440</v>
      </c>
      <c r="M5722">
        <v>3.2404999999999999</v>
      </c>
      <c r="N5722">
        <v>129.62</v>
      </c>
      <c r="O5722">
        <v>0</v>
      </c>
      <c r="P5722">
        <v>0</v>
      </c>
      <c r="Q5722">
        <v>1364.2405000000001</v>
      </c>
      <c r="R5722">
        <v>54569.62</v>
      </c>
      <c r="S5722" t="s">
        <v>1646</v>
      </c>
    </row>
    <row r="5723" spans="1:19">
      <c r="A5723" t="s">
        <v>5630</v>
      </c>
      <c r="B5723">
        <v>44362</v>
      </c>
      <c r="C5723" t="s">
        <v>5631</v>
      </c>
      <c r="D5723">
        <v>44362</v>
      </c>
      <c r="E5723" t="s">
        <v>1643</v>
      </c>
      <c r="F5723" t="s">
        <v>90</v>
      </c>
      <c r="G5723" t="s">
        <v>1810</v>
      </c>
      <c r="H5723" t="s">
        <v>1645</v>
      </c>
      <c r="I5723" t="s">
        <v>1337</v>
      </c>
      <c r="J5723">
        <v>10</v>
      </c>
      <c r="K5723">
        <v>7760</v>
      </c>
      <c r="L5723">
        <v>77600</v>
      </c>
      <c r="M5723">
        <v>18.476199999999999</v>
      </c>
      <c r="N5723">
        <v>184.762</v>
      </c>
      <c r="O5723">
        <v>0</v>
      </c>
      <c r="P5723">
        <v>0</v>
      </c>
      <c r="Q5723">
        <v>7778.4762000000001</v>
      </c>
      <c r="R5723">
        <v>77784.762000000002</v>
      </c>
      <c r="S5723" t="s">
        <v>1646</v>
      </c>
    </row>
    <row r="5724" spans="1:19">
      <c r="A5724" t="s">
        <v>5632</v>
      </c>
      <c r="B5724">
        <v>44362</v>
      </c>
      <c r="C5724" t="s">
        <v>5633</v>
      </c>
      <c r="D5724">
        <v>44362</v>
      </c>
      <c r="E5724" t="s">
        <v>1643</v>
      </c>
      <c r="F5724" t="s">
        <v>897</v>
      </c>
      <c r="G5724" t="s">
        <v>978</v>
      </c>
      <c r="H5724" t="s">
        <v>1645</v>
      </c>
      <c r="I5724" t="s">
        <v>1364</v>
      </c>
      <c r="J5724">
        <v>5</v>
      </c>
      <c r="K5724">
        <v>9035</v>
      </c>
      <c r="L5724">
        <v>45175</v>
      </c>
      <c r="M5724">
        <v>21.511900000000001</v>
      </c>
      <c r="N5724">
        <v>107.5595</v>
      </c>
      <c r="O5724">
        <v>0</v>
      </c>
      <c r="P5724">
        <v>0</v>
      </c>
      <c r="Q5724">
        <v>9056.5118999999995</v>
      </c>
      <c r="R5724">
        <v>45282.559500000003</v>
      </c>
      <c r="S5724" t="s">
        <v>1646</v>
      </c>
    </row>
    <row r="5725" spans="1:19">
      <c r="A5725" t="s">
        <v>5632</v>
      </c>
      <c r="B5725">
        <v>44362</v>
      </c>
      <c r="C5725" t="s">
        <v>5633</v>
      </c>
      <c r="D5725">
        <v>44362</v>
      </c>
      <c r="E5725" t="s">
        <v>1643</v>
      </c>
      <c r="F5725" t="s">
        <v>897</v>
      </c>
      <c r="G5725" t="s">
        <v>978</v>
      </c>
      <c r="H5725" t="s">
        <v>1645</v>
      </c>
      <c r="I5725" t="s">
        <v>1337</v>
      </c>
      <c r="J5725">
        <v>5</v>
      </c>
      <c r="K5725">
        <v>7760</v>
      </c>
      <c r="L5725">
        <v>38800</v>
      </c>
      <c r="M5725">
        <v>18.476199999999999</v>
      </c>
      <c r="N5725">
        <v>92.381</v>
      </c>
      <c r="O5725">
        <v>0</v>
      </c>
      <c r="P5725">
        <v>0</v>
      </c>
      <c r="Q5725">
        <v>7778.4762000000001</v>
      </c>
      <c r="R5725">
        <v>38892.381000000001</v>
      </c>
      <c r="S5725" t="s">
        <v>1646</v>
      </c>
    </row>
    <row r="5726" spans="1:19">
      <c r="A5726" t="s">
        <v>5632</v>
      </c>
      <c r="B5726">
        <v>44362</v>
      </c>
      <c r="C5726" t="s">
        <v>5633</v>
      </c>
      <c r="D5726">
        <v>44362</v>
      </c>
      <c r="E5726" t="s">
        <v>1643</v>
      </c>
      <c r="F5726" t="s">
        <v>897</v>
      </c>
      <c r="G5726" t="s">
        <v>978</v>
      </c>
      <c r="H5726" t="s">
        <v>1645</v>
      </c>
      <c r="I5726" t="s">
        <v>1316</v>
      </c>
      <c r="J5726">
        <v>40</v>
      </c>
      <c r="K5726">
        <v>1186</v>
      </c>
      <c r="L5726">
        <v>47440</v>
      </c>
      <c r="M5726">
        <v>2.8237999999999999</v>
      </c>
      <c r="N5726">
        <v>112.952</v>
      </c>
      <c r="O5726">
        <v>0</v>
      </c>
      <c r="P5726">
        <v>0</v>
      </c>
      <c r="Q5726">
        <v>1188.8237999999999</v>
      </c>
      <c r="R5726">
        <v>47552.951999999997</v>
      </c>
      <c r="S5726" t="s">
        <v>1646</v>
      </c>
    </row>
    <row r="5727" spans="1:19">
      <c r="A5727" t="s">
        <v>5632</v>
      </c>
      <c r="B5727">
        <v>44362</v>
      </c>
      <c r="C5727" t="s">
        <v>5633</v>
      </c>
      <c r="D5727">
        <v>44362</v>
      </c>
      <c r="E5727" t="s">
        <v>1643</v>
      </c>
      <c r="F5727" t="s">
        <v>897</v>
      </c>
      <c r="G5727" t="s">
        <v>978</v>
      </c>
      <c r="H5727" t="s">
        <v>1645</v>
      </c>
      <c r="I5727" t="s">
        <v>1111</v>
      </c>
      <c r="J5727">
        <v>5</v>
      </c>
      <c r="K5727">
        <v>9045</v>
      </c>
      <c r="L5727">
        <v>45225</v>
      </c>
      <c r="M5727">
        <v>21.535699999999999</v>
      </c>
      <c r="N5727">
        <v>107.6785</v>
      </c>
      <c r="O5727">
        <v>0</v>
      </c>
      <c r="P5727">
        <v>0</v>
      </c>
      <c r="Q5727">
        <v>9066.5357000000004</v>
      </c>
      <c r="R5727">
        <v>45332.678500000002</v>
      </c>
      <c r="S5727" t="s">
        <v>1646</v>
      </c>
    </row>
    <row r="5728" spans="1:19">
      <c r="A5728" t="s">
        <v>5632</v>
      </c>
      <c r="B5728">
        <v>44362</v>
      </c>
      <c r="C5728" t="s">
        <v>5633</v>
      </c>
      <c r="D5728">
        <v>44362</v>
      </c>
      <c r="E5728" t="s">
        <v>1643</v>
      </c>
      <c r="F5728" t="s">
        <v>897</v>
      </c>
      <c r="G5728" t="s">
        <v>978</v>
      </c>
      <c r="H5728" t="s">
        <v>1645</v>
      </c>
      <c r="I5728" t="s">
        <v>1287</v>
      </c>
      <c r="J5728">
        <v>5</v>
      </c>
      <c r="K5728">
        <v>9850</v>
      </c>
      <c r="L5728">
        <v>49250</v>
      </c>
      <c r="M5728">
        <v>23.452400000000001</v>
      </c>
      <c r="N5728">
        <v>117.262</v>
      </c>
      <c r="O5728">
        <v>0</v>
      </c>
      <c r="P5728">
        <v>0</v>
      </c>
      <c r="Q5728">
        <v>9873.4524000000001</v>
      </c>
      <c r="R5728">
        <v>49367.262000000002</v>
      </c>
      <c r="S5728" t="s">
        <v>1646</v>
      </c>
    </row>
    <row r="5729" spans="1:19">
      <c r="A5729" t="s">
        <v>5632</v>
      </c>
      <c r="B5729">
        <v>44362</v>
      </c>
      <c r="C5729" t="s">
        <v>5633</v>
      </c>
      <c r="D5729">
        <v>44362</v>
      </c>
      <c r="E5729" t="s">
        <v>1643</v>
      </c>
      <c r="F5729" t="s">
        <v>897</v>
      </c>
      <c r="G5729" t="s">
        <v>978</v>
      </c>
      <c r="H5729" t="s">
        <v>1645</v>
      </c>
      <c r="I5729" t="s">
        <v>1349</v>
      </c>
      <c r="J5729">
        <v>5</v>
      </c>
      <c r="K5729">
        <v>9035</v>
      </c>
      <c r="L5729">
        <v>45175</v>
      </c>
      <c r="M5729">
        <v>21.511900000000001</v>
      </c>
      <c r="N5729">
        <v>107.5595</v>
      </c>
      <c r="O5729">
        <v>0</v>
      </c>
      <c r="P5729">
        <v>0</v>
      </c>
      <c r="Q5729">
        <v>9056.5118999999995</v>
      </c>
      <c r="R5729">
        <v>45282.559500000003</v>
      </c>
      <c r="S5729" t="s">
        <v>1646</v>
      </c>
    </row>
    <row r="5730" spans="1:19">
      <c r="A5730" t="s">
        <v>5634</v>
      </c>
      <c r="B5730">
        <v>44362</v>
      </c>
      <c r="C5730" t="s">
        <v>1596</v>
      </c>
      <c r="D5730">
        <v>44362</v>
      </c>
      <c r="E5730" t="s">
        <v>1101</v>
      </c>
      <c r="F5730" t="s">
        <v>1260</v>
      </c>
      <c r="G5730" t="s">
        <v>1101</v>
      </c>
      <c r="H5730" t="s">
        <v>1101</v>
      </c>
      <c r="I5730" t="s">
        <v>1337</v>
      </c>
      <c r="J5730">
        <v>3</v>
      </c>
      <c r="K5730">
        <v>7870</v>
      </c>
      <c r="L5730">
        <v>23610</v>
      </c>
      <c r="M5730">
        <v>18.738099999999999</v>
      </c>
      <c r="N5730">
        <v>56.214300000000001</v>
      </c>
      <c r="O5730">
        <v>0</v>
      </c>
      <c r="P5730">
        <v>0</v>
      </c>
      <c r="Q5730">
        <v>7888.7380999999996</v>
      </c>
      <c r="R5730">
        <v>23666.2143</v>
      </c>
      <c r="S5730" t="s">
        <v>1646</v>
      </c>
    </row>
    <row r="5731" spans="1:19">
      <c r="A5731" t="s">
        <v>5634</v>
      </c>
      <c r="B5731">
        <v>44362</v>
      </c>
      <c r="C5731" t="s">
        <v>1596</v>
      </c>
      <c r="D5731">
        <v>44362</v>
      </c>
      <c r="E5731" t="s">
        <v>1101</v>
      </c>
      <c r="F5731" t="s">
        <v>1260</v>
      </c>
      <c r="G5731" t="s">
        <v>1101</v>
      </c>
      <c r="H5731" t="s">
        <v>1101</v>
      </c>
      <c r="I5731" t="s">
        <v>1265</v>
      </c>
      <c r="J5731">
        <v>3</v>
      </c>
      <c r="K5731">
        <v>1380</v>
      </c>
      <c r="L5731">
        <v>4140</v>
      </c>
      <c r="M5731">
        <v>3.2856999999999998</v>
      </c>
      <c r="N5731">
        <v>9.8571000000000009</v>
      </c>
      <c r="O5731">
        <v>0</v>
      </c>
      <c r="P5731">
        <v>0</v>
      </c>
      <c r="Q5731">
        <v>1383.2856999999999</v>
      </c>
      <c r="R5731">
        <v>4149.8571000000002</v>
      </c>
      <c r="S5731" t="s">
        <v>1646</v>
      </c>
    </row>
    <row r="5732" spans="1:19">
      <c r="A5732" t="s">
        <v>5634</v>
      </c>
      <c r="B5732">
        <v>44362</v>
      </c>
      <c r="C5732" t="s">
        <v>1596</v>
      </c>
      <c r="D5732">
        <v>44362</v>
      </c>
      <c r="E5732" t="s">
        <v>1101</v>
      </c>
      <c r="F5732" t="s">
        <v>1260</v>
      </c>
      <c r="G5732" t="s">
        <v>1101</v>
      </c>
      <c r="H5732" t="s">
        <v>1101</v>
      </c>
      <c r="I5732" t="s">
        <v>1312</v>
      </c>
      <c r="J5732">
        <v>2</v>
      </c>
      <c r="K5732">
        <v>1420</v>
      </c>
      <c r="L5732">
        <v>2840</v>
      </c>
      <c r="M5732">
        <v>3.3809999999999998</v>
      </c>
      <c r="N5732">
        <v>6.7619999999999996</v>
      </c>
      <c r="O5732">
        <v>0</v>
      </c>
      <c r="P5732">
        <v>0</v>
      </c>
      <c r="Q5732">
        <v>1423.3810000000001</v>
      </c>
      <c r="R5732">
        <v>2846.7620000000002</v>
      </c>
      <c r="S5732" t="s">
        <v>1646</v>
      </c>
    </row>
    <row r="5733" spans="1:19">
      <c r="A5733" t="s">
        <v>5635</v>
      </c>
      <c r="B5733">
        <v>44362</v>
      </c>
      <c r="C5733" t="s">
        <v>1597</v>
      </c>
      <c r="D5733">
        <v>44362</v>
      </c>
      <c r="E5733" t="s">
        <v>1101</v>
      </c>
      <c r="F5733" t="s">
        <v>1536</v>
      </c>
      <c r="G5733" t="s">
        <v>1101</v>
      </c>
      <c r="H5733" t="s">
        <v>1101</v>
      </c>
      <c r="I5733" t="s">
        <v>1371</v>
      </c>
      <c r="J5733">
        <v>8</v>
      </c>
      <c r="K5733">
        <v>1193</v>
      </c>
      <c r="L5733">
        <v>9544</v>
      </c>
      <c r="M5733">
        <v>2.8405</v>
      </c>
      <c r="N5733">
        <v>22.724</v>
      </c>
      <c r="O5733">
        <v>0</v>
      </c>
      <c r="P5733">
        <v>0</v>
      </c>
      <c r="Q5733">
        <v>1195.8405</v>
      </c>
      <c r="R5733">
        <v>9566.7240000000002</v>
      </c>
      <c r="S5733" t="s">
        <v>1646</v>
      </c>
    </row>
    <row r="5734" spans="1:19">
      <c r="A5734" t="s">
        <v>5636</v>
      </c>
      <c r="B5734">
        <v>44362</v>
      </c>
      <c r="C5734" t="s">
        <v>1598</v>
      </c>
      <c r="D5734">
        <v>44362</v>
      </c>
      <c r="E5734" t="s">
        <v>1101</v>
      </c>
      <c r="F5734" t="s">
        <v>1108</v>
      </c>
      <c r="G5734" t="s">
        <v>1101</v>
      </c>
      <c r="H5734" t="s">
        <v>1101</v>
      </c>
      <c r="I5734" t="s">
        <v>1312</v>
      </c>
      <c r="J5734">
        <v>4</v>
      </c>
      <c r="K5734">
        <v>1420</v>
      </c>
      <c r="L5734">
        <v>5680</v>
      </c>
      <c r="M5734">
        <v>3.3809999999999998</v>
      </c>
      <c r="N5734">
        <v>13.523999999999999</v>
      </c>
      <c r="O5734">
        <v>0</v>
      </c>
      <c r="P5734">
        <v>0</v>
      </c>
      <c r="Q5734">
        <v>1423.3810000000001</v>
      </c>
      <c r="R5734">
        <v>5693.5240000000003</v>
      </c>
      <c r="S5734" t="s">
        <v>1646</v>
      </c>
    </row>
    <row r="5735" spans="1:19">
      <c r="A5735" t="s">
        <v>5636</v>
      </c>
      <c r="B5735">
        <v>44362</v>
      </c>
      <c r="C5735" t="s">
        <v>1598</v>
      </c>
      <c r="D5735">
        <v>44362</v>
      </c>
      <c r="E5735" t="s">
        <v>1101</v>
      </c>
      <c r="F5735" t="s">
        <v>1108</v>
      </c>
      <c r="G5735" t="s">
        <v>1101</v>
      </c>
      <c r="H5735" t="s">
        <v>1101</v>
      </c>
      <c r="I5735" t="s">
        <v>1112</v>
      </c>
      <c r="J5735">
        <v>2</v>
      </c>
      <c r="K5735">
        <v>1439.5</v>
      </c>
      <c r="L5735">
        <v>2879</v>
      </c>
      <c r="M5735">
        <v>3.4274</v>
      </c>
      <c r="N5735">
        <v>6.8548</v>
      </c>
      <c r="O5735">
        <v>0</v>
      </c>
      <c r="P5735">
        <v>0</v>
      </c>
      <c r="Q5735">
        <v>1442.9274</v>
      </c>
      <c r="R5735">
        <v>2885.8548000000001</v>
      </c>
      <c r="S5735" t="s">
        <v>1646</v>
      </c>
    </row>
    <row r="5736" spans="1:19">
      <c r="A5736" t="s">
        <v>5636</v>
      </c>
      <c r="B5736">
        <v>44362</v>
      </c>
      <c r="C5736" t="s">
        <v>1598</v>
      </c>
      <c r="D5736">
        <v>44362</v>
      </c>
      <c r="E5736" t="s">
        <v>1101</v>
      </c>
      <c r="F5736" t="s">
        <v>1108</v>
      </c>
      <c r="G5736" t="s">
        <v>1101</v>
      </c>
      <c r="H5736" t="s">
        <v>1101</v>
      </c>
      <c r="I5736" t="s">
        <v>1371</v>
      </c>
      <c r="J5736">
        <v>2</v>
      </c>
      <c r="K5736">
        <v>1193</v>
      </c>
      <c r="L5736">
        <v>2386</v>
      </c>
      <c r="M5736">
        <v>2.8405</v>
      </c>
      <c r="N5736">
        <v>5.681</v>
      </c>
      <c r="O5736">
        <v>0</v>
      </c>
      <c r="P5736">
        <v>0</v>
      </c>
      <c r="Q5736">
        <v>1195.8405</v>
      </c>
      <c r="R5736">
        <v>2391.681</v>
      </c>
      <c r="S5736" t="s">
        <v>1646</v>
      </c>
    </row>
    <row r="5737" spans="1:19">
      <c r="A5737" t="s">
        <v>5637</v>
      </c>
      <c r="B5737">
        <v>44362</v>
      </c>
      <c r="C5737" t="s">
        <v>1599</v>
      </c>
      <c r="D5737">
        <v>44362</v>
      </c>
      <c r="E5737" t="s">
        <v>1101</v>
      </c>
      <c r="F5737" t="s">
        <v>1362</v>
      </c>
      <c r="G5737" t="s">
        <v>1101</v>
      </c>
      <c r="H5737" t="s">
        <v>1101</v>
      </c>
      <c r="I5737" t="s">
        <v>1316</v>
      </c>
      <c r="J5737">
        <v>3</v>
      </c>
      <c r="K5737">
        <v>1203</v>
      </c>
      <c r="L5737">
        <v>3609</v>
      </c>
      <c r="M5737">
        <v>2.8643000000000001</v>
      </c>
      <c r="N5737">
        <v>8.5929000000000002</v>
      </c>
      <c r="O5737">
        <v>0</v>
      </c>
      <c r="P5737">
        <v>0</v>
      </c>
      <c r="Q5737">
        <v>1205.8643</v>
      </c>
      <c r="R5737">
        <v>3617.5929000000001</v>
      </c>
      <c r="S5737" t="s">
        <v>1646</v>
      </c>
    </row>
    <row r="5738" spans="1:19">
      <c r="A5738" t="s">
        <v>5637</v>
      </c>
      <c r="B5738">
        <v>44362</v>
      </c>
      <c r="C5738" t="s">
        <v>1599</v>
      </c>
      <c r="D5738">
        <v>44362</v>
      </c>
      <c r="E5738" t="s">
        <v>1101</v>
      </c>
      <c r="F5738" t="s">
        <v>1362</v>
      </c>
      <c r="G5738" t="s">
        <v>1101</v>
      </c>
      <c r="H5738" t="s">
        <v>1101</v>
      </c>
      <c r="I5738" t="s">
        <v>1265</v>
      </c>
      <c r="J5738">
        <v>5</v>
      </c>
      <c r="K5738">
        <v>1380</v>
      </c>
      <c r="L5738">
        <v>6900</v>
      </c>
      <c r="M5738">
        <v>3.2856999999999998</v>
      </c>
      <c r="N5738">
        <v>16.4285</v>
      </c>
      <c r="O5738">
        <v>0</v>
      </c>
      <c r="P5738">
        <v>0</v>
      </c>
      <c r="Q5738">
        <v>1383.2856999999999</v>
      </c>
      <c r="R5738">
        <v>6916.4285</v>
      </c>
      <c r="S5738" t="s">
        <v>1646</v>
      </c>
    </row>
    <row r="5739" spans="1:19">
      <c r="A5739" t="s">
        <v>5637</v>
      </c>
      <c r="B5739">
        <v>44362</v>
      </c>
      <c r="C5739" t="s">
        <v>1599</v>
      </c>
      <c r="D5739">
        <v>44362</v>
      </c>
      <c r="E5739" t="s">
        <v>1101</v>
      </c>
      <c r="F5739" t="s">
        <v>1362</v>
      </c>
      <c r="G5739" t="s">
        <v>1101</v>
      </c>
      <c r="H5739" t="s">
        <v>1101</v>
      </c>
      <c r="I5739" t="s">
        <v>1112</v>
      </c>
      <c r="J5739">
        <v>2</v>
      </c>
      <c r="K5739">
        <v>1439.5</v>
      </c>
      <c r="L5739">
        <v>2879</v>
      </c>
      <c r="M5739">
        <v>3.4274</v>
      </c>
      <c r="N5739">
        <v>6.8548</v>
      </c>
      <c r="O5739">
        <v>0</v>
      </c>
      <c r="P5739">
        <v>0</v>
      </c>
      <c r="Q5739">
        <v>1442.9274</v>
      </c>
      <c r="R5739">
        <v>2885.8548000000001</v>
      </c>
      <c r="S5739" t="s">
        <v>1646</v>
      </c>
    </row>
    <row r="5740" spans="1:19">
      <c r="A5740" t="s">
        <v>5637</v>
      </c>
      <c r="B5740">
        <v>44362</v>
      </c>
      <c r="C5740" t="s">
        <v>1599</v>
      </c>
      <c r="D5740">
        <v>44362</v>
      </c>
      <c r="E5740" t="s">
        <v>1101</v>
      </c>
      <c r="F5740" t="s">
        <v>1362</v>
      </c>
      <c r="G5740" t="s">
        <v>1101</v>
      </c>
      <c r="H5740" t="s">
        <v>1101</v>
      </c>
      <c r="I5740" t="s">
        <v>1312</v>
      </c>
      <c r="J5740">
        <v>5</v>
      </c>
      <c r="K5740">
        <v>1420</v>
      </c>
      <c r="L5740">
        <v>7100</v>
      </c>
      <c r="M5740">
        <v>3.3809999999999998</v>
      </c>
      <c r="N5740">
        <v>16.905000000000001</v>
      </c>
      <c r="O5740">
        <v>0</v>
      </c>
      <c r="P5740">
        <v>0</v>
      </c>
      <c r="Q5740">
        <v>1423.3810000000001</v>
      </c>
      <c r="R5740">
        <v>7116.9049999999997</v>
      </c>
      <c r="S5740" t="s">
        <v>1646</v>
      </c>
    </row>
    <row r="5741" spans="1:19">
      <c r="A5741" t="s">
        <v>5638</v>
      </c>
      <c r="B5741">
        <v>44362</v>
      </c>
      <c r="C5741" t="s">
        <v>5639</v>
      </c>
      <c r="D5741">
        <v>44362</v>
      </c>
      <c r="E5741" t="s">
        <v>1643</v>
      </c>
      <c r="F5741" t="s">
        <v>1673</v>
      </c>
      <c r="G5741" t="s">
        <v>1649</v>
      </c>
      <c r="H5741" t="s">
        <v>1645</v>
      </c>
      <c r="I5741" t="s">
        <v>1262</v>
      </c>
      <c r="J5741">
        <v>10</v>
      </c>
      <c r="K5741">
        <v>1244</v>
      </c>
      <c r="L5741">
        <v>12440</v>
      </c>
      <c r="M5741">
        <v>2.9619</v>
      </c>
      <c r="N5741">
        <v>29.619</v>
      </c>
      <c r="O5741">
        <v>0</v>
      </c>
      <c r="P5741">
        <v>0</v>
      </c>
      <c r="Q5741">
        <v>1246.9619</v>
      </c>
      <c r="R5741">
        <v>12469.619000000001</v>
      </c>
      <c r="S5741" t="s">
        <v>1646</v>
      </c>
    </row>
    <row r="5742" spans="1:19">
      <c r="A5742" t="s">
        <v>5638</v>
      </c>
      <c r="B5742">
        <v>44362</v>
      </c>
      <c r="C5742" t="s">
        <v>5639</v>
      </c>
      <c r="D5742">
        <v>44362</v>
      </c>
      <c r="E5742" t="s">
        <v>1643</v>
      </c>
      <c r="F5742" t="s">
        <v>1673</v>
      </c>
      <c r="G5742" t="s">
        <v>1649</v>
      </c>
      <c r="H5742" t="s">
        <v>1645</v>
      </c>
      <c r="I5742" t="s">
        <v>1349</v>
      </c>
      <c r="J5742">
        <v>1</v>
      </c>
      <c r="K5742">
        <v>9035</v>
      </c>
      <c r="L5742">
        <v>9035</v>
      </c>
      <c r="M5742">
        <v>21.511900000000001</v>
      </c>
      <c r="N5742">
        <v>21.511900000000001</v>
      </c>
      <c r="O5742">
        <v>0</v>
      </c>
      <c r="P5742">
        <v>0</v>
      </c>
      <c r="Q5742">
        <v>9056.5118999999995</v>
      </c>
      <c r="R5742">
        <v>9056.5118999999995</v>
      </c>
      <c r="S5742" t="s">
        <v>1646</v>
      </c>
    </row>
    <row r="5743" spans="1:19">
      <c r="A5743" t="s">
        <v>5638</v>
      </c>
      <c r="B5743">
        <v>44362</v>
      </c>
      <c r="C5743" t="s">
        <v>5639</v>
      </c>
      <c r="D5743">
        <v>44362</v>
      </c>
      <c r="E5743" t="s">
        <v>1643</v>
      </c>
      <c r="F5743" t="s">
        <v>1673</v>
      </c>
      <c r="G5743" t="s">
        <v>1649</v>
      </c>
      <c r="H5743" t="s">
        <v>1645</v>
      </c>
      <c r="I5743" t="s">
        <v>1371</v>
      </c>
      <c r="J5743">
        <v>20</v>
      </c>
      <c r="K5743">
        <v>1176</v>
      </c>
      <c r="L5743">
        <v>23520</v>
      </c>
      <c r="M5743">
        <v>2.8</v>
      </c>
      <c r="N5743">
        <v>56</v>
      </c>
      <c r="O5743">
        <v>0</v>
      </c>
      <c r="P5743">
        <v>0</v>
      </c>
      <c r="Q5743">
        <v>1178.8</v>
      </c>
      <c r="R5743">
        <v>23576</v>
      </c>
      <c r="S5743" t="s">
        <v>1646</v>
      </c>
    </row>
    <row r="5744" spans="1:19">
      <c r="A5744" t="s">
        <v>5638</v>
      </c>
      <c r="B5744">
        <v>44362</v>
      </c>
      <c r="C5744" t="s">
        <v>5639</v>
      </c>
      <c r="D5744">
        <v>44362</v>
      </c>
      <c r="E5744" t="s">
        <v>1643</v>
      </c>
      <c r="F5744" t="s">
        <v>1673</v>
      </c>
      <c r="G5744" t="s">
        <v>1649</v>
      </c>
      <c r="H5744" t="s">
        <v>1645</v>
      </c>
      <c r="I5744" t="s">
        <v>1265</v>
      </c>
      <c r="J5744">
        <v>20</v>
      </c>
      <c r="K5744">
        <v>1361</v>
      </c>
      <c r="L5744">
        <v>27220</v>
      </c>
      <c r="M5744">
        <v>3.2404999999999999</v>
      </c>
      <c r="N5744">
        <v>64.81</v>
      </c>
      <c r="O5744">
        <v>0</v>
      </c>
      <c r="P5744">
        <v>0</v>
      </c>
      <c r="Q5744">
        <v>1364.2405000000001</v>
      </c>
      <c r="R5744">
        <v>27284.81</v>
      </c>
      <c r="S5744" t="s">
        <v>1646</v>
      </c>
    </row>
    <row r="5745" spans="1:19">
      <c r="A5745" t="s">
        <v>5638</v>
      </c>
      <c r="B5745">
        <v>44362</v>
      </c>
      <c r="C5745" t="s">
        <v>5639</v>
      </c>
      <c r="D5745">
        <v>44362</v>
      </c>
      <c r="E5745" t="s">
        <v>1643</v>
      </c>
      <c r="F5745" t="s">
        <v>1673</v>
      </c>
      <c r="G5745" t="s">
        <v>1649</v>
      </c>
      <c r="H5745" t="s">
        <v>1645</v>
      </c>
      <c r="I5745" t="s">
        <v>1112</v>
      </c>
      <c r="J5745">
        <v>10</v>
      </c>
      <c r="K5745">
        <v>1419</v>
      </c>
      <c r="L5745">
        <v>14190</v>
      </c>
      <c r="M5745">
        <v>3.3786</v>
      </c>
      <c r="N5745">
        <v>33.786000000000001</v>
      </c>
      <c r="O5745">
        <v>0</v>
      </c>
      <c r="P5745">
        <v>0</v>
      </c>
      <c r="Q5745">
        <v>1422.3786</v>
      </c>
      <c r="R5745">
        <v>14223.786</v>
      </c>
      <c r="S5745" t="s">
        <v>1646</v>
      </c>
    </row>
    <row r="5746" spans="1:19">
      <c r="A5746" t="s">
        <v>5640</v>
      </c>
      <c r="B5746">
        <v>44362</v>
      </c>
      <c r="C5746" t="s">
        <v>5641</v>
      </c>
      <c r="D5746">
        <v>44362</v>
      </c>
      <c r="E5746" t="s">
        <v>1643</v>
      </c>
      <c r="F5746" t="s">
        <v>89</v>
      </c>
      <c r="G5746" t="s">
        <v>1810</v>
      </c>
      <c r="H5746" t="s">
        <v>1645</v>
      </c>
      <c r="I5746" t="s">
        <v>1287</v>
      </c>
      <c r="J5746">
        <v>2</v>
      </c>
      <c r="K5746">
        <v>9850</v>
      </c>
      <c r="L5746">
        <v>19700</v>
      </c>
      <c r="M5746">
        <v>23.452400000000001</v>
      </c>
      <c r="N5746">
        <v>46.904800000000002</v>
      </c>
      <c r="O5746">
        <v>0</v>
      </c>
      <c r="P5746">
        <v>0</v>
      </c>
      <c r="Q5746">
        <v>9873.4524000000001</v>
      </c>
      <c r="R5746">
        <v>19746.9048</v>
      </c>
      <c r="S5746" t="s">
        <v>1646</v>
      </c>
    </row>
    <row r="5747" spans="1:19">
      <c r="A5747" t="s">
        <v>5640</v>
      </c>
      <c r="B5747">
        <v>44362</v>
      </c>
      <c r="C5747" t="s">
        <v>5641</v>
      </c>
      <c r="D5747">
        <v>44362</v>
      </c>
      <c r="E5747" t="s">
        <v>1643</v>
      </c>
      <c r="F5747" t="s">
        <v>89</v>
      </c>
      <c r="G5747" t="s">
        <v>1810</v>
      </c>
      <c r="H5747" t="s">
        <v>1645</v>
      </c>
      <c r="I5747" t="s">
        <v>1111</v>
      </c>
      <c r="J5747">
        <v>2</v>
      </c>
      <c r="K5747">
        <v>9045</v>
      </c>
      <c r="L5747">
        <v>18090</v>
      </c>
      <c r="M5747">
        <v>21.535699999999999</v>
      </c>
      <c r="N5747">
        <v>43.071399999999997</v>
      </c>
      <c r="O5747">
        <v>0</v>
      </c>
      <c r="P5747">
        <v>0</v>
      </c>
      <c r="Q5747">
        <v>9066.5357000000004</v>
      </c>
      <c r="R5747">
        <v>18133.071400000001</v>
      </c>
      <c r="S5747" t="s">
        <v>1646</v>
      </c>
    </row>
    <row r="5748" spans="1:19">
      <c r="A5748" t="s">
        <v>5640</v>
      </c>
      <c r="B5748">
        <v>44362</v>
      </c>
      <c r="C5748" t="s">
        <v>5641</v>
      </c>
      <c r="D5748">
        <v>44362</v>
      </c>
      <c r="E5748" t="s">
        <v>1643</v>
      </c>
      <c r="F5748" t="s">
        <v>89</v>
      </c>
      <c r="G5748" t="s">
        <v>1810</v>
      </c>
      <c r="H5748" t="s">
        <v>1645</v>
      </c>
      <c r="I5748" t="s">
        <v>1112</v>
      </c>
      <c r="J5748">
        <v>175</v>
      </c>
      <c r="K5748">
        <v>1419</v>
      </c>
      <c r="L5748">
        <v>248325</v>
      </c>
      <c r="M5748">
        <v>3.3786</v>
      </c>
      <c r="N5748">
        <v>591.255</v>
      </c>
      <c r="O5748">
        <v>0</v>
      </c>
      <c r="P5748">
        <v>0</v>
      </c>
      <c r="Q5748">
        <v>1422.3786</v>
      </c>
      <c r="R5748">
        <v>248916.255</v>
      </c>
      <c r="S5748" t="s">
        <v>1646</v>
      </c>
    </row>
    <row r="5749" spans="1:19">
      <c r="A5749" t="s">
        <v>5642</v>
      </c>
      <c r="B5749">
        <v>44362</v>
      </c>
      <c r="C5749" t="s">
        <v>5643</v>
      </c>
      <c r="D5749">
        <v>44362</v>
      </c>
      <c r="E5749" t="s">
        <v>1643</v>
      </c>
      <c r="F5749" t="s">
        <v>87</v>
      </c>
      <c r="G5749" t="s">
        <v>976</v>
      </c>
      <c r="H5749" t="s">
        <v>1645</v>
      </c>
      <c r="I5749" t="s">
        <v>1112</v>
      </c>
      <c r="J5749">
        <v>20</v>
      </c>
      <c r="K5749">
        <v>1419</v>
      </c>
      <c r="L5749">
        <v>28380</v>
      </c>
      <c r="M5749">
        <v>3.3786</v>
      </c>
      <c r="N5749">
        <v>67.572000000000003</v>
      </c>
      <c r="O5749">
        <v>0</v>
      </c>
      <c r="P5749">
        <v>0</v>
      </c>
      <c r="Q5749">
        <v>1422.3786</v>
      </c>
      <c r="R5749">
        <v>28447.572</v>
      </c>
      <c r="S5749" t="s">
        <v>1646</v>
      </c>
    </row>
    <row r="5750" spans="1:19">
      <c r="A5750" t="s">
        <v>5642</v>
      </c>
      <c r="B5750">
        <v>44362</v>
      </c>
      <c r="C5750" t="s">
        <v>5643</v>
      </c>
      <c r="D5750">
        <v>44362</v>
      </c>
      <c r="E5750" t="s">
        <v>1643</v>
      </c>
      <c r="F5750" t="s">
        <v>87</v>
      </c>
      <c r="G5750" t="s">
        <v>976</v>
      </c>
      <c r="H5750" t="s">
        <v>1645</v>
      </c>
      <c r="I5750" t="s">
        <v>1111</v>
      </c>
      <c r="J5750">
        <v>10</v>
      </c>
      <c r="K5750">
        <v>9045</v>
      </c>
      <c r="L5750">
        <v>90450</v>
      </c>
      <c r="M5750">
        <v>21.535699999999999</v>
      </c>
      <c r="N5750">
        <v>215.357</v>
      </c>
      <c r="O5750">
        <v>0</v>
      </c>
      <c r="P5750">
        <v>0</v>
      </c>
      <c r="Q5750">
        <v>9066.5357000000004</v>
      </c>
      <c r="R5750">
        <v>90665.357000000004</v>
      </c>
      <c r="S5750" t="s">
        <v>1646</v>
      </c>
    </row>
    <row r="5751" spans="1:19">
      <c r="A5751" t="s">
        <v>5642</v>
      </c>
      <c r="B5751">
        <v>44362</v>
      </c>
      <c r="C5751" t="s">
        <v>5643</v>
      </c>
      <c r="D5751">
        <v>44362</v>
      </c>
      <c r="E5751" t="s">
        <v>1643</v>
      </c>
      <c r="F5751" t="s">
        <v>87</v>
      </c>
      <c r="G5751" t="s">
        <v>976</v>
      </c>
      <c r="H5751" t="s">
        <v>1645</v>
      </c>
      <c r="I5751" t="s">
        <v>1265</v>
      </c>
      <c r="J5751">
        <v>20</v>
      </c>
      <c r="K5751">
        <v>1361</v>
      </c>
      <c r="L5751">
        <v>27220</v>
      </c>
      <c r="M5751">
        <v>3.2404999999999999</v>
      </c>
      <c r="N5751">
        <v>64.81</v>
      </c>
      <c r="O5751">
        <v>0</v>
      </c>
      <c r="P5751">
        <v>0</v>
      </c>
      <c r="Q5751">
        <v>1364.2405000000001</v>
      </c>
      <c r="R5751">
        <v>27284.81</v>
      </c>
      <c r="S5751" t="s">
        <v>1646</v>
      </c>
    </row>
    <row r="5752" spans="1:19">
      <c r="A5752" t="s">
        <v>5642</v>
      </c>
      <c r="B5752">
        <v>44362</v>
      </c>
      <c r="C5752" t="s">
        <v>5643</v>
      </c>
      <c r="D5752">
        <v>44362</v>
      </c>
      <c r="E5752" t="s">
        <v>1643</v>
      </c>
      <c r="F5752" t="s">
        <v>87</v>
      </c>
      <c r="G5752" t="s">
        <v>976</v>
      </c>
      <c r="H5752" t="s">
        <v>1645</v>
      </c>
      <c r="I5752" t="s">
        <v>1316</v>
      </c>
      <c r="J5752">
        <v>30</v>
      </c>
      <c r="K5752">
        <v>1186</v>
      </c>
      <c r="L5752">
        <v>35580</v>
      </c>
      <c r="M5752">
        <v>2.8237999999999999</v>
      </c>
      <c r="N5752">
        <v>84.713999999999999</v>
      </c>
      <c r="O5752">
        <v>0</v>
      </c>
      <c r="P5752">
        <v>0</v>
      </c>
      <c r="Q5752">
        <v>1188.8237999999999</v>
      </c>
      <c r="R5752">
        <v>35664.714</v>
      </c>
      <c r="S5752" t="s">
        <v>1646</v>
      </c>
    </row>
    <row r="5753" spans="1:19">
      <c r="A5753" t="s">
        <v>5642</v>
      </c>
      <c r="B5753">
        <v>44362</v>
      </c>
      <c r="C5753" t="s">
        <v>5643</v>
      </c>
      <c r="D5753">
        <v>44362</v>
      </c>
      <c r="E5753" t="s">
        <v>1643</v>
      </c>
      <c r="F5753" t="s">
        <v>87</v>
      </c>
      <c r="G5753" t="s">
        <v>976</v>
      </c>
      <c r="H5753" t="s">
        <v>1645</v>
      </c>
      <c r="I5753" t="s">
        <v>1287</v>
      </c>
      <c r="J5753">
        <v>5</v>
      </c>
      <c r="K5753">
        <v>9850</v>
      </c>
      <c r="L5753">
        <v>49250</v>
      </c>
      <c r="M5753">
        <v>23.452400000000001</v>
      </c>
      <c r="N5753">
        <v>117.262</v>
      </c>
      <c r="O5753">
        <v>0</v>
      </c>
      <c r="P5753">
        <v>0</v>
      </c>
      <c r="Q5753">
        <v>9873.4524000000001</v>
      </c>
      <c r="R5753">
        <v>49367.262000000002</v>
      </c>
      <c r="S5753" t="s">
        <v>1646</v>
      </c>
    </row>
    <row r="5754" spans="1:19">
      <c r="A5754" t="s">
        <v>5644</v>
      </c>
      <c r="B5754">
        <v>44362</v>
      </c>
      <c r="C5754" t="s">
        <v>5645</v>
      </c>
      <c r="D5754">
        <v>44362</v>
      </c>
      <c r="E5754" t="s">
        <v>1643</v>
      </c>
      <c r="F5754" t="s">
        <v>84</v>
      </c>
      <c r="G5754" t="s">
        <v>978</v>
      </c>
      <c r="H5754" t="s">
        <v>1645</v>
      </c>
      <c r="I5754" t="s">
        <v>1371</v>
      </c>
      <c r="J5754">
        <v>20</v>
      </c>
      <c r="K5754">
        <v>1176</v>
      </c>
      <c r="L5754">
        <v>23520</v>
      </c>
      <c r="M5754">
        <v>2.8</v>
      </c>
      <c r="N5754">
        <v>56</v>
      </c>
      <c r="O5754">
        <v>0</v>
      </c>
      <c r="P5754">
        <v>0</v>
      </c>
      <c r="Q5754">
        <v>1178.8</v>
      </c>
      <c r="R5754">
        <v>23576</v>
      </c>
      <c r="S5754" t="s">
        <v>1646</v>
      </c>
    </row>
    <row r="5755" spans="1:19">
      <c r="A5755" t="s">
        <v>5644</v>
      </c>
      <c r="B5755">
        <v>44362</v>
      </c>
      <c r="C5755" t="s">
        <v>5645</v>
      </c>
      <c r="D5755">
        <v>44362</v>
      </c>
      <c r="E5755" t="s">
        <v>1643</v>
      </c>
      <c r="F5755" t="s">
        <v>84</v>
      </c>
      <c r="G5755" t="s">
        <v>978</v>
      </c>
      <c r="H5755" t="s">
        <v>1645</v>
      </c>
      <c r="I5755" t="s">
        <v>1262</v>
      </c>
      <c r="J5755">
        <v>20</v>
      </c>
      <c r="K5755">
        <v>1244</v>
      </c>
      <c r="L5755">
        <v>24880</v>
      </c>
      <c r="M5755">
        <v>2.9619</v>
      </c>
      <c r="N5755">
        <v>59.238</v>
      </c>
      <c r="O5755">
        <v>0</v>
      </c>
      <c r="P5755">
        <v>0</v>
      </c>
      <c r="Q5755">
        <v>1246.9619</v>
      </c>
      <c r="R5755">
        <v>24939.238000000001</v>
      </c>
      <c r="S5755" t="s">
        <v>1646</v>
      </c>
    </row>
    <row r="5756" spans="1:19">
      <c r="A5756" t="s">
        <v>5644</v>
      </c>
      <c r="B5756">
        <v>44362</v>
      </c>
      <c r="C5756" t="s">
        <v>5645</v>
      </c>
      <c r="D5756">
        <v>44362</v>
      </c>
      <c r="E5756" t="s">
        <v>1643</v>
      </c>
      <c r="F5756" t="s">
        <v>84</v>
      </c>
      <c r="G5756" t="s">
        <v>978</v>
      </c>
      <c r="H5756" t="s">
        <v>1645</v>
      </c>
      <c r="I5756" t="s">
        <v>1112</v>
      </c>
      <c r="J5756">
        <v>20</v>
      </c>
      <c r="K5756">
        <v>1419</v>
      </c>
      <c r="L5756">
        <v>28380</v>
      </c>
      <c r="M5756">
        <v>3.3786</v>
      </c>
      <c r="N5756">
        <v>67.572000000000003</v>
      </c>
      <c r="O5756">
        <v>0</v>
      </c>
      <c r="P5756">
        <v>0</v>
      </c>
      <c r="Q5756">
        <v>1422.3786</v>
      </c>
      <c r="R5756">
        <v>28447.572</v>
      </c>
      <c r="S5756" t="s">
        <v>1646</v>
      </c>
    </row>
    <row r="5757" spans="1:19">
      <c r="A5757" t="s">
        <v>5646</v>
      </c>
      <c r="B5757">
        <v>44362</v>
      </c>
      <c r="C5757" t="s">
        <v>1600</v>
      </c>
      <c r="D5757">
        <v>44362</v>
      </c>
      <c r="E5757" t="s">
        <v>1101</v>
      </c>
      <c r="F5757" t="s">
        <v>2401</v>
      </c>
      <c r="G5757" t="s">
        <v>1101</v>
      </c>
      <c r="H5757" t="s">
        <v>1101</v>
      </c>
      <c r="I5757" t="s">
        <v>1287</v>
      </c>
      <c r="J5757">
        <v>2</v>
      </c>
      <c r="K5757">
        <v>9990</v>
      </c>
      <c r="L5757">
        <v>19980</v>
      </c>
      <c r="M5757">
        <v>23.785699999999999</v>
      </c>
      <c r="N5757">
        <v>47.571399999999997</v>
      </c>
      <c r="O5757">
        <v>0</v>
      </c>
      <c r="P5757">
        <v>0</v>
      </c>
      <c r="Q5757">
        <v>10013.7857</v>
      </c>
      <c r="R5757">
        <v>20027.571400000001</v>
      </c>
      <c r="S5757" t="s">
        <v>1646</v>
      </c>
    </row>
    <row r="5758" spans="1:19">
      <c r="A5758" t="s">
        <v>5647</v>
      </c>
      <c r="B5758">
        <v>44362</v>
      </c>
      <c r="C5758" t="s">
        <v>1601</v>
      </c>
      <c r="D5758">
        <v>44362</v>
      </c>
      <c r="E5758" t="s">
        <v>1101</v>
      </c>
      <c r="F5758" t="s">
        <v>1258</v>
      </c>
      <c r="G5758" t="s">
        <v>1101</v>
      </c>
      <c r="H5758" t="s">
        <v>1101</v>
      </c>
      <c r="I5758" t="s">
        <v>1349</v>
      </c>
      <c r="J5758">
        <v>2</v>
      </c>
      <c r="K5758">
        <v>9162.5</v>
      </c>
      <c r="L5758">
        <v>18325</v>
      </c>
      <c r="M5758">
        <v>21.8155</v>
      </c>
      <c r="N5758">
        <v>43.631</v>
      </c>
      <c r="O5758">
        <v>0</v>
      </c>
      <c r="P5758">
        <v>0</v>
      </c>
      <c r="Q5758">
        <v>9184.3155000000006</v>
      </c>
      <c r="R5758">
        <v>18368.631000000001</v>
      </c>
      <c r="S5758" t="s">
        <v>1646</v>
      </c>
    </row>
    <row r="5759" spans="1:19">
      <c r="A5759" t="s">
        <v>5647</v>
      </c>
      <c r="B5759">
        <v>44362</v>
      </c>
      <c r="C5759" t="s">
        <v>1601</v>
      </c>
      <c r="D5759">
        <v>44362</v>
      </c>
      <c r="E5759" t="s">
        <v>1101</v>
      </c>
      <c r="F5759" t="s">
        <v>1258</v>
      </c>
      <c r="G5759" t="s">
        <v>1101</v>
      </c>
      <c r="H5759" t="s">
        <v>1101</v>
      </c>
      <c r="I5759" t="s">
        <v>1111</v>
      </c>
      <c r="J5759">
        <v>2</v>
      </c>
      <c r="K5759">
        <v>9162.18</v>
      </c>
      <c r="L5759">
        <v>18324.36</v>
      </c>
      <c r="M5759">
        <v>21.814699999999998</v>
      </c>
      <c r="N5759">
        <v>43.629399999999997</v>
      </c>
      <c r="O5759">
        <v>0</v>
      </c>
      <c r="P5759">
        <v>0</v>
      </c>
      <c r="Q5759">
        <v>9183.9946999999993</v>
      </c>
      <c r="R5759">
        <v>18367.989399999999</v>
      </c>
      <c r="S5759" t="s">
        <v>1646</v>
      </c>
    </row>
    <row r="5760" spans="1:19">
      <c r="A5760" t="s">
        <v>5648</v>
      </c>
      <c r="B5760">
        <v>44362</v>
      </c>
      <c r="C5760" t="s">
        <v>1602</v>
      </c>
      <c r="D5760">
        <v>44362</v>
      </c>
      <c r="E5760" t="s">
        <v>1101</v>
      </c>
      <c r="F5760" t="s">
        <v>1259</v>
      </c>
      <c r="G5760" t="s">
        <v>1101</v>
      </c>
      <c r="H5760" t="s">
        <v>1101</v>
      </c>
      <c r="I5760" t="s">
        <v>1489</v>
      </c>
      <c r="J5760">
        <v>2</v>
      </c>
      <c r="K5760">
        <v>10090</v>
      </c>
      <c r="L5760">
        <v>20180</v>
      </c>
      <c r="M5760">
        <v>24.023800000000001</v>
      </c>
      <c r="N5760">
        <v>48.047600000000003</v>
      </c>
      <c r="O5760">
        <v>0</v>
      </c>
      <c r="P5760">
        <v>0</v>
      </c>
      <c r="Q5760">
        <v>10114.023800000001</v>
      </c>
      <c r="R5760">
        <v>20228.047600000002</v>
      </c>
      <c r="S5760" t="s">
        <v>1646</v>
      </c>
    </row>
    <row r="5761" spans="1:19">
      <c r="A5761" t="s">
        <v>5649</v>
      </c>
      <c r="B5761">
        <v>44362</v>
      </c>
      <c r="C5761" t="s">
        <v>1603</v>
      </c>
      <c r="D5761">
        <v>44362</v>
      </c>
      <c r="E5761" t="s">
        <v>1101</v>
      </c>
      <c r="F5761" t="s">
        <v>1261</v>
      </c>
      <c r="G5761" t="s">
        <v>1101</v>
      </c>
      <c r="H5761" t="s">
        <v>1101</v>
      </c>
      <c r="I5761" t="s">
        <v>1489</v>
      </c>
      <c r="J5761">
        <v>2</v>
      </c>
      <c r="K5761">
        <v>10090</v>
      </c>
      <c r="L5761">
        <v>20180</v>
      </c>
      <c r="M5761">
        <v>24.023800000000001</v>
      </c>
      <c r="N5761">
        <v>48.047600000000003</v>
      </c>
      <c r="O5761">
        <v>0</v>
      </c>
      <c r="P5761">
        <v>0</v>
      </c>
      <c r="Q5761">
        <v>10114.023800000001</v>
      </c>
      <c r="R5761">
        <v>20228.047600000002</v>
      </c>
      <c r="S5761" t="s">
        <v>1646</v>
      </c>
    </row>
    <row r="5762" spans="1:19">
      <c r="A5762" t="s">
        <v>5650</v>
      </c>
      <c r="B5762">
        <v>44362</v>
      </c>
      <c r="C5762" t="s">
        <v>5651</v>
      </c>
      <c r="D5762">
        <v>44362</v>
      </c>
      <c r="E5762" t="s">
        <v>1643</v>
      </c>
      <c r="F5762" t="s">
        <v>777</v>
      </c>
      <c r="G5762" t="s">
        <v>977</v>
      </c>
      <c r="H5762" t="s">
        <v>1645</v>
      </c>
      <c r="I5762" t="s">
        <v>1312</v>
      </c>
      <c r="J5762">
        <v>10</v>
      </c>
      <c r="K5762">
        <v>1400</v>
      </c>
      <c r="L5762">
        <v>14000</v>
      </c>
      <c r="M5762">
        <v>3.3332999999999999</v>
      </c>
      <c r="N5762">
        <v>33.332999999999998</v>
      </c>
      <c r="O5762">
        <v>0</v>
      </c>
      <c r="P5762">
        <v>0</v>
      </c>
      <c r="Q5762">
        <v>1403.3333</v>
      </c>
      <c r="R5762">
        <v>14033.333000000001</v>
      </c>
      <c r="S5762" t="s">
        <v>1646</v>
      </c>
    </row>
    <row r="5763" spans="1:19">
      <c r="A5763" t="s">
        <v>5650</v>
      </c>
      <c r="B5763">
        <v>44362</v>
      </c>
      <c r="C5763" t="s">
        <v>5651</v>
      </c>
      <c r="D5763">
        <v>44362</v>
      </c>
      <c r="E5763" t="s">
        <v>1643</v>
      </c>
      <c r="F5763" t="s">
        <v>777</v>
      </c>
      <c r="G5763" t="s">
        <v>977</v>
      </c>
      <c r="H5763" t="s">
        <v>1645</v>
      </c>
      <c r="I5763" t="s">
        <v>1316</v>
      </c>
      <c r="J5763">
        <v>20</v>
      </c>
      <c r="K5763">
        <v>1186</v>
      </c>
      <c r="L5763">
        <v>23720</v>
      </c>
      <c r="M5763">
        <v>2.8237999999999999</v>
      </c>
      <c r="N5763">
        <v>56.475999999999999</v>
      </c>
      <c r="O5763">
        <v>0</v>
      </c>
      <c r="P5763">
        <v>0</v>
      </c>
      <c r="Q5763">
        <v>1188.8237999999999</v>
      </c>
      <c r="R5763">
        <v>23776.475999999999</v>
      </c>
      <c r="S5763" t="s">
        <v>1646</v>
      </c>
    </row>
    <row r="5764" spans="1:19">
      <c r="A5764" t="s">
        <v>5652</v>
      </c>
      <c r="B5764">
        <v>44362</v>
      </c>
      <c r="C5764" t="s">
        <v>5653</v>
      </c>
      <c r="D5764">
        <v>44362</v>
      </c>
      <c r="E5764" t="s">
        <v>1643</v>
      </c>
      <c r="F5764" t="s">
        <v>73</v>
      </c>
      <c r="G5764" t="s">
        <v>981</v>
      </c>
      <c r="H5764" t="s">
        <v>1645</v>
      </c>
      <c r="I5764" t="s">
        <v>1337</v>
      </c>
      <c r="J5764">
        <v>10</v>
      </c>
      <c r="K5764">
        <v>7760</v>
      </c>
      <c r="L5764">
        <v>77600</v>
      </c>
      <c r="M5764">
        <v>18.476199999999999</v>
      </c>
      <c r="N5764">
        <v>184.762</v>
      </c>
      <c r="O5764">
        <v>0</v>
      </c>
      <c r="P5764">
        <v>0</v>
      </c>
      <c r="Q5764">
        <v>7778.4762000000001</v>
      </c>
      <c r="R5764">
        <v>77784.762000000002</v>
      </c>
      <c r="S5764" t="s">
        <v>1646</v>
      </c>
    </row>
    <row r="5765" spans="1:19">
      <c r="A5765" t="s">
        <v>5654</v>
      </c>
      <c r="B5765">
        <v>44362</v>
      </c>
      <c r="C5765" t="s">
        <v>5655</v>
      </c>
      <c r="D5765">
        <v>44362</v>
      </c>
      <c r="E5765" t="s">
        <v>1643</v>
      </c>
      <c r="F5765" t="s">
        <v>60</v>
      </c>
      <c r="G5765" t="s">
        <v>59</v>
      </c>
      <c r="H5765" t="s">
        <v>49</v>
      </c>
      <c r="I5765" t="s">
        <v>1371</v>
      </c>
      <c r="J5765">
        <v>80</v>
      </c>
      <c r="K5765">
        <v>1176</v>
      </c>
      <c r="L5765">
        <v>94080</v>
      </c>
      <c r="M5765">
        <v>2.8</v>
      </c>
      <c r="N5765">
        <v>224</v>
      </c>
      <c r="O5765">
        <v>0</v>
      </c>
      <c r="P5765">
        <v>0</v>
      </c>
      <c r="Q5765">
        <v>1178.8</v>
      </c>
      <c r="R5765">
        <v>94304</v>
      </c>
      <c r="S5765" t="s">
        <v>1646</v>
      </c>
    </row>
    <row r="5766" spans="1:19">
      <c r="A5766" t="s">
        <v>5654</v>
      </c>
      <c r="B5766">
        <v>44362</v>
      </c>
      <c r="C5766" t="s">
        <v>5655</v>
      </c>
      <c r="D5766">
        <v>44362</v>
      </c>
      <c r="E5766" t="s">
        <v>1643</v>
      </c>
      <c r="F5766" t="s">
        <v>60</v>
      </c>
      <c r="G5766" t="s">
        <v>59</v>
      </c>
      <c r="H5766" t="s">
        <v>49</v>
      </c>
      <c r="I5766" t="s">
        <v>1337</v>
      </c>
      <c r="J5766">
        <v>10</v>
      </c>
      <c r="K5766">
        <v>7760</v>
      </c>
      <c r="L5766">
        <v>77600</v>
      </c>
      <c r="M5766">
        <v>18.476199999999999</v>
      </c>
      <c r="N5766">
        <v>184.762</v>
      </c>
      <c r="O5766">
        <v>0</v>
      </c>
      <c r="P5766">
        <v>0</v>
      </c>
      <c r="Q5766">
        <v>7778.4762000000001</v>
      </c>
      <c r="R5766">
        <v>77784.762000000002</v>
      </c>
      <c r="S5766" t="s">
        <v>1646</v>
      </c>
    </row>
    <row r="5767" spans="1:19">
      <c r="A5767" t="s">
        <v>5654</v>
      </c>
      <c r="B5767">
        <v>44362</v>
      </c>
      <c r="C5767" t="s">
        <v>5655</v>
      </c>
      <c r="D5767">
        <v>44362</v>
      </c>
      <c r="E5767" t="s">
        <v>1643</v>
      </c>
      <c r="F5767" t="s">
        <v>60</v>
      </c>
      <c r="G5767" t="s">
        <v>59</v>
      </c>
      <c r="H5767" t="s">
        <v>49</v>
      </c>
      <c r="I5767" t="s">
        <v>1312</v>
      </c>
      <c r="J5767">
        <v>40</v>
      </c>
      <c r="K5767">
        <v>1400</v>
      </c>
      <c r="L5767">
        <v>56000</v>
      </c>
      <c r="M5767">
        <v>3.3332999999999999</v>
      </c>
      <c r="N5767">
        <v>133.33199999999999</v>
      </c>
      <c r="O5767">
        <v>0</v>
      </c>
      <c r="P5767">
        <v>0</v>
      </c>
      <c r="Q5767">
        <v>1403.3333</v>
      </c>
      <c r="R5767">
        <v>56133.332000000002</v>
      </c>
      <c r="S5767" t="s">
        <v>1646</v>
      </c>
    </row>
    <row r="5768" spans="1:19">
      <c r="A5768" t="s">
        <v>5654</v>
      </c>
      <c r="B5768">
        <v>44362</v>
      </c>
      <c r="C5768" t="s">
        <v>5655</v>
      </c>
      <c r="D5768">
        <v>44362</v>
      </c>
      <c r="E5768" t="s">
        <v>1643</v>
      </c>
      <c r="F5768" t="s">
        <v>60</v>
      </c>
      <c r="G5768" t="s">
        <v>59</v>
      </c>
      <c r="H5768" t="s">
        <v>49</v>
      </c>
      <c r="I5768" t="s">
        <v>1294</v>
      </c>
      <c r="J5768">
        <v>10</v>
      </c>
      <c r="K5768">
        <v>7227</v>
      </c>
      <c r="L5768">
        <v>72270</v>
      </c>
      <c r="M5768">
        <v>17.207100000000001</v>
      </c>
      <c r="N5768">
        <v>172.071</v>
      </c>
      <c r="O5768">
        <v>0</v>
      </c>
      <c r="P5768">
        <v>0</v>
      </c>
      <c r="Q5768">
        <v>7244.2070999999996</v>
      </c>
      <c r="R5768">
        <v>72442.070999999996</v>
      </c>
      <c r="S5768" t="s">
        <v>1646</v>
      </c>
    </row>
    <row r="5769" spans="1:19">
      <c r="A5769" t="s">
        <v>5654</v>
      </c>
      <c r="B5769">
        <v>44362</v>
      </c>
      <c r="C5769" t="s">
        <v>5655</v>
      </c>
      <c r="D5769">
        <v>44362</v>
      </c>
      <c r="E5769" t="s">
        <v>1643</v>
      </c>
      <c r="F5769" t="s">
        <v>60</v>
      </c>
      <c r="G5769" t="s">
        <v>59</v>
      </c>
      <c r="H5769" t="s">
        <v>49</v>
      </c>
      <c r="I5769" t="s">
        <v>1112</v>
      </c>
      <c r="J5769">
        <v>80</v>
      </c>
      <c r="K5769">
        <v>1419</v>
      </c>
      <c r="L5769">
        <v>113520</v>
      </c>
      <c r="M5769">
        <v>3.3786</v>
      </c>
      <c r="N5769">
        <v>270.28800000000001</v>
      </c>
      <c r="O5769">
        <v>0</v>
      </c>
      <c r="P5769">
        <v>0</v>
      </c>
      <c r="Q5769">
        <v>1422.3786</v>
      </c>
      <c r="R5769">
        <v>113790.288</v>
      </c>
      <c r="S5769" t="s">
        <v>1646</v>
      </c>
    </row>
    <row r="5770" spans="1:19">
      <c r="A5770" t="s">
        <v>5654</v>
      </c>
      <c r="B5770">
        <v>44362</v>
      </c>
      <c r="C5770" t="s">
        <v>5655</v>
      </c>
      <c r="D5770">
        <v>44362</v>
      </c>
      <c r="E5770" t="s">
        <v>1643</v>
      </c>
      <c r="F5770" t="s">
        <v>60</v>
      </c>
      <c r="G5770" t="s">
        <v>59</v>
      </c>
      <c r="H5770" t="s">
        <v>49</v>
      </c>
      <c r="I5770" t="s">
        <v>1265</v>
      </c>
      <c r="J5770">
        <v>40</v>
      </c>
      <c r="K5770">
        <v>1361</v>
      </c>
      <c r="L5770">
        <v>54440</v>
      </c>
      <c r="M5770">
        <v>3.2404999999999999</v>
      </c>
      <c r="N5770">
        <v>129.62</v>
      </c>
      <c r="O5770">
        <v>0</v>
      </c>
      <c r="P5770">
        <v>0</v>
      </c>
      <c r="Q5770">
        <v>1364.2405000000001</v>
      </c>
      <c r="R5770">
        <v>54569.62</v>
      </c>
      <c r="S5770" t="s">
        <v>1646</v>
      </c>
    </row>
    <row r="5771" spans="1:19">
      <c r="A5771" t="s">
        <v>5654</v>
      </c>
      <c r="B5771">
        <v>44362</v>
      </c>
      <c r="C5771" t="s">
        <v>5655</v>
      </c>
      <c r="D5771">
        <v>44362</v>
      </c>
      <c r="E5771" t="s">
        <v>1643</v>
      </c>
      <c r="F5771" t="s">
        <v>60</v>
      </c>
      <c r="G5771" t="s">
        <v>59</v>
      </c>
      <c r="H5771" t="s">
        <v>49</v>
      </c>
      <c r="I5771" t="s">
        <v>1262</v>
      </c>
      <c r="J5771">
        <v>80</v>
      </c>
      <c r="K5771">
        <v>1244</v>
      </c>
      <c r="L5771">
        <v>99520</v>
      </c>
      <c r="M5771">
        <v>2.9619</v>
      </c>
      <c r="N5771">
        <v>236.952</v>
      </c>
      <c r="O5771">
        <v>0</v>
      </c>
      <c r="P5771">
        <v>0</v>
      </c>
      <c r="Q5771">
        <v>1246.9619</v>
      </c>
      <c r="R5771">
        <v>99756.952000000005</v>
      </c>
      <c r="S5771" t="s">
        <v>1646</v>
      </c>
    </row>
    <row r="5772" spans="1:19">
      <c r="A5772" t="s">
        <v>5654</v>
      </c>
      <c r="B5772">
        <v>44362</v>
      </c>
      <c r="C5772" t="s">
        <v>5655</v>
      </c>
      <c r="D5772">
        <v>44362</v>
      </c>
      <c r="E5772" t="s">
        <v>1643</v>
      </c>
      <c r="F5772" t="s">
        <v>60</v>
      </c>
      <c r="G5772" t="s">
        <v>59</v>
      </c>
      <c r="H5772" t="s">
        <v>49</v>
      </c>
      <c r="I5772" t="s">
        <v>1316</v>
      </c>
      <c r="J5772">
        <v>80</v>
      </c>
      <c r="K5772">
        <v>1186</v>
      </c>
      <c r="L5772">
        <v>94880</v>
      </c>
      <c r="M5772">
        <v>2.8237999999999999</v>
      </c>
      <c r="N5772">
        <v>225.904</v>
      </c>
      <c r="O5772">
        <v>0</v>
      </c>
      <c r="P5772">
        <v>0</v>
      </c>
      <c r="Q5772">
        <v>1188.8237999999999</v>
      </c>
      <c r="R5772">
        <v>95105.903999999995</v>
      </c>
      <c r="S5772" t="s">
        <v>1646</v>
      </c>
    </row>
    <row r="5773" spans="1:19">
      <c r="A5773" t="s">
        <v>5656</v>
      </c>
      <c r="B5773">
        <v>44362</v>
      </c>
      <c r="C5773" t="s">
        <v>5657</v>
      </c>
      <c r="D5773">
        <v>44362</v>
      </c>
      <c r="E5773" t="s">
        <v>1643</v>
      </c>
      <c r="F5773" t="s">
        <v>1403</v>
      </c>
      <c r="G5773" t="s">
        <v>59</v>
      </c>
      <c r="H5773" t="s">
        <v>49</v>
      </c>
      <c r="I5773" t="s">
        <v>1262</v>
      </c>
      <c r="J5773">
        <v>60</v>
      </c>
      <c r="K5773">
        <v>1244</v>
      </c>
      <c r="L5773">
        <v>74640</v>
      </c>
      <c r="M5773">
        <v>2.9619</v>
      </c>
      <c r="N5773">
        <v>177.714</v>
      </c>
      <c r="O5773">
        <v>0</v>
      </c>
      <c r="P5773">
        <v>0</v>
      </c>
      <c r="Q5773">
        <v>1246.9619</v>
      </c>
      <c r="R5773">
        <v>74817.714000000007</v>
      </c>
      <c r="S5773" t="s">
        <v>1646</v>
      </c>
    </row>
    <row r="5774" spans="1:19">
      <c r="A5774" t="s">
        <v>5656</v>
      </c>
      <c r="B5774">
        <v>44362</v>
      </c>
      <c r="C5774" t="s">
        <v>5657</v>
      </c>
      <c r="D5774">
        <v>44362</v>
      </c>
      <c r="E5774" t="s">
        <v>1643</v>
      </c>
      <c r="F5774" t="s">
        <v>1403</v>
      </c>
      <c r="G5774" t="s">
        <v>59</v>
      </c>
      <c r="H5774" t="s">
        <v>49</v>
      </c>
      <c r="I5774" t="s">
        <v>1112</v>
      </c>
      <c r="J5774">
        <v>40</v>
      </c>
      <c r="K5774">
        <v>1419</v>
      </c>
      <c r="L5774">
        <v>56760</v>
      </c>
      <c r="M5774">
        <v>3.3786</v>
      </c>
      <c r="N5774">
        <v>135.14400000000001</v>
      </c>
      <c r="O5774">
        <v>0</v>
      </c>
      <c r="P5774">
        <v>0</v>
      </c>
      <c r="Q5774">
        <v>1422.3786</v>
      </c>
      <c r="R5774">
        <v>56895.144</v>
      </c>
      <c r="S5774" t="s">
        <v>1646</v>
      </c>
    </row>
    <row r="5775" spans="1:19">
      <c r="A5775" t="s">
        <v>5656</v>
      </c>
      <c r="B5775">
        <v>44362</v>
      </c>
      <c r="C5775" t="s">
        <v>5657</v>
      </c>
      <c r="D5775">
        <v>44362</v>
      </c>
      <c r="E5775" t="s">
        <v>1643</v>
      </c>
      <c r="F5775" t="s">
        <v>1403</v>
      </c>
      <c r="G5775" t="s">
        <v>59</v>
      </c>
      <c r="H5775" t="s">
        <v>49</v>
      </c>
      <c r="I5775" t="s">
        <v>1337</v>
      </c>
      <c r="J5775">
        <v>10</v>
      </c>
      <c r="K5775">
        <v>7760</v>
      </c>
      <c r="L5775">
        <v>77600</v>
      </c>
      <c r="M5775">
        <v>18.476199999999999</v>
      </c>
      <c r="N5775">
        <v>184.762</v>
      </c>
      <c r="O5775">
        <v>0</v>
      </c>
      <c r="P5775">
        <v>0</v>
      </c>
      <c r="Q5775">
        <v>7778.4762000000001</v>
      </c>
      <c r="R5775">
        <v>77784.762000000002</v>
      </c>
      <c r="S5775" t="s">
        <v>1646</v>
      </c>
    </row>
    <row r="5776" spans="1:19">
      <c r="A5776" t="s">
        <v>5656</v>
      </c>
      <c r="B5776">
        <v>44362</v>
      </c>
      <c r="C5776" t="s">
        <v>5657</v>
      </c>
      <c r="D5776">
        <v>44362</v>
      </c>
      <c r="E5776" t="s">
        <v>1643</v>
      </c>
      <c r="F5776" t="s">
        <v>1403</v>
      </c>
      <c r="G5776" t="s">
        <v>59</v>
      </c>
      <c r="H5776" t="s">
        <v>49</v>
      </c>
      <c r="I5776" t="s">
        <v>1316</v>
      </c>
      <c r="J5776">
        <v>40</v>
      </c>
      <c r="K5776">
        <v>1186</v>
      </c>
      <c r="L5776">
        <v>47440</v>
      </c>
      <c r="M5776">
        <v>2.8237999999999999</v>
      </c>
      <c r="N5776">
        <v>112.952</v>
      </c>
      <c r="O5776">
        <v>0</v>
      </c>
      <c r="P5776">
        <v>0</v>
      </c>
      <c r="Q5776">
        <v>1188.8237999999999</v>
      </c>
      <c r="R5776">
        <v>47552.951999999997</v>
      </c>
      <c r="S5776" t="s">
        <v>1646</v>
      </c>
    </row>
    <row r="5777" spans="1:19">
      <c r="A5777" t="s">
        <v>5658</v>
      </c>
      <c r="B5777">
        <v>44362</v>
      </c>
      <c r="C5777" t="s">
        <v>5659</v>
      </c>
      <c r="D5777">
        <v>44362</v>
      </c>
      <c r="E5777" t="s">
        <v>1643</v>
      </c>
      <c r="F5777" t="s">
        <v>65</v>
      </c>
      <c r="G5777" t="s">
        <v>1015</v>
      </c>
      <c r="H5777" t="s">
        <v>49</v>
      </c>
      <c r="I5777" t="s">
        <v>1371</v>
      </c>
      <c r="J5777">
        <v>70</v>
      </c>
      <c r="K5777">
        <v>1176</v>
      </c>
      <c r="L5777">
        <v>82320</v>
      </c>
      <c r="M5777">
        <v>2.8</v>
      </c>
      <c r="N5777">
        <v>196</v>
      </c>
      <c r="O5777">
        <v>0</v>
      </c>
      <c r="P5777">
        <v>0</v>
      </c>
      <c r="Q5777">
        <v>1178.8</v>
      </c>
      <c r="R5777">
        <v>82516</v>
      </c>
      <c r="S5777" t="s">
        <v>1646</v>
      </c>
    </row>
    <row r="5778" spans="1:19">
      <c r="A5778" t="s">
        <v>5658</v>
      </c>
      <c r="B5778">
        <v>44362</v>
      </c>
      <c r="C5778" t="s">
        <v>5659</v>
      </c>
      <c r="D5778">
        <v>44362</v>
      </c>
      <c r="E5778" t="s">
        <v>1643</v>
      </c>
      <c r="F5778" t="s">
        <v>65</v>
      </c>
      <c r="G5778" t="s">
        <v>1015</v>
      </c>
      <c r="H5778" t="s">
        <v>49</v>
      </c>
      <c r="I5778" t="s">
        <v>1112</v>
      </c>
      <c r="J5778">
        <v>40</v>
      </c>
      <c r="K5778">
        <v>1419</v>
      </c>
      <c r="L5778">
        <v>56760</v>
      </c>
      <c r="M5778">
        <v>3.3786</v>
      </c>
      <c r="N5778">
        <v>135.14400000000001</v>
      </c>
      <c r="O5778">
        <v>0</v>
      </c>
      <c r="P5778">
        <v>0</v>
      </c>
      <c r="Q5778">
        <v>1422.3786</v>
      </c>
      <c r="R5778">
        <v>56895.144</v>
      </c>
      <c r="S5778" t="s">
        <v>1646</v>
      </c>
    </row>
    <row r="5779" spans="1:19">
      <c r="A5779" t="s">
        <v>5658</v>
      </c>
      <c r="B5779">
        <v>44362</v>
      </c>
      <c r="C5779" t="s">
        <v>5659</v>
      </c>
      <c r="D5779">
        <v>44362</v>
      </c>
      <c r="E5779" t="s">
        <v>1643</v>
      </c>
      <c r="F5779" t="s">
        <v>65</v>
      </c>
      <c r="G5779" t="s">
        <v>1015</v>
      </c>
      <c r="H5779" t="s">
        <v>49</v>
      </c>
      <c r="I5779" t="s">
        <v>1265</v>
      </c>
      <c r="J5779">
        <v>40</v>
      </c>
      <c r="K5779">
        <v>1361</v>
      </c>
      <c r="L5779">
        <v>54440</v>
      </c>
      <c r="M5779">
        <v>3.2404999999999999</v>
      </c>
      <c r="N5779">
        <v>129.62</v>
      </c>
      <c r="O5779">
        <v>0</v>
      </c>
      <c r="P5779">
        <v>0</v>
      </c>
      <c r="Q5779">
        <v>1364.2405000000001</v>
      </c>
      <c r="R5779">
        <v>54569.62</v>
      </c>
      <c r="S5779" t="s">
        <v>1646</v>
      </c>
    </row>
    <row r="5780" spans="1:19">
      <c r="A5780" t="s">
        <v>5658</v>
      </c>
      <c r="B5780">
        <v>44362</v>
      </c>
      <c r="C5780" t="s">
        <v>5659</v>
      </c>
      <c r="D5780">
        <v>44362</v>
      </c>
      <c r="E5780" t="s">
        <v>1643</v>
      </c>
      <c r="F5780" t="s">
        <v>65</v>
      </c>
      <c r="G5780" t="s">
        <v>1015</v>
      </c>
      <c r="H5780" t="s">
        <v>49</v>
      </c>
      <c r="I5780" t="s">
        <v>1262</v>
      </c>
      <c r="J5780">
        <v>65</v>
      </c>
      <c r="K5780">
        <v>1244</v>
      </c>
      <c r="L5780">
        <v>80860</v>
      </c>
      <c r="M5780">
        <v>2.9619</v>
      </c>
      <c r="N5780">
        <v>192.52350000000001</v>
      </c>
      <c r="O5780">
        <v>0</v>
      </c>
      <c r="P5780">
        <v>0</v>
      </c>
      <c r="Q5780">
        <v>1246.9619</v>
      </c>
      <c r="R5780">
        <v>81052.523499999996</v>
      </c>
      <c r="S5780" t="s">
        <v>1646</v>
      </c>
    </row>
    <row r="5781" spans="1:19">
      <c r="A5781" t="s">
        <v>5658</v>
      </c>
      <c r="B5781">
        <v>44362</v>
      </c>
      <c r="C5781" t="s">
        <v>5659</v>
      </c>
      <c r="D5781">
        <v>44362</v>
      </c>
      <c r="E5781" t="s">
        <v>1643</v>
      </c>
      <c r="F5781" t="s">
        <v>65</v>
      </c>
      <c r="G5781" t="s">
        <v>1015</v>
      </c>
      <c r="H5781" t="s">
        <v>49</v>
      </c>
      <c r="I5781" t="s">
        <v>1364</v>
      </c>
      <c r="J5781">
        <v>5</v>
      </c>
      <c r="K5781">
        <v>9035</v>
      </c>
      <c r="L5781">
        <v>45175</v>
      </c>
      <c r="M5781">
        <v>21.511900000000001</v>
      </c>
      <c r="N5781">
        <v>107.5595</v>
      </c>
      <c r="O5781">
        <v>0</v>
      </c>
      <c r="P5781">
        <v>0</v>
      </c>
      <c r="Q5781">
        <v>9056.5118999999995</v>
      </c>
      <c r="R5781">
        <v>45282.559500000003</v>
      </c>
      <c r="S5781" t="s">
        <v>1646</v>
      </c>
    </row>
    <row r="5782" spans="1:19">
      <c r="A5782" t="s">
        <v>5658</v>
      </c>
      <c r="B5782">
        <v>44362</v>
      </c>
      <c r="C5782" t="s">
        <v>5659</v>
      </c>
      <c r="D5782">
        <v>44362</v>
      </c>
      <c r="E5782" t="s">
        <v>1643</v>
      </c>
      <c r="F5782" t="s">
        <v>65</v>
      </c>
      <c r="G5782" t="s">
        <v>1015</v>
      </c>
      <c r="H5782" t="s">
        <v>49</v>
      </c>
      <c r="I5782" t="s">
        <v>1316</v>
      </c>
      <c r="J5782">
        <v>50</v>
      </c>
      <c r="K5782">
        <v>1186</v>
      </c>
      <c r="L5782">
        <v>59300</v>
      </c>
      <c r="M5782">
        <v>2.8237999999999999</v>
      </c>
      <c r="N5782">
        <v>141.19</v>
      </c>
      <c r="O5782">
        <v>0</v>
      </c>
      <c r="P5782">
        <v>0</v>
      </c>
      <c r="Q5782">
        <v>1188.8237999999999</v>
      </c>
      <c r="R5782">
        <v>59441.19</v>
      </c>
      <c r="S5782" t="s">
        <v>1646</v>
      </c>
    </row>
    <row r="5783" spans="1:19">
      <c r="A5783" t="s">
        <v>5660</v>
      </c>
      <c r="B5783">
        <v>44362</v>
      </c>
      <c r="C5783" t="s">
        <v>5661</v>
      </c>
      <c r="D5783">
        <v>44362</v>
      </c>
      <c r="E5783" t="s">
        <v>1643</v>
      </c>
      <c r="F5783" t="s">
        <v>66</v>
      </c>
      <c r="G5783" t="s">
        <v>67</v>
      </c>
      <c r="H5783" t="s">
        <v>49</v>
      </c>
      <c r="I5783" t="s">
        <v>1337</v>
      </c>
      <c r="J5783">
        <v>30</v>
      </c>
      <c r="K5783">
        <v>7760</v>
      </c>
      <c r="L5783">
        <v>232800</v>
      </c>
      <c r="M5783">
        <v>18.476199999999999</v>
      </c>
      <c r="N5783">
        <v>554.28599999999994</v>
      </c>
      <c r="O5783">
        <v>0</v>
      </c>
      <c r="P5783">
        <v>0</v>
      </c>
      <c r="Q5783">
        <v>7778.4762000000001</v>
      </c>
      <c r="R5783">
        <v>233354.28599999999</v>
      </c>
      <c r="S5783" t="s">
        <v>1646</v>
      </c>
    </row>
    <row r="5784" spans="1:19">
      <c r="A5784" t="s">
        <v>5660</v>
      </c>
      <c r="B5784">
        <v>44362</v>
      </c>
      <c r="C5784" t="s">
        <v>5661</v>
      </c>
      <c r="D5784">
        <v>44362</v>
      </c>
      <c r="E5784" t="s">
        <v>1643</v>
      </c>
      <c r="F5784" t="s">
        <v>66</v>
      </c>
      <c r="G5784" t="s">
        <v>67</v>
      </c>
      <c r="H5784" t="s">
        <v>49</v>
      </c>
      <c r="I5784" t="s">
        <v>1112</v>
      </c>
      <c r="J5784">
        <v>20</v>
      </c>
      <c r="K5784">
        <v>1419</v>
      </c>
      <c r="L5784">
        <v>28380</v>
      </c>
      <c r="M5784">
        <v>3.3786</v>
      </c>
      <c r="N5784">
        <v>67.572000000000003</v>
      </c>
      <c r="O5784">
        <v>0</v>
      </c>
      <c r="P5784">
        <v>0</v>
      </c>
      <c r="Q5784">
        <v>1422.3786</v>
      </c>
      <c r="R5784">
        <v>28447.572</v>
      </c>
      <c r="S5784" t="s">
        <v>1646</v>
      </c>
    </row>
    <row r="5785" spans="1:19">
      <c r="A5785" t="s">
        <v>5662</v>
      </c>
      <c r="B5785">
        <v>44362</v>
      </c>
      <c r="C5785" t="s">
        <v>5663</v>
      </c>
      <c r="D5785">
        <v>44362</v>
      </c>
      <c r="E5785" t="s">
        <v>1643</v>
      </c>
      <c r="F5785" t="s">
        <v>943</v>
      </c>
      <c r="G5785" t="s">
        <v>67</v>
      </c>
      <c r="H5785" t="s">
        <v>49</v>
      </c>
      <c r="I5785" t="s">
        <v>1112</v>
      </c>
      <c r="J5785">
        <v>60</v>
      </c>
      <c r="K5785">
        <v>1419</v>
      </c>
      <c r="L5785">
        <v>85140</v>
      </c>
      <c r="M5785">
        <v>3.3786</v>
      </c>
      <c r="N5785">
        <v>202.71600000000001</v>
      </c>
      <c r="O5785">
        <v>0</v>
      </c>
      <c r="P5785">
        <v>0</v>
      </c>
      <c r="Q5785">
        <v>1422.3786</v>
      </c>
      <c r="R5785">
        <v>85342.716</v>
      </c>
      <c r="S5785" t="s">
        <v>1646</v>
      </c>
    </row>
    <row r="5786" spans="1:19">
      <c r="A5786" t="s">
        <v>5662</v>
      </c>
      <c r="B5786">
        <v>44362</v>
      </c>
      <c r="C5786" t="s">
        <v>5663</v>
      </c>
      <c r="D5786">
        <v>44362</v>
      </c>
      <c r="E5786" t="s">
        <v>1643</v>
      </c>
      <c r="F5786" t="s">
        <v>943</v>
      </c>
      <c r="G5786" t="s">
        <v>67</v>
      </c>
      <c r="H5786" t="s">
        <v>49</v>
      </c>
      <c r="I5786" t="s">
        <v>1489</v>
      </c>
      <c r="J5786">
        <v>10</v>
      </c>
      <c r="K5786">
        <v>9950</v>
      </c>
      <c r="L5786">
        <v>99500</v>
      </c>
      <c r="M5786">
        <v>23.6905</v>
      </c>
      <c r="N5786">
        <v>236.905</v>
      </c>
      <c r="O5786">
        <v>0</v>
      </c>
      <c r="P5786">
        <v>0</v>
      </c>
      <c r="Q5786">
        <v>9973.6905000000006</v>
      </c>
      <c r="R5786">
        <v>99736.904999999999</v>
      </c>
      <c r="S5786" t="s">
        <v>1646</v>
      </c>
    </row>
    <row r="5787" spans="1:19">
      <c r="A5787" t="s">
        <v>5662</v>
      </c>
      <c r="B5787">
        <v>44362</v>
      </c>
      <c r="C5787" t="s">
        <v>5663</v>
      </c>
      <c r="D5787">
        <v>44362</v>
      </c>
      <c r="E5787" t="s">
        <v>1643</v>
      </c>
      <c r="F5787" t="s">
        <v>943</v>
      </c>
      <c r="G5787" t="s">
        <v>67</v>
      </c>
      <c r="H5787" t="s">
        <v>49</v>
      </c>
      <c r="I5787" t="s">
        <v>1371</v>
      </c>
      <c r="J5787">
        <v>100</v>
      </c>
      <c r="K5787">
        <v>1176</v>
      </c>
      <c r="L5787">
        <v>117600</v>
      </c>
      <c r="M5787">
        <v>2.8</v>
      </c>
      <c r="N5787">
        <v>280</v>
      </c>
      <c r="O5787">
        <v>0</v>
      </c>
      <c r="P5787">
        <v>0</v>
      </c>
      <c r="Q5787">
        <v>1178.8</v>
      </c>
      <c r="R5787">
        <v>117880</v>
      </c>
      <c r="S5787" t="s">
        <v>1646</v>
      </c>
    </row>
    <row r="5788" spans="1:19">
      <c r="A5788" t="s">
        <v>5664</v>
      </c>
      <c r="B5788">
        <v>44362</v>
      </c>
      <c r="C5788" t="s">
        <v>5665</v>
      </c>
      <c r="D5788">
        <v>44362</v>
      </c>
      <c r="E5788" t="s">
        <v>1643</v>
      </c>
      <c r="F5788" t="s">
        <v>50</v>
      </c>
      <c r="G5788" t="s">
        <v>1014</v>
      </c>
      <c r="H5788" t="s">
        <v>49</v>
      </c>
      <c r="I5788" t="s">
        <v>1112</v>
      </c>
      <c r="J5788">
        <v>60</v>
      </c>
      <c r="K5788">
        <v>1419</v>
      </c>
      <c r="L5788">
        <v>85140</v>
      </c>
      <c r="M5788">
        <v>3.3786</v>
      </c>
      <c r="N5788">
        <v>202.71600000000001</v>
      </c>
      <c r="O5788">
        <v>0</v>
      </c>
      <c r="P5788">
        <v>0</v>
      </c>
      <c r="Q5788">
        <v>1422.3786</v>
      </c>
      <c r="R5788">
        <v>85342.716</v>
      </c>
      <c r="S5788" t="s">
        <v>1646</v>
      </c>
    </row>
    <row r="5789" spans="1:19">
      <c r="A5789" t="s">
        <v>5664</v>
      </c>
      <c r="B5789">
        <v>44362</v>
      </c>
      <c r="C5789" t="s">
        <v>5665</v>
      </c>
      <c r="D5789">
        <v>44362</v>
      </c>
      <c r="E5789" t="s">
        <v>1643</v>
      </c>
      <c r="F5789" t="s">
        <v>50</v>
      </c>
      <c r="G5789" t="s">
        <v>1014</v>
      </c>
      <c r="H5789" t="s">
        <v>49</v>
      </c>
      <c r="I5789" t="s">
        <v>1287</v>
      </c>
      <c r="J5789">
        <v>3</v>
      </c>
      <c r="K5789">
        <v>9850</v>
      </c>
      <c r="L5789">
        <v>29550</v>
      </c>
      <c r="M5789">
        <v>23.452400000000001</v>
      </c>
      <c r="N5789">
        <v>70.357200000000006</v>
      </c>
      <c r="O5789">
        <v>0</v>
      </c>
      <c r="P5789">
        <v>0</v>
      </c>
      <c r="Q5789">
        <v>9873.4524000000001</v>
      </c>
      <c r="R5789">
        <v>29620.357199999999</v>
      </c>
      <c r="S5789" t="s">
        <v>1646</v>
      </c>
    </row>
    <row r="5790" spans="1:19">
      <c r="A5790" t="s">
        <v>5664</v>
      </c>
      <c r="B5790">
        <v>44362</v>
      </c>
      <c r="C5790" t="s">
        <v>5665</v>
      </c>
      <c r="D5790">
        <v>44362</v>
      </c>
      <c r="E5790" t="s">
        <v>1643</v>
      </c>
      <c r="F5790" t="s">
        <v>50</v>
      </c>
      <c r="G5790" t="s">
        <v>1014</v>
      </c>
      <c r="H5790" t="s">
        <v>49</v>
      </c>
      <c r="I5790" t="s">
        <v>1364</v>
      </c>
      <c r="J5790">
        <v>5</v>
      </c>
      <c r="K5790">
        <v>9035</v>
      </c>
      <c r="L5790">
        <v>45175</v>
      </c>
      <c r="M5790">
        <v>21.511900000000001</v>
      </c>
      <c r="N5790">
        <v>107.5595</v>
      </c>
      <c r="O5790">
        <v>0</v>
      </c>
      <c r="P5790">
        <v>0</v>
      </c>
      <c r="Q5790">
        <v>9056.5118999999995</v>
      </c>
      <c r="R5790">
        <v>45282.559500000003</v>
      </c>
      <c r="S5790" t="s">
        <v>1646</v>
      </c>
    </row>
    <row r="5791" spans="1:19">
      <c r="A5791" t="s">
        <v>5664</v>
      </c>
      <c r="B5791">
        <v>44362</v>
      </c>
      <c r="C5791" t="s">
        <v>5665</v>
      </c>
      <c r="D5791">
        <v>44362</v>
      </c>
      <c r="E5791" t="s">
        <v>1643</v>
      </c>
      <c r="F5791" t="s">
        <v>50</v>
      </c>
      <c r="G5791" t="s">
        <v>1014</v>
      </c>
      <c r="H5791" t="s">
        <v>49</v>
      </c>
      <c r="I5791" t="s">
        <v>1262</v>
      </c>
      <c r="J5791">
        <v>20</v>
      </c>
      <c r="K5791">
        <v>1244</v>
      </c>
      <c r="L5791">
        <v>24880</v>
      </c>
      <c r="M5791">
        <v>2.9619</v>
      </c>
      <c r="N5791">
        <v>59.238</v>
      </c>
      <c r="O5791">
        <v>0</v>
      </c>
      <c r="P5791">
        <v>0</v>
      </c>
      <c r="Q5791">
        <v>1246.9619</v>
      </c>
      <c r="R5791">
        <v>24939.238000000001</v>
      </c>
      <c r="S5791" t="s">
        <v>1646</v>
      </c>
    </row>
    <row r="5792" spans="1:19">
      <c r="A5792" t="s">
        <v>5666</v>
      </c>
      <c r="B5792">
        <v>44362</v>
      </c>
      <c r="C5792" t="s">
        <v>5667</v>
      </c>
      <c r="D5792">
        <v>44362</v>
      </c>
      <c r="E5792" t="s">
        <v>1643</v>
      </c>
      <c r="F5792" t="s">
        <v>53</v>
      </c>
      <c r="G5792" t="s">
        <v>49</v>
      </c>
      <c r="H5792" t="s">
        <v>49</v>
      </c>
      <c r="I5792" t="s">
        <v>1112</v>
      </c>
      <c r="J5792">
        <v>40</v>
      </c>
      <c r="K5792">
        <v>1419</v>
      </c>
      <c r="L5792">
        <v>56760</v>
      </c>
      <c r="M5792">
        <v>3.3786</v>
      </c>
      <c r="N5792">
        <v>135.14400000000001</v>
      </c>
      <c r="O5792">
        <v>0</v>
      </c>
      <c r="P5792">
        <v>0</v>
      </c>
      <c r="Q5792">
        <v>1422.3786</v>
      </c>
      <c r="R5792">
        <v>56895.144</v>
      </c>
      <c r="S5792" t="s">
        <v>1646</v>
      </c>
    </row>
    <row r="5793" spans="1:19">
      <c r="A5793" t="s">
        <v>5666</v>
      </c>
      <c r="B5793">
        <v>44362</v>
      </c>
      <c r="C5793" t="s">
        <v>5667</v>
      </c>
      <c r="D5793">
        <v>44362</v>
      </c>
      <c r="E5793" t="s">
        <v>1643</v>
      </c>
      <c r="F5793" t="s">
        <v>53</v>
      </c>
      <c r="G5793" t="s">
        <v>49</v>
      </c>
      <c r="H5793" t="s">
        <v>49</v>
      </c>
      <c r="I5793" t="s">
        <v>1265</v>
      </c>
      <c r="J5793">
        <v>20</v>
      </c>
      <c r="K5793">
        <v>1361</v>
      </c>
      <c r="L5793">
        <v>27220</v>
      </c>
      <c r="M5793">
        <v>3.2404999999999999</v>
      </c>
      <c r="N5793">
        <v>64.81</v>
      </c>
      <c r="O5793">
        <v>0</v>
      </c>
      <c r="P5793">
        <v>0</v>
      </c>
      <c r="Q5793">
        <v>1364.2405000000001</v>
      </c>
      <c r="R5793">
        <v>27284.81</v>
      </c>
      <c r="S5793" t="s">
        <v>1646</v>
      </c>
    </row>
    <row r="5794" spans="1:19">
      <c r="A5794" t="s">
        <v>5668</v>
      </c>
      <c r="B5794">
        <v>44362</v>
      </c>
      <c r="C5794" t="s">
        <v>5669</v>
      </c>
      <c r="D5794">
        <v>44362</v>
      </c>
      <c r="E5794" t="s">
        <v>1643</v>
      </c>
      <c r="F5794" t="s">
        <v>982</v>
      </c>
      <c r="G5794" t="s">
        <v>1652</v>
      </c>
      <c r="H5794" t="s">
        <v>49</v>
      </c>
      <c r="I5794" t="s">
        <v>1262</v>
      </c>
      <c r="J5794">
        <v>60</v>
      </c>
      <c r="K5794">
        <v>1244</v>
      </c>
      <c r="L5794">
        <v>74640</v>
      </c>
      <c r="M5794">
        <v>2.9619</v>
      </c>
      <c r="N5794">
        <v>177.714</v>
      </c>
      <c r="O5794">
        <v>0</v>
      </c>
      <c r="P5794">
        <v>0</v>
      </c>
      <c r="Q5794">
        <v>1246.9619</v>
      </c>
      <c r="R5794">
        <v>74817.714000000007</v>
      </c>
      <c r="S5794" t="s">
        <v>1646</v>
      </c>
    </row>
    <row r="5795" spans="1:19">
      <c r="A5795" t="s">
        <v>5668</v>
      </c>
      <c r="B5795">
        <v>44362</v>
      </c>
      <c r="C5795" t="s">
        <v>5669</v>
      </c>
      <c r="D5795">
        <v>44362</v>
      </c>
      <c r="E5795" t="s">
        <v>1643</v>
      </c>
      <c r="F5795" t="s">
        <v>982</v>
      </c>
      <c r="G5795" t="s">
        <v>1652</v>
      </c>
      <c r="H5795" t="s">
        <v>49</v>
      </c>
      <c r="I5795" t="s">
        <v>1312</v>
      </c>
      <c r="J5795">
        <v>36</v>
      </c>
      <c r="K5795">
        <v>1400</v>
      </c>
      <c r="L5795">
        <v>50400</v>
      </c>
      <c r="M5795">
        <v>3.3332999999999999</v>
      </c>
      <c r="N5795">
        <v>119.9988</v>
      </c>
      <c r="O5795">
        <v>0</v>
      </c>
      <c r="P5795">
        <v>0</v>
      </c>
      <c r="Q5795">
        <v>1403.3333</v>
      </c>
      <c r="R5795">
        <v>50519.998800000001</v>
      </c>
      <c r="S5795" t="s">
        <v>1646</v>
      </c>
    </row>
    <row r="5796" spans="1:19">
      <c r="A5796" t="s">
        <v>5668</v>
      </c>
      <c r="B5796">
        <v>44362</v>
      </c>
      <c r="C5796" t="s">
        <v>5669</v>
      </c>
      <c r="D5796">
        <v>44362</v>
      </c>
      <c r="E5796" t="s">
        <v>1643</v>
      </c>
      <c r="F5796" t="s">
        <v>982</v>
      </c>
      <c r="G5796" t="s">
        <v>1652</v>
      </c>
      <c r="H5796" t="s">
        <v>49</v>
      </c>
      <c r="I5796" t="s">
        <v>1316</v>
      </c>
      <c r="J5796">
        <v>40</v>
      </c>
      <c r="K5796">
        <v>1186</v>
      </c>
      <c r="L5796">
        <v>47440</v>
      </c>
      <c r="M5796">
        <v>2.8237999999999999</v>
      </c>
      <c r="N5796">
        <v>112.952</v>
      </c>
      <c r="O5796">
        <v>0</v>
      </c>
      <c r="P5796">
        <v>0</v>
      </c>
      <c r="Q5796">
        <v>1188.8237999999999</v>
      </c>
      <c r="R5796">
        <v>47552.951999999997</v>
      </c>
      <c r="S5796" t="s">
        <v>1646</v>
      </c>
    </row>
    <row r="5797" spans="1:19">
      <c r="A5797" t="s">
        <v>5668</v>
      </c>
      <c r="B5797">
        <v>44362</v>
      </c>
      <c r="C5797" t="s">
        <v>5669</v>
      </c>
      <c r="D5797">
        <v>44362</v>
      </c>
      <c r="E5797" t="s">
        <v>1643</v>
      </c>
      <c r="F5797" t="s">
        <v>982</v>
      </c>
      <c r="G5797" t="s">
        <v>1652</v>
      </c>
      <c r="H5797" t="s">
        <v>49</v>
      </c>
      <c r="I5797" t="s">
        <v>1112</v>
      </c>
      <c r="J5797">
        <v>40</v>
      </c>
      <c r="K5797">
        <v>1419</v>
      </c>
      <c r="L5797">
        <v>56760</v>
      </c>
      <c r="M5797">
        <v>3.3786</v>
      </c>
      <c r="N5797">
        <v>135.14400000000001</v>
      </c>
      <c r="O5797">
        <v>0</v>
      </c>
      <c r="P5797">
        <v>0</v>
      </c>
      <c r="Q5797">
        <v>1422.3786</v>
      </c>
      <c r="R5797">
        <v>56895.144</v>
      </c>
      <c r="S5797" t="s">
        <v>1646</v>
      </c>
    </row>
    <row r="5798" spans="1:19">
      <c r="A5798" t="s">
        <v>5670</v>
      </c>
      <c r="B5798">
        <v>44362</v>
      </c>
      <c r="C5798" t="s">
        <v>5671</v>
      </c>
      <c r="D5798">
        <v>44362</v>
      </c>
      <c r="E5798" t="s">
        <v>1643</v>
      </c>
      <c r="F5798" t="s">
        <v>62</v>
      </c>
      <c r="G5798" t="s">
        <v>4155</v>
      </c>
      <c r="H5798" t="s">
        <v>49</v>
      </c>
      <c r="I5798" t="s">
        <v>1265</v>
      </c>
      <c r="J5798">
        <v>60</v>
      </c>
      <c r="K5798">
        <v>1361</v>
      </c>
      <c r="L5798">
        <v>81660</v>
      </c>
      <c r="M5798">
        <v>3.2404999999999999</v>
      </c>
      <c r="N5798">
        <v>194.43</v>
      </c>
      <c r="O5798">
        <v>0</v>
      </c>
      <c r="P5798">
        <v>0</v>
      </c>
      <c r="Q5798">
        <v>1364.2405000000001</v>
      </c>
      <c r="R5798">
        <v>81854.429999999993</v>
      </c>
      <c r="S5798" t="s">
        <v>1646</v>
      </c>
    </row>
    <row r="5799" spans="1:19">
      <c r="A5799" t="s">
        <v>5670</v>
      </c>
      <c r="B5799">
        <v>44362</v>
      </c>
      <c r="C5799" t="s">
        <v>5671</v>
      </c>
      <c r="D5799">
        <v>44362</v>
      </c>
      <c r="E5799" t="s">
        <v>1643</v>
      </c>
      <c r="F5799" t="s">
        <v>62</v>
      </c>
      <c r="G5799" t="s">
        <v>4155</v>
      </c>
      <c r="H5799" t="s">
        <v>49</v>
      </c>
      <c r="I5799" t="s">
        <v>1112</v>
      </c>
      <c r="J5799">
        <v>60</v>
      </c>
      <c r="K5799">
        <v>1419</v>
      </c>
      <c r="L5799">
        <v>85140</v>
      </c>
      <c r="M5799">
        <v>3.3786</v>
      </c>
      <c r="N5799">
        <v>202.71600000000001</v>
      </c>
      <c r="O5799">
        <v>0</v>
      </c>
      <c r="P5799">
        <v>0</v>
      </c>
      <c r="Q5799">
        <v>1422.3786</v>
      </c>
      <c r="R5799">
        <v>85342.716</v>
      </c>
      <c r="S5799" t="s">
        <v>1646</v>
      </c>
    </row>
    <row r="5800" spans="1:19">
      <c r="A5800" t="s">
        <v>5672</v>
      </c>
      <c r="B5800">
        <v>44362</v>
      </c>
      <c r="C5800" t="s">
        <v>5673</v>
      </c>
      <c r="D5800">
        <v>44362</v>
      </c>
      <c r="E5800" t="s">
        <v>1643</v>
      </c>
      <c r="F5800" t="s">
        <v>7</v>
      </c>
      <c r="G5800" t="s">
        <v>1742</v>
      </c>
      <c r="H5800" t="s">
        <v>107</v>
      </c>
      <c r="I5800" t="s">
        <v>1265</v>
      </c>
      <c r="J5800">
        <v>30</v>
      </c>
      <c r="K5800">
        <v>1361</v>
      </c>
      <c r="L5800">
        <v>40830</v>
      </c>
      <c r="M5800">
        <v>3.2404999999999999</v>
      </c>
      <c r="N5800">
        <v>97.215000000000003</v>
      </c>
      <c r="O5800">
        <v>0</v>
      </c>
      <c r="P5800">
        <v>0</v>
      </c>
      <c r="Q5800">
        <v>1364.2405000000001</v>
      </c>
      <c r="R5800">
        <v>40927.214999999997</v>
      </c>
      <c r="S5800" t="s">
        <v>1646</v>
      </c>
    </row>
    <row r="5801" spans="1:19">
      <c r="A5801" t="s">
        <v>5672</v>
      </c>
      <c r="B5801">
        <v>44362</v>
      </c>
      <c r="C5801" t="s">
        <v>5673</v>
      </c>
      <c r="D5801">
        <v>44362</v>
      </c>
      <c r="E5801" t="s">
        <v>1643</v>
      </c>
      <c r="F5801" t="s">
        <v>7</v>
      </c>
      <c r="G5801" t="s">
        <v>1742</v>
      </c>
      <c r="H5801" t="s">
        <v>107</v>
      </c>
      <c r="I5801" t="s">
        <v>1364</v>
      </c>
      <c r="J5801">
        <v>5</v>
      </c>
      <c r="K5801">
        <v>9035</v>
      </c>
      <c r="L5801">
        <v>45175</v>
      </c>
      <c r="M5801">
        <v>21.511900000000001</v>
      </c>
      <c r="N5801">
        <v>107.5595</v>
      </c>
      <c r="O5801">
        <v>0</v>
      </c>
      <c r="P5801">
        <v>0</v>
      </c>
      <c r="Q5801">
        <v>9056.5118999999995</v>
      </c>
      <c r="R5801">
        <v>45282.559500000003</v>
      </c>
      <c r="S5801" t="s">
        <v>1646</v>
      </c>
    </row>
    <row r="5802" spans="1:19">
      <c r="A5802" t="s">
        <v>5674</v>
      </c>
      <c r="B5802">
        <v>44362</v>
      </c>
      <c r="C5802" t="s">
        <v>5675</v>
      </c>
      <c r="D5802">
        <v>44362</v>
      </c>
      <c r="E5802" t="s">
        <v>1643</v>
      </c>
      <c r="F5802" t="s">
        <v>6</v>
      </c>
      <c r="G5802" t="s">
        <v>1742</v>
      </c>
      <c r="H5802" t="s">
        <v>107</v>
      </c>
      <c r="I5802" t="s">
        <v>1287</v>
      </c>
      <c r="J5802">
        <v>5</v>
      </c>
      <c r="K5802">
        <v>9850</v>
      </c>
      <c r="L5802">
        <v>49250</v>
      </c>
      <c r="M5802">
        <v>23.452400000000001</v>
      </c>
      <c r="N5802">
        <v>117.262</v>
      </c>
      <c r="O5802">
        <v>0</v>
      </c>
      <c r="P5802">
        <v>0</v>
      </c>
      <c r="Q5802">
        <v>9873.4524000000001</v>
      </c>
      <c r="R5802">
        <v>49367.262000000002</v>
      </c>
      <c r="S5802" t="s">
        <v>1646</v>
      </c>
    </row>
    <row r="5803" spans="1:19">
      <c r="A5803" t="s">
        <v>5674</v>
      </c>
      <c r="B5803">
        <v>44362</v>
      </c>
      <c r="C5803" t="s">
        <v>5675</v>
      </c>
      <c r="D5803">
        <v>44362</v>
      </c>
      <c r="E5803" t="s">
        <v>1643</v>
      </c>
      <c r="F5803" t="s">
        <v>6</v>
      </c>
      <c r="G5803" t="s">
        <v>1742</v>
      </c>
      <c r="H5803" t="s">
        <v>107</v>
      </c>
      <c r="I5803" t="s">
        <v>1316</v>
      </c>
      <c r="J5803">
        <v>40</v>
      </c>
      <c r="K5803">
        <v>1186</v>
      </c>
      <c r="L5803">
        <v>47440</v>
      </c>
      <c r="M5803">
        <v>2.8237999999999999</v>
      </c>
      <c r="N5803">
        <v>112.952</v>
      </c>
      <c r="O5803">
        <v>0</v>
      </c>
      <c r="P5803">
        <v>0</v>
      </c>
      <c r="Q5803">
        <v>1188.8237999999999</v>
      </c>
      <c r="R5803">
        <v>47552.951999999997</v>
      </c>
      <c r="S5803" t="s">
        <v>1646</v>
      </c>
    </row>
    <row r="5804" spans="1:19">
      <c r="A5804" t="s">
        <v>5676</v>
      </c>
      <c r="B5804">
        <v>44362</v>
      </c>
      <c r="C5804" t="s">
        <v>5677</v>
      </c>
      <c r="D5804">
        <v>44362</v>
      </c>
      <c r="E5804" t="s">
        <v>1643</v>
      </c>
      <c r="F5804" t="s">
        <v>104</v>
      </c>
      <c r="G5804" t="s">
        <v>1689</v>
      </c>
      <c r="H5804" t="s">
        <v>107</v>
      </c>
      <c r="I5804" t="s">
        <v>1265</v>
      </c>
      <c r="J5804">
        <v>40</v>
      </c>
      <c r="K5804">
        <v>1361</v>
      </c>
      <c r="L5804">
        <v>54440</v>
      </c>
      <c r="M5804">
        <v>3.2404999999999999</v>
      </c>
      <c r="N5804">
        <v>129.62</v>
      </c>
      <c r="O5804">
        <v>0</v>
      </c>
      <c r="P5804">
        <v>0</v>
      </c>
      <c r="Q5804">
        <v>1364.2405000000001</v>
      </c>
      <c r="R5804">
        <v>54569.62</v>
      </c>
      <c r="S5804" t="s">
        <v>1646</v>
      </c>
    </row>
    <row r="5805" spans="1:19">
      <c r="A5805" t="s">
        <v>5676</v>
      </c>
      <c r="B5805">
        <v>44362</v>
      </c>
      <c r="C5805" t="s">
        <v>5677</v>
      </c>
      <c r="D5805">
        <v>44362</v>
      </c>
      <c r="E5805" t="s">
        <v>1643</v>
      </c>
      <c r="F5805" t="s">
        <v>104</v>
      </c>
      <c r="G5805" t="s">
        <v>1689</v>
      </c>
      <c r="H5805" t="s">
        <v>107</v>
      </c>
      <c r="I5805" t="s">
        <v>1312</v>
      </c>
      <c r="J5805">
        <v>40</v>
      </c>
      <c r="K5805">
        <v>1400</v>
      </c>
      <c r="L5805">
        <v>56000</v>
      </c>
      <c r="M5805">
        <v>3.3332999999999999</v>
      </c>
      <c r="N5805">
        <v>133.33199999999999</v>
      </c>
      <c r="O5805">
        <v>0</v>
      </c>
      <c r="P5805">
        <v>0</v>
      </c>
      <c r="Q5805">
        <v>1403.3333</v>
      </c>
      <c r="R5805">
        <v>56133.332000000002</v>
      </c>
      <c r="S5805" t="s">
        <v>1646</v>
      </c>
    </row>
    <row r="5806" spans="1:19">
      <c r="A5806" t="s">
        <v>5678</v>
      </c>
      <c r="B5806">
        <v>44362</v>
      </c>
      <c r="C5806" t="s">
        <v>5679</v>
      </c>
      <c r="D5806">
        <v>44362</v>
      </c>
      <c r="E5806" t="s">
        <v>1643</v>
      </c>
      <c r="F5806" t="s">
        <v>105</v>
      </c>
      <c r="G5806" t="s">
        <v>1689</v>
      </c>
      <c r="H5806" t="s">
        <v>107</v>
      </c>
      <c r="I5806" t="s">
        <v>1287</v>
      </c>
      <c r="J5806">
        <v>5</v>
      </c>
      <c r="K5806">
        <v>9850</v>
      </c>
      <c r="L5806">
        <v>49250</v>
      </c>
      <c r="M5806">
        <v>23.452400000000001</v>
      </c>
      <c r="N5806">
        <v>117.262</v>
      </c>
      <c r="O5806">
        <v>0</v>
      </c>
      <c r="P5806">
        <v>0</v>
      </c>
      <c r="Q5806">
        <v>9873.4524000000001</v>
      </c>
      <c r="R5806">
        <v>49367.262000000002</v>
      </c>
      <c r="S5806" t="s">
        <v>1646</v>
      </c>
    </row>
    <row r="5807" spans="1:19">
      <c r="A5807" t="s">
        <v>5678</v>
      </c>
      <c r="B5807">
        <v>44362</v>
      </c>
      <c r="C5807" t="s">
        <v>5679</v>
      </c>
      <c r="D5807">
        <v>44362</v>
      </c>
      <c r="E5807" t="s">
        <v>1643</v>
      </c>
      <c r="F5807" t="s">
        <v>105</v>
      </c>
      <c r="G5807" t="s">
        <v>1689</v>
      </c>
      <c r="H5807" t="s">
        <v>107</v>
      </c>
      <c r="I5807" t="s">
        <v>1111</v>
      </c>
      <c r="J5807">
        <v>5</v>
      </c>
      <c r="K5807">
        <v>9045</v>
      </c>
      <c r="L5807">
        <v>45225</v>
      </c>
      <c r="M5807">
        <v>21.535699999999999</v>
      </c>
      <c r="N5807">
        <v>107.6785</v>
      </c>
      <c r="O5807">
        <v>0</v>
      </c>
      <c r="P5807">
        <v>0</v>
      </c>
      <c r="Q5807">
        <v>9066.5357000000004</v>
      </c>
      <c r="R5807">
        <v>45332.678500000002</v>
      </c>
      <c r="S5807" t="s">
        <v>1646</v>
      </c>
    </row>
    <row r="5808" spans="1:19">
      <c r="A5808" t="s">
        <v>5680</v>
      </c>
      <c r="B5808">
        <v>44362</v>
      </c>
      <c r="C5808" t="s">
        <v>5681</v>
      </c>
      <c r="D5808">
        <v>44362</v>
      </c>
      <c r="E5808" t="s">
        <v>1643</v>
      </c>
      <c r="F5808" t="s">
        <v>100</v>
      </c>
      <c r="G5808" t="s">
        <v>1056</v>
      </c>
      <c r="H5808" t="s">
        <v>107</v>
      </c>
      <c r="I5808" t="s">
        <v>1265</v>
      </c>
      <c r="J5808">
        <v>183</v>
      </c>
      <c r="K5808">
        <v>1361</v>
      </c>
      <c r="L5808">
        <v>249063</v>
      </c>
      <c r="M5808">
        <v>3.2404999999999999</v>
      </c>
      <c r="N5808">
        <v>593.01149999999996</v>
      </c>
      <c r="O5808">
        <v>0</v>
      </c>
      <c r="P5808">
        <v>0</v>
      </c>
      <c r="Q5808">
        <v>1364.2405000000001</v>
      </c>
      <c r="R5808">
        <v>249656.01149999999</v>
      </c>
      <c r="S5808" t="s">
        <v>1646</v>
      </c>
    </row>
    <row r="5809" spans="1:19">
      <c r="A5809" t="s">
        <v>5680</v>
      </c>
      <c r="B5809">
        <v>44362</v>
      </c>
      <c r="C5809" t="s">
        <v>5681</v>
      </c>
      <c r="D5809">
        <v>44362</v>
      </c>
      <c r="E5809" t="s">
        <v>1643</v>
      </c>
      <c r="F5809" t="s">
        <v>100</v>
      </c>
      <c r="G5809" t="s">
        <v>1056</v>
      </c>
      <c r="H5809" t="s">
        <v>107</v>
      </c>
      <c r="I5809" t="s">
        <v>1312</v>
      </c>
      <c r="J5809">
        <v>180</v>
      </c>
      <c r="K5809">
        <v>1400</v>
      </c>
      <c r="L5809">
        <v>252000</v>
      </c>
      <c r="M5809">
        <v>3.3332999999999999</v>
      </c>
      <c r="N5809">
        <v>599.99400000000003</v>
      </c>
      <c r="O5809">
        <v>0</v>
      </c>
      <c r="P5809">
        <v>0</v>
      </c>
      <c r="Q5809">
        <v>1403.3333</v>
      </c>
      <c r="R5809">
        <v>252599.99400000001</v>
      </c>
      <c r="S5809" t="s">
        <v>1646</v>
      </c>
    </row>
    <row r="5810" spans="1:19">
      <c r="A5810" t="s">
        <v>5682</v>
      </c>
      <c r="B5810">
        <v>44362</v>
      </c>
      <c r="C5810" t="s">
        <v>5683</v>
      </c>
      <c r="D5810">
        <v>44362</v>
      </c>
      <c r="E5810" t="s">
        <v>1643</v>
      </c>
      <c r="F5810" t="s">
        <v>1348</v>
      </c>
      <c r="G5810" t="s">
        <v>107</v>
      </c>
      <c r="H5810" t="s">
        <v>107</v>
      </c>
      <c r="I5810" t="s">
        <v>1316</v>
      </c>
      <c r="J5810">
        <v>40</v>
      </c>
      <c r="K5810">
        <v>1186</v>
      </c>
      <c r="L5810">
        <v>47440</v>
      </c>
      <c r="M5810">
        <v>2.8237999999999999</v>
      </c>
      <c r="N5810">
        <v>112.952</v>
      </c>
      <c r="O5810">
        <v>0</v>
      </c>
      <c r="P5810">
        <v>0</v>
      </c>
      <c r="Q5810">
        <v>1188.8237999999999</v>
      </c>
      <c r="R5810">
        <v>47552.951999999997</v>
      </c>
      <c r="S5810" t="s">
        <v>1646</v>
      </c>
    </row>
    <row r="5811" spans="1:19">
      <c r="A5811" t="s">
        <v>5684</v>
      </c>
      <c r="B5811">
        <v>44362</v>
      </c>
      <c r="C5811" t="s">
        <v>5685</v>
      </c>
      <c r="D5811">
        <v>44362</v>
      </c>
      <c r="E5811" t="s">
        <v>1643</v>
      </c>
      <c r="F5811" t="s">
        <v>868</v>
      </c>
      <c r="G5811" t="s">
        <v>1692</v>
      </c>
      <c r="H5811" t="s">
        <v>107</v>
      </c>
      <c r="I5811" t="s">
        <v>1371</v>
      </c>
      <c r="J5811">
        <v>20</v>
      </c>
      <c r="K5811">
        <v>1176</v>
      </c>
      <c r="L5811">
        <v>23520</v>
      </c>
      <c r="M5811">
        <v>2.8</v>
      </c>
      <c r="N5811">
        <v>56</v>
      </c>
      <c r="O5811">
        <v>0</v>
      </c>
      <c r="P5811">
        <v>0</v>
      </c>
      <c r="Q5811">
        <v>1178.8</v>
      </c>
      <c r="R5811">
        <v>23576</v>
      </c>
      <c r="S5811" t="s">
        <v>1646</v>
      </c>
    </row>
    <row r="5812" spans="1:19">
      <c r="A5812" t="s">
        <v>5684</v>
      </c>
      <c r="B5812">
        <v>44362</v>
      </c>
      <c r="C5812" t="s">
        <v>5685</v>
      </c>
      <c r="D5812">
        <v>44362</v>
      </c>
      <c r="E5812" t="s">
        <v>1643</v>
      </c>
      <c r="F5812" t="s">
        <v>868</v>
      </c>
      <c r="G5812" t="s">
        <v>1692</v>
      </c>
      <c r="H5812" t="s">
        <v>107</v>
      </c>
      <c r="I5812" t="s">
        <v>1316</v>
      </c>
      <c r="J5812">
        <v>40</v>
      </c>
      <c r="K5812">
        <v>1186</v>
      </c>
      <c r="L5812">
        <v>47440</v>
      </c>
      <c r="M5812">
        <v>2.8237999999999999</v>
      </c>
      <c r="N5812">
        <v>112.952</v>
      </c>
      <c r="O5812">
        <v>0</v>
      </c>
      <c r="P5812">
        <v>0</v>
      </c>
      <c r="Q5812">
        <v>1188.8237999999999</v>
      </c>
      <c r="R5812">
        <v>47552.951999999997</v>
      </c>
      <c r="S5812" t="s">
        <v>1646</v>
      </c>
    </row>
    <row r="5813" spans="1:19">
      <c r="A5813" t="s">
        <v>5684</v>
      </c>
      <c r="B5813">
        <v>44362</v>
      </c>
      <c r="C5813" t="s">
        <v>5685</v>
      </c>
      <c r="D5813">
        <v>44362</v>
      </c>
      <c r="E5813" t="s">
        <v>1643</v>
      </c>
      <c r="F5813" t="s">
        <v>868</v>
      </c>
      <c r="G5813" t="s">
        <v>1692</v>
      </c>
      <c r="H5813" t="s">
        <v>107</v>
      </c>
      <c r="I5813" t="s">
        <v>1265</v>
      </c>
      <c r="J5813">
        <v>20</v>
      </c>
      <c r="K5813">
        <v>1361</v>
      </c>
      <c r="L5813">
        <v>27220</v>
      </c>
      <c r="M5813">
        <v>3.2404999999999999</v>
      </c>
      <c r="N5813">
        <v>64.81</v>
      </c>
      <c r="O5813">
        <v>0</v>
      </c>
      <c r="P5813">
        <v>0</v>
      </c>
      <c r="Q5813">
        <v>1364.2405000000001</v>
      </c>
      <c r="R5813">
        <v>27284.81</v>
      </c>
      <c r="S5813" t="s">
        <v>1646</v>
      </c>
    </row>
    <row r="5814" spans="1:19">
      <c r="A5814" t="s">
        <v>5684</v>
      </c>
      <c r="B5814">
        <v>44362</v>
      </c>
      <c r="C5814" t="s">
        <v>5685</v>
      </c>
      <c r="D5814">
        <v>44362</v>
      </c>
      <c r="E5814" t="s">
        <v>1643</v>
      </c>
      <c r="F5814" t="s">
        <v>868</v>
      </c>
      <c r="G5814" t="s">
        <v>1692</v>
      </c>
      <c r="H5814" t="s">
        <v>107</v>
      </c>
      <c r="I5814" t="s">
        <v>1312</v>
      </c>
      <c r="J5814">
        <v>20</v>
      </c>
      <c r="K5814">
        <v>1400</v>
      </c>
      <c r="L5814">
        <v>28000</v>
      </c>
      <c r="M5814">
        <v>3.3332999999999999</v>
      </c>
      <c r="N5814">
        <v>66.665999999999997</v>
      </c>
      <c r="O5814">
        <v>0</v>
      </c>
      <c r="P5814">
        <v>0</v>
      </c>
      <c r="Q5814">
        <v>1403.3333</v>
      </c>
      <c r="R5814">
        <v>28066.666000000001</v>
      </c>
      <c r="S5814" t="s">
        <v>1646</v>
      </c>
    </row>
    <row r="5815" spans="1:19">
      <c r="A5815" t="s">
        <v>5686</v>
      </c>
      <c r="B5815">
        <v>44362</v>
      </c>
      <c r="C5815" t="s">
        <v>5687</v>
      </c>
      <c r="D5815">
        <v>44362</v>
      </c>
      <c r="E5815" t="s">
        <v>1643</v>
      </c>
      <c r="F5815" t="s">
        <v>51</v>
      </c>
      <c r="G5815" t="s">
        <v>52</v>
      </c>
      <c r="H5815" t="s">
        <v>49</v>
      </c>
      <c r="I5815" t="s">
        <v>1112</v>
      </c>
      <c r="J5815">
        <v>20</v>
      </c>
      <c r="K5815">
        <v>1419</v>
      </c>
      <c r="L5815">
        <v>28380</v>
      </c>
      <c r="M5815">
        <v>3.3786</v>
      </c>
      <c r="N5815">
        <v>67.572000000000003</v>
      </c>
      <c r="O5815">
        <v>0</v>
      </c>
      <c r="P5815">
        <v>0</v>
      </c>
      <c r="Q5815">
        <v>1422.3786</v>
      </c>
      <c r="R5815">
        <v>28447.572</v>
      </c>
      <c r="S5815" t="s">
        <v>1646</v>
      </c>
    </row>
    <row r="5816" spans="1:19">
      <c r="A5816" t="s">
        <v>5688</v>
      </c>
      <c r="B5816">
        <v>44362</v>
      </c>
      <c r="C5816" t="s">
        <v>5689</v>
      </c>
      <c r="D5816">
        <v>44362</v>
      </c>
      <c r="E5816" t="s">
        <v>1643</v>
      </c>
      <c r="F5816" t="s">
        <v>1322</v>
      </c>
      <c r="G5816" t="s">
        <v>52</v>
      </c>
      <c r="H5816" t="s">
        <v>49</v>
      </c>
      <c r="I5816" t="s">
        <v>1112</v>
      </c>
      <c r="J5816">
        <v>20</v>
      </c>
      <c r="K5816">
        <v>1419</v>
      </c>
      <c r="L5816">
        <v>28380</v>
      </c>
      <c r="M5816">
        <v>3.3786</v>
      </c>
      <c r="N5816">
        <v>67.572000000000003</v>
      </c>
      <c r="O5816">
        <v>0</v>
      </c>
      <c r="P5816">
        <v>0</v>
      </c>
      <c r="Q5816">
        <v>1422.3786</v>
      </c>
      <c r="R5816">
        <v>28447.572</v>
      </c>
      <c r="S5816" t="s">
        <v>1646</v>
      </c>
    </row>
    <row r="5817" spans="1:19">
      <c r="A5817" t="s">
        <v>5688</v>
      </c>
      <c r="B5817">
        <v>44362</v>
      </c>
      <c r="C5817" t="s">
        <v>5689</v>
      </c>
      <c r="D5817">
        <v>44362</v>
      </c>
      <c r="E5817" t="s">
        <v>1643</v>
      </c>
      <c r="F5817" t="s">
        <v>1322</v>
      </c>
      <c r="G5817" t="s">
        <v>52</v>
      </c>
      <c r="H5817" t="s">
        <v>49</v>
      </c>
      <c r="I5817" t="s">
        <v>1265</v>
      </c>
      <c r="J5817">
        <v>20</v>
      </c>
      <c r="K5817">
        <v>1361</v>
      </c>
      <c r="L5817">
        <v>27220</v>
      </c>
      <c r="M5817">
        <v>3.2404999999999999</v>
      </c>
      <c r="N5817">
        <v>64.81</v>
      </c>
      <c r="O5817">
        <v>0</v>
      </c>
      <c r="P5817">
        <v>0</v>
      </c>
      <c r="Q5817">
        <v>1364.2405000000001</v>
      </c>
      <c r="R5817">
        <v>27284.81</v>
      </c>
      <c r="S5817" t="s">
        <v>1646</v>
      </c>
    </row>
    <row r="5818" spans="1:19">
      <c r="A5818" t="s">
        <v>5690</v>
      </c>
      <c r="B5818">
        <v>44362</v>
      </c>
      <c r="C5818" t="s">
        <v>5691</v>
      </c>
      <c r="D5818">
        <v>44362</v>
      </c>
      <c r="E5818" t="s">
        <v>1643</v>
      </c>
      <c r="F5818" t="s">
        <v>1</v>
      </c>
      <c r="G5818" t="s">
        <v>1008</v>
      </c>
      <c r="H5818" t="s">
        <v>107</v>
      </c>
      <c r="I5818" t="s">
        <v>1337</v>
      </c>
      <c r="J5818">
        <v>5</v>
      </c>
      <c r="K5818">
        <v>7760</v>
      </c>
      <c r="L5818">
        <v>38800</v>
      </c>
      <c r="M5818">
        <v>18.476199999999999</v>
      </c>
      <c r="N5818">
        <v>92.381</v>
      </c>
      <c r="O5818">
        <v>0</v>
      </c>
      <c r="P5818">
        <v>0</v>
      </c>
      <c r="Q5818">
        <v>7778.4762000000001</v>
      </c>
      <c r="R5818">
        <v>38892.381000000001</v>
      </c>
      <c r="S5818" t="s">
        <v>1646</v>
      </c>
    </row>
    <row r="5819" spans="1:19">
      <c r="A5819" t="s">
        <v>5690</v>
      </c>
      <c r="B5819">
        <v>44362</v>
      </c>
      <c r="C5819" t="s">
        <v>5691</v>
      </c>
      <c r="D5819">
        <v>44362</v>
      </c>
      <c r="E5819" t="s">
        <v>1643</v>
      </c>
      <c r="F5819" t="s">
        <v>1</v>
      </c>
      <c r="G5819" t="s">
        <v>1008</v>
      </c>
      <c r="H5819" t="s">
        <v>107</v>
      </c>
      <c r="I5819" t="s">
        <v>1112</v>
      </c>
      <c r="J5819">
        <v>100</v>
      </c>
      <c r="K5819">
        <v>1419</v>
      </c>
      <c r="L5819">
        <v>141900</v>
      </c>
      <c r="M5819">
        <v>3.3786</v>
      </c>
      <c r="N5819">
        <v>337.86</v>
      </c>
      <c r="O5819">
        <v>0</v>
      </c>
      <c r="P5819">
        <v>0</v>
      </c>
      <c r="Q5819">
        <v>1422.3786</v>
      </c>
      <c r="R5819">
        <v>142237.85999999999</v>
      </c>
      <c r="S5819" t="s">
        <v>1646</v>
      </c>
    </row>
    <row r="5820" spans="1:19">
      <c r="A5820" t="s">
        <v>5690</v>
      </c>
      <c r="B5820">
        <v>44362</v>
      </c>
      <c r="C5820" t="s">
        <v>5691</v>
      </c>
      <c r="D5820">
        <v>44362</v>
      </c>
      <c r="E5820" t="s">
        <v>1643</v>
      </c>
      <c r="F5820" t="s">
        <v>1</v>
      </c>
      <c r="G5820" t="s">
        <v>1008</v>
      </c>
      <c r="H5820" t="s">
        <v>107</v>
      </c>
      <c r="I5820" t="s">
        <v>1489</v>
      </c>
      <c r="J5820">
        <v>5</v>
      </c>
      <c r="K5820">
        <v>9950</v>
      </c>
      <c r="L5820">
        <v>49750</v>
      </c>
      <c r="M5820">
        <v>23.6905</v>
      </c>
      <c r="N5820">
        <v>118.4525</v>
      </c>
      <c r="O5820">
        <v>0</v>
      </c>
      <c r="P5820">
        <v>0</v>
      </c>
      <c r="Q5820">
        <v>9973.6905000000006</v>
      </c>
      <c r="R5820">
        <v>49868.452499999999</v>
      </c>
      <c r="S5820" t="s">
        <v>1646</v>
      </c>
    </row>
    <row r="5821" spans="1:19">
      <c r="A5821" t="s">
        <v>5690</v>
      </c>
      <c r="B5821">
        <v>44362</v>
      </c>
      <c r="C5821" t="s">
        <v>5691</v>
      </c>
      <c r="D5821">
        <v>44362</v>
      </c>
      <c r="E5821" t="s">
        <v>1643</v>
      </c>
      <c r="F5821" t="s">
        <v>1</v>
      </c>
      <c r="G5821" t="s">
        <v>1008</v>
      </c>
      <c r="H5821" t="s">
        <v>107</v>
      </c>
      <c r="I5821" t="s">
        <v>1111</v>
      </c>
      <c r="J5821">
        <v>5</v>
      </c>
      <c r="K5821">
        <v>9045</v>
      </c>
      <c r="L5821">
        <v>45225</v>
      </c>
      <c r="M5821">
        <v>21.535699999999999</v>
      </c>
      <c r="N5821">
        <v>107.6785</v>
      </c>
      <c r="O5821">
        <v>0</v>
      </c>
      <c r="P5821">
        <v>0</v>
      </c>
      <c r="Q5821">
        <v>9066.5357000000004</v>
      </c>
      <c r="R5821">
        <v>45332.678500000002</v>
      </c>
      <c r="S5821" t="s">
        <v>1646</v>
      </c>
    </row>
    <row r="5822" spans="1:19">
      <c r="A5822" t="s">
        <v>5692</v>
      </c>
      <c r="B5822">
        <v>44362</v>
      </c>
      <c r="C5822" t="s">
        <v>5693</v>
      </c>
      <c r="D5822">
        <v>44362</v>
      </c>
      <c r="E5822" t="s">
        <v>1643</v>
      </c>
      <c r="F5822" t="s">
        <v>1006</v>
      </c>
      <c r="G5822" t="s">
        <v>1008</v>
      </c>
      <c r="H5822" t="s">
        <v>107</v>
      </c>
      <c r="I5822" t="s">
        <v>1112</v>
      </c>
      <c r="J5822">
        <v>20</v>
      </c>
      <c r="K5822">
        <v>1419</v>
      </c>
      <c r="L5822">
        <v>28380</v>
      </c>
      <c r="M5822">
        <v>3.3786</v>
      </c>
      <c r="N5822">
        <v>67.572000000000003</v>
      </c>
      <c r="O5822">
        <v>0</v>
      </c>
      <c r="P5822">
        <v>0</v>
      </c>
      <c r="Q5822">
        <v>1422.3786</v>
      </c>
      <c r="R5822">
        <v>28447.572</v>
      </c>
      <c r="S5822" t="s">
        <v>1646</v>
      </c>
    </row>
    <row r="5823" spans="1:19">
      <c r="A5823" t="s">
        <v>5692</v>
      </c>
      <c r="B5823">
        <v>44362</v>
      </c>
      <c r="C5823" t="s">
        <v>5693</v>
      </c>
      <c r="D5823">
        <v>44362</v>
      </c>
      <c r="E5823" t="s">
        <v>1643</v>
      </c>
      <c r="F5823" t="s">
        <v>1006</v>
      </c>
      <c r="G5823" t="s">
        <v>1008</v>
      </c>
      <c r="H5823" t="s">
        <v>107</v>
      </c>
      <c r="I5823" t="s">
        <v>1337</v>
      </c>
      <c r="J5823">
        <v>5</v>
      </c>
      <c r="K5823">
        <v>7760</v>
      </c>
      <c r="L5823">
        <v>38800</v>
      </c>
      <c r="M5823">
        <v>18.476199999999999</v>
      </c>
      <c r="N5823">
        <v>92.381</v>
      </c>
      <c r="O5823">
        <v>0</v>
      </c>
      <c r="P5823">
        <v>0</v>
      </c>
      <c r="Q5823">
        <v>7778.4762000000001</v>
      </c>
      <c r="R5823">
        <v>38892.381000000001</v>
      </c>
      <c r="S5823" t="s">
        <v>1646</v>
      </c>
    </row>
    <row r="5824" spans="1:19">
      <c r="A5824" t="s">
        <v>5692</v>
      </c>
      <c r="B5824">
        <v>44362</v>
      </c>
      <c r="C5824" t="s">
        <v>5693</v>
      </c>
      <c r="D5824">
        <v>44362</v>
      </c>
      <c r="E5824" t="s">
        <v>1643</v>
      </c>
      <c r="F5824" t="s">
        <v>1006</v>
      </c>
      <c r="G5824" t="s">
        <v>1008</v>
      </c>
      <c r="H5824" t="s">
        <v>107</v>
      </c>
      <c r="I5824" t="s">
        <v>1111</v>
      </c>
      <c r="J5824">
        <v>2</v>
      </c>
      <c r="K5824">
        <v>9045</v>
      </c>
      <c r="L5824">
        <v>18090</v>
      </c>
      <c r="M5824">
        <v>21.535699999999999</v>
      </c>
      <c r="N5824">
        <v>43.071399999999997</v>
      </c>
      <c r="O5824">
        <v>0</v>
      </c>
      <c r="P5824">
        <v>0</v>
      </c>
      <c r="Q5824">
        <v>9066.5357000000004</v>
      </c>
      <c r="R5824">
        <v>18133.071400000001</v>
      </c>
      <c r="S5824" t="s">
        <v>1646</v>
      </c>
    </row>
    <row r="5825" spans="1:19">
      <c r="A5825" t="s">
        <v>5692</v>
      </c>
      <c r="B5825">
        <v>44362</v>
      </c>
      <c r="C5825" t="s">
        <v>5693</v>
      </c>
      <c r="D5825">
        <v>44362</v>
      </c>
      <c r="E5825" t="s">
        <v>1643</v>
      </c>
      <c r="F5825" t="s">
        <v>1006</v>
      </c>
      <c r="G5825" t="s">
        <v>1008</v>
      </c>
      <c r="H5825" t="s">
        <v>107</v>
      </c>
      <c r="I5825" t="s">
        <v>1316</v>
      </c>
      <c r="J5825">
        <v>40</v>
      </c>
      <c r="K5825">
        <v>1186</v>
      </c>
      <c r="L5825">
        <v>47440</v>
      </c>
      <c r="M5825">
        <v>2.8237999999999999</v>
      </c>
      <c r="N5825">
        <v>112.952</v>
      </c>
      <c r="O5825">
        <v>0</v>
      </c>
      <c r="P5825">
        <v>0</v>
      </c>
      <c r="Q5825">
        <v>1188.8237999999999</v>
      </c>
      <c r="R5825">
        <v>47552.951999999997</v>
      </c>
      <c r="S5825" t="s">
        <v>1646</v>
      </c>
    </row>
    <row r="5826" spans="1:19">
      <c r="A5826" t="s">
        <v>5692</v>
      </c>
      <c r="B5826">
        <v>44362</v>
      </c>
      <c r="C5826" t="s">
        <v>5693</v>
      </c>
      <c r="D5826">
        <v>44362</v>
      </c>
      <c r="E5826" t="s">
        <v>1643</v>
      </c>
      <c r="F5826" t="s">
        <v>1006</v>
      </c>
      <c r="G5826" t="s">
        <v>1008</v>
      </c>
      <c r="H5826" t="s">
        <v>107</v>
      </c>
      <c r="I5826" t="s">
        <v>1287</v>
      </c>
      <c r="J5826">
        <v>2</v>
      </c>
      <c r="K5826">
        <v>9850</v>
      </c>
      <c r="L5826">
        <v>19700</v>
      </c>
      <c r="M5826">
        <v>23.452400000000001</v>
      </c>
      <c r="N5826">
        <v>46.904800000000002</v>
      </c>
      <c r="O5826">
        <v>0</v>
      </c>
      <c r="P5826">
        <v>0</v>
      </c>
      <c r="Q5826">
        <v>9873.4524000000001</v>
      </c>
      <c r="R5826">
        <v>19746.9048</v>
      </c>
      <c r="S5826" t="s">
        <v>1646</v>
      </c>
    </row>
    <row r="5827" spans="1:19">
      <c r="A5827" t="s">
        <v>5694</v>
      </c>
      <c r="B5827">
        <v>44362</v>
      </c>
      <c r="C5827" t="s">
        <v>5695</v>
      </c>
      <c r="D5827">
        <v>44362</v>
      </c>
      <c r="E5827" t="s">
        <v>1643</v>
      </c>
      <c r="F5827" t="s">
        <v>1708</v>
      </c>
      <c r="G5827" t="s">
        <v>1709</v>
      </c>
      <c r="H5827" t="s">
        <v>49</v>
      </c>
      <c r="I5827" t="s">
        <v>1112</v>
      </c>
      <c r="J5827">
        <v>20</v>
      </c>
      <c r="K5827">
        <v>1419</v>
      </c>
      <c r="L5827">
        <v>28380</v>
      </c>
      <c r="M5827">
        <v>3.3786</v>
      </c>
      <c r="N5827">
        <v>67.572000000000003</v>
      </c>
      <c r="O5827">
        <v>0</v>
      </c>
      <c r="P5827">
        <v>0</v>
      </c>
      <c r="Q5827">
        <v>1422.3786</v>
      </c>
      <c r="R5827">
        <v>28447.572</v>
      </c>
      <c r="S5827" t="s">
        <v>1646</v>
      </c>
    </row>
    <row r="5828" spans="1:19">
      <c r="A5828" t="s">
        <v>5696</v>
      </c>
      <c r="B5828">
        <v>44362</v>
      </c>
      <c r="C5828" t="s">
        <v>5697</v>
      </c>
      <c r="D5828">
        <v>44362</v>
      </c>
      <c r="E5828" t="s">
        <v>1643</v>
      </c>
      <c r="F5828" t="s">
        <v>95</v>
      </c>
      <c r="G5828" t="s">
        <v>1657</v>
      </c>
      <c r="H5828" t="s">
        <v>107</v>
      </c>
      <c r="I5828" t="s">
        <v>1112</v>
      </c>
      <c r="J5828">
        <v>20</v>
      </c>
      <c r="K5828">
        <v>1419</v>
      </c>
      <c r="L5828">
        <v>28380</v>
      </c>
      <c r="M5828">
        <v>3.3786</v>
      </c>
      <c r="N5828">
        <v>67.572000000000003</v>
      </c>
      <c r="O5828">
        <v>0</v>
      </c>
      <c r="P5828">
        <v>0</v>
      </c>
      <c r="Q5828">
        <v>1422.3786</v>
      </c>
      <c r="R5828">
        <v>28447.572</v>
      </c>
      <c r="S5828" t="s">
        <v>1646</v>
      </c>
    </row>
    <row r="5829" spans="1:19">
      <c r="A5829" t="s">
        <v>5696</v>
      </c>
      <c r="B5829">
        <v>44362</v>
      </c>
      <c r="C5829" t="s">
        <v>5697</v>
      </c>
      <c r="D5829">
        <v>44362</v>
      </c>
      <c r="E5829" t="s">
        <v>1643</v>
      </c>
      <c r="F5829" t="s">
        <v>95</v>
      </c>
      <c r="G5829" t="s">
        <v>1657</v>
      </c>
      <c r="H5829" t="s">
        <v>107</v>
      </c>
      <c r="I5829" t="s">
        <v>1265</v>
      </c>
      <c r="J5829">
        <v>17</v>
      </c>
      <c r="K5829">
        <v>1361</v>
      </c>
      <c r="L5829">
        <v>23137</v>
      </c>
      <c r="M5829">
        <v>3.2404999999999999</v>
      </c>
      <c r="N5829">
        <v>55.088500000000003</v>
      </c>
      <c r="O5829">
        <v>0</v>
      </c>
      <c r="P5829">
        <v>0</v>
      </c>
      <c r="Q5829">
        <v>1364.2405000000001</v>
      </c>
      <c r="R5829">
        <v>23192.088500000002</v>
      </c>
      <c r="S5829" t="s">
        <v>1646</v>
      </c>
    </row>
    <row r="5830" spans="1:19">
      <c r="A5830" t="s">
        <v>5698</v>
      </c>
      <c r="B5830">
        <v>44362</v>
      </c>
      <c r="C5830" t="s">
        <v>5699</v>
      </c>
      <c r="D5830">
        <v>44362</v>
      </c>
      <c r="E5830" t="s">
        <v>1643</v>
      </c>
      <c r="F5830" t="s">
        <v>96</v>
      </c>
      <c r="G5830" t="s">
        <v>1657</v>
      </c>
      <c r="H5830" t="s">
        <v>107</v>
      </c>
      <c r="I5830" t="s">
        <v>1287</v>
      </c>
      <c r="J5830">
        <v>30</v>
      </c>
      <c r="K5830">
        <v>9850</v>
      </c>
      <c r="L5830">
        <v>295500</v>
      </c>
      <c r="M5830">
        <v>23.452400000000001</v>
      </c>
      <c r="N5830">
        <v>703.572</v>
      </c>
      <c r="O5830">
        <v>0</v>
      </c>
      <c r="P5830">
        <v>0</v>
      </c>
      <c r="Q5830">
        <v>9873.4524000000001</v>
      </c>
      <c r="R5830">
        <v>296203.57199999999</v>
      </c>
      <c r="S5830" t="s">
        <v>1646</v>
      </c>
    </row>
    <row r="5831" spans="1:19">
      <c r="A5831" t="s">
        <v>5698</v>
      </c>
      <c r="B5831">
        <v>44362</v>
      </c>
      <c r="C5831" t="s">
        <v>5699</v>
      </c>
      <c r="D5831">
        <v>44362</v>
      </c>
      <c r="E5831" t="s">
        <v>1643</v>
      </c>
      <c r="F5831" t="s">
        <v>96</v>
      </c>
      <c r="G5831" t="s">
        <v>1657</v>
      </c>
      <c r="H5831" t="s">
        <v>107</v>
      </c>
      <c r="I5831" t="s">
        <v>1111</v>
      </c>
      <c r="J5831">
        <v>30</v>
      </c>
      <c r="K5831">
        <v>9045</v>
      </c>
      <c r="L5831">
        <v>271350</v>
      </c>
      <c r="M5831">
        <v>21.535699999999999</v>
      </c>
      <c r="N5831">
        <v>646.07100000000003</v>
      </c>
      <c r="O5831">
        <v>0</v>
      </c>
      <c r="P5831">
        <v>0</v>
      </c>
      <c r="Q5831">
        <v>9066.5357000000004</v>
      </c>
      <c r="R5831">
        <v>271996.071</v>
      </c>
      <c r="S5831" t="s">
        <v>1646</v>
      </c>
    </row>
    <row r="5832" spans="1:19">
      <c r="A5832" t="s">
        <v>5700</v>
      </c>
      <c r="B5832">
        <v>44362</v>
      </c>
      <c r="C5832" t="s">
        <v>5701</v>
      </c>
      <c r="D5832">
        <v>44362</v>
      </c>
      <c r="E5832" t="s">
        <v>1643</v>
      </c>
      <c r="F5832" t="s">
        <v>98</v>
      </c>
      <c r="G5832" t="s">
        <v>1055</v>
      </c>
      <c r="H5832" t="s">
        <v>107</v>
      </c>
      <c r="I5832" t="s">
        <v>1111</v>
      </c>
      <c r="J5832">
        <v>4</v>
      </c>
      <c r="K5832">
        <v>9045</v>
      </c>
      <c r="L5832">
        <v>36180</v>
      </c>
      <c r="M5832">
        <v>21.535699999999999</v>
      </c>
      <c r="N5832">
        <v>86.142799999999994</v>
      </c>
      <c r="O5832">
        <v>0</v>
      </c>
      <c r="P5832">
        <v>0</v>
      </c>
      <c r="Q5832">
        <v>9066.5357000000004</v>
      </c>
      <c r="R5832">
        <v>36266.142800000001</v>
      </c>
      <c r="S5832" t="s">
        <v>1646</v>
      </c>
    </row>
    <row r="5833" spans="1:19">
      <c r="A5833" t="s">
        <v>5700</v>
      </c>
      <c r="B5833">
        <v>44362</v>
      </c>
      <c r="C5833" t="s">
        <v>5701</v>
      </c>
      <c r="D5833">
        <v>44362</v>
      </c>
      <c r="E5833" t="s">
        <v>1643</v>
      </c>
      <c r="F5833" t="s">
        <v>98</v>
      </c>
      <c r="G5833" t="s">
        <v>1055</v>
      </c>
      <c r="H5833" t="s">
        <v>107</v>
      </c>
      <c r="I5833" t="s">
        <v>1349</v>
      </c>
      <c r="J5833">
        <v>9</v>
      </c>
      <c r="K5833">
        <v>9035</v>
      </c>
      <c r="L5833">
        <v>81315</v>
      </c>
      <c r="M5833">
        <v>21.511900000000001</v>
      </c>
      <c r="N5833">
        <v>193.6071</v>
      </c>
      <c r="O5833">
        <v>0</v>
      </c>
      <c r="P5833">
        <v>0</v>
      </c>
      <c r="Q5833">
        <v>9056.5118999999995</v>
      </c>
      <c r="R5833">
        <v>81508.607099999994</v>
      </c>
      <c r="S5833" t="s">
        <v>1646</v>
      </c>
    </row>
    <row r="5834" spans="1:19">
      <c r="A5834" t="s">
        <v>5700</v>
      </c>
      <c r="B5834">
        <v>44362</v>
      </c>
      <c r="C5834" t="s">
        <v>5701</v>
      </c>
      <c r="D5834">
        <v>44362</v>
      </c>
      <c r="E5834" t="s">
        <v>1643</v>
      </c>
      <c r="F5834" t="s">
        <v>98</v>
      </c>
      <c r="G5834" t="s">
        <v>1055</v>
      </c>
      <c r="H5834" t="s">
        <v>107</v>
      </c>
      <c r="I5834" t="s">
        <v>1112</v>
      </c>
      <c r="J5834">
        <v>43</v>
      </c>
      <c r="K5834">
        <v>1419</v>
      </c>
      <c r="L5834">
        <v>61017</v>
      </c>
      <c r="M5834">
        <v>3.3786</v>
      </c>
      <c r="N5834">
        <v>145.27979999999999</v>
      </c>
      <c r="O5834">
        <v>0</v>
      </c>
      <c r="P5834">
        <v>0</v>
      </c>
      <c r="Q5834">
        <v>1422.3786</v>
      </c>
      <c r="R5834">
        <v>61162.279799999997</v>
      </c>
      <c r="S5834" t="s">
        <v>1646</v>
      </c>
    </row>
    <row r="5835" spans="1:19">
      <c r="A5835" t="s">
        <v>5702</v>
      </c>
      <c r="B5835">
        <v>44362</v>
      </c>
      <c r="C5835" t="s">
        <v>5703</v>
      </c>
      <c r="D5835">
        <v>44362</v>
      </c>
      <c r="E5835" t="s">
        <v>1643</v>
      </c>
      <c r="F5835" t="s">
        <v>97</v>
      </c>
      <c r="G5835" t="s">
        <v>1055</v>
      </c>
      <c r="H5835" t="s">
        <v>107</v>
      </c>
      <c r="I5835" t="s">
        <v>1337</v>
      </c>
      <c r="J5835">
        <v>60</v>
      </c>
      <c r="K5835">
        <v>7760</v>
      </c>
      <c r="L5835">
        <v>465600</v>
      </c>
      <c r="M5835">
        <v>18.476199999999999</v>
      </c>
      <c r="N5835">
        <v>1108.5719999999999</v>
      </c>
      <c r="O5835">
        <v>0</v>
      </c>
      <c r="P5835">
        <v>0</v>
      </c>
      <c r="Q5835">
        <v>7778.4762000000001</v>
      </c>
      <c r="R5835">
        <v>466708.57199999999</v>
      </c>
      <c r="S5835" t="s">
        <v>1646</v>
      </c>
    </row>
    <row r="5836" spans="1:19">
      <c r="A5836" t="s">
        <v>5702</v>
      </c>
      <c r="B5836">
        <v>44362</v>
      </c>
      <c r="C5836" t="s">
        <v>5703</v>
      </c>
      <c r="D5836">
        <v>44362</v>
      </c>
      <c r="E5836" t="s">
        <v>1643</v>
      </c>
      <c r="F5836" t="s">
        <v>97</v>
      </c>
      <c r="G5836" t="s">
        <v>1055</v>
      </c>
      <c r="H5836" t="s">
        <v>107</v>
      </c>
      <c r="I5836" t="s">
        <v>1287</v>
      </c>
      <c r="J5836">
        <v>40</v>
      </c>
      <c r="K5836">
        <v>9850</v>
      </c>
      <c r="L5836">
        <v>394000</v>
      </c>
      <c r="M5836">
        <v>23.452400000000001</v>
      </c>
      <c r="N5836">
        <v>938.096</v>
      </c>
      <c r="O5836">
        <v>0</v>
      </c>
      <c r="P5836">
        <v>0</v>
      </c>
      <c r="Q5836">
        <v>9873.4524000000001</v>
      </c>
      <c r="R5836">
        <v>394938.09600000002</v>
      </c>
      <c r="S5836" t="s">
        <v>1646</v>
      </c>
    </row>
    <row r="5837" spans="1:19">
      <c r="A5837" t="s">
        <v>5704</v>
      </c>
      <c r="B5837">
        <v>44362</v>
      </c>
      <c r="C5837" t="s">
        <v>5705</v>
      </c>
      <c r="D5837">
        <v>44362</v>
      </c>
      <c r="E5837" t="s">
        <v>1643</v>
      </c>
      <c r="F5837" t="s">
        <v>63</v>
      </c>
      <c r="G5837" t="s">
        <v>1015</v>
      </c>
      <c r="H5837" t="s">
        <v>49</v>
      </c>
      <c r="I5837" t="s">
        <v>1349</v>
      </c>
      <c r="J5837">
        <v>3</v>
      </c>
      <c r="K5837">
        <v>9035</v>
      </c>
      <c r="L5837">
        <v>27105</v>
      </c>
      <c r="M5837">
        <v>21.511900000000001</v>
      </c>
      <c r="N5837">
        <v>64.535700000000006</v>
      </c>
      <c r="O5837">
        <v>0</v>
      </c>
      <c r="P5837">
        <v>0</v>
      </c>
      <c r="Q5837">
        <v>9056.5118999999995</v>
      </c>
      <c r="R5837">
        <v>27169.5357</v>
      </c>
      <c r="S5837" t="s">
        <v>1646</v>
      </c>
    </row>
    <row r="5838" spans="1:19">
      <c r="A5838" t="s">
        <v>5704</v>
      </c>
      <c r="B5838">
        <v>44362</v>
      </c>
      <c r="C5838" t="s">
        <v>5705</v>
      </c>
      <c r="D5838">
        <v>44362</v>
      </c>
      <c r="E5838" t="s">
        <v>1643</v>
      </c>
      <c r="F5838" t="s">
        <v>63</v>
      </c>
      <c r="G5838" t="s">
        <v>1015</v>
      </c>
      <c r="H5838" t="s">
        <v>49</v>
      </c>
      <c r="I5838" t="s">
        <v>1112</v>
      </c>
      <c r="J5838">
        <v>30</v>
      </c>
      <c r="K5838">
        <v>1419</v>
      </c>
      <c r="L5838">
        <v>42570</v>
      </c>
      <c r="M5838">
        <v>3.3786</v>
      </c>
      <c r="N5838">
        <v>101.358</v>
      </c>
      <c r="O5838">
        <v>0</v>
      </c>
      <c r="P5838">
        <v>0</v>
      </c>
      <c r="Q5838">
        <v>1422.3786</v>
      </c>
      <c r="R5838">
        <v>42671.358</v>
      </c>
      <c r="S5838" t="s">
        <v>1646</v>
      </c>
    </row>
    <row r="5839" spans="1:19">
      <c r="A5839" t="s">
        <v>5704</v>
      </c>
      <c r="B5839">
        <v>44362</v>
      </c>
      <c r="C5839" t="s">
        <v>5705</v>
      </c>
      <c r="D5839">
        <v>44362</v>
      </c>
      <c r="E5839" t="s">
        <v>1643</v>
      </c>
      <c r="F5839" t="s">
        <v>63</v>
      </c>
      <c r="G5839" t="s">
        <v>1015</v>
      </c>
      <c r="H5839" t="s">
        <v>49</v>
      </c>
      <c r="I5839" t="s">
        <v>1371</v>
      </c>
      <c r="J5839">
        <v>80</v>
      </c>
      <c r="K5839">
        <v>1176</v>
      </c>
      <c r="L5839">
        <v>94080</v>
      </c>
      <c r="M5839">
        <v>2.8</v>
      </c>
      <c r="N5839">
        <v>224</v>
      </c>
      <c r="O5839">
        <v>0</v>
      </c>
      <c r="P5839">
        <v>0</v>
      </c>
      <c r="Q5839">
        <v>1178.8</v>
      </c>
      <c r="R5839">
        <v>94304</v>
      </c>
      <c r="S5839" t="s">
        <v>1646</v>
      </c>
    </row>
    <row r="5840" spans="1:19">
      <c r="A5840" t="s">
        <v>5704</v>
      </c>
      <c r="B5840">
        <v>44362</v>
      </c>
      <c r="C5840" t="s">
        <v>5705</v>
      </c>
      <c r="D5840">
        <v>44362</v>
      </c>
      <c r="E5840" t="s">
        <v>1643</v>
      </c>
      <c r="F5840" t="s">
        <v>63</v>
      </c>
      <c r="G5840" t="s">
        <v>1015</v>
      </c>
      <c r="H5840" t="s">
        <v>49</v>
      </c>
      <c r="I5840" t="s">
        <v>1287</v>
      </c>
      <c r="J5840">
        <v>3</v>
      </c>
      <c r="K5840">
        <v>9850</v>
      </c>
      <c r="L5840">
        <v>29550</v>
      </c>
      <c r="M5840">
        <v>23.452400000000001</v>
      </c>
      <c r="N5840">
        <v>70.357200000000006</v>
      </c>
      <c r="O5840">
        <v>0</v>
      </c>
      <c r="P5840">
        <v>0</v>
      </c>
      <c r="Q5840">
        <v>9873.4524000000001</v>
      </c>
      <c r="R5840">
        <v>29620.357199999999</v>
      </c>
      <c r="S5840" t="s">
        <v>1646</v>
      </c>
    </row>
    <row r="5841" spans="1:19">
      <c r="A5841" t="s">
        <v>5704</v>
      </c>
      <c r="B5841">
        <v>44362</v>
      </c>
      <c r="C5841" t="s">
        <v>5705</v>
      </c>
      <c r="D5841">
        <v>44362</v>
      </c>
      <c r="E5841" t="s">
        <v>1643</v>
      </c>
      <c r="F5841" t="s">
        <v>63</v>
      </c>
      <c r="G5841" t="s">
        <v>1015</v>
      </c>
      <c r="H5841" t="s">
        <v>49</v>
      </c>
      <c r="I5841" t="s">
        <v>1265</v>
      </c>
      <c r="J5841">
        <v>38</v>
      </c>
      <c r="K5841">
        <v>1361</v>
      </c>
      <c r="L5841">
        <v>51718</v>
      </c>
      <c r="M5841">
        <v>3.2404999999999999</v>
      </c>
      <c r="N5841">
        <v>123.139</v>
      </c>
      <c r="O5841">
        <v>0</v>
      </c>
      <c r="P5841">
        <v>0</v>
      </c>
      <c r="Q5841">
        <v>1364.2405000000001</v>
      </c>
      <c r="R5841">
        <v>51841.139000000003</v>
      </c>
      <c r="S5841" t="s">
        <v>1646</v>
      </c>
    </row>
    <row r="5842" spans="1:19">
      <c r="A5842" t="s">
        <v>5706</v>
      </c>
      <c r="B5842">
        <v>44362</v>
      </c>
      <c r="C5842" t="s">
        <v>5707</v>
      </c>
      <c r="D5842">
        <v>44362</v>
      </c>
      <c r="E5842" t="s">
        <v>1643</v>
      </c>
      <c r="F5842" t="s">
        <v>57</v>
      </c>
      <c r="G5842" t="s">
        <v>980</v>
      </c>
      <c r="H5842" t="s">
        <v>49</v>
      </c>
      <c r="I5842" t="s">
        <v>1337</v>
      </c>
      <c r="J5842">
        <v>20</v>
      </c>
      <c r="K5842">
        <v>7760</v>
      </c>
      <c r="L5842">
        <v>155200</v>
      </c>
      <c r="M5842">
        <v>18.476199999999999</v>
      </c>
      <c r="N5842">
        <v>369.524</v>
      </c>
      <c r="O5842">
        <v>0</v>
      </c>
      <c r="P5842">
        <v>0</v>
      </c>
      <c r="Q5842">
        <v>7778.4762000000001</v>
      </c>
      <c r="R5842">
        <v>155569.524</v>
      </c>
      <c r="S5842" t="s">
        <v>1646</v>
      </c>
    </row>
    <row r="5843" spans="1:19">
      <c r="A5843" t="s">
        <v>5706</v>
      </c>
      <c r="B5843">
        <v>44362</v>
      </c>
      <c r="C5843" t="s">
        <v>5707</v>
      </c>
      <c r="D5843">
        <v>44362</v>
      </c>
      <c r="E5843" t="s">
        <v>1643</v>
      </c>
      <c r="F5843" t="s">
        <v>57</v>
      </c>
      <c r="G5843" t="s">
        <v>980</v>
      </c>
      <c r="H5843" t="s">
        <v>49</v>
      </c>
      <c r="I5843" t="s">
        <v>1112</v>
      </c>
      <c r="J5843">
        <v>40</v>
      </c>
      <c r="K5843">
        <v>1419</v>
      </c>
      <c r="L5843">
        <v>56760</v>
      </c>
      <c r="M5843">
        <v>3.3786</v>
      </c>
      <c r="N5843">
        <v>135.14400000000001</v>
      </c>
      <c r="O5843">
        <v>0</v>
      </c>
      <c r="P5843">
        <v>0</v>
      </c>
      <c r="Q5843">
        <v>1422.3786</v>
      </c>
      <c r="R5843">
        <v>56895.144</v>
      </c>
      <c r="S5843" t="s">
        <v>1646</v>
      </c>
    </row>
    <row r="5844" spans="1:19">
      <c r="A5844" t="s">
        <v>5708</v>
      </c>
      <c r="B5844">
        <v>44362</v>
      </c>
      <c r="C5844" t="s">
        <v>5709</v>
      </c>
      <c r="D5844">
        <v>44362</v>
      </c>
      <c r="E5844" t="s">
        <v>1643</v>
      </c>
      <c r="F5844" t="s">
        <v>64</v>
      </c>
      <c r="G5844" t="s">
        <v>59</v>
      </c>
      <c r="H5844" t="s">
        <v>49</v>
      </c>
      <c r="I5844" t="s">
        <v>1371</v>
      </c>
      <c r="J5844">
        <v>20</v>
      </c>
      <c r="K5844">
        <v>1176</v>
      </c>
      <c r="L5844">
        <v>23520</v>
      </c>
      <c r="M5844">
        <v>2.8</v>
      </c>
      <c r="N5844">
        <v>56</v>
      </c>
      <c r="O5844">
        <v>0</v>
      </c>
      <c r="P5844">
        <v>0</v>
      </c>
      <c r="Q5844">
        <v>1178.8</v>
      </c>
      <c r="R5844">
        <v>23576</v>
      </c>
      <c r="S5844" t="s">
        <v>1646</v>
      </c>
    </row>
    <row r="5845" spans="1:19">
      <c r="A5845" t="s">
        <v>5708</v>
      </c>
      <c r="B5845">
        <v>44362</v>
      </c>
      <c r="C5845" t="s">
        <v>5709</v>
      </c>
      <c r="D5845">
        <v>44362</v>
      </c>
      <c r="E5845" t="s">
        <v>1643</v>
      </c>
      <c r="F5845" t="s">
        <v>64</v>
      </c>
      <c r="G5845" t="s">
        <v>59</v>
      </c>
      <c r="H5845" t="s">
        <v>49</v>
      </c>
      <c r="I5845" t="s">
        <v>1489</v>
      </c>
      <c r="J5845">
        <v>5</v>
      </c>
      <c r="K5845">
        <v>9950</v>
      </c>
      <c r="L5845">
        <v>49750</v>
      </c>
      <c r="M5845">
        <v>23.6905</v>
      </c>
      <c r="N5845">
        <v>118.4525</v>
      </c>
      <c r="O5845">
        <v>0</v>
      </c>
      <c r="P5845">
        <v>0</v>
      </c>
      <c r="Q5845">
        <v>9973.6905000000006</v>
      </c>
      <c r="R5845">
        <v>49868.452499999999</v>
      </c>
      <c r="S5845" t="s">
        <v>1646</v>
      </c>
    </row>
    <row r="5846" spans="1:19">
      <c r="A5846" t="s">
        <v>5708</v>
      </c>
      <c r="B5846">
        <v>44362</v>
      </c>
      <c r="C5846" t="s">
        <v>5709</v>
      </c>
      <c r="D5846">
        <v>44362</v>
      </c>
      <c r="E5846" t="s">
        <v>1643</v>
      </c>
      <c r="F5846" t="s">
        <v>64</v>
      </c>
      <c r="G5846" t="s">
        <v>59</v>
      </c>
      <c r="H5846" t="s">
        <v>49</v>
      </c>
      <c r="I5846" t="s">
        <v>1111</v>
      </c>
      <c r="J5846">
        <v>5</v>
      </c>
      <c r="K5846">
        <v>9045</v>
      </c>
      <c r="L5846">
        <v>45225</v>
      </c>
      <c r="M5846">
        <v>21.535699999999999</v>
      </c>
      <c r="N5846">
        <v>107.6785</v>
      </c>
      <c r="O5846">
        <v>0</v>
      </c>
      <c r="P5846">
        <v>0</v>
      </c>
      <c r="Q5846">
        <v>9066.5357000000004</v>
      </c>
      <c r="R5846">
        <v>45332.678500000002</v>
      </c>
      <c r="S5846" t="s">
        <v>1646</v>
      </c>
    </row>
    <row r="5847" spans="1:19">
      <c r="A5847" t="s">
        <v>5708</v>
      </c>
      <c r="B5847">
        <v>44362</v>
      </c>
      <c r="C5847" t="s">
        <v>5709</v>
      </c>
      <c r="D5847">
        <v>44362</v>
      </c>
      <c r="E5847" t="s">
        <v>1643</v>
      </c>
      <c r="F5847" t="s">
        <v>64</v>
      </c>
      <c r="G5847" t="s">
        <v>59</v>
      </c>
      <c r="H5847" t="s">
        <v>49</v>
      </c>
      <c r="I5847" t="s">
        <v>1112</v>
      </c>
      <c r="J5847">
        <v>60</v>
      </c>
      <c r="K5847">
        <v>1419</v>
      </c>
      <c r="L5847">
        <v>85140</v>
      </c>
      <c r="M5847">
        <v>3.3786</v>
      </c>
      <c r="N5847">
        <v>202.71600000000001</v>
      </c>
      <c r="O5847">
        <v>0</v>
      </c>
      <c r="P5847">
        <v>0</v>
      </c>
      <c r="Q5847">
        <v>1422.3786</v>
      </c>
      <c r="R5847">
        <v>85342.716</v>
      </c>
      <c r="S5847" t="s">
        <v>1646</v>
      </c>
    </row>
    <row r="5848" spans="1:19">
      <c r="A5848" t="s">
        <v>5710</v>
      </c>
      <c r="B5848">
        <v>44362</v>
      </c>
      <c r="C5848" t="s">
        <v>5711</v>
      </c>
      <c r="D5848">
        <v>44362</v>
      </c>
      <c r="E5848" t="s">
        <v>1643</v>
      </c>
      <c r="F5848" t="s">
        <v>58</v>
      </c>
      <c r="G5848" t="s">
        <v>59</v>
      </c>
      <c r="H5848" t="s">
        <v>49</v>
      </c>
      <c r="I5848" t="s">
        <v>1316</v>
      </c>
      <c r="J5848">
        <v>20</v>
      </c>
      <c r="K5848">
        <v>1186</v>
      </c>
      <c r="L5848">
        <v>23720</v>
      </c>
      <c r="M5848">
        <v>2.8237999999999999</v>
      </c>
      <c r="N5848">
        <v>56.475999999999999</v>
      </c>
      <c r="O5848">
        <v>0</v>
      </c>
      <c r="P5848">
        <v>0</v>
      </c>
      <c r="Q5848">
        <v>1188.8237999999999</v>
      </c>
      <c r="R5848">
        <v>23776.475999999999</v>
      </c>
      <c r="S5848" t="s">
        <v>1646</v>
      </c>
    </row>
    <row r="5849" spans="1:19">
      <c r="A5849" t="s">
        <v>5710</v>
      </c>
      <c r="B5849">
        <v>44362</v>
      </c>
      <c r="C5849" t="s">
        <v>5711</v>
      </c>
      <c r="D5849">
        <v>44362</v>
      </c>
      <c r="E5849" t="s">
        <v>1643</v>
      </c>
      <c r="F5849" t="s">
        <v>58</v>
      </c>
      <c r="G5849" t="s">
        <v>59</v>
      </c>
      <c r="H5849" t="s">
        <v>49</v>
      </c>
      <c r="I5849" t="s">
        <v>1265</v>
      </c>
      <c r="J5849">
        <v>20</v>
      </c>
      <c r="K5849">
        <v>1361</v>
      </c>
      <c r="L5849">
        <v>27220</v>
      </c>
      <c r="M5849">
        <v>3.2404999999999999</v>
      </c>
      <c r="N5849">
        <v>64.81</v>
      </c>
      <c r="O5849">
        <v>0</v>
      </c>
      <c r="P5849">
        <v>0</v>
      </c>
      <c r="Q5849">
        <v>1364.2405000000001</v>
      </c>
      <c r="R5849">
        <v>27284.81</v>
      </c>
      <c r="S5849" t="s">
        <v>1646</v>
      </c>
    </row>
    <row r="5850" spans="1:19">
      <c r="A5850" t="s">
        <v>5710</v>
      </c>
      <c r="B5850">
        <v>44362</v>
      </c>
      <c r="C5850" t="s">
        <v>5711</v>
      </c>
      <c r="D5850">
        <v>44362</v>
      </c>
      <c r="E5850" t="s">
        <v>1643</v>
      </c>
      <c r="F5850" t="s">
        <v>58</v>
      </c>
      <c r="G5850" t="s">
        <v>59</v>
      </c>
      <c r="H5850" t="s">
        <v>49</v>
      </c>
      <c r="I5850" t="s">
        <v>1371</v>
      </c>
      <c r="J5850">
        <v>60</v>
      </c>
      <c r="K5850">
        <v>1176</v>
      </c>
      <c r="L5850">
        <v>70560</v>
      </c>
      <c r="M5850">
        <v>2.8</v>
      </c>
      <c r="N5850">
        <v>168</v>
      </c>
      <c r="O5850">
        <v>0</v>
      </c>
      <c r="P5850">
        <v>0</v>
      </c>
      <c r="Q5850">
        <v>1178.8</v>
      </c>
      <c r="R5850">
        <v>70728</v>
      </c>
      <c r="S5850" t="s">
        <v>1646</v>
      </c>
    </row>
    <row r="5851" spans="1:19">
      <c r="A5851" t="s">
        <v>5710</v>
      </c>
      <c r="B5851">
        <v>44362</v>
      </c>
      <c r="C5851" t="s">
        <v>5711</v>
      </c>
      <c r="D5851">
        <v>44362</v>
      </c>
      <c r="E5851" t="s">
        <v>1643</v>
      </c>
      <c r="F5851" t="s">
        <v>58</v>
      </c>
      <c r="G5851" t="s">
        <v>59</v>
      </c>
      <c r="H5851" t="s">
        <v>49</v>
      </c>
      <c r="I5851" t="s">
        <v>1112</v>
      </c>
      <c r="J5851">
        <v>40</v>
      </c>
      <c r="K5851">
        <v>1419</v>
      </c>
      <c r="L5851">
        <v>56760</v>
      </c>
      <c r="M5851">
        <v>3.3786</v>
      </c>
      <c r="N5851">
        <v>135.14400000000001</v>
      </c>
      <c r="O5851">
        <v>0</v>
      </c>
      <c r="P5851">
        <v>0</v>
      </c>
      <c r="Q5851">
        <v>1422.3786</v>
      </c>
      <c r="R5851">
        <v>56895.144</v>
      </c>
      <c r="S5851" t="s">
        <v>1646</v>
      </c>
    </row>
    <row r="5852" spans="1:19">
      <c r="A5852" t="s">
        <v>5712</v>
      </c>
      <c r="B5852">
        <v>44362</v>
      </c>
      <c r="C5852" t="s">
        <v>5713</v>
      </c>
      <c r="D5852">
        <v>44362</v>
      </c>
      <c r="E5852" t="s">
        <v>1643</v>
      </c>
      <c r="F5852" t="s">
        <v>106</v>
      </c>
      <c r="G5852" t="s">
        <v>980</v>
      </c>
      <c r="H5852" t="s">
        <v>49</v>
      </c>
      <c r="I5852" t="s">
        <v>1312</v>
      </c>
      <c r="J5852">
        <v>20</v>
      </c>
      <c r="K5852">
        <v>1400</v>
      </c>
      <c r="L5852">
        <v>28000</v>
      </c>
      <c r="M5852">
        <v>3.3332999999999999</v>
      </c>
      <c r="N5852">
        <v>66.665999999999997</v>
      </c>
      <c r="O5852">
        <v>0</v>
      </c>
      <c r="P5852">
        <v>0</v>
      </c>
      <c r="Q5852">
        <v>1403.3333</v>
      </c>
      <c r="R5852">
        <v>28066.666000000001</v>
      </c>
      <c r="S5852" t="s">
        <v>1646</v>
      </c>
    </row>
    <row r="5853" spans="1:19">
      <c r="A5853" t="s">
        <v>5712</v>
      </c>
      <c r="B5853">
        <v>44362</v>
      </c>
      <c r="C5853" t="s">
        <v>5713</v>
      </c>
      <c r="D5853">
        <v>44362</v>
      </c>
      <c r="E5853" t="s">
        <v>1643</v>
      </c>
      <c r="F5853" t="s">
        <v>106</v>
      </c>
      <c r="G5853" t="s">
        <v>980</v>
      </c>
      <c r="H5853" t="s">
        <v>49</v>
      </c>
      <c r="I5853" t="s">
        <v>1371</v>
      </c>
      <c r="J5853">
        <v>20</v>
      </c>
      <c r="K5853">
        <v>1176</v>
      </c>
      <c r="L5853">
        <v>23520</v>
      </c>
      <c r="M5853">
        <v>2.8</v>
      </c>
      <c r="N5853">
        <v>56</v>
      </c>
      <c r="O5853">
        <v>0</v>
      </c>
      <c r="P5853">
        <v>0</v>
      </c>
      <c r="Q5853">
        <v>1178.8</v>
      </c>
      <c r="R5853">
        <v>23576</v>
      </c>
      <c r="S5853" t="s">
        <v>1646</v>
      </c>
    </row>
    <row r="5854" spans="1:19">
      <c r="A5854" t="s">
        <v>5714</v>
      </c>
      <c r="B5854">
        <v>44362</v>
      </c>
      <c r="C5854" t="s">
        <v>5715</v>
      </c>
      <c r="D5854">
        <v>44362</v>
      </c>
      <c r="E5854" t="s">
        <v>1643</v>
      </c>
      <c r="F5854" t="s">
        <v>927</v>
      </c>
      <c r="G5854" t="s">
        <v>1684</v>
      </c>
      <c r="H5854" t="s">
        <v>49</v>
      </c>
      <c r="I5854" t="s">
        <v>1312</v>
      </c>
      <c r="J5854">
        <v>30</v>
      </c>
      <c r="K5854">
        <v>1400</v>
      </c>
      <c r="L5854">
        <v>42000</v>
      </c>
      <c r="M5854">
        <v>3.3332999999999999</v>
      </c>
      <c r="N5854">
        <v>99.998999999999995</v>
      </c>
      <c r="O5854">
        <v>0</v>
      </c>
      <c r="P5854">
        <v>0</v>
      </c>
      <c r="Q5854">
        <v>1403.3333</v>
      </c>
      <c r="R5854">
        <v>42099.999000000003</v>
      </c>
      <c r="S5854" t="s">
        <v>1646</v>
      </c>
    </row>
    <row r="5855" spans="1:19">
      <c r="A5855" t="s">
        <v>5714</v>
      </c>
      <c r="B5855">
        <v>44362</v>
      </c>
      <c r="C5855" t="s">
        <v>5715</v>
      </c>
      <c r="D5855">
        <v>44362</v>
      </c>
      <c r="E5855" t="s">
        <v>1643</v>
      </c>
      <c r="F5855" t="s">
        <v>927</v>
      </c>
      <c r="G5855" t="s">
        <v>1684</v>
      </c>
      <c r="H5855" t="s">
        <v>49</v>
      </c>
      <c r="I5855" t="s">
        <v>1349</v>
      </c>
      <c r="J5855">
        <v>5</v>
      </c>
      <c r="K5855">
        <v>9035</v>
      </c>
      <c r="L5855">
        <v>45175</v>
      </c>
      <c r="M5855">
        <v>21.511900000000001</v>
      </c>
      <c r="N5855">
        <v>107.5595</v>
      </c>
      <c r="O5855">
        <v>0</v>
      </c>
      <c r="P5855">
        <v>0</v>
      </c>
      <c r="Q5855">
        <v>9056.5118999999995</v>
      </c>
      <c r="R5855">
        <v>45282.559500000003</v>
      </c>
      <c r="S5855" t="s">
        <v>1646</v>
      </c>
    </row>
    <row r="5856" spans="1:19">
      <c r="A5856" t="s">
        <v>5714</v>
      </c>
      <c r="B5856">
        <v>44362</v>
      </c>
      <c r="C5856" t="s">
        <v>5715</v>
      </c>
      <c r="D5856">
        <v>44362</v>
      </c>
      <c r="E5856" t="s">
        <v>1643</v>
      </c>
      <c r="F5856" t="s">
        <v>927</v>
      </c>
      <c r="G5856" t="s">
        <v>1684</v>
      </c>
      <c r="H5856" t="s">
        <v>49</v>
      </c>
      <c r="I5856" t="s">
        <v>1371</v>
      </c>
      <c r="J5856">
        <v>20</v>
      </c>
      <c r="K5856">
        <v>1176</v>
      </c>
      <c r="L5856">
        <v>23520</v>
      </c>
      <c r="M5856">
        <v>2.8</v>
      </c>
      <c r="N5856">
        <v>56</v>
      </c>
      <c r="O5856">
        <v>0</v>
      </c>
      <c r="P5856">
        <v>0</v>
      </c>
      <c r="Q5856">
        <v>1178.8</v>
      </c>
      <c r="R5856">
        <v>23576</v>
      </c>
      <c r="S5856" t="s">
        <v>1646</v>
      </c>
    </row>
    <row r="5857" spans="1:19">
      <c r="A5857" t="s">
        <v>5716</v>
      </c>
      <c r="B5857">
        <v>44362</v>
      </c>
      <c r="C5857" t="s">
        <v>5717</v>
      </c>
      <c r="D5857">
        <v>44362</v>
      </c>
      <c r="E5857" t="s">
        <v>1643</v>
      </c>
      <c r="F5857" t="s">
        <v>103</v>
      </c>
      <c r="G5857" t="s">
        <v>975</v>
      </c>
      <c r="H5857" t="s">
        <v>107</v>
      </c>
      <c r="I5857" t="s">
        <v>1111</v>
      </c>
      <c r="J5857">
        <v>21</v>
      </c>
      <c r="K5857">
        <v>9045</v>
      </c>
      <c r="L5857">
        <v>189945</v>
      </c>
      <c r="M5857">
        <v>21.535699999999999</v>
      </c>
      <c r="N5857">
        <v>452.24970000000002</v>
      </c>
      <c r="O5857">
        <v>0</v>
      </c>
      <c r="P5857">
        <v>0</v>
      </c>
      <c r="Q5857">
        <v>9066.5357000000004</v>
      </c>
      <c r="R5857">
        <v>190397.24969999999</v>
      </c>
      <c r="S5857" t="s">
        <v>1646</v>
      </c>
    </row>
    <row r="5858" spans="1:19">
      <c r="A5858" t="s">
        <v>5716</v>
      </c>
      <c r="B5858">
        <v>44362</v>
      </c>
      <c r="C5858" t="s">
        <v>5717</v>
      </c>
      <c r="D5858">
        <v>44362</v>
      </c>
      <c r="E5858" t="s">
        <v>1643</v>
      </c>
      <c r="F5858" t="s">
        <v>103</v>
      </c>
      <c r="G5858" t="s">
        <v>975</v>
      </c>
      <c r="H5858" t="s">
        <v>107</v>
      </c>
      <c r="I5858" t="s">
        <v>1112</v>
      </c>
      <c r="J5858">
        <v>43</v>
      </c>
      <c r="K5858">
        <v>1419</v>
      </c>
      <c r="L5858">
        <v>61017</v>
      </c>
      <c r="M5858">
        <v>3.3786</v>
      </c>
      <c r="N5858">
        <v>145.27979999999999</v>
      </c>
      <c r="O5858">
        <v>0</v>
      </c>
      <c r="P5858">
        <v>0</v>
      </c>
      <c r="Q5858">
        <v>1422.3786</v>
      </c>
      <c r="R5858">
        <v>61162.279799999997</v>
      </c>
      <c r="S5858" t="s">
        <v>1646</v>
      </c>
    </row>
    <row r="5859" spans="1:19">
      <c r="A5859" t="s">
        <v>5716</v>
      </c>
      <c r="B5859">
        <v>44362</v>
      </c>
      <c r="C5859" t="s">
        <v>5717</v>
      </c>
      <c r="D5859">
        <v>44362</v>
      </c>
      <c r="E5859" t="s">
        <v>1643</v>
      </c>
      <c r="F5859" t="s">
        <v>103</v>
      </c>
      <c r="G5859" t="s">
        <v>975</v>
      </c>
      <c r="H5859" t="s">
        <v>107</v>
      </c>
      <c r="I5859" t="s">
        <v>1265</v>
      </c>
      <c r="J5859">
        <v>40</v>
      </c>
      <c r="K5859">
        <v>1361</v>
      </c>
      <c r="L5859">
        <v>54440</v>
      </c>
      <c r="M5859">
        <v>3.2404999999999999</v>
      </c>
      <c r="N5859">
        <v>129.62</v>
      </c>
      <c r="O5859">
        <v>0</v>
      </c>
      <c r="P5859">
        <v>0</v>
      </c>
      <c r="Q5859">
        <v>1364.2405000000001</v>
      </c>
      <c r="R5859">
        <v>54569.62</v>
      </c>
      <c r="S5859" t="s">
        <v>1646</v>
      </c>
    </row>
    <row r="5860" spans="1:19">
      <c r="A5860" t="s">
        <v>5718</v>
      </c>
      <c r="B5860">
        <v>44362</v>
      </c>
      <c r="C5860" t="s">
        <v>5719</v>
      </c>
      <c r="D5860">
        <v>44362</v>
      </c>
      <c r="E5860" t="s">
        <v>1643</v>
      </c>
      <c r="F5860" t="s">
        <v>101</v>
      </c>
      <c r="G5860" t="s">
        <v>975</v>
      </c>
      <c r="H5860" t="s">
        <v>107</v>
      </c>
      <c r="I5860" t="s">
        <v>1371</v>
      </c>
      <c r="J5860">
        <v>20</v>
      </c>
      <c r="K5860">
        <v>1176</v>
      </c>
      <c r="L5860">
        <v>23520</v>
      </c>
      <c r="M5860">
        <v>2.8</v>
      </c>
      <c r="N5860">
        <v>56</v>
      </c>
      <c r="O5860">
        <v>0</v>
      </c>
      <c r="P5860">
        <v>0</v>
      </c>
      <c r="Q5860">
        <v>1178.8</v>
      </c>
      <c r="R5860">
        <v>23576</v>
      </c>
      <c r="S5860" t="s">
        <v>1646</v>
      </c>
    </row>
    <row r="5861" spans="1:19">
      <c r="A5861" t="s">
        <v>5718</v>
      </c>
      <c r="B5861">
        <v>44362</v>
      </c>
      <c r="C5861" t="s">
        <v>5719</v>
      </c>
      <c r="D5861">
        <v>44362</v>
      </c>
      <c r="E5861" t="s">
        <v>1643</v>
      </c>
      <c r="F5861" t="s">
        <v>101</v>
      </c>
      <c r="G5861" t="s">
        <v>975</v>
      </c>
      <c r="H5861" t="s">
        <v>107</v>
      </c>
      <c r="I5861" t="s">
        <v>1287</v>
      </c>
      <c r="J5861">
        <v>10</v>
      </c>
      <c r="K5861">
        <v>9850</v>
      </c>
      <c r="L5861">
        <v>98500</v>
      </c>
      <c r="M5861">
        <v>23.452400000000001</v>
      </c>
      <c r="N5861">
        <v>234.524</v>
      </c>
      <c r="O5861">
        <v>0</v>
      </c>
      <c r="P5861">
        <v>0</v>
      </c>
      <c r="Q5861">
        <v>9873.4524000000001</v>
      </c>
      <c r="R5861">
        <v>98734.524000000005</v>
      </c>
      <c r="S5861" t="s">
        <v>1646</v>
      </c>
    </row>
    <row r="5862" spans="1:19">
      <c r="A5862" t="s">
        <v>5718</v>
      </c>
      <c r="B5862">
        <v>44362</v>
      </c>
      <c r="C5862" t="s">
        <v>5719</v>
      </c>
      <c r="D5862">
        <v>44362</v>
      </c>
      <c r="E5862" t="s">
        <v>1643</v>
      </c>
      <c r="F5862" t="s">
        <v>101</v>
      </c>
      <c r="G5862" t="s">
        <v>975</v>
      </c>
      <c r="H5862" t="s">
        <v>107</v>
      </c>
      <c r="I5862" t="s">
        <v>1111</v>
      </c>
      <c r="J5862">
        <v>10</v>
      </c>
      <c r="K5862">
        <v>9045</v>
      </c>
      <c r="L5862">
        <v>90450</v>
      </c>
      <c r="M5862">
        <v>21.535699999999999</v>
      </c>
      <c r="N5862">
        <v>215.357</v>
      </c>
      <c r="O5862">
        <v>0</v>
      </c>
      <c r="P5862">
        <v>0</v>
      </c>
      <c r="Q5862">
        <v>9066.5357000000004</v>
      </c>
      <c r="R5862">
        <v>90665.357000000004</v>
      </c>
      <c r="S5862" t="s">
        <v>1646</v>
      </c>
    </row>
    <row r="5863" spans="1:19">
      <c r="A5863" t="s">
        <v>5718</v>
      </c>
      <c r="B5863">
        <v>44362</v>
      </c>
      <c r="C5863" t="s">
        <v>5719</v>
      </c>
      <c r="D5863">
        <v>44362</v>
      </c>
      <c r="E5863" t="s">
        <v>1643</v>
      </c>
      <c r="F5863" t="s">
        <v>101</v>
      </c>
      <c r="G5863" t="s">
        <v>975</v>
      </c>
      <c r="H5863" t="s">
        <v>107</v>
      </c>
      <c r="I5863" t="s">
        <v>1337</v>
      </c>
      <c r="J5863">
        <v>10</v>
      </c>
      <c r="K5863">
        <v>7760</v>
      </c>
      <c r="L5863">
        <v>77600</v>
      </c>
      <c r="M5863">
        <v>18.476199999999999</v>
      </c>
      <c r="N5863">
        <v>184.762</v>
      </c>
      <c r="O5863">
        <v>0</v>
      </c>
      <c r="P5863">
        <v>0</v>
      </c>
      <c r="Q5863">
        <v>7778.4762000000001</v>
      </c>
      <c r="R5863">
        <v>77784.762000000002</v>
      </c>
      <c r="S5863" t="s">
        <v>1646</v>
      </c>
    </row>
    <row r="5864" spans="1:19">
      <c r="A5864" t="s">
        <v>5720</v>
      </c>
      <c r="B5864">
        <v>44362</v>
      </c>
      <c r="C5864" t="s">
        <v>5721</v>
      </c>
      <c r="D5864">
        <v>44362</v>
      </c>
      <c r="E5864" t="s">
        <v>1643</v>
      </c>
      <c r="F5864" t="s">
        <v>48</v>
      </c>
      <c r="G5864" t="s">
        <v>1014</v>
      </c>
      <c r="H5864" t="s">
        <v>49</v>
      </c>
      <c r="I5864" t="s">
        <v>1337</v>
      </c>
      <c r="J5864">
        <v>5</v>
      </c>
      <c r="K5864">
        <v>7760</v>
      </c>
      <c r="L5864">
        <v>38800</v>
      </c>
      <c r="M5864">
        <v>18.476199999999999</v>
      </c>
      <c r="N5864">
        <v>92.381</v>
      </c>
      <c r="O5864">
        <v>0</v>
      </c>
      <c r="P5864">
        <v>0</v>
      </c>
      <c r="Q5864">
        <v>7778.4762000000001</v>
      </c>
      <c r="R5864">
        <v>38892.381000000001</v>
      </c>
      <c r="S5864" t="s">
        <v>1646</v>
      </c>
    </row>
    <row r="5865" spans="1:19">
      <c r="A5865" t="s">
        <v>5720</v>
      </c>
      <c r="B5865">
        <v>44362</v>
      </c>
      <c r="C5865" t="s">
        <v>5721</v>
      </c>
      <c r="D5865">
        <v>44362</v>
      </c>
      <c r="E5865" t="s">
        <v>1643</v>
      </c>
      <c r="F5865" t="s">
        <v>48</v>
      </c>
      <c r="G5865" t="s">
        <v>1014</v>
      </c>
      <c r="H5865" t="s">
        <v>49</v>
      </c>
      <c r="I5865" t="s">
        <v>1265</v>
      </c>
      <c r="J5865">
        <v>17</v>
      </c>
      <c r="K5865">
        <v>1361</v>
      </c>
      <c r="L5865">
        <v>23137</v>
      </c>
      <c r="M5865">
        <v>3.2404999999999999</v>
      </c>
      <c r="N5865">
        <v>55.088500000000003</v>
      </c>
      <c r="O5865">
        <v>0</v>
      </c>
      <c r="P5865">
        <v>0</v>
      </c>
      <c r="Q5865">
        <v>1364.2405000000001</v>
      </c>
      <c r="R5865">
        <v>23192.088500000002</v>
      </c>
      <c r="S5865" t="s">
        <v>1646</v>
      </c>
    </row>
    <row r="5866" spans="1:19">
      <c r="A5866" t="s">
        <v>5720</v>
      </c>
      <c r="B5866">
        <v>44362</v>
      </c>
      <c r="C5866" t="s">
        <v>5721</v>
      </c>
      <c r="D5866">
        <v>44362</v>
      </c>
      <c r="E5866" t="s">
        <v>1643</v>
      </c>
      <c r="F5866" t="s">
        <v>48</v>
      </c>
      <c r="G5866" t="s">
        <v>1014</v>
      </c>
      <c r="H5866" t="s">
        <v>49</v>
      </c>
      <c r="I5866" t="s">
        <v>1112</v>
      </c>
      <c r="J5866">
        <v>20</v>
      </c>
      <c r="K5866">
        <v>1419</v>
      </c>
      <c r="L5866">
        <v>28380</v>
      </c>
      <c r="M5866">
        <v>3.3786</v>
      </c>
      <c r="N5866">
        <v>67.572000000000003</v>
      </c>
      <c r="O5866">
        <v>0</v>
      </c>
      <c r="P5866">
        <v>0</v>
      </c>
      <c r="Q5866">
        <v>1422.3786</v>
      </c>
      <c r="R5866">
        <v>28447.572</v>
      </c>
      <c r="S5866" t="s">
        <v>1646</v>
      </c>
    </row>
    <row r="5867" spans="1:19">
      <c r="A5867" t="s">
        <v>5720</v>
      </c>
      <c r="B5867">
        <v>44362</v>
      </c>
      <c r="C5867" t="s">
        <v>5721</v>
      </c>
      <c r="D5867">
        <v>44362</v>
      </c>
      <c r="E5867" t="s">
        <v>1643</v>
      </c>
      <c r="F5867" t="s">
        <v>48</v>
      </c>
      <c r="G5867" t="s">
        <v>1014</v>
      </c>
      <c r="H5867" t="s">
        <v>49</v>
      </c>
      <c r="I5867" t="s">
        <v>1316</v>
      </c>
      <c r="J5867">
        <v>20</v>
      </c>
      <c r="K5867">
        <v>1186</v>
      </c>
      <c r="L5867">
        <v>23720</v>
      </c>
      <c r="M5867">
        <v>2.8237999999999999</v>
      </c>
      <c r="N5867">
        <v>56.475999999999999</v>
      </c>
      <c r="O5867">
        <v>0</v>
      </c>
      <c r="P5867">
        <v>0</v>
      </c>
      <c r="Q5867">
        <v>1188.8237999999999</v>
      </c>
      <c r="R5867">
        <v>23776.475999999999</v>
      </c>
      <c r="S5867" t="s">
        <v>1646</v>
      </c>
    </row>
    <row r="5868" spans="1:19">
      <c r="A5868" t="s">
        <v>5722</v>
      </c>
      <c r="B5868">
        <v>44362</v>
      </c>
      <c r="C5868" t="s">
        <v>5723</v>
      </c>
      <c r="D5868">
        <v>44362</v>
      </c>
      <c r="E5868" t="s">
        <v>1643</v>
      </c>
      <c r="F5868" t="s">
        <v>61</v>
      </c>
      <c r="G5868" t="s">
        <v>1652</v>
      </c>
      <c r="H5868" t="s">
        <v>49</v>
      </c>
      <c r="I5868" t="s">
        <v>1265</v>
      </c>
      <c r="J5868">
        <v>40</v>
      </c>
      <c r="K5868">
        <v>1361</v>
      </c>
      <c r="L5868">
        <v>54440</v>
      </c>
      <c r="M5868">
        <v>3.2404999999999999</v>
      </c>
      <c r="N5868">
        <v>129.62</v>
      </c>
      <c r="O5868">
        <v>0</v>
      </c>
      <c r="P5868">
        <v>0</v>
      </c>
      <c r="Q5868">
        <v>1364.2405000000001</v>
      </c>
      <c r="R5868">
        <v>54569.62</v>
      </c>
      <c r="S5868" t="s">
        <v>1646</v>
      </c>
    </row>
    <row r="5869" spans="1:19">
      <c r="A5869" t="s">
        <v>5722</v>
      </c>
      <c r="B5869">
        <v>44362</v>
      </c>
      <c r="C5869" t="s">
        <v>5723</v>
      </c>
      <c r="D5869">
        <v>44362</v>
      </c>
      <c r="E5869" t="s">
        <v>1643</v>
      </c>
      <c r="F5869" t="s">
        <v>61</v>
      </c>
      <c r="G5869" t="s">
        <v>1652</v>
      </c>
      <c r="H5869" t="s">
        <v>49</v>
      </c>
      <c r="I5869" t="s">
        <v>1316</v>
      </c>
      <c r="J5869">
        <v>60</v>
      </c>
      <c r="K5869">
        <v>1186</v>
      </c>
      <c r="L5869">
        <v>71160</v>
      </c>
      <c r="M5869">
        <v>2.8237999999999999</v>
      </c>
      <c r="N5869">
        <v>169.428</v>
      </c>
      <c r="O5869">
        <v>0</v>
      </c>
      <c r="P5869">
        <v>0</v>
      </c>
      <c r="Q5869">
        <v>1188.8237999999999</v>
      </c>
      <c r="R5869">
        <v>71329.428</v>
      </c>
      <c r="S5869" t="s">
        <v>1646</v>
      </c>
    </row>
    <row r="5870" spans="1:19">
      <c r="A5870" t="s">
        <v>5722</v>
      </c>
      <c r="B5870">
        <v>44362</v>
      </c>
      <c r="C5870" t="s">
        <v>5723</v>
      </c>
      <c r="D5870">
        <v>44362</v>
      </c>
      <c r="E5870" t="s">
        <v>1643</v>
      </c>
      <c r="F5870" t="s">
        <v>61</v>
      </c>
      <c r="G5870" t="s">
        <v>1652</v>
      </c>
      <c r="H5870" t="s">
        <v>49</v>
      </c>
      <c r="I5870" t="s">
        <v>1112</v>
      </c>
      <c r="J5870">
        <v>40</v>
      </c>
      <c r="K5870">
        <v>1419</v>
      </c>
      <c r="L5870">
        <v>56760</v>
      </c>
      <c r="M5870">
        <v>3.3786</v>
      </c>
      <c r="N5870">
        <v>135.14400000000001</v>
      </c>
      <c r="O5870">
        <v>0</v>
      </c>
      <c r="P5870">
        <v>0</v>
      </c>
      <c r="Q5870">
        <v>1422.3786</v>
      </c>
      <c r="R5870">
        <v>56895.144</v>
      </c>
      <c r="S5870" t="s">
        <v>1646</v>
      </c>
    </row>
    <row r="5871" spans="1:19">
      <c r="A5871" t="s">
        <v>5722</v>
      </c>
      <c r="B5871">
        <v>44362</v>
      </c>
      <c r="C5871" t="s">
        <v>5723</v>
      </c>
      <c r="D5871">
        <v>44362</v>
      </c>
      <c r="E5871" t="s">
        <v>1643</v>
      </c>
      <c r="F5871" t="s">
        <v>61</v>
      </c>
      <c r="G5871" t="s">
        <v>1652</v>
      </c>
      <c r="H5871" t="s">
        <v>49</v>
      </c>
      <c r="I5871" t="s">
        <v>1262</v>
      </c>
      <c r="J5871">
        <v>56</v>
      </c>
      <c r="K5871">
        <v>1244</v>
      </c>
      <c r="L5871">
        <v>69664</v>
      </c>
      <c r="M5871">
        <v>2.9619</v>
      </c>
      <c r="N5871">
        <v>165.8664</v>
      </c>
      <c r="O5871">
        <v>0</v>
      </c>
      <c r="P5871">
        <v>0</v>
      </c>
      <c r="Q5871">
        <v>1246.9619</v>
      </c>
      <c r="R5871">
        <v>69829.866399999999</v>
      </c>
      <c r="S5871" t="s">
        <v>1646</v>
      </c>
    </row>
    <row r="5872" spans="1:19">
      <c r="A5872" t="s">
        <v>5724</v>
      </c>
      <c r="B5872">
        <v>44362</v>
      </c>
      <c r="C5872" t="s">
        <v>5725</v>
      </c>
      <c r="D5872">
        <v>44362</v>
      </c>
      <c r="E5872" t="s">
        <v>1643</v>
      </c>
      <c r="F5872" t="s">
        <v>112</v>
      </c>
      <c r="G5872" t="s">
        <v>1996</v>
      </c>
      <c r="H5872" t="s">
        <v>22</v>
      </c>
      <c r="I5872" t="s">
        <v>1112</v>
      </c>
      <c r="J5872">
        <v>20</v>
      </c>
      <c r="K5872">
        <v>1419</v>
      </c>
      <c r="L5872">
        <v>28380</v>
      </c>
      <c r="M5872">
        <v>3.3786</v>
      </c>
      <c r="N5872">
        <v>67.572000000000003</v>
      </c>
      <c r="O5872">
        <v>0</v>
      </c>
      <c r="P5872">
        <v>0</v>
      </c>
      <c r="Q5872">
        <v>1422.3786</v>
      </c>
      <c r="R5872">
        <v>28447.572</v>
      </c>
      <c r="S5872" t="s">
        <v>1646</v>
      </c>
    </row>
    <row r="5873" spans="1:19">
      <c r="A5873" t="s">
        <v>5726</v>
      </c>
      <c r="B5873">
        <v>44362</v>
      </c>
      <c r="C5873" t="s">
        <v>5727</v>
      </c>
      <c r="D5873">
        <v>44362</v>
      </c>
      <c r="E5873" t="s">
        <v>1643</v>
      </c>
      <c r="F5873" t="s">
        <v>43</v>
      </c>
      <c r="G5873" t="s">
        <v>1971</v>
      </c>
      <c r="H5873" t="s">
        <v>22</v>
      </c>
      <c r="I5873" t="s">
        <v>1112</v>
      </c>
      <c r="J5873">
        <v>40</v>
      </c>
      <c r="K5873">
        <v>1419</v>
      </c>
      <c r="L5873">
        <v>56760</v>
      </c>
      <c r="M5873">
        <v>3.3786</v>
      </c>
      <c r="N5873">
        <v>135.14400000000001</v>
      </c>
      <c r="O5873">
        <v>0</v>
      </c>
      <c r="P5873">
        <v>0</v>
      </c>
      <c r="Q5873">
        <v>1422.3786</v>
      </c>
      <c r="R5873">
        <v>56895.144</v>
      </c>
      <c r="S5873" t="s">
        <v>1646</v>
      </c>
    </row>
    <row r="5874" spans="1:19">
      <c r="A5874" t="s">
        <v>5726</v>
      </c>
      <c r="B5874">
        <v>44362</v>
      </c>
      <c r="C5874" t="s">
        <v>5727</v>
      </c>
      <c r="D5874">
        <v>44362</v>
      </c>
      <c r="E5874" t="s">
        <v>1643</v>
      </c>
      <c r="F5874" t="s">
        <v>43</v>
      </c>
      <c r="G5874" t="s">
        <v>1971</v>
      </c>
      <c r="H5874" t="s">
        <v>22</v>
      </c>
      <c r="I5874" t="s">
        <v>1262</v>
      </c>
      <c r="J5874">
        <v>100</v>
      </c>
      <c r="K5874">
        <v>1244</v>
      </c>
      <c r="L5874">
        <v>124400</v>
      </c>
      <c r="M5874">
        <v>2.9619</v>
      </c>
      <c r="N5874">
        <v>296.19</v>
      </c>
      <c r="O5874">
        <v>0</v>
      </c>
      <c r="P5874">
        <v>0</v>
      </c>
      <c r="Q5874">
        <v>1246.9619</v>
      </c>
      <c r="R5874">
        <v>124696.19</v>
      </c>
      <c r="S5874" t="s">
        <v>1646</v>
      </c>
    </row>
    <row r="5875" spans="1:19">
      <c r="A5875" t="s">
        <v>5728</v>
      </c>
      <c r="B5875">
        <v>44362</v>
      </c>
      <c r="C5875" t="s">
        <v>5729</v>
      </c>
      <c r="D5875">
        <v>44362</v>
      </c>
      <c r="E5875" t="s">
        <v>1643</v>
      </c>
      <c r="F5875" t="s">
        <v>3</v>
      </c>
      <c r="G5875" t="s">
        <v>1007</v>
      </c>
      <c r="H5875" t="s">
        <v>22</v>
      </c>
      <c r="I5875" t="s">
        <v>1265</v>
      </c>
      <c r="J5875">
        <v>20</v>
      </c>
      <c r="K5875">
        <v>1361</v>
      </c>
      <c r="L5875">
        <v>27220</v>
      </c>
      <c r="M5875">
        <v>3.2404999999999999</v>
      </c>
      <c r="N5875">
        <v>64.81</v>
      </c>
      <c r="O5875">
        <v>0</v>
      </c>
      <c r="P5875">
        <v>0</v>
      </c>
      <c r="Q5875">
        <v>1364.2405000000001</v>
      </c>
      <c r="R5875">
        <v>27284.81</v>
      </c>
      <c r="S5875" t="s">
        <v>1646</v>
      </c>
    </row>
    <row r="5876" spans="1:19">
      <c r="A5876" t="s">
        <v>5728</v>
      </c>
      <c r="B5876">
        <v>44362</v>
      </c>
      <c r="C5876" t="s">
        <v>5729</v>
      </c>
      <c r="D5876">
        <v>44362</v>
      </c>
      <c r="E5876" t="s">
        <v>1643</v>
      </c>
      <c r="F5876" t="s">
        <v>3</v>
      </c>
      <c r="G5876" t="s">
        <v>1007</v>
      </c>
      <c r="H5876" t="s">
        <v>22</v>
      </c>
      <c r="I5876" t="s">
        <v>1112</v>
      </c>
      <c r="J5876">
        <v>20</v>
      </c>
      <c r="K5876">
        <v>1419</v>
      </c>
      <c r="L5876">
        <v>28380</v>
      </c>
      <c r="M5876">
        <v>3.3786</v>
      </c>
      <c r="N5876">
        <v>67.572000000000003</v>
      </c>
      <c r="O5876">
        <v>0</v>
      </c>
      <c r="P5876">
        <v>0</v>
      </c>
      <c r="Q5876">
        <v>1422.3786</v>
      </c>
      <c r="R5876">
        <v>28447.572</v>
      </c>
      <c r="S5876" t="s">
        <v>1646</v>
      </c>
    </row>
    <row r="5877" spans="1:19">
      <c r="A5877" t="s">
        <v>5730</v>
      </c>
      <c r="B5877">
        <v>44362</v>
      </c>
      <c r="C5877" t="s">
        <v>5731</v>
      </c>
      <c r="D5877">
        <v>44362</v>
      </c>
      <c r="E5877" t="s">
        <v>1643</v>
      </c>
      <c r="F5877" t="s">
        <v>4</v>
      </c>
      <c r="G5877" t="s">
        <v>1007</v>
      </c>
      <c r="H5877" t="s">
        <v>22</v>
      </c>
      <c r="I5877" t="s">
        <v>1316</v>
      </c>
      <c r="J5877">
        <v>38</v>
      </c>
      <c r="K5877">
        <v>1186</v>
      </c>
      <c r="L5877">
        <v>45068</v>
      </c>
      <c r="M5877">
        <v>2.8237999999999999</v>
      </c>
      <c r="N5877">
        <v>107.3044</v>
      </c>
      <c r="O5877">
        <v>0</v>
      </c>
      <c r="P5877">
        <v>0</v>
      </c>
      <c r="Q5877">
        <v>1188.8237999999999</v>
      </c>
      <c r="R5877">
        <v>45175.304400000001</v>
      </c>
      <c r="S5877" t="s">
        <v>1646</v>
      </c>
    </row>
    <row r="5878" spans="1:19">
      <c r="A5878" t="s">
        <v>5732</v>
      </c>
      <c r="B5878">
        <v>44362</v>
      </c>
      <c r="C5878" t="s">
        <v>5733</v>
      </c>
      <c r="D5878">
        <v>44362</v>
      </c>
      <c r="E5878" t="s">
        <v>1643</v>
      </c>
      <c r="F5878" t="s">
        <v>1995</v>
      </c>
      <c r="G5878" t="s">
        <v>1996</v>
      </c>
      <c r="H5878" t="s">
        <v>22</v>
      </c>
      <c r="I5878" t="s">
        <v>1112</v>
      </c>
      <c r="J5878">
        <v>40</v>
      </c>
      <c r="K5878">
        <v>1419</v>
      </c>
      <c r="L5878">
        <v>56760</v>
      </c>
      <c r="M5878">
        <v>3.3786</v>
      </c>
      <c r="N5878">
        <v>135.14400000000001</v>
      </c>
      <c r="O5878">
        <v>0</v>
      </c>
      <c r="P5878">
        <v>0</v>
      </c>
      <c r="Q5878">
        <v>1422.3786</v>
      </c>
      <c r="R5878">
        <v>56895.144</v>
      </c>
      <c r="S5878" t="s">
        <v>1646</v>
      </c>
    </row>
    <row r="5879" spans="1:19">
      <c r="A5879" t="s">
        <v>5732</v>
      </c>
      <c r="B5879">
        <v>44362</v>
      </c>
      <c r="C5879" t="s">
        <v>5733</v>
      </c>
      <c r="D5879">
        <v>44362</v>
      </c>
      <c r="E5879" t="s">
        <v>1643</v>
      </c>
      <c r="F5879" t="s">
        <v>1995</v>
      </c>
      <c r="G5879" t="s">
        <v>1996</v>
      </c>
      <c r="H5879" t="s">
        <v>22</v>
      </c>
      <c r="I5879" t="s">
        <v>1371</v>
      </c>
      <c r="J5879">
        <v>60</v>
      </c>
      <c r="K5879">
        <v>1176</v>
      </c>
      <c r="L5879">
        <v>70560</v>
      </c>
      <c r="M5879">
        <v>2.8</v>
      </c>
      <c r="N5879">
        <v>168</v>
      </c>
      <c r="O5879">
        <v>0</v>
      </c>
      <c r="P5879">
        <v>0</v>
      </c>
      <c r="Q5879">
        <v>1178.8</v>
      </c>
      <c r="R5879">
        <v>70728</v>
      </c>
      <c r="S5879" t="s">
        <v>1646</v>
      </c>
    </row>
    <row r="5880" spans="1:19">
      <c r="A5880" t="s">
        <v>5732</v>
      </c>
      <c r="B5880">
        <v>44362</v>
      </c>
      <c r="C5880" t="s">
        <v>5733</v>
      </c>
      <c r="D5880">
        <v>44362</v>
      </c>
      <c r="E5880" t="s">
        <v>1643</v>
      </c>
      <c r="F5880" t="s">
        <v>1995</v>
      </c>
      <c r="G5880" t="s">
        <v>1996</v>
      </c>
      <c r="H5880" t="s">
        <v>22</v>
      </c>
      <c r="I5880" t="s">
        <v>1316</v>
      </c>
      <c r="J5880">
        <v>60</v>
      </c>
      <c r="K5880">
        <v>1186</v>
      </c>
      <c r="L5880">
        <v>71160</v>
      </c>
      <c r="M5880">
        <v>2.8237999999999999</v>
      </c>
      <c r="N5880">
        <v>169.428</v>
      </c>
      <c r="O5880">
        <v>0</v>
      </c>
      <c r="P5880">
        <v>0</v>
      </c>
      <c r="Q5880">
        <v>1188.8237999999999</v>
      </c>
      <c r="R5880">
        <v>71329.428</v>
      </c>
      <c r="S5880" t="s">
        <v>1646</v>
      </c>
    </row>
    <row r="5881" spans="1:19">
      <c r="A5881" t="s">
        <v>5732</v>
      </c>
      <c r="B5881">
        <v>44362</v>
      </c>
      <c r="C5881" t="s">
        <v>5733</v>
      </c>
      <c r="D5881">
        <v>44362</v>
      </c>
      <c r="E5881" t="s">
        <v>1643</v>
      </c>
      <c r="F5881" t="s">
        <v>1995</v>
      </c>
      <c r="G5881" t="s">
        <v>1996</v>
      </c>
      <c r="H5881" t="s">
        <v>22</v>
      </c>
      <c r="I5881" t="s">
        <v>1312</v>
      </c>
      <c r="J5881">
        <v>60</v>
      </c>
      <c r="K5881">
        <v>1400</v>
      </c>
      <c r="L5881">
        <v>84000</v>
      </c>
      <c r="M5881">
        <v>3.3332999999999999</v>
      </c>
      <c r="N5881">
        <v>199.99799999999999</v>
      </c>
      <c r="O5881">
        <v>0</v>
      </c>
      <c r="P5881">
        <v>0</v>
      </c>
      <c r="Q5881">
        <v>1403.3333</v>
      </c>
      <c r="R5881">
        <v>84199.998000000007</v>
      </c>
      <c r="S5881" t="s">
        <v>1646</v>
      </c>
    </row>
    <row r="5882" spans="1:19">
      <c r="A5882" t="s">
        <v>5732</v>
      </c>
      <c r="B5882">
        <v>44362</v>
      </c>
      <c r="C5882" t="s">
        <v>5733</v>
      </c>
      <c r="D5882">
        <v>44362</v>
      </c>
      <c r="E5882" t="s">
        <v>1643</v>
      </c>
      <c r="F5882" t="s">
        <v>1995</v>
      </c>
      <c r="G5882" t="s">
        <v>1996</v>
      </c>
      <c r="H5882" t="s">
        <v>22</v>
      </c>
      <c r="I5882" t="s">
        <v>1265</v>
      </c>
      <c r="J5882">
        <v>80</v>
      </c>
      <c r="K5882">
        <v>1361</v>
      </c>
      <c r="L5882">
        <v>108880</v>
      </c>
      <c r="M5882">
        <v>3.2404999999999999</v>
      </c>
      <c r="N5882">
        <v>259.24</v>
      </c>
      <c r="O5882">
        <v>0</v>
      </c>
      <c r="P5882">
        <v>0</v>
      </c>
      <c r="Q5882">
        <v>1364.2405000000001</v>
      </c>
      <c r="R5882">
        <v>109139.24</v>
      </c>
      <c r="S5882" t="s">
        <v>1646</v>
      </c>
    </row>
    <row r="5883" spans="1:19">
      <c r="A5883" t="s">
        <v>5734</v>
      </c>
      <c r="B5883">
        <v>44362</v>
      </c>
      <c r="C5883" t="s">
        <v>5735</v>
      </c>
      <c r="D5883">
        <v>44362</v>
      </c>
      <c r="E5883" t="s">
        <v>1643</v>
      </c>
      <c r="F5883" t="s">
        <v>2582</v>
      </c>
      <c r="G5883" t="s">
        <v>1662</v>
      </c>
      <c r="H5883" t="s">
        <v>22</v>
      </c>
      <c r="I5883" t="s">
        <v>1111</v>
      </c>
      <c r="J5883">
        <v>5</v>
      </c>
      <c r="K5883">
        <v>9045</v>
      </c>
      <c r="L5883">
        <v>45225</v>
      </c>
      <c r="M5883">
        <v>21.535699999999999</v>
      </c>
      <c r="N5883">
        <v>107.6785</v>
      </c>
      <c r="O5883">
        <v>0</v>
      </c>
      <c r="P5883">
        <v>0</v>
      </c>
      <c r="Q5883">
        <v>9066.5357000000004</v>
      </c>
      <c r="R5883">
        <v>45332.678500000002</v>
      </c>
      <c r="S5883" t="s">
        <v>1646</v>
      </c>
    </row>
    <row r="5884" spans="1:19">
      <c r="A5884" t="s">
        <v>5736</v>
      </c>
      <c r="B5884">
        <v>44362</v>
      </c>
      <c r="C5884" t="s">
        <v>5737</v>
      </c>
      <c r="D5884">
        <v>44362</v>
      </c>
      <c r="E5884" t="s">
        <v>1643</v>
      </c>
      <c r="F5884" t="s">
        <v>27</v>
      </c>
      <c r="G5884" t="s">
        <v>1012</v>
      </c>
      <c r="H5884" t="s">
        <v>22</v>
      </c>
      <c r="I5884" t="s">
        <v>1364</v>
      </c>
      <c r="J5884">
        <v>20</v>
      </c>
      <c r="K5884">
        <v>9035</v>
      </c>
      <c r="L5884">
        <v>180700</v>
      </c>
      <c r="M5884">
        <v>21.511900000000001</v>
      </c>
      <c r="N5884">
        <v>430.238</v>
      </c>
      <c r="O5884">
        <v>0</v>
      </c>
      <c r="P5884">
        <v>0</v>
      </c>
      <c r="Q5884">
        <v>9056.5118999999995</v>
      </c>
      <c r="R5884">
        <v>181130.23800000001</v>
      </c>
      <c r="S5884" t="s">
        <v>1646</v>
      </c>
    </row>
    <row r="5885" spans="1:19">
      <c r="A5885" t="s">
        <v>5738</v>
      </c>
      <c r="B5885">
        <v>44362</v>
      </c>
      <c r="C5885" t="s">
        <v>5739</v>
      </c>
      <c r="D5885">
        <v>44362</v>
      </c>
      <c r="E5885" t="s">
        <v>1643</v>
      </c>
      <c r="F5885" t="s">
        <v>40</v>
      </c>
      <c r="G5885" t="s">
        <v>4579</v>
      </c>
      <c r="H5885" t="s">
        <v>22</v>
      </c>
      <c r="I5885" t="s">
        <v>1112</v>
      </c>
      <c r="J5885">
        <v>60</v>
      </c>
      <c r="K5885">
        <v>1419</v>
      </c>
      <c r="L5885">
        <v>85140</v>
      </c>
      <c r="M5885">
        <v>3.3786</v>
      </c>
      <c r="N5885">
        <v>202.71600000000001</v>
      </c>
      <c r="O5885">
        <v>0</v>
      </c>
      <c r="P5885">
        <v>0</v>
      </c>
      <c r="Q5885">
        <v>1422.3786</v>
      </c>
      <c r="R5885">
        <v>85342.716</v>
      </c>
      <c r="S5885" t="s">
        <v>1646</v>
      </c>
    </row>
    <row r="5886" spans="1:19">
      <c r="A5886" t="s">
        <v>5738</v>
      </c>
      <c r="B5886">
        <v>44362</v>
      </c>
      <c r="C5886" t="s">
        <v>5739</v>
      </c>
      <c r="D5886">
        <v>44362</v>
      </c>
      <c r="E5886" t="s">
        <v>1643</v>
      </c>
      <c r="F5886" t="s">
        <v>40</v>
      </c>
      <c r="G5886" t="s">
        <v>4579</v>
      </c>
      <c r="H5886" t="s">
        <v>22</v>
      </c>
      <c r="I5886" t="s">
        <v>1265</v>
      </c>
      <c r="J5886">
        <v>20</v>
      </c>
      <c r="K5886">
        <v>1361</v>
      </c>
      <c r="L5886">
        <v>27220</v>
      </c>
      <c r="M5886">
        <v>3.2404999999999999</v>
      </c>
      <c r="N5886">
        <v>64.81</v>
      </c>
      <c r="O5886">
        <v>0</v>
      </c>
      <c r="P5886">
        <v>0</v>
      </c>
      <c r="Q5886">
        <v>1364.2405000000001</v>
      </c>
      <c r="R5886">
        <v>27284.81</v>
      </c>
      <c r="S5886" t="s">
        <v>1646</v>
      </c>
    </row>
    <row r="5887" spans="1:19">
      <c r="A5887" t="s">
        <v>5740</v>
      </c>
      <c r="B5887">
        <v>44362</v>
      </c>
      <c r="C5887" t="s">
        <v>5741</v>
      </c>
      <c r="D5887">
        <v>44362</v>
      </c>
      <c r="E5887" t="s">
        <v>1643</v>
      </c>
      <c r="F5887" t="s">
        <v>924</v>
      </c>
      <c r="G5887" t="s">
        <v>1662</v>
      </c>
      <c r="H5887" t="s">
        <v>22</v>
      </c>
      <c r="I5887" t="s">
        <v>1371</v>
      </c>
      <c r="J5887">
        <v>60</v>
      </c>
      <c r="K5887">
        <v>1176</v>
      </c>
      <c r="L5887">
        <v>70560</v>
      </c>
      <c r="M5887">
        <v>2.8</v>
      </c>
      <c r="N5887">
        <v>168</v>
      </c>
      <c r="O5887">
        <v>0</v>
      </c>
      <c r="P5887">
        <v>0</v>
      </c>
      <c r="Q5887">
        <v>1178.8</v>
      </c>
      <c r="R5887">
        <v>70728</v>
      </c>
      <c r="S5887" t="s">
        <v>1646</v>
      </c>
    </row>
    <row r="5888" spans="1:19">
      <c r="A5888" t="s">
        <v>5740</v>
      </c>
      <c r="B5888">
        <v>44362</v>
      </c>
      <c r="C5888" t="s">
        <v>5741</v>
      </c>
      <c r="D5888">
        <v>44362</v>
      </c>
      <c r="E5888" t="s">
        <v>1643</v>
      </c>
      <c r="F5888" t="s">
        <v>924</v>
      </c>
      <c r="G5888" t="s">
        <v>1662</v>
      </c>
      <c r="H5888" t="s">
        <v>22</v>
      </c>
      <c r="I5888" t="s">
        <v>1262</v>
      </c>
      <c r="J5888">
        <v>40</v>
      </c>
      <c r="K5888">
        <v>1244</v>
      </c>
      <c r="L5888">
        <v>49760</v>
      </c>
      <c r="M5888">
        <v>2.9619</v>
      </c>
      <c r="N5888">
        <v>118.476</v>
      </c>
      <c r="O5888">
        <v>0</v>
      </c>
      <c r="P5888">
        <v>0</v>
      </c>
      <c r="Q5888">
        <v>1246.9619</v>
      </c>
      <c r="R5888">
        <v>49878.476000000002</v>
      </c>
      <c r="S5888" t="s">
        <v>1646</v>
      </c>
    </row>
    <row r="5889" spans="1:19">
      <c r="A5889" t="s">
        <v>5740</v>
      </c>
      <c r="B5889">
        <v>44362</v>
      </c>
      <c r="C5889" t="s">
        <v>5741</v>
      </c>
      <c r="D5889">
        <v>44362</v>
      </c>
      <c r="E5889" t="s">
        <v>1643</v>
      </c>
      <c r="F5889" t="s">
        <v>924</v>
      </c>
      <c r="G5889" t="s">
        <v>1662</v>
      </c>
      <c r="H5889" t="s">
        <v>22</v>
      </c>
      <c r="I5889" t="s">
        <v>1349</v>
      </c>
      <c r="J5889">
        <v>5</v>
      </c>
      <c r="K5889">
        <v>9035</v>
      </c>
      <c r="L5889">
        <v>45175</v>
      </c>
      <c r="M5889">
        <v>21.511900000000001</v>
      </c>
      <c r="N5889">
        <v>107.5595</v>
      </c>
      <c r="O5889">
        <v>0</v>
      </c>
      <c r="P5889">
        <v>0</v>
      </c>
      <c r="Q5889">
        <v>9056.5118999999995</v>
      </c>
      <c r="R5889">
        <v>45282.559500000003</v>
      </c>
      <c r="S5889" t="s">
        <v>1646</v>
      </c>
    </row>
    <row r="5890" spans="1:19">
      <c r="A5890" t="s">
        <v>5740</v>
      </c>
      <c r="B5890">
        <v>44362</v>
      </c>
      <c r="C5890" t="s">
        <v>5741</v>
      </c>
      <c r="D5890">
        <v>44362</v>
      </c>
      <c r="E5890" t="s">
        <v>1643</v>
      </c>
      <c r="F5890" t="s">
        <v>924</v>
      </c>
      <c r="G5890" t="s">
        <v>1662</v>
      </c>
      <c r="H5890" t="s">
        <v>22</v>
      </c>
      <c r="I5890" t="s">
        <v>1312</v>
      </c>
      <c r="J5890">
        <v>80</v>
      </c>
      <c r="K5890">
        <v>1400</v>
      </c>
      <c r="L5890">
        <v>112000</v>
      </c>
      <c r="M5890">
        <v>3.3332999999999999</v>
      </c>
      <c r="N5890">
        <v>266.66399999999999</v>
      </c>
      <c r="O5890">
        <v>0</v>
      </c>
      <c r="P5890">
        <v>0</v>
      </c>
      <c r="Q5890">
        <v>1403.3333</v>
      </c>
      <c r="R5890">
        <v>112266.664</v>
      </c>
      <c r="S5890" t="s">
        <v>1646</v>
      </c>
    </row>
    <row r="5891" spans="1:19">
      <c r="A5891" t="s">
        <v>5740</v>
      </c>
      <c r="B5891">
        <v>44362</v>
      </c>
      <c r="C5891" t="s">
        <v>5741</v>
      </c>
      <c r="D5891">
        <v>44362</v>
      </c>
      <c r="E5891" t="s">
        <v>1643</v>
      </c>
      <c r="F5891" t="s">
        <v>924</v>
      </c>
      <c r="G5891" t="s">
        <v>1662</v>
      </c>
      <c r="H5891" t="s">
        <v>22</v>
      </c>
      <c r="I5891" t="s">
        <v>1316</v>
      </c>
      <c r="J5891">
        <v>60</v>
      </c>
      <c r="K5891">
        <v>1186</v>
      </c>
      <c r="L5891">
        <v>71160</v>
      </c>
      <c r="M5891">
        <v>2.8237999999999999</v>
      </c>
      <c r="N5891">
        <v>169.428</v>
      </c>
      <c r="O5891">
        <v>0</v>
      </c>
      <c r="P5891">
        <v>0</v>
      </c>
      <c r="Q5891">
        <v>1188.8237999999999</v>
      </c>
      <c r="R5891">
        <v>71329.428</v>
      </c>
      <c r="S5891" t="s">
        <v>1646</v>
      </c>
    </row>
    <row r="5892" spans="1:19">
      <c r="A5892" t="s">
        <v>5740</v>
      </c>
      <c r="B5892">
        <v>44362</v>
      </c>
      <c r="C5892" t="s">
        <v>5741</v>
      </c>
      <c r="D5892">
        <v>44362</v>
      </c>
      <c r="E5892" t="s">
        <v>1643</v>
      </c>
      <c r="F5892" t="s">
        <v>924</v>
      </c>
      <c r="G5892" t="s">
        <v>1662</v>
      </c>
      <c r="H5892" t="s">
        <v>22</v>
      </c>
      <c r="I5892" t="s">
        <v>1265</v>
      </c>
      <c r="J5892">
        <v>70</v>
      </c>
      <c r="K5892">
        <v>1361</v>
      </c>
      <c r="L5892">
        <v>95270</v>
      </c>
      <c r="M5892">
        <v>3.2404999999999999</v>
      </c>
      <c r="N5892">
        <v>226.83500000000001</v>
      </c>
      <c r="O5892">
        <v>0</v>
      </c>
      <c r="P5892">
        <v>0</v>
      </c>
      <c r="Q5892">
        <v>1364.2405000000001</v>
      </c>
      <c r="R5892">
        <v>95496.835000000006</v>
      </c>
      <c r="S5892" t="s">
        <v>1646</v>
      </c>
    </row>
    <row r="5893" spans="1:19">
      <c r="A5893" t="s">
        <v>5742</v>
      </c>
      <c r="B5893">
        <v>44362</v>
      </c>
      <c r="C5893" t="s">
        <v>5743</v>
      </c>
      <c r="D5893">
        <v>44362</v>
      </c>
      <c r="E5893" t="s">
        <v>1643</v>
      </c>
      <c r="F5893" t="s">
        <v>29</v>
      </c>
      <c r="G5893" t="s">
        <v>1012</v>
      </c>
      <c r="H5893" t="s">
        <v>22</v>
      </c>
      <c r="I5893" t="s">
        <v>1262</v>
      </c>
      <c r="J5893">
        <v>60</v>
      </c>
      <c r="K5893">
        <v>1244</v>
      </c>
      <c r="L5893">
        <v>74640</v>
      </c>
      <c r="M5893">
        <v>2.9619</v>
      </c>
      <c r="N5893">
        <v>177.714</v>
      </c>
      <c r="O5893">
        <v>0</v>
      </c>
      <c r="P5893">
        <v>0</v>
      </c>
      <c r="Q5893">
        <v>1246.9619</v>
      </c>
      <c r="R5893">
        <v>74817.714000000007</v>
      </c>
      <c r="S5893" t="s">
        <v>1646</v>
      </c>
    </row>
    <row r="5894" spans="1:19">
      <c r="A5894" t="s">
        <v>5744</v>
      </c>
      <c r="B5894">
        <v>44362</v>
      </c>
      <c r="C5894" t="s">
        <v>5745</v>
      </c>
      <c r="D5894">
        <v>44362</v>
      </c>
      <c r="E5894" t="s">
        <v>1643</v>
      </c>
      <c r="F5894" t="s">
        <v>28</v>
      </c>
      <c r="G5894" t="s">
        <v>23</v>
      </c>
      <c r="H5894" t="s">
        <v>22</v>
      </c>
      <c r="I5894" t="s">
        <v>1312</v>
      </c>
      <c r="J5894">
        <v>60</v>
      </c>
      <c r="K5894">
        <v>1400</v>
      </c>
      <c r="L5894">
        <v>84000</v>
      </c>
      <c r="M5894">
        <v>3.3332999999999999</v>
      </c>
      <c r="N5894">
        <v>199.99799999999999</v>
      </c>
      <c r="O5894">
        <v>0</v>
      </c>
      <c r="P5894">
        <v>0</v>
      </c>
      <c r="Q5894">
        <v>1403.3333</v>
      </c>
      <c r="R5894">
        <v>84199.998000000007</v>
      </c>
      <c r="S5894" t="s">
        <v>1646</v>
      </c>
    </row>
    <row r="5895" spans="1:19">
      <c r="A5895" t="s">
        <v>5746</v>
      </c>
      <c r="B5895">
        <v>44362</v>
      </c>
      <c r="C5895" t="s">
        <v>5747</v>
      </c>
      <c r="D5895">
        <v>44362</v>
      </c>
      <c r="E5895" t="s">
        <v>1643</v>
      </c>
      <c r="F5895" t="s">
        <v>14</v>
      </c>
      <c r="G5895" t="s">
        <v>1011</v>
      </c>
      <c r="H5895" t="s">
        <v>22</v>
      </c>
      <c r="I5895" t="s">
        <v>1112</v>
      </c>
      <c r="J5895">
        <v>40</v>
      </c>
      <c r="K5895">
        <v>1419</v>
      </c>
      <c r="L5895">
        <v>56760</v>
      </c>
      <c r="M5895">
        <v>3.3786</v>
      </c>
      <c r="N5895">
        <v>135.14400000000001</v>
      </c>
      <c r="O5895">
        <v>0</v>
      </c>
      <c r="P5895">
        <v>0</v>
      </c>
      <c r="Q5895">
        <v>1422.3786</v>
      </c>
      <c r="R5895">
        <v>56895.144</v>
      </c>
      <c r="S5895" t="s">
        <v>1646</v>
      </c>
    </row>
    <row r="5896" spans="1:19">
      <c r="A5896" t="s">
        <v>5746</v>
      </c>
      <c r="B5896">
        <v>44362</v>
      </c>
      <c r="C5896" t="s">
        <v>5747</v>
      </c>
      <c r="D5896">
        <v>44362</v>
      </c>
      <c r="E5896" t="s">
        <v>1643</v>
      </c>
      <c r="F5896" t="s">
        <v>14</v>
      </c>
      <c r="G5896" t="s">
        <v>1011</v>
      </c>
      <c r="H5896" t="s">
        <v>22</v>
      </c>
      <c r="I5896" t="s">
        <v>1489</v>
      </c>
      <c r="J5896">
        <v>5</v>
      </c>
      <c r="K5896">
        <v>9950</v>
      </c>
      <c r="L5896">
        <v>49750</v>
      </c>
      <c r="M5896">
        <v>23.6905</v>
      </c>
      <c r="N5896">
        <v>118.4525</v>
      </c>
      <c r="O5896">
        <v>0</v>
      </c>
      <c r="P5896">
        <v>0</v>
      </c>
      <c r="Q5896">
        <v>9973.6905000000006</v>
      </c>
      <c r="R5896">
        <v>49868.452499999999</v>
      </c>
      <c r="S5896" t="s">
        <v>1646</v>
      </c>
    </row>
    <row r="5897" spans="1:19">
      <c r="A5897" t="s">
        <v>5746</v>
      </c>
      <c r="B5897">
        <v>44362</v>
      </c>
      <c r="C5897" t="s">
        <v>5747</v>
      </c>
      <c r="D5897">
        <v>44362</v>
      </c>
      <c r="E5897" t="s">
        <v>1643</v>
      </c>
      <c r="F5897" t="s">
        <v>14</v>
      </c>
      <c r="G5897" t="s">
        <v>1011</v>
      </c>
      <c r="H5897" t="s">
        <v>22</v>
      </c>
      <c r="I5897" t="s">
        <v>1265</v>
      </c>
      <c r="J5897">
        <v>60</v>
      </c>
      <c r="K5897">
        <v>1361</v>
      </c>
      <c r="L5897">
        <v>81660</v>
      </c>
      <c r="M5897">
        <v>3.2404999999999999</v>
      </c>
      <c r="N5897">
        <v>194.43</v>
      </c>
      <c r="O5897">
        <v>0</v>
      </c>
      <c r="P5897">
        <v>0</v>
      </c>
      <c r="Q5897">
        <v>1364.2405000000001</v>
      </c>
      <c r="R5897">
        <v>81854.429999999993</v>
      </c>
      <c r="S5897" t="s">
        <v>1646</v>
      </c>
    </row>
    <row r="5898" spans="1:19">
      <c r="A5898" t="s">
        <v>5748</v>
      </c>
      <c r="B5898">
        <v>44362</v>
      </c>
      <c r="C5898" t="s">
        <v>5749</v>
      </c>
      <c r="D5898">
        <v>44362</v>
      </c>
      <c r="E5898" t="s">
        <v>1748</v>
      </c>
      <c r="F5898" t="s">
        <v>4361</v>
      </c>
      <c r="G5898" t="s">
        <v>1750</v>
      </c>
      <c r="H5898" t="s">
        <v>1748</v>
      </c>
      <c r="I5898" t="s">
        <v>5750</v>
      </c>
      <c r="J5898">
        <v>1</v>
      </c>
      <c r="K5898">
        <v>7017</v>
      </c>
      <c r="L5898">
        <v>7017</v>
      </c>
      <c r="M5898">
        <v>0</v>
      </c>
      <c r="N5898">
        <v>0</v>
      </c>
      <c r="O5898">
        <v>0</v>
      </c>
      <c r="P5898">
        <v>0</v>
      </c>
      <c r="Q5898">
        <v>7017</v>
      </c>
      <c r="R5898">
        <v>7017</v>
      </c>
      <c r="S5898" t="s">
        <v>1646</v>
      </c>
    </row>
    <row r="5899" spans="1:19">
      <c r="A5899" t="s">
        <v>5748</v>
      </c>
      <c r="B5899">
        <v>44362</v>
      </c>
      <c r="C5899" t="s">
        <v>5749</v>
      </c>
      <c r="D5899">
        <v>44362</v>
      </c>
      <c r="E5899" t="s">
        <v>1748</v>
      </c>
      <c r="F5899" t="s">
        <v>4361</v>
      </c>
      <c r="G5899" t="s">
        <v>1750</v>
      </c>
      <c r="H5899" t="s">
        <v>1748</v>
      </c>
      <c r="I5899" t="s">
        <v>1538</v>
      </c>
      <c r="J5899">
        <v>14</v>
      </c>
      <c r="K5899">
        <v>3275</v>
      </c>
      <c r="L5899">
        <v>45850</v>
      </c>
      <c r="M5899">
        <v>0</v>
      </c>
      <c r="N5899">
        <v>0</v>
      </c>
      <c r="O5899">
        <v>0</v>
      </c>
      <c r="P5899">
        <v>0</v>
      </c>
      <c r="Q5899">
        <v>3275</v>
      </c>
      <c r="R5899">
        <v>45850</v>
      </c>
      <c r="S5899" t="s">
        <v>1646</v>
      </c>
    </row>
    <row r="5900" spans="1:19">
      <c r="A5900" t="s">
        <v>5748</v>
      </c>
      <c r="B5900">
        <v>44362</v>
      </c>
      <c r="C5900" t="s">
        <v>5749</v>
      </c>
      <c r="D5900">
        <v>44362</v>
      </c>
      <c r="E5900" t="s">
        <v>1748</v>
      </c>
      <c r="F5900" t="s">
        <v>4361</v>
      </c>
      <c r="G5900" t="s">
        <v>1750</v>
      </c>
      <c r="H5900" t="s">
        <v>1748</v>
      </c>
      <c r="I5900" t="s">
        <v>1337</v>
      </c>
      <c r="J5900">
        <v>10</v>
      </c>
      <c r="K5900">
        <v>7178</v>
      </c>
      <c r="L5900">
        <v>71780</v>
      </c>
      <c r="M5900">
        <v>0</v>
      </c>
      <c r="N5900">
        <v>0</v>
      </c>
      <c r="O5900">
        <v>0</v>
      </c>
      <c r="P5900">
        <v>0</v>
      </c>
      <c r="Q5900">
        <v>7178</v>
      </c>
      <c r="R5900">
        <v>71780</v>
      </c>
      <c r="S5900" t="s">
        <v>1646</v>
      </c>
    </row>
    <row r="5901" spans="1:19">
      <c r="A5901" t="s">
        <v>5751</v>
      </c>
      <c r="B5901">
        <v>44362</v>
      </c>
      <c r="C5901" t="s">
        <v>5752</v>
      </c>
      <c r="D5901">
        <v>44362</v>
      </c>
      <c r="E5901" t="s">
        <v>1643</v>
      </c>
      <c r="F5901" t="s">
        <v>924</v>
      </c>
      <c r="G5901" t="s">
        <v>1662</v>
      </c>
      <c r="H5901" t="s">
        <v>22</v>
      </c>
      <c r="I5901" t="s">
        <v>1489</v>
      </c>
      <c r="J5901">
        <v>1</v>
      </c>
      <c r="K5901">
        <v>9950</v>
      </c>
      <c r="L5901">
        <v>9950</v>
      </c>
      <c r="M5901">
        <v>23.69</v>
      </c>
      <c r="N5901">
        <v>23.69</v>
      </c>
      <c r="O5901">
        <v>0</v>
      </c>
      <c r="P5901">
        <v>0</v>
      </c>
      <c r="Q5901">
        <v>9973.6905000000006</v>
      </c>
      <c r="R5901">
        <v>9973.6905000000006</v>
      </c>
      <c r="S5901" t="s">
        <v>1646</v>
      </c>
    </row>
    <row r="5902" spans="1:19">
      <c r="A5902" t="s">
        <v>5753</v>
      </c>
      <c r="B5902">
        <v>44362</v>
      </c>
      <c r="C5902" t="s">
        <v>5754</v>
      </c>
      <c r="D5902">
        <v>44362</v>
      </c>
      <c r="E5902" t="s">
        <v>1643</v>
      </c>
      <c r="F5902" t="s">
        <v>1405</v>
      </c>
      <c r="G5902" t="s">
        <v>107</v>
      </c>
      <c r="H5902" t="s">
        <v>107</v>
      </c>
      <c r="I5902" t="s">
        <v>1337</v>
      </c>
      <c r="J5902">
        <v>3</v>
      </c>
      <c r="K5902">
        <v>7760</v>
      </c>
      <c r="L5902">
        <v>23280</v>
      </c>
      <c r="M5902">
        <v>18.476199999999999</v>
      </c>
      <c r="N5902">
        <v>55.428600000000003</v>
      </c>
      <c r="O5902">
        <v>0</v>
      </c>
      <c r="P5902">
        <v>0</v>
      </c>
      <c r="Q5902">
        <v>7778.4762000000001</v>
      </c>
      <c r="R5902">
        <v>23335.428599999999</v>
      </c>
      <c r="S5902" t="s">
        <v>1646</v>
      </c>
    </row>
    <row r="5903" spans="1:19">
      <c r="A5903" t="s">
        <v>5753</v>
      </c>
      <c r="B5903">
        <v>44362</v>
      </c>
      <c r="C5903" t="s">
        <v>5754</v>
      </c>
      <c r="D5903">
        <v>44362</v>
      </c>
      <c r="E5903" t="s">
        <v>1643</v>
      </c>
      <c r="F5903" t="s">
        <v>1405</v>
      </c>
      <c r="G5903" t="s">
        <v>107</v>
      </c>
      <c r="H5903" t="s">
        <v>107</v>
      </c>
      <c r="I5903" t="s">
        <v>1265</v>
      </c>
      <c r="J5903">
        <v>40</v>
      </c>
      <c r="K5903">
        <v>1361</v>
      </c>
      <c r="L5903">
        <v>54440</v>
      </c>
      <c r="M5903">
        <v>3.2404999999999999</v>
      </c>
      <c r="N5903">
        <v>129.62</v>
      </c>
      <c r="O5903">
        <v>0</v>
      </c>
      <c r="P5903">
        <v>0</v>
      </c>
      <c r="Q5903">
        <v>1364.2405000000001</v>
      </c>
      <c r="R5903">
        <v>54569.62</v>
      </c>
      <c r="S5903" t="s">
        <v>1646</v>
      </c>
    </row>
    <row r="5904" spans="1:19">
      <c r="A5904" t="s">
        <v>5753</v>
      </c>
      <c r="B5904">
        <v>44362</v>
      </c>
      <c r="C5904" t="s">
        <v>5754</v>
      </c>
      <c r="D5904">
        <v>44362</v>
      </c>
      <c r="E5904" t="s">
        <v>1643</v>
      </c>
      <c r="F5904" t="s">
        <v>1405</v>
      </c>
      <c r="G5904" t="s">
        <v>107</v>
      </c>
      <c r="H5904" t="s">
        <v>107</v>
      </c>
      <c r="I5904" t="s">
        <v>1112</v>
      </c>
      <c r="J5904">
        <v>40</v>
      </c>
      <c r="K5904">
        <v>1419</v>
      </c>
      <c r="L5904">
        <v>56760</v>
      </c>
      <c r="M5904">
        <v>3.3786</v>
      </c>
      <c r="N5904">
        <v>135.14400000000001</v>
      </c>
      <c r="O5904">
        <v>0</v>
      </c>
      <c r="P5904">
        <v>0</v>
      </c>
      <c r="Q5904">
        <v>1422.3786</v>
      </c>
      <c r="R5904">
        <v>56895.144</v>
      </c>
      <c r="S5904" t="s">
        <v>1646</v>
      </c>
    </row>
    <row r="5905" spans="1:19">
      <c r="A5905" t="s">
        <v>5755</v>
      </c>
      <c r="B5905">
        <v>44362</v>
      </c>
      <c r="C5905" t="s">
        <v>5756</v>
      </c>
      <c r="D5905">
        <v>44362</v>
      </c>
      <c r="E5905" t="s">
        <v>1643</v>
      </c>
      <c r="F5905" t="s">
        <v>99</v>
      </c>
      <c r="G5905" t="s">
        <v>107</v>
      </c>
      <c r="H5905" t="s">
        <v>107</v>
      </c>
      <c r="I5905" t="s">
        <v>1312</v>
      </c>
      <c r="J5905">
        <v>200</v>
      </c>
      <c r="K5905">
        <v>1400</v>
      </c>
      <c r="L5905">
        <v>280000</v>
      </c>
      <c r="M5905">
        <v>3.3332999999999999</v>
      </c>
      <c r="N5905">
        <v>666.66</v>
      </c>
      <c r="O5905">
        <v>0</v>
      </c>
      <c r="P5905">
        <v>0</v>
      </c>
      <c r="Q5905">
        <v>1403.3333</v>
      </c>
      <c r="R5905">
        <v>280666.65999999997</v>
      </c>
      <c r="S5905" t="s">
        <v>1646</v>
      </c>
    </row>
    <row r="5906" spans="1:19">
      <c r="A5906" t="s">
        <v>5755</v>
      </c>
      <c r="B5906">
        <v>44362</v>
      </c>
      <c r="C5906" t="s">
        <v>5756</v>
      </c>
      <c r="D5906">
        <v>44362</v>
      </c>
      <c r="E5906" t="s">
        <v>1643</v>
      </c>
      <c r="F5906" t="s">
        <v>99</v>
      </c>
      <c r="G5906" t="s">
        <v>107</v>
      </c>
      <c r="H5906" t="s">
        <v>107</v>
      </c>
      <c r="I5906" t="s">
        <v>1287</v>
      </c>
      <c r="J5906">
        <v>5</v>
      </c>
      <c r="K5906">
        <v>9850</v>
      </c>
      <c r="L5906">
        <v>49250</v>
      </c>
      <c r="M5906">
        <v>23.452400000000001</v>
      </c>
      <c r="N5906">
        <v>117.262</v>
      </c>
      <c r="O5906">
        <v>0</v>
      </c>
      <c r="P5906">
        <v>0</v>
      </c>
      <c r="Q5906">
        <v>9873.4524000000001</v>
      </c>
      <c r="R5906">
        <v>49367.262000000002</v>
      </c>
      <c r="S5906" t="s">
        <v>1646</v>
      </c>
    </row>
    <row r="5907" spans="1:19">
      <c r="A5907" t="s">
        <v>5757</v>
      </c>
      <c r="B5907">
        <v>44362</v>
      </c>
      <c r="C5907" t="s">
        <v>5758</v>
      </c>
      <c r="D5907">
        <v>44362</v>
      </c>
      <c r="E5907" t="s">
        <v>1748</v>
      </c>
      <c r="F5907" t="s">
        <v>1749</v>
      </c>
      <c r="G5907" t="s">
        <v>1750</v>
      </c>
      <c r="H5907" t="s">
        <v>1748</v>
      </c>
      <c r="I5907" t="s">
        <v>1337</v>
      </c>
      <c r="J5907">
        <v>1</v>
      </c>
      <c r="K5907">
        <v>7780</v>
      </c>
      <c r="L5907">
        <v>7780</v>
      </c>
      <c r="M5907">
        <v>0</v>
      </c>
      <c r="N5907">
        <v>0</v>
      </c>
      <c r="O5907">
        <v>0</v>
      </c>
      <c r="P5907">
        <v>0</v>
      </c>
      <c r="Q5907">
        <v>7780</v>
      </c>
      <c r="R5907">
        <v>7780</v>
      </c>
      <c r="S5907" t="s">
        <v>1646</v>
      </c>
    </row>
    <row r="5908" spans="1:19">
      <c r="A5908" t="s">
        <v>5759</v>
      </c>
      <c r="B5908">
        <v>44363</v>
      </c>
      <c r="C5908" t="s">
        <v>5760</v>
      </c>
      <c r="D5908">
        <v>44363</v>
      </c>
      <c r="E5908" t="s">
        <v>1643</v>
      </c>
      <c r="F5908" t="s">
        <v>46</v>
      </c>
      <c r="G5908" t="s">
        <v>1013</v>
      </c>
      <c r="H5908" t="s">
        <v>12</v>
      </c>
      <c r="I5908" t="s">
        <v>1287</v>
      </c>
      <c r="J5908">
        <v>5</v>
      </c>
      <c r="K5908">
        <v>9850</v>
      </c>
      <c r="L5908">
        <v>49250</v>
      </c>
      <c r="M5908">
        <v>23.452000000000002</v>
      </c>
      <c r="N5908">
        <v>117.26</v>
      </c>
      <c r="O5908">
        <v>0</v>
      </c>
      <c r="P5908">
        <v>0</v>
      </c>
      <c r="Q5908">
        <v>9873.4524000000001</v>
      </c>
      <c r="R5908">
        <v>49367.262000000002</v>
      </c>
      <c r="S5908" t="s">
        <v>1646</v>
      </c>
    </row>
    <row r="5909" spans="1:19">
      <c r="A5909" t="s">
        <v>5759</v>
      </c>
      <c r="B5909">
        <v>44363</v>
      </c>
      <c r="C5909" t="s">
        <v>5760</v>
      </c>
      <c r="D5909">
        <v>44363</v>
      </c>
      <c r="E5909" t="s">
        <v>1643</v>
      </c>
      <c r="F5909" t="s">
        <v>46</v>
      </c>
      <c r="G5909" t="s">
        <v>1013</v>
      </c>
      <c r="H5909" t="s">
        <v>12</v>
      </c>
      <c r="I5909" t="s">
        <v>1111</v>
      </c>
      <c r="J5909">
        <v>5</v>
      </c>
      <c r="K5909">
        <v>9045</v>
      </c>
      <c r="L5909">
        <v>45225</v>
      </c>
      <c r="M5909">
        <v>21.536000000000001</v>
      </c>
      <c r="N5909">
        <v>107.68</v>
      </c>
      <c r="O5909">
        <v>0</v>
      </c>
      <c r="P5909">
        <v>0</v>
      </c>
      <c r="Q5909">
        <v>9066.5357000000004</v>
      </c>
      <c r="R5909">
        <v>45332.678500000002</v>
      </c>
      <c r="S5909" t="s">
        <v>1646</v>
      </c>
    </row>
    <row r="5910" spans="1:19">
      <c r="A5910" t="s">
        <v>5759</v>
      </c>
      <c r="B5910">
        <v>44363</v>
      </c>
      <c r="C5910" t="s">
        <v>5760</v>
      </c>
      <c r="D5910">
        <v>44363</v>
      </c>
      <c r="E5910" t="s">
        <v>1643</v>
      </c>
      <c r="F5910" t="s">
        <v>46</v>
      </c>
      <c r="G5910" t="s">
        <v>1013</v>
      </c>
      <c r="H5910" t="s">
        <v>12</v>
      </c>
      <c r="I5910" t="s">
        <v>1337</v>
      </c>
      <c r="J5910">
        <v>5</v>
      </c>
      <c r="K5910">
        <v>7760</v>
      </c>
      <c r="L5910">
        <v>38800</v>
      </c>
      <c r="M5910">
        <v>18.475999999999999</v>
      </c>
      <c r="N5910">
        <v>92.38</v>
      </c>
      <c r="O5910">
        <v>0</v>
      </c>
      <c r="P5910">
        <v>0</v>
      </c>
      <c r="Q5910">
        <v>7778.4762000000001</v>
      </c>
      <c r="R5910">
        <v>38892.381000000001</v>
      </c>
      <c r="S5910" t="s">
        <v>1646</v>
      </c>
    </row>
    <row r="5911" spans="1:19">
      <c r="A5911" t="s">
        <v>5759</v>
      </c>
      <c r="B5911">
        <v>44363</v>
      </c>
      <c r="C5911" t="s">
        <v>5760</v>
      </c>
      <c r="D5911">
        <v>44363</v>
      </c>
      <c r="E5911" t="s">
        <v>1643</v>
      </c>
      <c r="F5911" t="s">
        <v>46</v>
      </c>
      <c r="G5911" t="s">
        <v>1013</v>
      </c>
      <c r="H5911" t="s">
        <v>12</v>
      </c>
      <c r="I5911" t="s">
        <v>1364</v>
      </c>
      <c r="J5911">
        <v>2</v>
      </c>
      <c r="K5911">
        <v>9035</v>
      </c>
      <c r="L5911">
        <v>18070</v>
      </c>
      <c r="M5911">
        <v>21.512</v>
      </c>
      <c r="N5911">
        <v>43.024000000000001</v>
      </c>
      <c r="O5911">
        <v>0</v>
      </c>
      <c r="P5911">
        <v>0</v>
      </c>
      <c r="Q5911">
        <v>9056.5118999999995</v>
      </c>
      <c r="R5911">
        <v>18113.023799999999</v>
      </c>
      <c r="S5911" t="s">
        <v>1646</v>
      </c>
    </row>
    <row r="5912" spans="1:19">
      <c r="A5912" t="s">
        <v>5759</v>
      </c>
      <c r="B5912">
        <v>44363</v>
      </c>
      <c r="C5912" t="s">
        <v>5760</v>
      </c>
      <c r="D5912">
        <v>44363</v>
      </c>
      <c r="E5912" t="s">
        <v>1643</v>
      </c>
      <c r="F5912" t="s">
        <v>46</v>
      </c>
      <c r="G5912" t="s">
        <v>1013</v>
      </c>
      <c r="H5912" t="s">
        <v>12</v>
      </c>
      <c r="I5912" t="s">
        <v>1489</v>
      </c>
      <c r="J5912">
        <v>1</v>
      </c>
      <c r="K5912">
        <v>9950</v>
      </c>
      <c r="L5912">
        <v>9950</v>
      </c>
      <c r="M5912">
        <v>23.69</v>
      </c>
      <c r="N5912">
        <v>23.69</v>
      </c>
      <c r="O5912">
        <v>0</v>
      </c>
      <c r="P5912">
        <v>0</v>
      </c>
      <c r="Q5912">
        <v>9973.6905000000006</v>
      </c>
      <c r="R5912">
        <v>9973.6905000000006</v>
      </c>
      <c r="S5912" t="s">
        <v>1646</v>
      </c>
    </row>
    <row r="5913" spans="1:19">
      <c r="A5913" t="s">
        <v>5759</v>
      </c>
      <c r="B5913">
        <v>44363</v>
      </c>
      <c r="C5913" t="s">
        <v>5760</v>
      </c>
      <c r="D5913">
        <v>44363</v>
      </c>
      <c r="E5913" t="s">
        <v>1643</v>
      </c>
      <c r="F5913" t="s">
        <v>46</v>
      </c>
      <c r="G5913" t="s">
        <v>1013</v>
      </c>
      <c r="H5913" t="s">
        <v>12</v>
      </c>
      <c r="I5913" t="s">
        <v>1112</v>
      </c>
      <c r="J5913">
        <v>27</v>
      </c>
      <c r="K5913">
        <v>1419</v>
      </c>
      <c r="L5913">
        <v>38313</v>
      </c>
      <c r="M5913">
        <v>3.379</v>
      </c>
      <c r="N5913">
        <v>91.233000000000004</v>
      </c>
      <c r="O5913">
        <v>0</v>
      </c>
      <c r="P5913">
        <v>0</v>
      </c>
      <c r="Q5913">
        <v>1422.3786</v>
      </c>
      <c r="R5913">
        <v>38404.222199999997</v>
      </c>
      <c r="S5913" t="s">
        <v>1646</v>
      </c>
    </row>
    <row r="5914" spans="1:19">
      <c r="A5914" t="s">
        <v>5761</v>
      </c>
      <c r="B5914">
        <v>44363</v>
      </c>
      <c r="C5914" t="s">
        <v>5762</v>
      </c>
      <c r="D5914">
        <v>44363</v>
      </c>
      <c r="E5914" t="s">
        <v>1643</v>
      </c>
      <c r="F5914" t="s">
        <v>47</v>
      </c>
      <c r="G5914" t="s">
        <v>1013</v>
      </c>
      <c r="H5914" t="s">
        <v>12</v>
      </c>
      <c r="I5914" t="s">
        <v>1287</v>
      </c>
      <c r="J5914">
        <v>40</v>
      </c>
      <c r="K5914">
        <v>9850</v>
      </c>
      <c r="L5914">
        <v>394000</v>
      </c>
      <c r="M5914">
        <v>23.452000000000002</v>
      </c>
      <c r="N5914">
        <v>938.08</v>
      </c>
      <c r="O5914">
        <v>0</v>
      </c>
      <c r="P5914">
        <v>0</v>
      </c>
      <c r="Q5914">
        <v>9873.4524000000001</v>
      </c>
      <c r="R5914">
        <v>394938.09600000002</v>
      </c>
      <c r="S5914" t="s">
        <v>1646</v>
      </c>
    </row>
    <row r="5915" spans="1:19">
      <c r="A5915" t="s">
        <v>5761</v>
      </c>
      <c r="B5915">
        <v>44363</v>
      </c>
      <c r="C5915" t="s">
        <v>5762</v>
      </c>
      <c r="D5915">
        <v>44363</v>
      </c>
      <c r="E5915" t="s">
        <v>1643</v>
      </c>
      <c r="F5915" t="s">
        <v>47</v>
      </c>
      <c r="G5915" t="s">
        <v>1013</v>
      </c>
      <c r="H5915" t="s">
        <v>12</v>
      </c>
      <c r="I5915" t="s">
        <v>1364</v>
      </c>
      <c r="J5915">
        <v>40</v>
      </c>
      <c r="K5915">
        <v>9035</v>
      </c>
      <c r="L5915">
        <v>361400</v>
      </c>
      <c r="M5915">
        <v>21.512</v>
      </c>
      <c r="N5915">
        <v>860.48</v>
      </c>
      <c r="O5915">
        <v>0</v>
      </c>
      <c r="P5915">
        <v>0</v>
      </c>
      <c r="Q5915">
        <v>9056.5118999999995</v>
      </c>
      <c r="R5915">
        <v>362260.47600000002</v>
      </c>
      <c r="S5915" t="s">
        <v>1646</v>
      </c>
    </row>
    <row r="5916" spans="1:19">
      <c r="A5916" t="s">
        <v>5761</v>
      </c>
      <c r="B5916">
        <v>44363</v>
      </c>
      <c r="C5916" t="s">
        <v>5762</v>
      </c>
      <c r="D5916">
        <v>44363</v>
      </c>
      <c r="E5916" t="s">
        <v>1643</v>
      </c>
      <c r="F5916" t="s">
        <v>47</v>
      </c>
      <c r="G5916" t="s">
        <v>1013</v>
      </c>
      <c r="H5916" t="s">
        <v>12</v>
      </c>
      <c r="I5916" t="s">
        <v>1489</v>
      </c>
      <c r="J5916">
        <v>20</v>
      </c>
      <c r="K5916">
        <v>9950</v>
      </c>
      <c r="L5916">
        <v>199000</v>
      </c>
      <c r="M5916">
        <v>23.69</v>
      </c>
      <c r="N5916">
        <v>473.8</v>
      </c>
      <c r="O5916">
        <v>0</v>
      </c>
      <c r="P5916">
        <v>0</v>
      </c>
      <c r="Q5916">
        <v>9973.6905000000006</v>
      </c>
      <c r="R5916">
        <v>199473.81</v>
      </c>
      <c r="S5916" t="s">
        <v>1646</v>
      </c>
    </row>
    <row r="5917" spans="1:19">
      <c r="A5917" t="s">
        <v>5761</v>
      </c>
      <c r="B5917">
        <v>44363</v>
      </c>
      <c r="C5917" t="s">
        <v>5762</v>
      </c>
      <c r="D5917">
        <v>44363</v>
      </c>
      <c r="E5917" t="s">
        <v>1643</v>
      </c>
      <c r="F5917" t="s">
        <v>47</v>
      </c>
      <c r="G5917" t="s">
        <v>1013</v>
      </c>
      <c r="H5917" t="s">
        <v>12</v>
      </c>
      <c r="I5917" t="s">
        <v>1349</v>
      </c>
      <c r="J5917">
        <v>40</v>
      </c>
      <c r="K5917">
        <v>9035</v>
      </c>
      <c r="L5917">
        <v>361400</v>
      </c>
      <c r="M5917">
        <v>21.512</v>
      </c>
      <c r="N5917">
        <v>860.48</v>
      </c>
      <c r="O5917">
        <v>0</v>
      </c>
      <c r="P5917">
        <v>0</v>
      </c>
      <c r="Q5917">
        <v>9056.5118999999995</v>
      </c>
      <c r="R5917">
        <v>362260.47600000002</v>
      </c>
      <c r="S5917" t="s">
        <v>1646</v>
      </c>
    </row>
    <row r="5918" spans="1:19">
      <c r="A5918" t="s">
        <v>5761</v>
      </c>
      <c r="B5918">
        <v>44363</v>
      </c>
      <c r="C5918" t="s">
        <v>5762</v>
      </c>
      <c r="D5918">
        <v>44363</v>
      </c>
      <c r="E5918" t="s">
        <v>1643</v>
      </c>
      <c r="F5918" t="s">
        <v>47</v>
      </c>
      <c r="G5918" t="s">
        <v>1013</v>
      </c>
      <c r="H5918" t="s">
        <v>12</v>
      </c>
      <c r="I5918" t="s">
        <v>1111</v>
      </c>
      <c r="J5918">
        <v>20</v>
      </c>
      <c r="K5918">
        <v>9045</v>
      </c>
      <c r="L5918">
        <v>180900</v>
      </c>
      <c r="M5918">
        <v>21.536000000000001</v>
      </c>
      <c r="N5918">
        <v>430.72</v>
      </c>
      <c r="O5918">
        <v>0</v>
      </c>
      <c r="P5918">
        <v>0</v>
      </c>
      <c r="Q5918">
        <v>9066.5357000000004</v>
      </c>
      <c r="R5918">
        <v>181330.71400000001</v>
      </c>
      <c r="S5918" t="s">
        <v>1646</v>
      </c>
    </row>
    <row r="5919" spans="1:19">
      <c r="A5919" t="s">
        <v>5763</v>
      </c>
      <c r="B5919">
        <v>44363</v>
      </c>
      <c r="C5919" t="s">
        <v>5764</v>
      </c>
      <c r="D5919">
        <v>44363</v>
      </c>
      <c r="E5919" t="s">
        <v>1643</v>
      </c>
      <c r="F5919" t="s">
        <v>19</v>
      </c>
      <c r="G5919" t="s">
        <v>17</v>
      </c>
      <c r="H5919" t="s">
        <v>12</v>
      </c>
      <c r="I5919" t="s">
        <v>1112</v>
      </c>
      <c r="J5919">
        <v>40</v>
      </c>
      <c r="K5919">
        <v>1419</v>
      </c>
      <c r="L5919">
        <v>56760</v>
      </c>
      <c r="M5919">
        <v>3.379</v>
      </c>
      <c r="N5919">
        <v>135.16</v>
      </c>
      <c r="O5919">
        <v>0</v>
      </c>
      <c r="P5919">
        <v>0</v>
      </c>
      <c r="Q5919">
        <v>1422.3786</v>
      </c>
      <c r="R5919">
        <v>56895.144</v>
      </c>
      <c r="S5919" t="s">
        <v>1646</v>
      </c>
    </row>
    <row r="5920" spans="1:19">
      <c r="A5920" t="s">
        <v>5763</v>
      </c>
      <c r="B5920">
        <v>44363</v>
      </c>
      <c r="C5920" t="s">
        <v>5764</v>
      </c>
      <c r="D5920">
        <v>44363</v>
      </c>
      <c r="E5920" t="s">
        <v>1643</v>
      </c>
      <c r="F5920" t="s">
        <v>19</v>
      </c>
      <c r="G5920" t="s">
        <v>17</v>
      </c>
      <c r="H5920" t="s">
        <v>12</v>
      </c>
      <c r="I5920" t="s">
        <v>1316</v>
      </c>
      <c r="J5920">
        <v>40</v>
      </c>
      <c r="K5920">
        <v>1186</v>
      </c>
      <c r="L5920">
        <v>47440</v>
      </c>
      <c r="M5920">
        <v>2.8239999999999998</v>
      </c>
      <c r="N5920">
        <v>112.96</v>
      </c>
      <c r="O5920">
        <v>0</v>
      </c>
      <c r="P5920">
        <v>0</v>
      </c>
      <c r="Q5920">
        <v>1188.8237999999999</v>
      </c>
      <c r="R5920">
        <v>47552.951999999997</v>
      </c>
      <c r="S5920" t="s">
        <v>1646</v>
      </c>
    </row>
    <row r="5921" spans="1:19">
      <c r="A5921" t="s">
        <v>5765</v>
      </c>
      <c r="B5921">
        <v>44363</v>
      </c>
      <c r="C5921" t="s">
        <v>5766</v>
      </c>
      <c r="D5921">
        <v>44363</v>
      </c>
      <c r="E5921" t="s">
        <v>1643</v>
      </c>
      <c r="F5921" t="s">
        <v>16</v>
      </c>
      <c r="G5921" t="s">
        <v>17</v>
      </c>
      <c r="H5921" t="s">
        <v>12</v>
      </c>
      <c r="I5921" t="s">
        <v>1287</v>
      </c>
      <c r="J5921">
        <v>5</v>
      </c>
      <c r="K5921">
        <v>9850</v>
      </c>
      <c r="L5921">
        <v>49250</v>
      </c>
      <c r="M5921">
        <v>23.452000000000002</v>
      </c>
      <c r="N5921">
        <v>117.26</v>
      </c>
      <c r="O5921">
        <v>0</v>
      </c>
      <c r="P5921">
        <v>0</v>
      </c>
      <c r="Q5921">
        <v>9873.4524000000001</v>
      </c>
      <c r="R5921">
        <v>49367.262000000002</v>
      </c>
      <c r="S5921" t="s">
        <v>1646</v>
      </c>
    </row>
    <row r="5922" spans="1:19">
      <c r="A5922" t="s">
        <v>5765</v>
      </c>
      <c r="B5922">
        <v>44363</v>
      </c>
      <c r="C5922" t="s">
        <v>5766</v>
      </c>
      <c r="D5922">
        <v>44363</v>
      </c>
      <c r="E5922" t="s">
        <v>1643</v>
      </c>
      <c r="F5922" t="s">
        <v>16</v>
      </c>
      <c r="G5922" t="s">
        <v>17</v>
      </c>
      <c r="H5922" t="s">
        <v>12</v>
      </c>
      <c r="I5922" t="s">
        <v>1312</v>
      </c>
      <c r="J5922">
        <v>25</v>
      </c>
      <c r="K5922">
        <v>1400</v>
      </c>
      <c r="L5922">
        <v>35000</v>
      </c>
      <c r="M5922">
        <v>3.3330000000000002</v>
      </c>
      <c r="N5922">
        <v>83.325000000000003</v>
      </c>
      <c r="O5922">
        <v>0</v>
      </c>
      <c r="P5922">
        <v>0</v>
      </c>
      <c r="Q5922">
        <v>1403.3333</v>
      </c>
      <c r="R5922">
        <v>35083.332499999997</v>
      </c>
      <c r="S5922" t="s">
        <v>1646</v>
      </c>
    </row>
    <row r="5923" spans="1:19">
      <c r="A5923" t="s">
        <v>5767</v>
      </c>
      <c r="B5923">
        <v>44363</v>
      </c>
      <c r="C5923" t="s">
        <v>5768</v>
      </c>
      <c r="D5923">
        <v>44363</v>
      </c>
      <c r="E5923" t="s">
        <v>1643</v>
      </c>
      <c r="F5923" t="s">
        <v>44</v>
      </c>
      <c r="G5923" t="s">
        <v>31</v>
      </c>
      <c r="H5923" t="s">
        <v>12</v>
      </c>
      <c r="I5923" t="s">
        <v>1371</v>
      </c>
      <c r="J5923">
        <v>200</v>
      </c>
      <c r="K5923">
        <v>1176</v>
      </c>
      <c r="L5923">
        <v>235200</v>
      </c>
      <c r="M5923">
        <v>2.8</v>
      </c>
      <c r="N5923">
        <v>560</v>
      </c>
      <c r="O5923">
        <v>0</v>
      </c>
      <c r="P5923">
        <v>0</v>
      </c>
      <c r="Q5923">
        <v>1178.8</v>
      </c>
      <c r="R5923">
        <v>235760</v>
      </c>
      <c r="S5923" t="s">
        <v>1646</v>
      </c>
    </row>
    <row r="5924" spans="1:19">
      <c r="A5924" t="s">
        <v>5767</v>
      </c>
      <c r="B5924">
        <v>44363</v>
      </c>
      <c r="C5924" t="s">
        <v>5768</v>
      </c>
      <c r="D5924">
        <v>44363</v>
      </c>
      <c r="E5924" t="s">
        <v>1643</v>
      </c>
      <c r="F5924" t="s">
        <v>44</v>
      </c>
      <c r="G5924" t="s">
        <v>31</v>
      </c>
      <c r="H5924" t="s">
        <v>12</v>
      </c>
      <c r="I5924" t="s">
        <v>1316</v>
      </c>
      <c r="J5924">
        <v>250</v>
      </c>
      <c r="K5924">
        <v>1186</v>
      </c>
      <c r="L5924">
        <v>296500</v>
      </c>
      <c r="M5924">
        <v>2.8239999999999998</v>
      </c>
      <c r="N5924">
        <v>706</v>
      </c>
      <c r="O5924">
        <v>0</v>
      </c>
      <c r="P5924">
        <v>0</v>
      </c>
      <c r="Q5924">
        <v>1188.8237999999999</v>
      </c>
      <c r="R5924">
        <v>297205.95</v>
      </c>
      <c r="S5924" t="s">
        <v>1646</v>
      </c>
    </row>
    <row r="5925" spans="1:19">
      <c r="A5925" t="s">
        <v>5767</v>
      </c>
      <c r="B5925">
        <v>44363</v>
      </c>
      <c r="C5925" t="s">
        <v>5768</v>
      </c>
      <c r="D5925">
        <v>44363</v>
      </c>
      <c r="E5925" t="s">
        <v>1643</v>
      </c>
      <c r="F5925" t="s">
        <v>44</v>
      </c>
      <c r="G5925" t="s">
        <v>31</v>
      </c>
      <c r="H5925" t="s">
        <v>12</v>
      </c>
      <c r="I5925" t="s">
        <v>1112</v>
      </c>
      <c r="J5925">
        <v>120</v>
      </c>
      <c r="K5925">
        <v>1419</v>
      </c>
      <c r="L5925">
        <v>170280</v>
      </c>
      <c r="M5925">
        <v>3.379</v>
      </c>
      <c r="N5925">
        <v>405.48</v>
      </c>
      <c r="O5925">
        <v>0</v>
      </c>
      <c r="P5925">
        <v>0</v>
      </c>
      <c r="Q5925">
        <v>1422.3786</v>
      </c>
      <c r="R5925">
        <v>170685.432</v>
      </c>
      <c r="S5925" t="s">
        <v>1646</v>
      </c>
    </row>
    <row r="5926" spans="1:19">
      <c r="A5926" t="s">
        <v>5767</v>
      </c>
      <c r="B5926">
        <v>44363</v>
      </c>
      <c r="C5926" t="s">
        <v>5768</v>
      </c>
      <c r="D5926">
        <v>44363</v>
      </c>
      <c r="E5926" t="s">
        <v>1643</v>
      </c>
      <c r="F5926" t="s">
        <v>44</v>
      </c>
      <c r="G5926" t="s">
        <v>31</v>
      </c>
      <c r="H5926" t="s">
        <v>12</v>
      </c>
      <c r="I5926" t="s">
        <v>1312</v>
      </c>
      <c r="J5926">
        <v>40</v>
      </c>
      <c r="K5926">
        <v>1400</v>
      </c>
      <c r="L5926">
        <v>56000</v>
      </c>
      <c r="M5926">
        <v>3.3330000000000002</v>
      </c>
      <c r="N5926">
        <v>133.32</v>
      </c>
      <c r="O5926">
        <v>0</v>
      </c>
      <c r="P5926">
        <v>0</v>
      </c>
      <c r="Q5926">
        <v>1403.3333</v>
      </c>
      <c r="R5926">
        <v>56133.332000000002</v>
      </c>
      <c r="S5926" t="s">
        <v>1646</v>
      </c>
    </row>
    <row r="5927" spans="1:19">
      <c r="A5927" t="s">
        <v>5767</v>
      </c>
      <c r="B5927">
        <v>44363</v>
      </c>
      <c r="C5927" t="s">
        <v>5768</v>
      </c>
      <c r="D5927">
        <v>44363</v>
      </c>
      <c r="E5927" t="s">
        <v>1643</v>
      </c>
      <c r="F5927" t="s">
        <v>44</v>
      </c>
      <c r="G5927" t="s">
        <v>31</v>
      </c>
      <c r="H5927" t="s">
        <v>12</v>
      </c>
      <c r="I5927" t="s">
        <v>1262</v>
      </c>
      <c r="J5927">
        <v>80</v>
      </c>
      <c r="K5927">
        <v>1244</v>
      </c>
      <c r="L5927">
        <v>99520</v>
      </c>
      <c r="M5927">
        <v>2.9620000000000002</v>
      </c>
      <c r="N5927">
        <v>236.96</v>
      </c>
      <c r="O5927">
        <v>0</v>
      </c>
      <c r="P5927">
        <v>0</v>
      </c>
      <c r="Q5927">
        <v>1246.9619</v>
      </c>
      <c r="R5927">
        <v>99756.952000000005</v>
      </c>
      <c r="S5927" t="s">
        <v>1646</v>
      </c>
    </row>
    <row r="5928" spans="1:19">
      <c r="A5928" t="s">
        <v>5769</v>
      </c>
      <c r="B5928">
        <v>44363</v>
      </c>
      <c r="C5928" t="s">
        <v>5770</v>
      </c>
      <c r="D5928">
        <v>44363</v>
      </c>
      <c r="E5928" t="s">
        <v>1643</v>
      </c>
      <c r="F5928" t="s">
        <v>36</v>
      </c>
      <c r="G5928" t="s">
        <v>37</v>
      </c>
      <c r="H5928" t="s">
        <v>12</v>
      </c>
      <c r="I5928" t="s">
        <v>1111</v>
      </c>
      <c r="J5928">
        <v>10</v>
      </c>
      <c r="K5928">
        <v>9045</v>
      </c>
      <c r="L5928">
        <v>90450</v>
      </c>
      <c r="M5928">
        <v>21.536000000000001</v>
      </c>
      <c r="N5928">
        <v>215.36</v>
      </c>
      <c r="O5928">
        <v>0</v>
      </c>
      <c r="P5928">
        <v>0</v>
      </c>
      <c r="Q5928">
        <v>9066.5357000000004</v>
      </c>
      <c r="R5928">
        <v>90665.357000000004</v>
      </c>
      <c r="S5928" t="s">
        <v>1646</v>
      </c>
    </row>
    <row r="5929" spans="1:19">
      <c r="A5929" t="s">
        <v>5769</v>
      </c>
      <c r="B5929">
        <v>44363</v>
      </c>
      <c r="C5929" t="s">
        <v>5770</v>
      </c>
      <c r="D5929">
        <v>44363</v>
      </c>
      <c r="E5929" t="s">
        <v>1643</v>
      </c>
      <c r="F5929" t="s">
        <v>36</v>
      </c>
      <c r="G5929" t="s">
        <v>37</v>
      </c>
      <c r="H5929" t="s">
        <v>12</v>
      </c>
      <c r="I5929" t="s">
        <v>1337</v>
      </c>
      <c r="J5929">
        <v>20</v>
      </c>
      <c r="K5929">
        <v>7760</v>
      </c>
      <c r="L5929">
        <v>155200</v>
      </c>
      <c r="M5929">
        <v>18.475999999999999</v>
      </c>
      <c r="N5929">
        <v>369.52</v>
      </c>
      <c r="O5929">
        <v>0</v>
      </c>
      <c r="P5929">
        <v>0</v>
      </c>
      <c r="Q5929">
        <v>7778.4762000000001</v>
      </c>
      <c r="R5929">
        <v>155569.524</v>
      </c>
      <c r="S5929" t="s">
        <v>1646</v>
      </c>
    </row>
    <row r="5930" spans="1:19">
      <c r="A5930" t="s">
        <v>5769</v>
      </c>
      <c r="B5930">
        <v>44363</v>
      </c>
      <c r="C5930" t="s">
        <v>5770</v>
      </c>
      <c r="D5930">
        <v>44363</v>
      </c>
      <c r="E5930" t="s">
        <v>1643</v>
      </c>
      <c r="F5930" t="s">
        <v>36</v>
      </c>
      <c r="G5930" t="s">
        <v>37</v>
      </c>
      <c r="H5930" t="s">
        <v>12</v>
      </c>
      <c r="I5930" t="s">
        <v>1489</v>
      </c>
      <c r="J5930">
        <v>10</v>
      </c>
      <c r="K5930">
        <v>9950</v>
      </c>
      <c r="L5930">
        <v>99500</v>
      </c>
      <c r="M5930">
        <v>23.69</v>
      </c>
      <c r="N5930">
        <v>236.9</v>
      </c>
      <c r="O5930">
        <v>0</v>
      </c>
      <c r="P5930">
        <v>0</v>
      </c>
      <c r="Q5930">
        <v>9973.6905000000006</v>
      </c>
      <c r="R5930">
        <v>99736.904999999999</v>
      </c>
      <c r="S5930" t="s">
        <v>1646</v>
      </c>
    </row>
    <row r="5931" spans="1:19">
      <c r="A5931" t="s">
        <v>5769</v>
      </c>
      <c r="B5931">
        <v>44363</v>
      </c>
      <c r="C5931" t="s">
        <v>5770</v>
      </c>
      <c r="D5931">
        <v>44363</v>
      </c>
      <c r="E5931" t="s">
        <v>1643</v>
      </c>
      <c r="F5931" t="s">
        <v>36</v>
      </c>
      <c r="G5931" t="s">
        <v>37</v>
      </c>
      <c r="H5931" t="s">
        <v>12</v>
      </c>
      <c r="I5931" t="s">
        <v>1287</v>
      </c>
      <c r="J5931">
        <v>10</v>
      </c>
      <c r="K5931">
        <v>9850</v>
      </c>
      <c r="L5931">
        <v>98500</v>
      </c>
      <c r="M5931">
        <v>23.452000000000002</v>
      </c>
      <c r="N5931">
        <v>234.52</v>
      </c>
      <c r="O5931">
        <v>0</v>
      </c>
      <c r="P5931">
        <v>0</v>
      </c>
      <c r="Q5931">
        <v>9873.4524000000001</v>
      </c>
      <c r="R5931">
        <v>98734.524000000005</v>
      </c>
      <c r="S5931" t="s">
        <v>1646</v>
      </c>
    </row>
    <row r="5932" spans="1:19">
      <c r="A5932" t="s">
        <v>5769</v>
      </c>
      <c r="B5932">
        <v>44363</v>
      </c>
      <c r="C5932" t="s">
        <v>5770</v>
      </c>
      <c r="D5932">
        <v>44363</v>
      </c>
      <c r="E5932" t="s">
        <v>1643</v>
      </c>
      <c r="F5932" t="s">
        <v>36</v>
      </c>
      <c r="G5932" t="s">
        <v>37</v>
      </c>
      <c r="H5932" t="s">
        <v>12</v>
      </c>
      <c r="I5932" t="s">
        <v>1349</v>
      </c>
      <c r="J5932">
        <v>7</v>
      </c>
      <c r="K5932">
        <v>9035</v>
      </c>
      <c r="L5932">
        <v>63245</v>
      </c>
      <c r="M5932">
        <v>21.512</v>
      </c>
      <c r="N5932">
        <v>150.584</v>
      </c>
      <c r="O5932">
        <v>0</v>
      </c>
      <c r="P5932">
        <v>0</v>
      </c>
      <c r="Q5932">
        <v>9056.5118999999995</v>
      </c>
      <c r="R5932">
        <v>63395.583299999998</v>
      </c>
      <c r="S5932" t="s">
        <v>1646</v>
      </c>
    </row>
    <row r="5933" spans="1:19">
      <c r="A5933" t="s">
        <v>5771</v>
      </c>
      <c r="B5933">
        <v>44363</v>
      </c>
      <c r="C5933" t="s">
        <v>5772</v>
      </c>
      <c r="D5933">
        <v>44363</v>
      </c>
      <c r="E5933" t="s">
        <v>1748</v>
      </c>
      <c r="F5933" t="s">
        <v>4361</v>
      </c>
      <c r="G5933" t="s">
        <v>1750</v>
      </c>
      <c r="H5933" t="s">
        <v>1748</v>
      </c>
      <c r="I5933" t="s">
        <v>1371</v>
      </c>
      <c r="J5933">
        <v>2</v>
      </c>
      <c r="K5933">
        <v>1088</v>
      </c>
      <c r="L5933">
        <v>2176</v>
      </c>
      <c r="M5933">
        <v>0</v>
      </c>
      <c r="N5933">
        <v>0</v>
      </c>
      <c r="O5933">
        <v>0</v>
      </c>
      <c r="P5933">
        <v>0</v>
      </c>
      <c r="Q5933">
        <v>1088</v>
      </c>
      <c r="R5933">
        <v>2176</v>
      </c>
      <c r="S5933" t="s">
        <v>1646</v>
      </c>
    </row>
    <row r="5934" spans="1:19">
      <c r="A5934" t="s">
        <v>5771</v>
      </c>
      <c r="B5934">
        <v>44363</v>
      </c>
      <c r="C5934" t="s">
        <v>5772</v>
      </c>
      <c r="D5934">
        <v>44363</v>
      </c>
      <c r="E5934" t="s">
        <v>1748</v>
      </c>
      <c r="F5934" t="s">
        <v>4361</v>
      </c>
      <c r="G5934" t="s">
        <v>1750</v>
      </c>
      <c r="H5934" t="s">
        <v>1748</v>
      </c>
      <c r="I5934" t="s">
        <v>1364</v>
      </c>
      <c r="J5934">
        <v>3</v>
      </c>
      <c r="K5934">
        <v>8358</v>
      </c>
      <c r="L5934">
        <v>25074</v>
      </c>
      <c r="M5934">
        <v>0</v>
      </c>
      <c r="N5934">
        <v>0</v>
      </c>
      <c r="O5934">
        <v>0</v>
      </c>
      <c r="P5934">
        <v>0</v>
      </c>
      <c r="Q5934">
        <v>8358</v>
      </c>
      <c r="R5934">
        <v>25074</v>
      </c>
      <c r="S5934" t="s">
        <v>1646</v>
      </c>
    </row>
    <row r="5935" spans="1:19">
      <c r="A5935" t="s">
        <v>5773</v>
      </c>
      <c r="B5935">
        <v>44363</v>
      </c>
      <c r="C5935" t="s">
        <v>5774</v>
      </c>
      <c r="D5935">
        <v>44363</v>
      </c>
      <c r="E5935" t="s">
        <v>1643</v>
      </c>
      <c r="F5935" t="s">
        <v>88</v>
      </c>
      <c r="G5935" t="s">
        <v>1810</v>
      </c>
      <c r="H5935" t="s">
        <v>1645</v>
      </c>
      <c r="I5935" t="s">
        <v>1337</v>
      </c>
      <c r="J5935">
        <v>5</v>
      </c>
      <c r="K5935">
        <v>7760</v>
      </c>
      <c r="L5935">
        <v>38800</v>
      </c>
      <c r="M5935">
        <v>18.476199999999999</v>
      </c>
      <c r="N5935">
        <v>92.381</v>
      </c>
      <c r="O5935">
        <v>0</v>
      </c>
      <c r="P5935">
        <v>0</v>
      </c>
      <c r="Q5935">
        <v>7778.4762000000001</v>
      </c>
      <c r="R5935">
        <v>38892.381000000001</v>
      </c>
      <c r="S5935" t="s">
        <v>1646</v>
      </c>
    </row>
    <row r="5936" spans="1:19">
      <c r="A5936" t="s">
        <v>5773</v>
      </c>
      <c r="B5936">
        <v>44363</v>
      </c>
      <c r="C5936" t="s">
        <v>5774</v>
      </c>
      <c r="D5936">
        <v>44363</v>
      </c>
      <c r="E5936" t="s">
        <v>1643</v>
      </c>
      <c r="F5936" t="s">
        <v>88</v>
      </c>
      <c r="G5936" t="s">
        <v>1810</v>
      </c>
      <c r="H5936" t="s">
        <v>1645</v>
      </c>
      <c r="I5936" t="s">
        <v>1287</v>
      </c>
      <c r="J5936">
        <v>2</v>
      </c>
      <c r="K5936">
        <v>9850</v>
      </c>
      <c r="L5936">
        <v>19700</v>
      </c>
      <c r="M5936">
        <v>23.452400000000001</v>
      </c>
      <c r="N5936">
        <v>46.904800000000002</v>
      </c>
      <c r="O5936">
        <v>0</v>
      </c>
      <c r="P5936">
        <v>0</v>
      </c>
      <c r="Q5936">
        <v>9873.4524000000001</v>
      </c>
      <c r="R5936">
        <v>19746.9048</v>
      </c>
      <c r="S5936" t="s">
        <v>1646</v>
      </c>
    </row>
    <row r="5937" spans="1:19">
      <c r="A5937" t="s">
        <v>5773</v>
      </c>
      <c r="B5937">
        <v>44363</v>
      </c>
      <c r="C5937" t="s">
        <v>5774</v>
      </c>
      <c r="D5937">
        <v>44363</v>
      </c>
      <c r="E5937" t="s">
        <v>1643</v>
      </c>
      <c r="F5937" t="s">
        <v>88</v>
      </c>
      <c r="G5937" t="s">
        <v>1810</v>
      </c>
      <c r="H5937" t="s">
        <v>1645</v>
      </c>
      <c r="I5937" t="s">
        <v>1312</v>
      </c>
      <c r="J5937">
        <v>16</v>
      </c>
      <c r="K5937">
        <v>1400</v>
      </c>
      <c r="L5937">
        <v>22400</v>
      </c>
      <c r="M5937">
        <v>3.3332999999999999</v>
      </c>
      <c r="N5937">
        <v>53.332799999999999</v>
      </c>
      <c r="O5937">
        <v>0</v>
      </c>
      <c r="P5937">
        <v>0</v>
      </c>
      <c r="Q5937">
        <v>1403.3333</v>
      </c>
      <c r="R5937">
        <v>22453.3328</v>
      </c>
      <c r="S5937" t="s">
        <v>1646</v>
      </c>
    </row>
    <row r="5938" spans="1:19">
      <c r="A5938" t="s">
        <v>5775</v>
      </c>
      <c r="B5938">
        <v>44363</v>
      </c>
      <c r="C5938" t="s">
        <v>5776</v>
      </c>
      <c r="D5938">
        <v>44363</v>
      </c>
      <c r="E5938" t="s">
        <v>1643</v>
      </c>
      <c r="F5938" t="s">
        <v>93</v>
      </c>
      <c r="G5938" t="s">
        <v>1649</v>
      </c>
      <c r="H5938" t="s">
        <v>1645</v>
      </c>
      <c r="I5938" t="s">
        <v>1112</v>
      </c>
      <c r="J5938">
        <v>14</v>
      </c>
      <c r="K5938">
        <v>1419</v>
      </c>
      <c r="L5938">
        <v>19866</v>
      </c>
      <c r="M5938">
        <v>3.3786</v>
      </c>
      <c r="N5938">
        <v>47.300400000000003</v>
      </c>
      <c r="O5938">
        <v>0</v>
      </c>
      <c r="P5938">
        <v>0</v>
      </c>
      <c r="Q5938">
        <v>1422.3786</v>
      </c>
      <c r="R5938">
        <v>19913.3004</v>
      </c>
      <c r="S5938" t="s">
        <v>1646</v>
      </c>
    </row>
    <row r="5939" spans="1:19">
      <c r="A5939" t="s">
        <v>5775</v>
      </c>
      <c r="B5939">
        <v>44363</v>
      </c>
      <c r="C5939" t="s">
        <v>5776</v>
      </c>
      <c r="D5939">
        <v>44363</v>
      </c>
      <c r="E5939" t="s">
        <v>1643</v>
      </c>
      <c r="F5939" t="s">
        <v>93</v>
      </c>
      <c r="G5939" t="s">
        <v>1649</v>
      </c>
      <c r="H5939" t="s">
        <v>1645</v>
      </c>
      <c r="I5939" t="s">
        <v>1349</v>
      </c>
      <c r="J5939">
        <v>5</v>
      </c>
      <c r="K5939">
        <v>9035</v>
      </c>
      <c r="L5939">
        <v>45175</v>
      </c>
      <c r="M5939">
        <v>21.511900000000001</v>
      </c>
      <c r="N5939">
        <v>107.5595</v>
      </c>
      <c r="O5939">
        <v>0</v>
      </c>
      <c r="P5939">
        <v>0</v>
      </c>
      <c r="Q5939">
        <v>9056.5118999999995</v>
      </c>
      <c r="R5939">
        <v>45282.559500000003</v>
      </c>
      <c r="S5939" t="s">
        <v>1646</v>
      </c>
    </row>
    <row r="5940" spans="1:19">
      <c r="A5940" t="s">
        <v>5775</v>
      </c>
      <c r="B5940">
        <v>44363</v>
      </c>
      <c r="C5940" t="s">
        <v>5776</v>
      </c>
      <c r="D5940">
        <v>44363</v>
      </c>
      <c r="E5940" t="s">
        <v>1643</v>
      </c>
      <c r="F5940" t="s">
        <v>93</v>
      </c>
      <c r="G5940" t="s">
        <v>1649</v>
      </c>
      <c r="H5940" t="s">
        <v>1645</v>
      </c>
      <c r="I5940" t="s">
        <v>1262</v>
      </c>
      <c r="J5940">
        <v>20</v>
      </c>
      <c r="K5940">
        <v>1244</v>
      </c>
      <c r="L5940">
        <v>24880</v>
      </c>
      <c r="M5940">
        <v>2.9619</v>
      </c>
      <c r="N5940">
        <v>59.238</v>
      </c>
      <c r="O5940">
        <v>0</v>
      </c>
      <c r="P5940">
        <v>0</v>
      </c>
      <c r="Q5940">
        <v>1246.9619</v>
      </c>
      <c r="R5940">
        <v>24939.238000000001</v>
      </c>
      <c r="S5940" t="s">
        <v>1646</v>
      </c>
    </row>
    <row r="5941" spans="1:19">
      <c r="A5941" t="s">
        <v>5775</v>
      </c>
      <c r="B5941">
        <v>44363</v>
      </c>
      <c r="C5941" t="s">
        <v>5776</v>
      </c>
      <c r="D5941">
        <v>44363</v>
      </c>
      <c r="E5941" t="s">
        <v>1643</v>
      </c>
      <c r="F5941" t="s">
        <v>93</v>
      </c>
      <c r="G5941" t="s">
        <v>1649</v>
      </c>
      <c r="H5941" t="s">
        <v>1645</v>
      </c>
      <c r="I5941" t="s">
        <v>1364</v>
      </c>
      <c r="J5941">
        <v>3</v>
      </c>
      <c r="K5941">
        <v>9035</v>
      </c>
      <c r="L5941">
        <v>27105</v>
      </c>
      <c r="M5941">
        <v>21.511900000000001</v>
      </c>
      <c r="N5941">
        <v>64.535700000000006</v>
      </c>
      <c r="O5941">
        <v>0</v>
      </c>
      <c r="P5941">
        <v>0</v>
      </c>
      <c r="Q5941">
        <v>9056.5118999999995</v>
      </c>
      <c r="R5941">
        <v>27169.5357</v>
      </c>
      <c r="S5941" t="s">
        <v>1646</v>
      </c>
    </row>
    <row r="5942" spans="1:19">
      <c r="A5942" t="s">
        <v>5775</v>
      </c>
      <c r="B5942">
        <v>44363</v>
      </c>
      <c r="C5942" t="s">
        <v>5776</v>
      </c>
      <c r="D5942">
        <v>44363</v>
      </c>
      <c r="E5942" t="s">
        <v>1643</v>
      </c>
      <c r="F5942" t="s">
        <v>93</v>
      </c>
      <c r="G5942" t="s">
        <v>1649</v>
      </c>
      <c r="H5942" t="s">
        <v>1645</v>
      </c>
      <c r="I5942" t="s">
        <v>1265</v>
      </c>
      <c r="J5942">
        <v>20</v>
      </c>
      <c r="K5942">
        <v>1361</v>
      </c>
      <c r="L5942">
        <v>27220</v>
      </c>
      <c r="M5942">
        <v>3.2404999999999999</v>
      </c>
      <c r="N5942">
        <v>64.81</v>
      </c>
      <c r="O5942">
        <v>0</v>
      </c>
      <c r="P5942">
        <v>0</v>
      </c>
      <c r="Q5942">
        <v>1364.2405000000001</v>
      </c>
      <c r="R5942">
        <v>27284.81</v>
      </c>
      <c r="S5942" t="s">
        <v>1646</v>
      </c>
    </row>
    <row r="5943" spans="1:19">
      <c r="A5943" t="s">
        <v>5777</v>
      </c>
      <c r="B5943">
        <v>44363</v>
      </c>
      <c r="C5943" t="s">
        <v>5778</v>
      </c>
      <c r="D5943">
        <v>44363</v>
      </c>
      <c r="E5943" t="s">
        <v>1643</v>
      </c>
      <c r="F5943" t="s">
        <v>76</v>
      </c>
      <c r="G5943" t="s">
        <v>69</v>
      </c>
      <c r="H5943" t="s">
        <v>1645</v>
      </c>
      <c r="I5943" t="s">
        <v>1287</v>
      </c>
      <c r="J5943">
        <v>10</v>
      </c>
      <c r="K5943">
        <v>9850</v>
      </c>
      <c r="L5943">
        <v>98500</v>
      </c>
      <c r="M5943">
        <v>23.452400000000001</v>
      </c>
      <c r="N5943">
        <v>234.524</v>
      </c>
      <c r="O5943">
        <v>0</v>
      </c>
      <c r="P5943">
        <v>0</v>
      </c>
      <c r="Q5943">
        <v>9873.4524000000001</v>
      </c>
      <c r="R5943">
        <v>98734.524000000005</v>
      </c>
      <c r="S5943" t="s">
        <v>1646</v>
      </c>
    </row>
    <row r="5944" spans="1:19">
      <c r="A5944" t="s">
        <v>5777</v>
      </c>
      <c r="B5944">
        <v>44363</v>
      </c>
      <c r="C5944" t="s">
        <v>5778</v>
      </c>
      <c r="D5944">
        <v>44363</v>
      </c>
      <c r="E5944" t="s">
        <v>1643</v>
      </c>
      <c r="F5944" t="s">
        <v>76</v>
      </c>
      <c r="G5944" t="s">
        <v>69</v>
      </c>
      <c r="H5944" t="s">
        <v>1645</v>
      </c>
      <c r="I5944" t="s">
        <v>1111</v>
      </c>
      <c r="J5944">
        <v>5</v>
      </c>
      <c r="K5944">
        <v>9045</v>
      </c>
      <c r="L5944">
        <v>45225</v>
      </c>
      <c r="M5944">
        <v>21.535699999999999</v>
      </c>
      <c r="N5944">
        <v>107.6785</v>
      </c>
      <c r="O5944">
        <v>0</v>
      </c>
      <c r="P5944">
        <v>0</v>
      </c>
      <c r="Q5944">
        <v>9066.5357000000004</v>
      </c>
      <c r="R5944">
        <v>45332.678500000002</v>
      </c>
      <c r="S5944" t="s">
        <v>1646</v>
      </c>
    </row>
    <row r="5945" spans="1:19">
      <c r="A5945" t="s">
        <v>5777</v>
      </c>
      <c r="B5945">
        <v>44363</v>
      </c>
      <c r="C5945" t="s">
        <v>5778</v>
      </c>
      <c r="D5945">
        <v>44363</v>
      </c>
      <c r="E5945" t="s">
        <v>1643</v>
      </c>
      <c r="F5945" t="s">
        <v>76</v>
      </c>
      <c r="G5945" t="s">
        <v>69</v>
      </c>
      <c r="H5945" t="s">
        <v>1645</v>
      </c>
      <c r="I5945" t="s">
        <v>1316</v>
      </c>
      <c r="J5945">
        <v>40</v>
      </c>
      <c r="K5945">
        <v>1186</v>
      </c>
      <c r="L5945">
        <v>47440</v>
      </c>
      <c r="M5945">
        <v>2.8237999999999999</v>
      </c>
      <c r="N5945">
        <v>112.952</v>
      </c>
      <c r="O5945">
        <v>0</v>
      </c>
      <c r="P5945">
        <v>0</v>
      </c>
      <c r="Q5945">
        <v>1188.8237999999999</v>
      </c>
      <c r="R5945">
        <v>47552.951999999997</v>
      </c>
      <c r="S5945" t="s">
        <v>1646</v>
      </c>
    </row>
    <row r="5946" spans="1:19">
      <c r="A5946" t="s">
        <v>5777</v>
      </c>
      <c r="B5946">
        <v>44363</v>
      </c>
      <c r="C5946" t="s">
        <v>5778</v>
      </c>
      <c r="D5946">
        <v>44363</v>
      </c>
      <c r="E5946" t="s">
        <v>1643</v>
      </c>
      <c r="F5946" t="s">
        <v>76</v>
      </c>
      <c r="G5946" t="s">
        <v>69</v>
      </c>
      <c r="H5946" t="s">
        <v>1645</v>
      </c>
      <c r="I5946" t="s">
        <v>1312</v>
      </c>
      <c r="J5946">
        <v>20</v>
      </c>
      <c r="K5946">
        <v>1400</v>
      </c>
      <c r="L5946">
        <v>28000</v>
      </c>
      <c r="M5946">
        <v>3.3332999999999999</v>
      </c>
      <c r="N5946">
        <v>66.665999999999997</v>
      </c>
      <c r="O5946">
        <v>0</v>
      </c>
      <c r="P5946">
        <v>0</v>
      </c>
      <c r="Q5946">
        <v>1403.3333</v>
      </c>
      <c r="R5946">
        <v>28066.666000000001</v>
      </c>
      <c r="S5946" t="s">
        <v>1646</v>
      </c>
    </row>
    <row r="5947" spans="1:19">
      <c r="A5947" t="s">
        <v>5779</v>
      </c>
      <c r="B5947">
        <v>44363</v>
      </c>
      <c r="C5947" t="s">
        <v>5780</v>
      </c>
      <c r="D5947">
        <v>44363</v>
      </c>
      <c r="E5947" t="s">
        <v>1643</v>
      </c>
      <c r="F5947" t="s">
        <v>80</v>
      </c>
      <c r="G5947" t="s">
        <v>981</v>
      </c>
      <c r="H5947" t="s">
        <v>1645</v>
      </c>
      <c r="I5947" t="s">
        <v>1337</v>
      </c>
      <c r="J5947">
        <v>5</v>
      </c>
      <c r="K5947">
        <v>7760</v>
      </c>
      <c r="L5947">
        <v>38800</v>
      </c>
      <c r="M5947">
        <v>18.476199999999999</v>
      </c>
      <c r="N5947">
        <v>92.381</v>
      </c>
      <c r="O5947">
        <v>0</v>
      </c>
      <c r="P5947">
        <v>0</v>
      </c>
      <c r="Q5947">
        <v>7778.4762000000001</v>
      </c>
      <c r="R5947">
        <v>38892.381000000001</v>
      </c>
      <c r="S5947" t="s">
        <v>1646</v>
      </c>
    </row>
    <row r="5948" spans="1:19">
      <c r="A5948" t="s">
        <v>5781</v>
      </c>
      <c r="B5948">
        <v>44363</v>
      </c>
      <c r="C5948" t="s">
        <v>5782</v>
      </c>
      <c r="D5948">
        <v>44363</v>
      </c>
      <c r="E5948" t="s">
        <v>1643</v>
      </c>
      <c r="F5948" t="s">
        <v>71</v>
      </c>
      <c r="G5948" t="s">
        <v>981</v>
      </c>
      <c r="H5948" t="s">
        <v>1645</v>
      </c>
      <c r="I5948" t="s">
        <v>1287</v>
      </c>
      <c r="J5948">
        <v>5</v>
      </c>
      <c r="K5948">
        <v>9850</v>
      </c>
      <c r="L5948">
        <v>49250</v>
      </c>
      <c r="M5948">
        <v>23.452400000000001</v>
      </c>
      <c r="N5948">
        <v>117.262</v>
      </c>
      <c r="O5948">
        <v>0</v>
      </c>
      <c r="P5948">
        <v>0</v>
      </c>
      <c r="Q5948">
        <v>9873.4524000000001</v>
      </c>
      <c r="R5948">
        <v>49367.262000000002</v>
      </c>
      <c r="S5948" t="s">
        <v>1646</v>
      </c>
    </row>
    <row r="5949" spans="1:19">
      <c r="A5949" t="s">
        <v>5781</v>
      </c>
      <c r="B5949">
        <v>44363</v>
      </c>
      <c r="C5949" t="s">
        <v>5782</v>
      </c>
      <c r="D5949">
        <v>44363</v>
      </c>
      <c r="E5949" t="s">
        <v>1643</v>
      </c>
      <c r="F5949" t="s">
        <v>71</v>
      </c>
      <c r="G5949" t="s">
        <v>981</v>
      </c>
      <c r="H5949" t="s">
        <v>1645</v>
      </c>
      <c r="I5949" t="s">
        <v>1364</v>
      </c>
      <c r="J5949">
        <v>3</v>
      </c>
      <c r="K5949">
        <v>9035</v>
      </c>
      <c r="L5949">
        <v>27105</v>
      </c>
      <c r="M5949">
        <v>21.511900000000001</v>
      </c>
      <c r="N5949">
        <v>64.535700000000006</v>
      </c>
      <c r="O5949">
        <v>0</v>
      </c>
      <c r="P5949">
        <v>0</v>
      </c>
      <c r="Q5949">
        <v>9056.5118999999995</v>
      </c>
      <c r="R5949">
        <v>27169.5357</v>
      </c>
      <c r="S5949" t="s">
        <v>1646</v>
      </c>
    </row>
    <row r="5950" spans="1:19">
      <c r="A5950" t="s">
        <v>5781</v>
      </c>
      <c r="B5950">
        <v>44363</v>
      </c>
      <c r="C5950" t="s">
        <v>5782</v>
      </c>
      <c r="D5950">
        <v>44363</v>
      </c>
      <c r="E5950" t="s">
        <v>1643</v>
      </c>
      <c r="F5950" t="s">
        <v>71</v>
      </c>
      <c r="G5950" t="s">
        <v>981</v>
      </c>
      <c r="H5950" t="s">
        <v>1645</v>
      </c>
      <c r="I5950" t="s">
        <v>1371</v>
      </c>
      <c r="J5950">
        <v>30</v>
      </c>
      <c r="K5950">
        <v>1176</v>
      </c>
      <c r="L5950">
        <v>35280</v>
      </c>
      <c r="M5950">
        <v>2.8</v>
      </c>
      <c r="N5950">
        <v>84</v>
      </c>
      <c r="O5950">
        <v>0</v>
      </c>
      <c r="P5950">
        <v>0</v>
      </c>
      <c r="Q5950">
        <v>1178.8</v>
      </c>
      <c r="R5950">
        <v>35364</v>
      </c>
      <c r="S5950" t="s">
        <v>1646</v>
      </c>
    </row>
    <row r="5951" spans="1:19">
      <c r="A5951" t="s">
        <v>5781</v>
      </c>
      <c r="B5951">
        <v>44363</v>
      </c>
      <c r="C5951" t="s">
        <v>5782</v>
      </c>
      <c r="D5951">
        <v>44363</v>
      </c>
      <c r="E5951" t="s">
        <v>1643</v>
      </c>
      <c r="F5951" t="s">
        <v>71</v>
      </c>
      <c r="G5951" t="s">
        <v>981</v>
      </c>
      <c r="H5951" t="s">
        <v>1645</v>
      </c>
      <c r="I5951" t="s">
        <v>1489</v>
      </c>
      <c r="J5951">
        <v>3</v>
      </c>
      <c r="K5951">
        <v>9950</v>
      </c>
      <c r="L5951">
        <v>29850</v>
      </c>
      <c r="M5951">
        <v>23.6905</v>
      </c>
      <c r="N5951">
        <v>71.0715</v>
      </c>
      <c r="O5951">
        <v>0</v>
      </c>
      <c r="P5951">
        <v>0</v>
      </c>
      <c r="Q5951">
        <v>9973.6905000000006</v>
      </c>
      <c r="R5951">
        <v>29921.071499999998</v>
      </c>
      <c r="S5951" t="s">
        <v>1646</v>
      </c>
    </row>
    <row r="5952" spans="1:19">
      <c r="A5952" t="s">
        <v>5781</v>
      </c>
      <c r="B5952">
        <v>44363</v>
      </c>
      <c r="C5952" t="s">
        <v>5782</v>
      </c>
      <c r="D5952">
        <v>44363</v>
      </c>
      <c r="E5952" t="s">
        <v>1643</v>
      </c>
      <c r="F5952" t="s">
        <v>71</v>
      </c>
      <c r="G5952" t="s">
        <v>981</v>
      </c>
      <c r="H5952" t="s">
        <v>1645</v>
      </c>
      <c r="I5952" t="s">
        <v>1349</v>
      </c>
      <c r="J5952">
        <v>3</v>
      </c>
      <c r="K5952">
        <v>9035</v>
      </c>
      <c r="L5952">
        <v>27105</v>
      </c>
      <c r="M5952">
        <v>21.511900000000001</v>
      </c>
      <c r="N5952">
        <v>64.535700000000006</v>
      </c>
      <c r="O5952">
        <v>0</v>
      </c>
      <c r="P5952">
        <v>0</v>
      </c>
      <c r="Q5952">
        <v>9056.5118999999995</v>
      </c>
      <c r="R5952">
        <v>27169.5357</v>
      </c>
      <c r="S5952" t="s">
        <v>1646</v>
      </c>
    </row>
    <row r="5953" spans="1:19">
      <c r="A5953" t="s">
        <v>5783</v>
      </c>
      <c r="B5953">
        <v>44363</v>
      </c>
      <c r="C5953" t="s">
        <v>5784</v>
      </c>
      <c r="D5953">
        <v>44363</v>
      </c>
      <c r="E5953" t="s">
        <v>1643</v>
      </c>
      <c r="F5953" t="s">
        <v>70</v>
      </c>
      <c r="G5953" t="s">
        <v>981</v>
      </c>
      <c r="H5953" t="s">
        <v>1645</v>
      </c>
      <c r="I5953" t="s">
        <v>1294</v>
      </c>
      <c r="J5953">
        <v>4</v>
      </c>
      <c r="K5953">
        <v>7227</v>
      </c>
      <c r="L5953">
        <v>28908</v>
      </c>
      <c r="M5953">
        <v>17.207100000000001</v>
      </c>
      <c r="N5953">
        <v>68.828400000000002</v>
      </c>
      <c r="O5953">
        <v>0</v>
      </c>
      <c r="P5953">
        <v>0</v>
      </c>
      <c r="Q5953">
        <v>7244.2070999999996</v>
      </c>
      <c r="R5953">
        <v>28976.828399999999</v>
      </c>
      <c r="S5953" t="s">
        <v>1646</v>
      </c>
    </row>
    <row r="5954" spans="1:19">
      <c r="A5954" t="s">
        <v>5783</v>
      </c>
      <c r="B5954">
        <v>44363</v>
      </c>
      <c r="C5954" t="s">
        <v>5784</v>
      </c>
      <c r="D5954">
        <v>44363</v>
      </c>
      <c r="E5954" t="s">
        <v>1643</v>
      </c>
      <c r="F5954" t="s">
        <v>70</v>
      </c>
      <c r="G5954" t="s">
        <v>981</v>
      </c>
      <c r="H5954" t="s">
        <v>1645</v>
      </c>
      <c r="I5954" t="s">
        <v>1312</v>
      </c>
      <c r="J5954">
        <v>10</v>
      </c>
      <c r="K5954">
        <v>1400</v>
      </c>
      <c r="L5954">
        <v>14000</v>
      </c>
      <c r="M5954">
        <v>3.3332999999999999</v>
      </c>
      <c r="N5954">
        <v>33.332999999999998</v>
      </c>
      <c r="O5954">
        <v>0</v>
      </c>
      <c r="P5954">
        <v>0</v>
      </c>
      <c r="Q5954">
        <v>1403.3333</v>
      </c>
      <c r="R5954">
        <v>14033.333000000001</v>
      </c>
      <c r="S5954" t="s">
        <v>1646</v>
      </c>
    </row>
    <row r="5955" spans="1:19">
      <c r="A5955" t="s">
        <v>5783</v>
      </c>
      <c r="B5955">
        <v>44363</v>
      </c>
      <c r="C5955" t="s">
        <v>5784</v>
      </c>
      <c r="D5955">
        <v>44363</v>
      </c>
      <c r="E5955" t="s">
        <v>1643</v>
      </c>
      <c r="F5955" t="s">
        <v>70</v>
      </c>
      <c r="G5955" t="s">
        <v>981</v>
      </c>
      <c r="H5955" t="s">
        <v>1645</v>
      </c>
      <c r="I5955" t="s">
        <v>1371</v>
      </c>
      <c r="J5955">
        <v>10</v>
      </c>
      <c r="K5955">
        <v>1176</v>
      </c>
      <c r="L5955">
        <v>11760</v>
      </c>
      <c r="M5955">
        <v>2.8</v>
      </c>
      <c r="N5955">
        <v>28</v>
      </c>
      <c r="O5955">
        <v>0</v>
      </c>
      <c r="P5955">
        <v>0</v>
      </c>
      <c r="Q5955">
        <v>1178.8</v>
      </c>
      <c r="R5955">
        <v>11788</v>
      </c>
      <c r="S5955" t="s">
        <v>1646</v>
      </c>
    </row>
    <row r="5956" spans="1:19">
      <c r="A5956" t="s">
        <v>5785</v>
      </c>
      <c r="B5956">
        <v>44363</v>
      </c>
      <c r="C5956" t="s">
        <v>5786</v>
      </c>
      <c r="D5956">
        <v>44363</v>
      </c>
      <c r="E5956" t="s">
        <v>1643</v>
      </c>
      <c r="F5956" t="s">
        <v>972</v>
      </c>
      <c r="G5956" t="s">
        <v>977</v>
      </c>
      <c r="H5956" t="s">
        <v>1645</v>
      </c>
      <c r="I5956" t="s">
        <v>1312</v>
      </c>
      <c r="J5956">
        <v>40</v>
      </c>
      <c r="K5956">
        <v>1400</v>
      </c>
      <c r="L5956">
        <v>56000</v>
      </c>
      <c r="M5956">
        <v>3.3332999999999999</v>
      </c>
      <c r="N5956">
        <v>133.33199999999999</v>
      </c>
      <c r="O5956">
        <v>0</v>
      </c>
      <c r="P5956">
        <v>0</v>
      </c>
      <c r="Q5956">
        <v>1403.3333</v>
      </c>
      <c r="R5956">
        <v>56133.332000000002</v>
      </c>
      <c r="S5956" t="s">
        <v>1646</v>
      </c>
    </row>
    <row r="5957" spans="1:19">
      <c r="A5957" t="s">
        <v>5785</v>
      </c>
      <c r="B5957">
        <v>44363</v>
      </c>
      <c r="C5957" t="s">
        <v>5786</v>
      </c>
      <c r="D5957">
        <v>44363</v>
      </c>
      <c r="E5957" t="s">
        <v>1643</v>
      </c>
      <c r="F5957" t="s">
        <v>972</v>
      </c>
      <c r="G5957" t="s">
        <v>977</v>
      </c>
      <c r="H5957" t="s">
        <v>1645</v>
      </c>
      <c r="I5957" t="s">
        <v>1294</v>
      </c>
      <c r="J5957">
        <v>20</v>
      </c>
      <c r="K5957">
        <v>7227</v>
      </c>
      <c r="L5957">
        <v>144540</v>
      </c>
      <c r="M5957">
        <v>17.207100000000001</v>
      </c>
      <c r="N5957">
        <v>344.142</v>
      </c>
      <c r="O5957">
        <v>0</v>
      </c>
      <c r="P5957">
        <v>0</v>
      </c>
      <c r="Q5957">
        <v>7244.2070999999996</v>
      </c>
      <c r="R5957">
        <v>144884.14199999999</v>
      </c>
      <c r="S5957" t="s">
        <v>1646</v>
      </c>
    </row>
    <row r="5958" spans="1:19">
      <c r="A5958" t="s">
        <v>5785</v>
      </c>
      <c r="B5958">
        <v>44363</v>
      </c>
      <c r="C5958" t="s">
        <v>5786</v>
      </c>
      <c r="D5958">
        <v>44363</v>
      </c>
      <c r="E5958" t="s">
        <v>1643</v>
      </c>
      <c r="F5958" t="s">
        <v>972</v>
      </c>
      <c r="G5958" t="s">
        <v>977</v>
      </c>
      <c r="H5958" t="s">
        <v>1645</v>
      </c>
      <c r="I5958" t="s">
        <v>1316</v>
      </c>
      <c r="J5958">
        <v>200</v>
      </c>
      <c r="K5958">
        <v>1186</v>
      </c>
      <c r="L5958">
        <v>237200</v>
      </c>
      <c r="M5958">
        <v>2.8237999999999999</v>
      </c>
      <c r="N5958">
        <v>564.76</v>
      </c>
      <c r="O5958">
        <v>0</v>
      </c>
      <c r="P5958">
        <v>0</v>
      </c>
      <c r="Q5958">
        <v>1188.8237999999999</v>
      </c>
      <c r="R5958">
        <v>237764.76</v>
      </c>
      <c r="S5958" t="s">
        <v>1646</v>
      </c>
    </row>
    <row r="5959" spans="1:19">
      <c r="A5959" t="s">
        <v>5785</v>
      </c>
      <c r="B5959">
        <v>44363</v>
      </c>
      <c r="C5959" t="s">
        <v>5786</v>
      </c>
      <c r="D5959">
        <v>44363</v>
      </c>
      <c r="E5959" t="s">
        <v>1643</v>
      </c>
      <c r="F5959" t="s">
        <v>972</v>
      </c>
      <c r="G5959" t="s">
        <v>977</v>
      </c>
      <c r="H5959" t="s">
        <v>1645</v>
      </c>
      <c r="I5959" t="s">
        <v>1349</v>
      </c>
      <c r="J5959">
        <v>3</v>
      </c>
      <c r="K5959">
        <v>9035</v>
      </c>
      <c r="L5959">
        <v>27105</v>
      </c>
      <c r="M5959">
        <v>21.511900000000001</v>
      </c>
      <c r="N5959">
        <v>64.535700000000006</v>
      </c>
      <c r="O5959">
        <v>0</v>
      </c>
      <c r="P5959">
        <v>0</v>
      </c>
      <c r="Q5959">
        <v>9056.5118999999995</v>
      </c>
      <c r="R5959">
        <v>27169.5357</v>
      </c>
      <c r="S5959" t="s">
        <v>1646</v>
      </c>
    </row>
    <row r="5960" spans="1:19">
      <c r="A5960" t="s">
        <v>5787</v>
      </c>
      <c r="B5960">
        <v>44363</v>
      </c>
      <c r="C5960" t="s">
        <v>5788</v>
      </c>
      <c r="D5960">
        <v>44363</v>
      </c>
      <c r="E5960" t="s">
        <v>1643</v>
      </c>
      <c r="F5960" t="s">
        <v>83</v>
      </c>
      <c r="G5960" t="s">
        <v>1780</v>
      </c>
      <c r="H5960" t="s">
        <v>1645</v>
      </c>
      <c r="I5960" t="s">
        <v>1349</v>
      </c>
      <c r="J5960">
        <v>5</v>
      </c>
      <c r="K5960">
        <v>9035</v>
      </c>
      <c r="L5960">
        <v>45175</v>
      </c>
      <c r="M5960">
        <v>21.511900000000001</v>
      </c>
      <c r="N5960">
        <v>107.5595</v>
      </c>
      <c r="O5960">
        <v>0</v>
      </c>
      <c r="P5960">
        <v>0</v>
      </c>
      <c r="Q5960">
        <v>9056.5118999999995</v>
      </c>
      <c r="R5960">
        <v>45282.559500000003</v>
      </c>
      <c r="S5960" t="s">
        <v>1646</v>
      </c>
    </row>
    <row r="5961" spans="1:19">
      <c r="A5961" t="s">
        <v>5787</v>
      </c>
      <c r="B5961">
        <v>44363</v>
      </c>
      <c r="C5961" t="s">
        <v>5788</v>
      </c>
      <c r="D5961">
        <v>44363</v>
      </c>
      <c r="E5961" t="s">
        <v>1643</v>
      </c>
      <c r="F5961" t="s">
        <v>83</v>
      </c>
      <c r="G5961" t="s">
        <v>1780</v>
      </c>
      <c r="H5961" t="s">
        <v>1645</v>
      </c>
      <c r="I5961" t="s">
        <v>1337</v>
      </c>
      <c r="J5961">
        <v>40</v>
      </c>
      <c r="K5961">
        <v>7760</v>
      </c>
      <c r="L5961">
        <v>310400</v>
      </c>
      <c r="M5961">
        <v>18.476199999999999</v>
      </c>
      <c r="N5961">
        <v>739.048</v>
      </c>
      <c r="O5961">
        <v>0</v>
      </c>
      <c r="P5961">
        <v>0</v>
      </c>
      <c r="Q5961">
        <v>7778.4762000000001</v>
      </c>
      <c r="R5961">
        <v>311139.04800000001</v>
      </c>
      <c r="S5961" t="s">
        <v>1646</v>
      </c>
    </row>
    <row r="5962" spans="1:19">
      <c r="A5962" t="s">
        <v>5787</v>
      </c>
      <c r="B5962">
        <v>44363</v>
      </c>
      <c r="C5962" t="s">
        <v>5788</v>
      </c>
      <c r="D5962">
        <v>44363</v>
      </c>
      <c r="E5962" t="s">
        <v>1643</v>
      </c>
      <c r="F5962" t="s">
        <v>83</v>
      </c>
      <c r="G5962" t="s">
        <v>1780</v>
      </c>
      <c r="H5962" t="s">
        <v>1645</v>
      </c>
      <c r="I5962" t="s">
        <v>1287</v>
      </c>
      <c r="J5962">
        <v>10</v>
      </c>
      <c r="K5962">
        <v>9850</v>
      </c>
      <c r="L5962">
        <v>98500</v>
      </c>
      <c r="M5962">
        <v>23.452400000000001</v>
      </c>
      <c r="N5962">
        <v>234.524</v>
      </c>
      <c r="O5962">
        <v>0</v>
      </c>
      <c r="P5962">
        <v>0</v>
      </c>
      <c r="Q5962">
        <v>9873.4524000000001</v>
      </c>
      <c r="R5962">
        <v>98734.524000000005</v>
      </c>
      <c r="S5962" t="s">
        <v>1646</v>
      </c>
    </row>
    <row r="5963" spans="1:19">
      <c r="A5963" t="s">
        <v>5789</v>
      </c>
      <c r="B5963">
        <v>44363</v>
      </c>
      <c r="C5963" t="s">
        <v>5790</v>
      </c>
      <c r="D5963">
        <v>44363</v>
      </c>
      <c r="E5963" t="s">
        <v>1643</v>
      </c>
      <c r="F5963" t="s">
        <v>86</v>
      </c>
      <c r="G5963" t="s">
        <v>977</v>
      </c>
      <c r="H5963" t="s">
        <v>1645</v>
      </c>
      <c r="I5963" t="s">
        <v>1371</v>
      </c>
      <c r="J5963">
        <v>20</v>
      </c>
      <c r="K5963">
        <v>1176</v>
      </c>
      <c r="L5963">
        <v>23520</v>
      </c>
      <c r="M5963">
        <v>2.8</v>
      </c>
      <c r="N5963">
        <v>56</v>
      </c>
      <c r="O5963">
        <v>0</v>
      </c>
      <c r="P5963">
        <v>0</v>
      </c>
      <c r="Q5963">
        <v>1178.8</v>
      </c>
      <c r="R5963">
        <v>23576</v>
      </c>
      <c r="S5963" t="s">
        <v>1646</v>
      </c>
    </row>
    <row r="5964" spans="1:19">
      <c r="A5964" t="s">
        <v>5789</v>
      </c>
      <c r="B5964">
        <v>44363</v>
      </c>
      <c r="C5964" t="s">
        <v>5790</v>
      </c>
      <c r="D5964">
        <v>44363</v>
      </c>
      <c r="E5964" t="s">
        <v>1643</v>
      </c>
      <c r="F5964" t="s">
        <v>86</v>
      </c>
      <c r="G5964" t="s">
        <v>977</v>
      </c>
      <c r="H5964" t="s">
        <v>1645</v>
      </c>
      <c r="I5964" t="s">
        <v>1316</v>
      </c>
      <c r="J5964">
        <v>20</v>
      </c>
      <c r="K5964">
        <v>1186</v>
      </c>
      <c r="L5964">
        <v>23720</v>
      </c>
      <c r="M5964">
        <v>2.8237999999999999</v>
      </c>
      <c r="N5964">
        <v>56.475999999999999</v>
      </c>
      <c r="O5964">
        <v>0</v>
      </c>
      <c r="P5964">
        <v>0</v>
      </c>
      <c r="Q5964">
        <v>1188.8237999999999</v>
      </c>
      <c r="R5964">
        <v>23776.475999999999</v>
      </c>
      <c r="S5964" t="s">
        <v>1646</v>
      </c>
    </row>
    <row r="5965" spans="1:19">
      <c r="A5965" t="s">
        <v>5789</v>
      </c>
      <c r="B5965">
        <v>44363</v>
      </c>
      <c r="C5965" t="s">
        <v>5790</v>
      </c>
      <c r="D5965">
        <v>44363</v>
      </c>
      <c r="E5965" t="s">
        <v>1643</v>
      </c>
      <c r="F5965" t="s">
        <v>86</v>
      </c>
      <c r="G5965" t="s">
        <v>977</v>
      </c>
      <c r="H5965" t="s">
        <v>1645</v>
      </c>
      <c r="I5965" t="s">
        <v>1294</v>
      </c>
      <c r="J5965">
        <v>3</v>
      </c>
      <c r="K5965">
        <v>7227</v>
      </c>
      <c r="L5965">
        <v>21681</v>
      </c>
      <c r="M5965">
        <v>17.207100000000001</v>
      </c>
      <c r="N5965">
        <v>51.621299999999998</v>
      </c>
      <c r="O5965">
        <v>0</v>
      </c>
      <c r="P5965">
        <v>0</v>
      </c>
      <c r="Q5965">
        <v>7244.2070999999996</v>
      </c>
      <c r="R5965">
        <v>21732.621299999999</v>
      </c>
      <c r="S5965" t="s">
        <v>1646</v>
      </c>
    </row>
    <row r="5966" spans="1:19">
      <c r="A5966" t="s">
        <v>5789</v>
      </c>
      <c r="B5966">
        <v>44363</v>
      </c>
      <c r="C5966" t="s">
        <v>5790</v>
      </c>
      <c r="D5966">
        <v>44363</v>
      </c>
      <c r="E5966" t="s">
        <v>1643</v>
      </c>
      <c r="F5966" t="s">
        <v>86</v>
      </c>
      <c r="G5966" t="s">
        <v>977</v>
      </c>
      <c r="H5966" t="s">
        <v>1645</v>
      </c>
      <c r="I5966" t="s">
        <v>1364</v>
      </c>
      <c r="J5966">
        <v>5</v>
      </c>
      <c r="K5966">
        <v>9035</v>
      </c>
      <c r="L5966">
        <v>45175</v>
      </c>
      <c r="M5966">
        <v>21.511900000000001</v>
      </c>
      <c r="N5966">
        <v>107.5595</v>
      </c>
      <c r="O5966">
        <v>0</v>
      </c>
      <c r="P5966">
        <v>0</v>
      </c>
      <c r="Q5966">
        <v>9056.5118999999995</v>
      </c>
      <c r="R5966">
        <v>45282.559500000003</v>
      </c>
      <c r="S5966" t="s">
        <v>1646</v>
      </c>
    </row>
    <row r="5967" spans="1:19">
      <c r="A5967" t="s">
        <v>5789</v>
      </c>
      <c r="B5967">
        <v>44363</v>
      </c>
      <c r="C5967" t="s">
        <v>5790</v>
      </c>
      <c r="D5967">
        <v>44363</v>
      </c>
      <c r="E5967" t="s">
        <v>1643</v>
      </c>
      <c r="F5967" t="s">
        <v>86</v>
      </c>
      <c r="G5967" t="s">
        <v>977</v>
      </c>
      <c r="H5967" t="s">
        <v>1645</v>
      </c>
      <c r="I5967" t="s">
        <v>1349</v>
      </c>
      <c r="J5967">
        <v>3</v>
      </c>
      <c r="K5967">
        <v>9035</v>
      </c>
      <c r="L5967">
        <v>27105</v>
      </c>
      <c r="M5967">
        <v>21.511900000000001</v>
      </c>
      <c r="N5967">
        <v>64.535700000000006</v>
      </c>
      <c r="O5967">
        <v>0</v>
      </c>
      <c r="P5967">
        <v>0</v>
      </c>
      <c r="Q5967">
        <v>9056.5118999999995</v>
      </c>
      <c r="R5967">
        <v>27169.5357</v>
      </c>
      <c r="S5967" t="s">
        <v>1646</v>
      </c>
    </row>
    <row r="5968" spans="1:19">
      <c r="A5968" t="s">
        <v>5791</v>
      </c>
      <c r="B5968">
        <v>44363</v>
      </c>
      <c r="C5968" t="s">
        <v>5792</v>
      </c>
      <c r="D5968">
        <v>44363</v>
      </c>
      <c r="E5968" t="s">
        <v>1643</v>
      </c>
      <c r="F5968" t="s">
        <v>822</v>
      </c>
      <c r="G5968" t="s">
        <v>976</v>
      </c>
      <c r="H5968" t="s">
        <v>1645</v>
      </c>
      <c r="I5968" t="s">
        <v>1349</v>
      </c>
      <c r="J5968">
        <v>5</v>
      </c>
      <c r="K5968">
        <v>9035</v>
      </c>
      <c r="L5968">
        <v>45175</v>
      </c>
      <c r="M5968">
        <v>21.511900000000001</v>
      </c>
      <c r="N5968">
        <v>107.5595</v>
      </c>
      <c r="O5968">
        <v>0</v>
      </c>
      <c r="P5968">
        <v>0</v>
      </c>
      <c r="Q5968">
        <v>9056.5118999999995</v>
      </c>
      <c r="R5968">
        <v>45282.559500000003</v>
      </c>
      <c r="S5968" t="s">
        <v>1646</v>
      </c>
    </row>
    <row r="5969" spans="1:19">
      <c r="A5969" t="s">
        <v>5791</v>
      </c>
      <c r="B5969">
        <v>44363</v>
      </c>
      <c r="C5969" t="s">
        <v>5792</v>
      </c>
      <c r="D5969">
        <v>44363</v>
      </c>
      <c r="E5969" t="s">
        <v>1643</v>
      </c>
      <c r="F5969" t="s">
        <v>822</v>
      </c>
      <c r="G5969" t="s">
        <v>976</v>
      </c>
      <c r="H5969" t="s">
        <v>1645</v>
      </c>
      <c r="I5969" t="s">
        <v>1294</v>
      </c>
      <c r="J5969">
        <v>5</v>
      </c>
      <c r="K5969">
        <v>7227</v>
      </c>
      <c r="L5969">
        <v>36135</v>
      </c>
      <c r="M5969">
        <v>17.207100000000001</v>
      </c>
      <c r="N5969">
        <v>86.035499999999999</v>
      </c>
      <c r="O5969">
        <v>0</v>
      </c>
      <c r="P5969">
        <v>0</v>
      </c>
      <c r="Q5969">
        <v>7244.2070999999996</v>
      </c>
      <c r="R5969">
        <v>36221.035499999998</v>
      </c>
      <c r="S5969" t="s">
        <v>1646</v>
      </c>
    </row>
    <row r="5970" spans="1:19">
      <c r="A5970" t="s">
        <v>5793</v>
      </c>
      <c r="B5970">
        <v>44363</v>
      </c>
      <c r="C5970" t="s">
        <v>5794</v>
      </c>
      <c r="D5970">
        <v>44363</v>
      </c>
      <c r="E5970" t="s">
        <v>1643</v>
      </c>
      <c r="F5970" t="s">
        <v>81</v>
      </c>
      <c r="G5970" t="s">
        <v>978</v>
      </c>
      <c r="H5970" t="s">
        <v>1645</v>
      </c>
      <c r="I5970" t="s">
        <v>1111</v>
      </c>
      <c r="J5970">
        <v>2</v>
      </c>
      <c r="K5970">
        <v>9045</v>
      </c>
      <c r="L5970">
        <v>18090</v>
      </c>
      <c r="M5970">
        <v>21.535699999999999</v>
      </c>
      <c r="N5970">
        <v>43.071399999999997</v>
      </c>
      <c r="O5970">
        <v>0</v>
      </c>
      <c r="P5970">
        <v>0</v>
      </c>
      <c r="Q5970">
        <v>9066.5357000000004</v>
      </c>
      <c r="R5970">
        <v>18133.071400000001</v>
      </c>
      <c r="S5970" t="s">
        <v>1646</v>
      </c>
    </row>
    <row r="5971" spans="1:19">
      <c r="A5971" t="s">
        <v>5793</v>
      </c>
      <c r="B5971">
        <v>44363</v>
      </c>
      <c r="C5971" t="s">
        <v>5794</v>
      </c>
      <c r="D5971">
        <v>44363</v>
      </c>
      <c r="E5971" t="s">
        <v>1643</v>
      </c>
      <c r="F5971" t="s">
        <v>81</v>
      </c>
      <c r="G5971" t="s">
        <v>978</v>
      </c>
      <c r="H5971" t="s">
        <v>1645</v>
      </c>
      <c r="I5971" t="s">
        <v>1112</v>
      </c>
      <c r="J5971">
        <v>20</v>
      </c>
      <c r="K5971">
        <v>1419</v>
      </c>
      <c r="L5971">
        <v>28380</v>
      </c>
      <c r="M5971">
        <v>3.3786</v>
      </c>
      <c r="N5971">
        <v>67.572000000000003</v>
      </c>
      <c r="O5971">
        <v>0</v>
      </c>
      <c r="P5971">
        <v>0</v>
      </c>
      <c r="Q5971">
        <v>1422.3786</v>
      </c>
      <c r="R5971">
        <v>28447.572</v>
      </c>
      <c r="S5971" t="s">
        <v>1646</v>
      </c>
    </row>
    <row r="5972" spans="1:19">
      <c r="A5972" t="s">
        <v>5793</v>
      </c>
      <c r="B5972">
        <v>44363</v>
      </c>
      <c r="C5972" t="s">
        <v>5794</v>
      </c>
      <c r="D5972">
        <v>44363</v>
      </c>
      <c r="E5972" t="s">
        <v>1643</v>
      </c>
      <c r="F5972" t="s">
        <v>81</v>
      </c>
      <c r="G5972" t="s">
        <v>978</v>
      </c>
      <c r="H5972" t="s">
        <v>1645</v>
      </c>
      <c r="I5972" t="s">
        <v>1262</v>
      </c>
      <c r="J5972">
        <v>20</v>
      </c>
      <c r="K5972">
        <v>1244</v>
      </c>
      <c r="L5972">
        <v>24880</v>
      </c>
      <c r="M5972">
        <v>2.9619</v>
      </c>
      <c r="N5972">
        <v>59.238</v>
      </c>
      <c r="O5972">
        <v>0</v>
      </c>
      <c r="P5972">
        <v>0</v>
      </c>
      <c r="Q5972">
        <v>1246.9619</v>
      </c>
      <c r="R5972">
        <v>24939.238000000001</v>
      </c>
      <c r="S5972" t="s">
        <v>1646</v>
      </c>
    </row>
    <row r="5973" spans="1:19">
      <c r="A5973" t="s">
        <v>5793</v>
      </c>
      <c r="B5973">
        <v>44363</v>
      </c>
      <c r="C5973" t="s">
        <v>5794</v>
      </c>
      <c r="D5973">
        <v>44363</v>
      </c>
      <c r="E5973" t="s">
        <v>1643</v>
      </c>
      <c r="F5973" t="s">
        <v>81</v>
      </c>
      <c r="G5973" t="s">
        <v>978</v>
      </c>
      <c r="H5973" t="s">
        <v>1645</v>
      </c>
      <c r="I5973" t="s">
        <v>1371</v>
      </c>
      <c r="J5973">
        <v>40</v>
      </c>
      <c r="K5973">
        <v>1176</v>
      </c>
      <c r="L5973">
        <v>47040</v>
      </c>
      <c r="M5973">
        <v>2.8</v>
      </c>
      <c r="N5973">
        <v>112</v>
      </c>
      <c r="O5973">
        <v>0</v>
      </c>
      <c r="P5973">
        <v>0</v>
      </c>
      <c r="Q5973">
        <v>1178.8</v>
      </c>
      <c r="R5973">
        <v>47152</v>
      </c>
      <c r="S5973" t="s">
        <v>1646</v>
      </c>
    </row>
    <row r="5974" spans="1:19">
      <c r="A5974" t="s">
        <v>5795</v>
      </c>
      <c r="B5974">
        <v>44363</v>
      </c>
      <c r="C5974" t="s">
        <v>5796</v>
      </c>
      <c r="D5974">
        <v>44363</v>
      </c>
      <c r="E5974" t="s">
        <v>1643</v>
      </c>
      <c r="F5974" t="s">
        <v>20</v>
      </c>
      <c r="G5974" t="s">
        <v>1010</v>
      </c>
      <c r="H5974" t="s">
        <v>12</v>
      </c>
      <c r="I5974" t="s">
        <v>1364</v>
      </c>
      <c r="J5974">
        <v>10</v>
      </c>
      <c r="K5974">
        <v>9035</v>
      </c>
      <c r="L5974">
        <v>90350</v>
      </c>
      <c r="M5974">
        <v>21.512</v>
      </c>
      <c r="N5974">
        <v>215.12</v>
      </c>
      <c r="O5974">
        <v>0</v>
      </c>
      <c r="P5974">
        <v>0</v>
      </c>
      <c r="Q5974">
        <v>9056.5118999999995</v>
      </c>
      <c r="R5974">
        <v>90565.119000000006</v>
      </c>
      <c r="S5974" t="s">
        <v>1646</v>
      </c>
    </row>
    <row r="5975" spans="1:19">
      <c r="A5975" t="s">
        <v>5797</v>
      </c>
      <c r="B5975">
        <v>44363</v>
      </c>
      <c r="C5975" t="s">
        <v>5798</v>
      </c>
      <c r="D5975">
        <v>44363</v>
      </c>
      <c r="E5975" t="s">
        <v>1643</v>
      </c>
      <c r="F5975" t="s">
        <v>32</v>
      </c>
      <c r="G5975" t="s">
        <v>33</v>
      </c>
      <c r="H5975" t="s">
        <v>12</v>
      </c>
      <c r="I5975" t="s">
        <v>1489</v>
      </c>
      <c r="J5975">
        <v>5</v>
      </c>
      <c r="K5975">
        <v>9950</v>
      </c>
      <c r="L5975">
        <v>49750</v>
      </c>
      <c r="M5975">
        <v>23.69</v>
      </c>
      <c r="N5975">
        <v>118.45</v>
      </c>
      <c r="O5975">
        <v>0</v>
      </c>
      <c r="P5975">
        <v>0</v>
      </c>
      <c r="Q5975">
        <v>9973.6905000000006</v>
      </c>
      <c r="R5975">
        <v>49868.452499999999</v>
      </c>
      <c r="S5975" t="s">
        <v>1646</v>
      </c>
    </row>
    <row r="5976" spans="1:19">
      <c r="A5976" t="s">
        <v>5797</v>
      </c>
      <c r="B5976">
        <v>44363</v>
      </c>
      <c r="C5976" t="s">
        <v>5798</v>
      </c>
      <c r="D5976">
        <v>44363</v>
      </c>
      <c r="E5976" t="s">
        <v>1643</v>
      </c>
      <c r="F5976" t="s">
        <v>32</v>
      </c>
      <c r="G5976" t="s">
        <v>33</v>
      </c>
      <c r="H5976" t="s">
        <v>12</v>
      </c>
      <c r="I5976" t="s">
        <v>1316</v>
      </c>
      <c r="J5976">
        <v>20</v>
      </c>
      <c r="K5976">
        <v>1186</v>
      </c>
      <c r="L5976">
        <v>23720</v>
      </c>
      <c r="M5976">
        <v>2.8239999999999998</v>
      </c>
      <c r="N5976">
        <v>56.48</v>
      </c>
      <c r="O5976">
        <v>0</v>
      </c>
      <c r="P5976">
        <v>0</v>
      </c>
      <c r="Q5976">
        <v>1188.8237999999999</v>
      </c>
      <c r="R5976">
        <v>23776.475999999999</v>
      </c>
      <c r="S5976" t="s">
        <v>1646</v>
      </c>
    </row>
    <row r="5977" spans="1:19">
      <c r="A5977" t="s">
        <v>5797</v>
      </c>
      <c r="B5977">
        <v>44363</v>
      </c>
      <c r="C5977" t="s">
        <v>5798</v>
      </c>
      <c r="D5977">
        <v>44363</v>
      </c>
      <c r="E5977" t="s">
        <v>1643</v>
      </c>
      <c r="F5977" t="s">
        <v>32</v>
      </c>
      <c r="G5977" t="s">
        <v>33</v>
      </c>
      <c r="H5977" t="s">
        <v>12</v>
      </c>
      <c r="I5977" t="s">
        <v>1312</v>
      </c>
      <c r="J5977">
        <v>20</v>
      </c>
      <c r="K5977">
        <v>1400</v>
      </c>
      <c r="L5977">
        <v>28000</v>
      </c>
      <c r="M5977">
        <v>3.3330000000000002</v>
      </c>
      <c r="N5977">
        <v>66.66</v>
      </c>
      <c r="O5977">
        <v>0</v>
      </c>
      <c r="P5977">
        <v>0</v>
      </c>
      <c r="Q5977">
        <v>1403.3333</v>
      </c>
      <c r="R5977">
        <v>28066.666000000001</v>
      </c>
      <c r="S5977" t="s">
        <v>1646</v>
      </c>
    </row>
    <row r="5978" spans="1:19">
      <c r="A5978" t="s">
        <v>5797</v>
      </c>
      <c r="B5978">
        <v>44363</v>
      </c>
      <c r="C5978" t="s">
        <v>5798</v>
      </c>
      <c r="D5978">
        <v>44363</v>
      </c>
      <c r="E5978" t="s">
        <v>1643</v>
      </c>
      <c r="F5978" t="s">
        <v>32</v>
      </c>
      <c r="G5978" t="s">
        <v>33</v>
      </c>
      <c r="H5978" t="s">
        <v>12</v>
      </c>
      <c r="I5978" t="s">
        <v>1337</v>
      </c>
      <c r="J5978">
        <v>5</v>
      </c>
      <c r="K5978">
        <v>7760</v>
      </c>
      <c r="L5978">
        <v>38800</v>
      </c>
      <c r="M5978">
        <v>18.475999999999999</v>
      </c>
      <c r="N5978">
        <v>92.38</v>
      </c>
      <c r="O5978">
        <v>0</v>
      </c>
      <c r="P5978">
        <v>0</v>
      </c>
      <c r="Q5978">
        <v>7778.4762000000001</v>
      </c>
      <c r="R5978">
        <v>38892.381000000001</v>
      </c>
      <c r="S5978" t="s">
        <v>1646</v>
      </c>
    </row>
    <row r="5979" spans="1:19">
      <c r="A5979" t="s">
        <v>5799</v>
      </c>
      <c r="B5979">
        <v>44363</v>
      </c>
      <c r="C5979" t="s">
        <v>5800</v>
      </c>
      <c r="D5979">
        <v>44363</v>
      </c>
      <c r="E5979" t="s">
        <v>1643</v>
      </c>
      <c r="F5979" t="s">
        <v>15</v>
      </c>
      <c r="G5979" t="s">
        <v>1009</v>
      </c>
      <c r="H5979" t="s">
        <v>12</v>
      </c>
      <c r="I5979" t="s">
        <v>1337</v>
      </c>
      <c r="J5979">
        <v>50</v>
      </c>
      <c r="K5979">
        <v>7760</v>
      </c>
      <c r="L5979">
        <v>388000</v>
      </c>
      <c r="M5979">
        <v>18.475999999999999</v>
      </c>
      <c r="N5979">
        <v>923.8</v>
      </c>
      <c r="O5979">
        <v>0</v>
      </c>
      <c r="P5979">
        <v>0</v>
      </c>
      <c r="Q5979">
        <v>7778.4762000000001</v>
      </c>
      <c r="R5979">
        <v>388923.81</v>
      </c>
      <c r="S5979" t="s">
        <v>1646</v>
      </c>
    </row>
    <row r="5980" spans="1:19">
      <c r="A5980" t="s">
        <v>5799</v>
      </c>
      <c r="B5980">
        <v>44363</v>
      </c>
      <c r="C5980" t="s">
        <v>5800</v>
      </c>
      <c r="D5980">
        <v>44363</v>
      </c>
      <c r="E5980" t="s">
        <v>1643</v>
      </c>
      <c r="F5980" t="s">
        <v>15</v>
      </c>
      <c r="G5980" t="s">
        <v>1009</v>
      </c>
      <c r="H5980" t="s">
        <v>12</v>
      </c>
      <c r="I5980" t="s">
        <v>1312</v>
      </c>
      <c r="J5980">
        <v>200</v>
      </c>
      <c r="K5980">
        <v>1400</v>
      </c>
      <c r="L5980">
        <v>280000</v>
      </c>
      <c r="M5980">
        <v>3.3330000000000002</v>
      </c>
      <c r="N5980">
        <v>666.6</v>
      </c>
      <c r="O5980">
        <v>0</v>
      </c>
      <c r="P5980">
        <v>0</v>
      </c>
      <c r="Q5980">
        <v>1403.3333</v>
      </c>
      <c r="R5980">
        <v>280666.65999999997</v>
      </c>
      <c r="S5980" t="s">
        <v>1646</v>
      </c>
    </row>
    <row r="5981" spans="1:19">
      <c r="A5981" t="s">
        <v>5801</v>
      </c>
      <c r="B5981">
        <v>44363</v>
      </c>
      <c r="C5981" t="s">
        <v>5802</v>
      </c>
      <c r="D5981">
        <v>44363</v>
      </c>
      <c r="E5981" t="s">
        <v>1643</v>
      </c>
      <c r="F5981" t="s">
        <v>13</v>
      </c>
      <c r="G5981" t="s">
        <v>1920</v>
      </c>
      <c r="H5981" t="s">
        <v>12</v>
      </c>
      <c r="I5981" t="s">
        <v>1287</v>
      </c>
      <c r="J5981">
        <v>5</v>
      </c>
      <c r="K5981">
        <v>9850</v>
      </c>
      <c r="L5981">
        <v>49250</v>
      </c>
      <c r="M5981">
        <v>23.452000000000002</v>
      </c>
      <c r="N5981">
        <v>117.26</v>
      </c>
      <c r="O5981">
        <v>0</v>
      </c>
      <c r="P5981">
        <v>0</v>
      </c>
      <c r="Q5981">
        <v>9873.4524000000001</v>
      </c>
      <c r="R5981">
        <v>49367.262000000002</v>
      </c>
      <c r="S5981" t="s">
        <v>1646</v>
      </c>
    </row>
    <row r="5982" spans="1:19">
      <c r="A5982" t="s">
        <v>5801</v>
      </c>
      <c r="B5982">
        <v>44363</v>
      </c>
      <c r="C5982" t="s">
        <v>5802</v>
      </c>
      <c r="D5982">
        <v>44363</v>
      </c>
      <c r="E5982" t="s">
        <v>1643</v>
      </c>
      <c r="F5982" t="s">
        <v>13</v>
      </c>
      <c r="G5982" t="s">
        <v>1920</v>
      </c>
      <c r="H5982" t="s">
        <v>12</v>
      </c>
      <c r="I5982" t="s">
        <v>1349</v>
      </c>
      <c r="J5982">
        <v>5</v>
      </c>
      <c r="K5982">
        <v>9035</v>
      </c>
      <c r="L5982">
        <v>45175</v>
      </c>
      <c r="M5982">
        <v>21.512</v>
      </c>
      <c r="N5982">
        <v>107.56</v>
      </c>
      <c r="O5982">
        <v>0</v>
      </c>
      <c r="P5982">
        <v>0</v>
      </c>
      <c r="Q5982">
        <v>9056.5118999999995</v>
      </c>
      <c r="R5982">
        <v>45282.559500000003</v>
      </c>
      <c r="S5982" t="s">
        <v>1646</v>
      </c>
    </row>
    <row r="5983" spans="1:19">
      <c r="A5983" t="s">
        <v>5803</v>
      </c>
      <c r="B5983">
        <v>44363</v>
      </c>
      <c r="C5983" t="s">
        <v>5804</v>
      </c>
      <c r="D5983">
        <v>44363</v>
      </c>
      <c r="E5983" t="s">
        <v>1643</v>
      </c>
      <c r="F5983" t="s">
        <v>1919</v>
      </c>
      <c r="G5983" t="s">
        <v>1920</v>
      </c>
      <c r="H5983" t="s">
        <v>12</v>
      </c>
      <c r="I5983" t="s">
        <v>1312</v>
      </c>
      <c r="J5983">
        <v>10</v>
      </c>
      <c r="K5983">
        <v>1400</v>
      </c>
      <c r="L5983">
        <v>14000</v>
      </c>
      <c r="M5983">
        <v>3.3330000000000002</v>
      </c>
      <c r="N5983">
        <v>33.33</v>
      </c>
      <c r="O5983">
        <v>0</v>
      </c>
      <c r="P5983">
        <v>0</v>
      </c>
      <c r="Q5983">
        <v>1403.3333</v>
      </c>
      <c r="R5983">
        <v>14033.333000000001</v>
      </c>
      <c r="S5983" t="s">
        <v>1646</v>
      </c>
    </row>
    <row r="5984" spans="1:19">
      <c r="A5984" t="s">
        <v>5803</v>
      </c>
      <c r="B5984">
        <v>44363</v>
      </c>
      <c r="C5984" t="s">
        <v>5804</v>
      </c>
      <c r="D5984">
        <v>44363</v>
      </c>
      <c r="E5984" t="s">
        <v>1643</v>
      </c>
      <c r="F5984" t="s">
        <v>1919</v>
      </c>
      <c r="G5984" t="s">
        <v>1920</v>
      </c>
      <c r="H5984" t="s">
        <v>12</v>
      </c>
      <c r="I5984" t="s">
        <v>1265</v>
      </c>
      <c r="J5984">
        <v>20</v>
      </c>
      <c r="K5984">
        <v>1361</v>
      </c>
      <c r="L5984">
        <v>27220</v>
      </c>
      <c r="M5984">
        <v>3.24</v>
      </c>
      <c r="N5984">
        <v>64.8</v>
      </c>
      <c r="O5984">
        <v>0</v>
      </c>
      <c r="P5984">
        <v>0</v>
      </c>
      <c r="Q5984">
        <v>1364.2405000000001</v>
      </c>
      <c r="R5984">
        <v>27284.81</v>
      </c>
      <c r="S5984" t="s">
        <v>1646</v>
      </c>
    </row>
    <row r="5985" spans="1:19">
      <c r="A5985" t="s">
        <v>5803</v>
      </c>
      <c r="B5985">
        <v>44363</v>
      </c>
      <c r="C5985" t="s">
        <v>5804</v>
      </c>
      <c r="D5985">
        <v>44363</v>
      </c>
      <c r="E5985" t="s">
        <v>1643</v>
      </c>
      <c r="F5985" t="s">
        <v>1919</v>
      </c>
      <c r="G5985" t="s">
        <v>1920</v>
      </c>
      <c r="H5985" t="s">
        <v>12</v>
      </c>
      <c r="I5985" t="s">
        <v>1371</v>
      </c>
      <c r="J5985">
        <v>20</v>
      </c>
      <c r="K5985">
        <v>1176</v>
      </c>
      <c r="L5985">
        <v>23520</v>
      </c>
      <c r="M5985">
        <v>2.8</v>
      </c>
      <c r="N5985">
        <v>56</v>
      </c>
      <c r="O5985">
        <v>0</v>
      </c>
      <c r="P5985">
        <v>0</v>
      </c>
      <c r="Q5985">
        <v>1178.8</v>
      </c>
      <c r="R5985">
        <v>23576</v>
      </c>
      <c r="S5985" t="s">
        <v>1646</v>
      </c>
    </row>
    <row r="5986" spans="1:19">
      <c r="A5986" t="s">
        <v>5803</v>
      </c>
      <c r="B5986">
        <v>44363</v>
      </c>
      <c r="C5986" t="s">
        <v>5804</v>
      </c>
      <c r="D5986">
        <v>44363</v>
      </c>
      <c r="E5986" t="s">
        <v>1643</v>
      </c>
      <c r="F5986" t="s">
        <v>1919</v>
      </c>
      <c r="G5986" t="s">
        <v>1920</v>
      </c>
      <c r="H5986" t="s">
        <v>12</v>
      </c>
      <c r="I5986" t="s">
        <v>1337</v>
      </c>
      <c r="J5986">
        <v>5</v>
      </c>
      <c r="K5986">
        <v>7760</v>
      </c>
      <c r="L5986">
        <v>38800</v>
      </c>
      <c r="M5986">
        <v>18.475999999999999</v>
      </c>
      <c r="N5986">
        <v>92.38</v>
      </c>
      <c r="O5986">
        <v>0</v>
      </c>
      <c r="P5986">
        <v>0</v>
      </c>
      <c r="Q5986">
        <v>7778.4762000000001</v>
      </c>
      <c r="R5986">
        <v>38892.381000000001</v>
      </c>
      <c r="S5986" t="s">
        <v>1646</v>
      </c>
    </row>
    <row r="5987" spans="1:19">
      <c r="A5987" t="s">
        <v>5805</v>
      </c>
      <c r="B5987">
        <v>44363</v>
      </c>
      <c r="C5987" t="s">
        <v>5806</v>
      </c>
      <c r="D5987">
        <v>44363</v>
      </c>
      <c r="E5987" t="s">
        <v>1643</v>
      </c>
      <c r="F5987" t="s">
        <v>75</v>
      </c>
      <c r="G5987" t="s">
        <v>2569</v>
      </c>
      <c r="H5987" t="s">
        <v>1645</v>
      </c>
      <c r="I5987" t="s">
        <v>1371</v>
      </c>
      <c r="J5987">
        <v>40</v>
      </c>
      <c r="K5987">
        <v>1176</v>
      </c>
      <c r="L5987">
        <v>47040</v>
      </c>
      <c r="M5987">
        <v>2.8</v>
      </c>
      <c r="N5987">
        <v>112</v>
      </c>
      <c r="O5987">
        <v>0</v>
      </c>
      <c r="P5987">
        <v>0</v>
      </c>
      <c r="Q5987">
        <v>1178.8</v>
      </c>
      <c r="R5987">
        <v>47152</v>
      </c>
      <c r="S5987" t="s">
        <v>1646</v>
      </c>
    </row>
    <row r="5988" spans="1:19">
      <c r="A5988" t="s">
        <v>5805</v>
      </c>
      <c r="B5988">
        <v>44363</v>
      </c>
      <c r="C5988" t="s">
        <v>5806</v>
      </c>
      <c r="D5988">
        <v>44363</v>
      </c>
      <c r="E5988" t="s">
        <v>1643</v>
      </c>
      <c r="F5988" t="s">
        <v>75</v>
      </c>
      <c r="G5988" t="s">
        <v>2569</v>
      </c>
      <c r="H5988" t="s">
        <v>1645</v>
      </c>
      <c r="I5988" t="s">
        <v>1312</v>
      </c>
      <c r="J5988">
        <v>40</v>
      </c>
      <c r="K5988">
        <v>1400</v>
      </c>
      <c r="L5988">
        <v>56000</v>
      </c>
      <c r="M5988">
        <v>3.3332999999999999</v>
      </c>
      <c r="N5988">
        <v>133.33199999999999</v>
      </c>
      <c r="O5988">
        <v>0</v>
      </c>
      <c r="P5988">
        <v>0</v>
      </c>
      <c r="Q5988">
        <v>1403.3333</v>
      </c>
      <c r="R5988">
        <v>56133.332000000002</v>
      </c>
      <c r="S5988" t="s">
        <v>1646</v>
      </c>
    </row>
    <row r="5989" spans="1:19">
      <c r="A5989" t="s">
        <v>5805</v>
      </c>
      <c r="B5989">
        <v>44363</v>
      </c>
      <c r="C5989" t="s">
        <v>5806</v>
      </c>
      <c r="D5989">
        <v>44363</v>
      </c>
      <c r="E5989" t="s">
        <v>1643</v>
      </c>
      <c r="F5989" t="s">
        <v>75</v>
      </c>
      <c r="G5989" t="s">
        <v>2569</v>
      </c>
      <c r="H5989" t="s">
        <v>1645</v>
      </c>
      <c r="I5989" t="s">
        <v>1316</v>
      </c>
      <c r="J5989">
        <v>100</v>
      </c>
      <c r="K5989">
        <v>1186</v>
      </c>
      <c r="L5989">
        <v>118600</v>
      </c>
      <c r="M5989">
        <v>2.8237999999999999</v>
      </c>
      <c r="N5989">
        <v>282.38</v>
      </c>
      <c r="O5989">
        <v>0</v>
      </c>
      <c r="P5989">
        <v>0</v>
      </c>
      <c r="Q5989">
        <v>1188.8237999999999</v>
      </c>
      <c r="R5989">
        <v>118882.38</v>
      </c>
      <c r="S5989" t="s">
        <v>1646</v>
      </c>
    </row>
    <row r="5990" spans="1:19">
      <c r="A5990" t="s">
        <v>5805</v>
      </c>
      <c r="B5990">
        <v>44363</v>
      </c>
      <c r="C5990" t="s">
        <v>5806</v>
      </c>
      <c r="D5990">
        <v>44363</v>
      </c>
      <c r="E5990" t="s">
        <v>1643</v>
      </c>
      <c r="F5990" t="s">
        <v>75</v>
      </c>
      <c r="G5990" t="s">
        <v>2569</v>
      </c>
      <c r="H5990" t="s">
        <v>1645</v>
      </c>
      <c r="I5990" t="s">
        <v>1265</v>
      </c>
      <c r="J5990">
        <v>40</v>
      </c>
      <c r="K5990">
        <v>1361</v>
      </c>
      <c r="L5990">
        <v>54440</v>
      </c>
      <c r="M5990">
        <v>3.2404999999999999</v>
      </c>
      <c r="N5990">
        <v>129.62</v>
      </c>
      <c r="O5990">
        <v>0</v>
      </c>
      <c r="P5990">
        <v>0</v>
      </c>
      <c r="Q5990">
        <v>1364.2405000000001</v>
      </c>
      <c r="R5990">
        <v>54569.62</v>
      </c>
      <c r="S5990" t="s">
        <v>1646</v>
      </c>
    </row>
    <row r="5991" spans="1:19">
      <c r="A5991" t="s">
        <v>5807</v>
      </c>
      <c r="B5991">
        <v>44363</v>
      </c>
      <c r="C5991" t="s">
        <v>5808</v>
      </c>
      <c r="D5991">
        <v>44363</v>
      </c>
      <c r="E5991" t="s">
        <v>1643</v>
      </c>
      <c r="F5991" t="s">
        <v>79</v>
      </c>
      <c r="G5991" t="s">
        <v>2569</v>
      </c>
      <c r="H5991" t="s">
        <v>1645</v>
      </c>
      <c r="I5991" t="s">
        <v>1371</v>
      </c>
      <c r="J5991">
        <v>100</v>
      </c>
      <c r="K5991">
        <v>1176</v>
      </c>
      <c r="L5991">
        <v>117600</v>
      </c>
      <c r="M5991">
        <v>2.8</v>
      </c>
      <c r="N5991">
        <v>280</v>
      </c>
      <c r="O5991">
        <v>0</v>
      </c>
      <c r="P5991">
        <v>0</v>
      </c>
      <c r="Q5991">
        <v>1178.8</v>
      </c>
      <c r="R5991">
        <v>117880</v>
      </c>
      <c r="S5991" t="s">
        <v>1646</v>
      </c>
    </row>
    <row r="5992" spans="1:19">
      <c r="A5992" t="s">
        <v>5809</v>
      </c>
      <c r="B5992">
        <v>44363</v>
      </c>
      <c r="C5992" t="s">
        <v>5810</v>
      </c>
      <c r="D5992">
        <v>44363</v>
      </c>
      <c r="E5992" t="s">
        <v>1643</v>
      </c>
      <c r="F5992" t="s">
        <v>85</v>
      </c>
      <c r="G5992" t="s">
        <v>978</v>
      </c>
      <c r="H5992" t="s">
        <v>1645</v>
      </c>
      <c r="I5992" t="s">
        <v>1364</v>
      </c>
      <c r="J5992">
        <v>2</v>
      </c>
      <c r="K5992">
        <v>9035</v>
      </c>
      <c r="L5992">
        <v>18070</v>
      </c>
      <c r="M5992">
        <v>21.511900000000001</v>
      </c>
      <c r="N5992">
        <v>43.023800000000001</v>
      </c>
      <c r="O5992">
        <v>0</v>
      </c>
      <c r="P5992">
        <v>0</v>
      </c>
      <c r="Q5992">
        <v>9056.5118999999995</v>
      </c>
      <c r="R5992">
        <v>18113.023799999999</v>
      </c>
      <c r="S5992" t="s">
        <v>1646</v>
      </c>
    </row>
    <row r="5993" spans="1:19">
      <c r="A5993" t="s">
        <v>5809</v>
      </c>
      <c r="B5993">
        <v>44363</v>
      </c>
      <c r="C5993" t="s">
        <v>5810</v>
      </c>
      <c r="D5993">
        <v>44363</v>
      </c>
      <c r="E5993" t="s">
        <v>1643</v>
      </c>
      <c r="F5993" t="s">
        <v>85</v>
      </c>
      <c r="G5993" t="s">
        <v>978</v>
      </c>
      <c r="H5993" t="s">
        <v>1645</v>
      </c>
      <c r="I5993" t="s">
        <v>1337</v>
      </c>
      <c r="J5993">
        <v>7</v>
      </c>
      <c r="K5993">
        <v>7760</v>
      </c>
      <c r="L5993">
        <v>54320</v>
      </c>
      <c r="M5993">
        <v>18.476199999999999</v>
      </c>
      <c r="N5993">
        <v>129.33340000000001</v>
      </c>
      <c r="O5993">
        <v>0</v>
      </c>
      <c r="P5993">
        <v>0</v>
      </c>
      <c r="Q5993">
        <v>7778.4762000000001</v>
      </c>
      <c r="R5993">
        <v>54449.333400000003</v>
      </c>
      <c r="S5993" t="s">
        <v>1646</v>
      </c>
    </row>
    <row r="5994" spans="1:19">
      <c r="A5994" t="s">
        <v>5809</v>
      </c>
      <c r="B5994">
        <v>44363</v>
      </c>
      <c r="C5994" t="s">
        <v>5810</v>
      </c>
      <c r="D5994">
        <v>44363</v>
      </c>
      <c r="E5994" t="s">
        <v>1643</v>
      </c>
      <c r="F5994" t="s">
        <v>85</v>
      </c>
      <c r="G5994" t="s">
        <v>978</v>
      </c>
      <c r="H5994" t="s">
        <v>1645</v>
      </c>
      <c r="I5994" t="s">
        <v>1312</v>
      </c>
      <c r="J5994">
        <v>10</v>
      </c>
      <c r="K5994">
        <v>1400</v>
      </c>
      <c r="L5994">
        <v>14000</v>
      </c>
      <c r="M5994">
        <v>3.3332999999999999</v>
      </c>
      <c r="N5994">
        <v>33.332999999999998</v>
      </c>
      <c r="O5994">
        <v>0</v>
      </c>
      <c r="P5994">
        <v>0</v>
      </c>
      <c r="Q5994">
        <v>1403.3333</v>
      </c>
      <c r="R5994">
        <v>14033.333000000001</v>
      </c>
      <c r="S5994" t="s">
        <v>1646</v>
      </c>
    </row>
    <row r="5995" spans="1:19">
      <c r="A5995" t="s">
        <v>5811</v>
      </c>
      <c r="B5995">
        <v>44363</v>
      </c>
      <c r="C5995" t="s">
        <v>5812</v>
      </c>
      <c r="D5995">
        <v>44363</v>
      </c>
      <c r="E5995" t="s">
        <v>1643</v>
      </c>
      <c r="F5995" t="s">
        <v>91</v>
      </c>
      <c r="G5995" t="s">
        <v>978</v>
      </c>
      <c r="H5995" t="s">
        <v>1645</v>
      </c>
      <c r="I5995" t="s">
        <v>1489</v>
      </c>
      <c r="J5995">
        <v>5</v>
      </c>
      <c r="K5995">
        <v>9950</v>
      </c>
      <c r="L5995">
        <v>49750</v>
      </c>
      <c r="M5995">
        <v>23.6905</v>
      </c>
      <c r="N5995">
        <v>118.4525</v>
      </c>
      <c r="O5995">
        <v>0</v>
      </c>
      <c r="P5995">
        <v>0</v>
      </c>
      <c r="Q5995">
        <v>9973.6905000000006</v>
      </c>
      <c r="R5995">
        <v>49868.452499999999</v>
      </c>
      <c r="S5995" t="s">
        <v>1646</v>
      </c>
    </row>
    <row r="5996" spans="1:19">
      <c r="A5996" t="s">
        <v>5811</v>
      </c>
      <c r="B5996">
        <v>44363</v>
      </c>
      <c r="C5996" t="s">
        <v>5812</v>
      </c>
      <c r="D5996">
        <v>44363</v>
      </c>
      <c r="E5996" t="s">
        <v>1643</v>
      </c>
      <c r="F5996" t="s">
        <v>91</v>
      </c>
      <c r="G5996" t="s">
        <v>978</v>
      </c>
      <c r="H5996" t="s">
        <v>1645</v>
      </c>
      <c r="I5996" t="s">
        <v>1337</v>
      </c>
      <c r="J5996">
        <v>5</v>
      </c>
      <c r="K5996">
        <v>7760</v>
      </c>
      <c r="L5996">
        <v>38800</v>
      </c>
      <c r="M5996">
        <v>18.476199999999999</v>
      </c>
      <c r="N5996">
        <v>92.381</v>
      </c>
      <c r="O5996">
        <v>0</v>
      </c>
      <c r="P5996">
        <v>0</v>
      </c>
      <c r="Q5996">
        <v>7778.4762000000001</v>
      </c>
      <c r="R5996">
        <v>38892.381000000001</v>
      </c>
      <c r="S5996" t="s">
        <v>1646</v>
      </c>
    </row>
    <row r="5997" spans="1:19">
      <c r="A5997" t="s">
        <v>5811</v>
      </c>
      <c r="B5997">
        <v>44363</v>
      </c>
      <c r="C5997" t="s">
        <v>5812</v>
      </c>
      <c r="D5997">
        <v>44363</v>
      </c>
      <c r="E5997" t="s">
        <v>1643</v>
      </c>
      <c r="F5997" t="s">
        <v>91</v>
      </c>
      <c r="G5997" t="s">
        <v>978</v>
      </c>
      <c r="H5997" t="s">
        <v>1645</v>
      </c>
      <c r="I5997" t="s">
        <v>1294</v>
      </c>
      <c r="J5997">
        <v>5</v>
      </c>
      <c r="K5997">
        <v>7227</v>
      </c>
      <c r="L5997">
        <v>36135</v>
      </c>
      <c r="M5997">
        <v>17.207100000000001</v>
      </c>
      <c r="N5997">
        <v>86.035499999999999</v>
      </c>
      <c r="O5997">
        <v>0</v>
      </c>
      <c r="P5997">
        <v>0</v>
      </c>
      <c r="Q5997">
        <v>7244.2070999999996</v>
      </c>
      <c r="R5997">
        <v>36221.035499999998</v>
      </c>
      <c r="S5997" t="s">
        <v>1646</v>
      </c>
    </row>
    <row r="5998" spans="1:19">
      <c r="A5998" t="s">
        <v>5811</v>
      </c>
      <c r="B5998">
        <v>44363</v>
      </c>
      <c r="C5998" t="s">
        <v>5812</v>
      </c>
      <c r="D5998">
        <v>44363</v>
      </c>
      <c r="E5998" t="s">
        <v>1643</v>
      </c>
      <c r="F5998" t="s">
        <v>91</v>
      </c>
      <c r="G5998" t="s">
        <v>978</v>
      </c>
      <c r="H5998" t="s">
        <v>1645</v>
      </c>
      <c r="I5998" t="s">
        <v>1265</v>
      </c>
      <c r="J5998">
        <v>20</v>
      </c>
      <c r="K5998">
        <v>1361</v>
      </c>
      <c r="L5998">
        <v>27220</v>
      </c>
      <c r="M5998">
        <v>3.2404999999999999</v>
      </c>
      <c r="N5998">
        <v>64.81</v>
      </c>
      <c r="O5998">
        <v>0</v>
      </c>
      <c r="P5998">
        <v>0</v>
      </c>
      <c r="Q5998">
        <v>1364.2405000000001</v>
      </c>
      <c r="R5998">
        <v>27284.81</v>
      </c>
      <c r="S5998" t="s">
        <v>1646</v>
      </c>
    </row>
    <row r="5999" spans="1:19">
      <c r="A5999" t="s">
        <v>5813</v>
      </c>
      <c r="B5999">
        <v>44363</v>
      </c>
      <c r="C5999" t="s">
        <v>5814</v>
      </c>
      <c r="D5999">
        <v>44363</v>
      </c>
      <c r="E5999" t="s">
        <v>1643</v>
      </c>
      <c r="F5999" t="s">
        <v>73</v>
      </c>
      <c r="G5999" t="s">
        <v>981</v>
      </c>
      <c r="H5999" t="s">
        <v>1645</v>
      </c>
      <c r="I5999" t="s">
        <v>1371</v>
      </c>
      <c r="J5999">
        <v>76</v>
      </c>
      <c r="K5999">
        <v>1176</v>
      </c>
      <c r="L5999">
        <v>89376</v>
      </c>
      <c r="M5999">
        <v>2.8</v>
      </c>
      <c r="N5999">
        <v>212.8</v>
      </c>
      <c r="O5999">
        <v>0</v>
      </c>
      <c r="P5999">
        <v>0</v>
      </c>
      <c r="Q5999">
        <v>1178.8</v>
      </c>
      <c r="R5999">
        <v>89588.800000000003</v>
      </c>
      <c r="S5999" t="s">
        <v>1646</v>
      </c>
    </row>
    <row r="6000" spans="1:19">
      <c r="A6000" t="s">
        <v>5813</v>
      </c>
      <c r="B6000">
        <v>44363</v>
      </c>
      <c r="C6000" t="s">
        <v>5814</v>
      </c>
      <c r="D6000">
        <v>44363</v>
      </c>
      <c r="E6000" t="s">
        <v>1643</v>
      </c>
      <c r="F6000" t="s">
        <v>73</v>
      </c>
      <c r="G6000" t="s">
        <v>981</v>
      </c>
      <c r="H6000" t="s">
        <v>1645</v>
      </c>
      <c r="I6000" t="s">
        <v>1294</v>
      </c>
      <c r="J6000">
        <v>10</v>
      </c>
      <c r="K6000">
        <v>7227</v>
      </c>
      <c r="L6000">
        <v>72270</v>
      </c>
      <c r="M6000">
        <v>17.207100000000001</v>
      </c>
      <c r="N6000">
        <v>172.071</v>
      </c>
      <c r="O6000">
        <v>0</v>
      </c>
      <c r="P6000">
        <v>0</v>
      </c>
      <c r="Q6000">
        <v>7244.2070999999996</v>
      </c>
      <c r="R6000">
        <v>72442.070999999996</v>
      </c>
      <c r="S6000" t="s">
        <v>1646</v>
      </c>
    </row>
    <row r="6001" spans="1:19">
      <c r="A6001" t="s">
        <v>5815</v>
      </c>
      <c r="B6001">
        <v>44363</v>
      </c>
      <c r="C6001" t="s">
        <v>5816</v>
      </c>
      <c r="D6001">
        <v>44363</v>
      </c>
      <c r="E6001" t="s">
        <v>1643</v>
      </c>
      <c r="F6001" t="s">
        <v>74</v>
      </c>
      <c r="G6001" t="s">
        <v>1057</v>
      </c>
      <c r="H6001" t="s">
        <v>1645</v>
      </c>
      <c r="I6001" t="s">
        <v>1489</v>
      </c>
      <c r="J6001">
        <v>5</v>
      </c>
      <c r="K6001">
        <v>9950</v>
      </c>
      <c r="L6001">
        <v>49750</v>
      </c>
      <c r="M6001">
        <v>23.6905</v>
      </c>
      <c r="N6001">
        <v>118.4525</v>
      </c>
      <c r="O6001">
        <v>0</v>
      </c>
      <c r="P6001">
        <v>0</v>
      </c>
      <c r="Q6001">
        <v>9973.6905000000006</v>
      </c>
      <c r="R6001">
        <v>49868.452499999999</v>
      </c>
      <c r="S6001" t="s">
        <v>1646</v>
      </c>
    </row>
    <row r="6002" spans="1:19">
      <c r="A6002" t="s">
        <v>5817</v>
      </c>
      <c r="B6002">
        <v>44363</v>
      </c>
      <c r="C6002" t="s">
        <v>5818</v>
      </c>
      <c r="D6002">
        <v>44363</v>
      </c>
      <c r="E6002" t="s">
        <v>1643</v>
      </c>
      <c r="F6002" t="s">
        <v>34</v>
      </c>
      <c r="G6002" t="s">
        <v>33</v>
      </c>
      <c r="H6002" t="s">
        <v>12</v>
      </c>
      <c r="I6002" t="s">
        <v>1371</v>
      </c>
      <c r="J6002">
        <v>300</v>
      </c>
      <c r="K6002">
        <v>1176</v>
      </c>
      <c r="L6002">
        <v>352800</v>
      </c>
      <c r="M6002">
        <v>2.8</v>
      </c>
      <c r="N6002">
        <v>840</v>
      </c>
      <c r="O6002">
        <v>0</v>
      </c>
      <c r="P6002">
        <v>0</v>
      </c>
      <c r="Q6002">
        <v>1178.8</v>
      </c>
      <c r="R6002">
        <v>353640</v>
      </c>
      <c r="S6002" t="s">
        <v>1646</v>
      </c>
    </row>
    <row r="6003" spans="1:19">
      <c r="A6003" t="s">
        <v>5817</v>
      </c>
      <c r="B6003">
        <v>44363</v>
      </c>
      <c r="C6003" t="s">
        <v>5818</v>
      </c>
      <c r="D6003">
        <v>44363</v>
      </c>
      <c r="E6003" t="s">
        <v>1643</v>
      </c>
      <c r="F6003" t="s">
        <v>34</v>
      </c>
      <c r="G6003" t="s">
        <v>33</v>
      </c>
      <c r="H6003" t="s">
        <v>12</v>
      </c>
      <c r="I6003" t="s">
        <v>1112</v>
      </c>
      <c r="J6003">
        <v>120</v>
      </c>
      <c r="K6003">
        <v>1419</v>
      </c>
      <c r="L6003">
        <v>170280</v>
      </c>
      <c r="M6003">
        <v>3.379</v>
      </c>
      <c r="N6003">
        <v>405.48</v>
      </c>
      <c r="O6003">
        <v>0</v>
      </c>
      <c r="P6003">
        <v>0</v>
      </c>
      <c r="Q6003">
        <v>1422.3786</v>
      </c>
      <c r="R6003">
        <v>170685.432</v>
      </c>
      <c r="S6003" t="s">
        <v>1646</v>
      </c>
    </row>
    <row r="6004" spans="1:19">
      <c r="A6004" t="s">
        <v>5817</v>
      </c>
      <c r="B6004">
        <v>44363</v>
      </c>
      <c r="C6004" t="s">
        <v>5818</v>
      </c>
      <c r="D6004">
        <v>44363</v>
      </c>
      <c r="E6004" t="s">
        <v>1643</v>
      </c>
      <c r="F6004" t="s">
        <v>34</v>
      </c>
      <c r="G6004" t="s">
        <v>33</v>
      </c>
      <c r="H6004" t="s">
        <v>12</v>
      </c>
      <c r="I6004" t="s">
        <v>1316</v>
      </c>
      <c r="J6004">
        <v>200</v>
      </c>
      <c r="K6004">
        <v>1186</v>
      </c>
      <c r="L6004">
        <v>237200</v>
      </c>
      <c r="M6004">
        <v>2.8239999999999998</v>
      </c>
      <c r="N6004">
        <v>564.79999999999995</v>
      </c>
      <c r="O6004">
        <v>0</v>
      </c>
      <c r="P6004">
        <v>0</v>
      </c>
      <c r="Q6004">
        <v>1188.8237999999999</v>
      </c>
      <c r="R6004">
        <v>237764.76</v>
      </c>
      <c r="S6004" t="s">
        <v>1646</v>
      </c>
    </row>
    <row r="6005" spans="1:19">
      <c r="A6005" t="s">
        <v>5819</v>
      </c>
      <c r="B6005">
        <v>44363</v>
      </c>
      <c r="C6005" t="s">
        <v>5820</v>
      </c>
      <c r="D6005">
        <v>44363</v>
      </c>
      <c r="E6005" t="s">
        <v>1643</v>
      </c>
      <c r="F6005" t="s">
        <v>35</v>
      </c>
      <c r="G6005" t="s">
        <v>2361</v>
      </c>
      <c r="H6005" t="s">
        <v>12</v>
      </c>
      <c r="I6005" t="s">
        <v>1349</v>
      </c>
      <c r="J6005">
        <v>10</v>
      </c>
      <c r="K6005">
        <v>9035</v>
      </c>
      <c r="L6005">
        <v>90350</v>
      </c>
      <c r="M6005">
        <v>21.512</v>
      </c>
      <c r="N6005">
        <v>215.12</v>
      </c>
      <c r="O6005">
        <v>0</v>
      </c>
      <c r="P6005">
        <v>0</v>
      </c>
      <c r="Q6005">
        <v>9056.5118999999995</v>
      </c>
      <c r="R6005">
        <v>90565.119000000006</v>
      </c>
      <c r="S6005" t="s">
        <v>1646</v>
      </c>
    </row>
    <row r="6006" spans="1:19">
      <c r="A6006" t="s">
        <v>5819</v>
      </c>
      <c r="B6006">
        <v>44363</v>
      </c>
      <c r="C6006" t="s">
        <v>5820</v>
      </c>
      <c r="D6006">
        <v>44363</v>
      </c>
      <c r="E6006" t="s">
        <v>1643</v>
      </c>
      <c r="F6006" t="s">
        <v>35</v>
      </c>
      <c r="G6006" t="s">
        <v>2361</v>
      </c>
      <c r="H6006" t="s">
        <v>12</v>
      </c>
      <c r="I6006" t="s">
        <v>1312</v>
      </c>
      <c r="J6006">
        <v>80</v>
      </c>
      <c r="K6006">
        <v>1400</v>
      </c>
      <c r="L6006">
        <v>112000</v>
      </c>
      <c r="M6006">
        <v>3.3330000000000002</v>
      </c>
      <c r="N6006">
        <v>266.64</v>
      </c>
      <c r="O6006">
        <v>0</v>
      </c>
      <c r="P6006">
        <v>0</v>
      </c>
      <c r="Q6006">
        <v>1403.3333</v>
      </c>
      <c r="R6006">
        <v>112266.664</v>
      </c>
      <c r="S6006" t="s">
        <v>1646</v>
      </c>
    </row>
    <row r="6007" spans="1:19">
      <c r="A6007" t="s">
        <v>5819</v>
      </c>
      <c r="B6007">
        <v>44363</v>
      </c>
      <c r="C6007" t="s">
        <v>5820</v>
      </c>
      <c r="D6007">
        <v>44363</v>
      </c>
      <c r="E6007" t="s">
        <v>1643</v>
      </c>
      <c r="F6007" t="s">
        <v>35</v>
      </c>
      <c r="G6007" t="s">
        <v>2361</v>
      </c>
      <c r="H6007" t="s">
        <v>12</v>
      </c>
      <c r="I6007" t="s">
        <v>1294</v>
      </c>
      <c r="J6007">
        <v>20</v>
      </c>
      <c r="K6007">
        <v>7227</v>
      </c>
      <c r="L6007">
        <v>144540</v>
      </c>
      <c r="M6007">
        <v>17.207000000000001</v>
      </c>
      <c r="N6007">
        <v>344.14</v>
      </c>
      <c r="O6007">
        <v>0</v>
      </c>
      <c r="P6007">
        <v>0</v>
      </c>
      <c r="Q6007">
        <v>7244.2070999999996</v>
      </c>
      <c r="R6007">
        <v>144884.14199999999</v>
      </c>
      <c r="S6007" t="s">
        <v>1646</v>
      </c>
    </row>
    <row r="6008" spans="1:19">
      <c r="A6008" t="s">
        <v>5819</v>
      </c>
      <c r="B6008">
        <v>44363</v>
      </c>
      <c r="C6008" t="s">
        <v>5820</v>
      </c>
      <c r="D6008">
        <v>44363</v>
      </c>
      <c r="E6008" t="s">
        <v>1643</v>
      </c>
      <c r="F6008" t="s">
        <v>35</v>
      </c>
      <c r="G6008" t="s">
        <v>2361</v>
      </c>
      <c r="H6008" t="s">
        <v>12</v>
      </c>
      <c r="I6008" t="s">
        <v>1316</v>
      </c>
      <c r="J6008">
        <v>80</v>
      </c>
      <c r="K6008">
        <v>1186</v>
      </c>
      <c r="L6008">
        <v>94880</v>
      </c>
      <c r="M6008">
        <v>2.8239999999999998</v>
      </c>
      <c r="N6008">
        <v>225.92</v>
      </c>
      <c r="O6008">
        <v>0</v>
      </c>
      <c r="P6008">
        <v>0</v>
      </c>
      <c r="Q6008">
        <v>1188.8237999999999</v>
      </c>
      <c r="R6008">
        <v>95105.903999999995</v>
      </c>
      <c r="S6008" t="s">
        <v>1646</v>
      </c>
    </row>
    <row r="6009" spans="1:19">
      <c r="A6009" t="s">
        <v>5821</v>
      </c>
      <c r="B6009">
        <v>44363</v>
      </c>
      <c r="C6009" t="s">
        <v>5822</v>
      </c>
      <c r="D6009">
        <v>44363</v>
      </c>
      <c r="E6009" t="s">
        <v>1643</v>
      </c>
      <c r="F6009" t="s">
        <v>1673</v>
      </c>
      <c r="G6009" t="s">
        <v>1649</v>
      </c>
      <c r="H6009" t="s">
        <v>1645</v>
      </c>
      <c r="I6009" t="s">
        <v>1316</v>
      </c>
      <c r="J6009">
        <v>20</v>
      </c>
      <c r="K6009">
        <v>1186</v>
      </c>
      <c r="L6009">
        <v>23720</v>
      </c>
      <c r="M6009">
        <v>2.8237999999999999</v>
      </c>
      <c r="N6009">
        <v>56.475999999999999</v>
      </c>
      <c r="O6009">
        <v>0</v>
      </c>
      <c r="P6009">
        <v>0</v>
      </c>
      <c r="Q6009">
        <v>1188.8237999999999</v>
      </c>
      <c r="R6009">
        <v>23776.475999999999</v>
      </c>
      <c r="S6009" t="s">
        <v>1646</v>
      </c>
    </row>
    <row r="6010" spans="1:19">
      <c r="A6010" t="s">
        <v>5823</v>
      </c>
      <c r="B6010">
        <v>44363</v>
      </c>
      <c r="C6010" t="s">
        <v>5824</v>
      </c>
      <c r="D6010">
        <v>44363</v>
      </c>
      <c r="E6010" t="s">
        <v>1643</v>
      </c>
      <c r="F6010" t="s">
        <v>89</v>
      </c>
      <c r="G6010" t="s">
        <v>1810</v>
      </c>
      <c r="H6010" t="s">
        <v>1645</v>
      </c>
      <c r="I6010" t="s">
        <v>1337</v>
      </c>
      <c r="J6010">
        <v>5</v>
      </c>
      <c r="K6010">
        <v>7760</v>
      </c>
      <c r="L6010">
        <v>38800</v>
      </c>
      <c r="M6010">
        <v>18.476199999999999</v>
      </c>
      <c r="N6010">
        <v>92.381</v>
      </c>
      <c r="O6010">
        <v>0</v>
      </c>
      <c r="P6010">
        <v>0</v>
      </c>
      <c r="Q6010">
        <v>7778.4762000000001</v>
      </c>
      <c r="R6010">
        <v>38892.381000000001</v>
      </c>
      <c r="S6010" t="s">
        <v>1646</v>
      </c>
    </row>
    <row r="6011" spans="1:19">
      <c r="A6011" t="s">
        <v>5823</v>
      </c>
      <c r="B6011">
        <v>44363</v>
      </c>
      <c r="C6011" t="s">
        <v>5824</v>
      </c>
      <c r="D6011">
        <v>44363</v>
      </c>
      <c r="E6011" t="s">
        <v>1643</v>
      </c>
      <c r="F6011" t="s">
        <v>89</v>
      </c>
      <c r="G6011" t="s">
        <v>1810</v>
      </c>
      <c r="H6011" t="s">
        <v>1645</v>
      </c>
      <c r="I6011" t="s">
        <v>1316</v>
      </c>
      <c r="J6011">
        <v>96</v>
      </c>
      <c r="K6011">
        <v>1186</v>
      </c>
      <c r="L6011">
        <v>113856</v>
      </c>
      <c r="M6011">
        <v>2.8237999999999999</v>
      </c>
      <c r="N6011">
        <v>271.08479999999997</v>
      </c>
      <c r="O6011">
        <v>0</v>
      </c>
      <c r="P6011">
        <v>0</v>
      </c>
      <c r="Q6011">
        <v>1188.8237999999999</v>
      </c>
      <c r="R6011">
        <v>114127.0848</v>
      </c>
      <c r="S6011" t="s">
        <v>1646</v>
      </c>
    </row>
    <row r="6012" spans="1:19">
      <c r="A6012" t="s">
        <v>5823</v>
      </c>
      <c r="B6012">
        <v>44363</v>
      </c>
      <c r="C6012" t="s">
        <v>5824</v>
      </c>
      <c r="D6012">
        <v>44363</v>
      </c>
      <c r="E6012" t="s">
        <v>1643</v>
      </c>
      <c r="F6012" t="s">
        <v>89</v>
      </c>
      <c r="G6012" t="s">
        <v>1810</v>
      </c>
      <c r="H6012" t="s">
        <v>1645</v>
      </c>
      <c r="I6012" t="s">
        <v>1364</v>
      </c>
      <c r="J6012">
        <v>5</v>
      </c>
      <c r="K6012">
        <v>9035</v>
      </c>
      <c r="L6012">
        <v>45175</v>
      </c>
      <c r="M6012">
        <v>21.511900000000001</v>
      </c>
      <c r="N6012">
        <v>107.5595</v>
      </c>
      <c r="O6012">
        <v>0</v>
      </c>
      <c r="P6012">
        <v>0</v>
      </c>
      <c r="Q6012">
        <v>9056.5118999999995</v>
      </c>
      <c r="R6012">
        <v>45282.559500000003</v>
      </c>
      <c r="S6012" t="s">
        <v>1646</v>
      </c>
    </row>
    <row r="6013" spans="1:19">
      <c r="A6013" t="s">
        <v>5825</v>
      </c>
      <c r="B6013">
        <v>44363</v>
      </c>
      <c r="C6013" t="s">
        <v>5826</v>
      </c>
      <c r="D6013">
        <v>44363</v>
      </c>
      <c r="E6013" t="s">
        <v>1643</v>
      </c>
      <c r="F6013" t="s">
        <v>87</v>
      </c>
      <c r="G6013" t="s">
        <v>976</v>
      </c>
      <c r="H6013" t="s">
        <v>1645</v>
      </c>
      <c r="I6013" t="s">
        <v>1316</v>
      </c>
      <c r="J6013">
        <v>30</v>
      </c>
      <c r="K6013">
        <v>1186</v>
      </c>
      <c r="L6013">
        <v>35580</v>
      </c>
      <c r="M6013">
        <v>2.8237999999999999</v>
      </c>
      <c r="N6013">
        <v>84.713999999999999</v>
      </c>
      <c r="O6013">
        <v>0</v>
      </c>
      <c r="P6013">
        <v>0</v>
      </c>
      <c r="Q6013">
        <v>1188.8237999999999</v>
      </c>
      <c r="R6013">
        <v>35664.714</v>
      </c>
      <c r="S6013" t="s">
        <v>1646</v>
      </c>
    </row>
    <row r="6014" spans="1:19">
      <c r="A6014" t="s">
        <v>5825</v>
      </c>
      <c r="B6014">
        <v>44363</v>
      </c>
      <c r="C6014" t="s">
        <v>5826</v>
      </c>
      <c r="D6014">
        <v>44363</v>
      </c>
      <c r="E6014" t="s">
        <v>1643</v>
      </c>
      <c r="F6014" t="s">
        <v>87</v>
      </c>
      <c r="G6014" t="s">
        <v>976</v>
      </c>
      <c r="H6014" t="s">
        <v>1645</v>
      </c>
      <c r="I6014" t="s">
        <v>1349</v>
      </c>
      <c r="J6014">
        <v>5</v>
      </c>
      <c r="K6014">
        <v>9035</v>
      </c>
      <c r="L6014">
        <v>45175</v>
      </c>
      <c r="M6014">
        <v>21.511900000000001</v>
      </c>
      <c r="N6014">
        <v>107.5595</v>
      </c>
      <c r="O6014">
        <v>0</v>
      </c>
      <c r="P6014">
        <v>0</v>
      </c>
      <c r="Q6014">
        <v>9056.5118999999995</v>
      </c>
      <c r="R6014">
        <v>45282.559500000003</v>
      </c>
      <c r="S6014" t="s">
        <v>1646</v>
      </c>
    </row>
    <row r="6015" spans="1:19">
      <c r="A6015" t="s">
        <v>5825</v>
      </c>
      <c r="B6015">
        <v>44363</v>
      </c>
      <c r="C6015" t="s">
        <v>5826</v>
      </c>
      <c r="D6015">
        <v>44363</v>
      </c>
      <c r="E6015" t="s">
        <v>1643</v>
      </c>
      <c r="F6015" t="s">
        <v>87</v>
      </c>
      <c r="G6015" t="s">
        <v>976</v>
      </c>
      <c r="H6015" t="s">
        <v>1645</v>
      </c>
      <c r="I6015" t="s">
        <v>1371</v>
      </c>
      <c r="J6015">
        <v>40</v>
      </c>
      <c r="K6015">
        <v>1176</v>
      </c>
      <c r="L6015">
        <v>47040</v>
      </c>
      <c r="M6015">
        <v>2.8</v>
      </c>
      <c r="N6015">
        <v>112</v>
      </c>
      <c r="O6015">
        <v>0</v>
      </c>
      <c r="P6015">
        <v>0</v>
      </c>
      <c r="Q6015">
        <v>1178.8</v>
      </c>
      <c r="R6015">
        <v>47152</v>
      </c>
      <c r="S6015" t="s">
        <v>1646</v>
      </c>
    </row>
    <row r="6016" spans="1:19">
      <c r="A6016" t="s">
        <v>5827</v>
      </c>
      <c r="B6016">
        <v>44363</v>
      </c>
      <c r="C6016" t="s">
        <v>5828</v>
      </c>
      <c r="D6016">
        <v>44363</v>
      </c>
      <c r="E6016" t="s">
        <v>1643</v>
      </c>
      <c r="F6016" t="s">
        <v>84</v>
      </c>
      <c r="G6016" t="s">
        <v>978</v>
      </c>
      <c r="H6016" t="s">
        <v>1645</v>
      </c>
      <c r="I6016" t="s">
        <v>1371</v>
      </c>
      <c r="J6016">
        <v>10</v>
      </c>
      <c r="K6016">
        <v>1176</v>
      </c>
      <c r="L6016">
        <v>11760</v>
      </c>
      <c r="M6016">
        <v>2.8</v>
      </c>
      <c r="N6016">
        <v>28</v>
      </c>
      <c r="O6016">
        <v>0</v>
      </c>
      <c r="P6016">
        <v>0</v>
      </c>
      <c r="Q6016">
        <v>1178.8</v>
      </c>
      <c r="R6016">
        <v>11788</v>
      </c>
      <c r="S6016" t="s">
        <v>1646</v>
      </c>
    </row>
    <row r="6017" spans="1:19">
      <c r="A6017" t="s">
        <v>5827</v>
      </c>
      <c r="B6017">
        <v>44363</v>
      </c>
      <c r="C6017" t="s">
        <v>5828</v>
      </c>
      <c r="D6017">
        <v>44363</v>
      </c>
      <c r="E6017" t="s">
        <v>1643</v>
      </c>
      <c r="F6017" t="s">
        <v>84</v>
      </c>
      <c r="G6017" t="s">
        <v>978</v>
      </c>
      <c r="H6017" t="s">
        <v>1645</v>
      </c>
      <c r="I6017" t="s">
        <v>1262</v>
      </c>
      <c r="J6017">
        <v>10</v>
      </c>
      <c r="K6017">
        <v>1244</v>
      </c>
      <c r="L6017">
        <v>12440</v>
      </c>
      <c r="M6017">
        <v>2.9619</v>
      </c>
      <c r="N6017">
        <v>29.619</v>
      </c>
      <c r="O6017">
        <v>0</v>
      </c>
      <c r="P6017">
        <v>0</v>
      </c>
      <c r="Q6017">
        <v>1246.9619</v>
      </c>
      <c r="R6017">
        <v>12469.619000000001</v>
      </c>
      <c r="S6017" t="s">
        <v>1646</v>
      </c>
    </row>
    <row r="6018" spans="1:19">
      <c r="A6018" t="s">
        <v>5827</v>
      </c>
      <c r="B6018">
        <v>44363</v>
      </c>
      <c r="C6018" t="s">
        <v>5828</v>
      </c>
      <c r="D6018">
        <v>44363</v>
      </c>
      <c r="E6018" t="s">
        <v>1643</v>
      </c>
      <c r="F6018" t="s">
        <v>84</v>
      </c>
      <c r="G6018" t="s">
        <v>978</v>
      </c>
      <c r="H6018" t="s">
        <v>1645</v>
      </c>
      <c r="I6018" t="s">
        <v>1287</v>
      </c>
      <c r="J6018">
        <v>3</v>
      </c>
      <c r="K6018">
        <v>9850</v>
      </c>
      <c r="L6018">
        <v>29550</v>
      </c>
      <c r="M6018">
        <v>23.452400000000001</v>
      </c>
      <c r="N6018">
        <v>70.357200000000006</v>
      </c>
      <c r="O6018">
        <v>0</v>
      </c>
      <c r="P6018">
        <v>0</v>
      </c>
      <c r="Q6018">
        <v>9873.4524000000001</v>
      </c>
      <c r="R6018">
        <v>29620.357199999999</v>
      </c>
      <c r="S6018" t="s">
        <v>1646</v>
      </c>
    </row>
    <row r="6019" spans="1:19">
      <c r="A6019" t="s">
        <v>5827</v>
      </c>
      <c r="B6019">
        <v>44363</v>
      </c>
      <c r="C6019" t="s">
        <v>5828</v>
      </c>
      <c r="D6019">
        <v>44363</v>
      </c>
      <c r="E6019" t="s">
        <v>1643</v>
      </c>
      <c r="F6019" t="s">
        <v>84</v>
      </c>
      <c r="G6019" t="s">
        <v>978</v>
      </c>
      <c r="H6019" t="s">
        <v>1645</v>
      </c>
      <c r="I6019" t="s">
        <v>1349</v>
      </c>
      <c r="J6019">
        <v>3</v>
      </c>
      <c r="K6019">
        <v>9035</v>
      </c>
      <c r="L6019">
        <v>27105</v>
      </c>
      <c r="M6019">
        <v>21.511900000000001</v>
      </c>
      <c r="N6019">
        <v>64.535700000000006</v>
      </c>
      <c r="O6019">
        <v>0</v>
      </c>
      <c r="P6019">
        <v>0</v>
      </c>
      <c r="Q6019">
        <v>9056.5118999999995</v>
      </c>
      <c r="R6019">
        <v>27169.5357</v>
      </c>
      <c r="S6019" t="s">
        <v>1646</v>
      </c>
    </row>
    <row r="6020" spans="1:19">
      <c r="A6020" t="s">
        <v>5827</v>
      </c>
      <c r="B6020">
        <v>44363</v>
      </c>
      <c r="C6020" t="s">
        <v>5828</v>
      </c>
      <c r="D6020">
        <v>44363</v>
      </c>
      <c r="E6020" t="s">
        <v>1643</v>
      </c>
      <c r="F6020" t="s">
        <v>84</v>
      </c>
      <c r="G6020" t="s">
        <v>978</v>
      </c>
      <c r="H6020" t="s">
        <v>1645</v>
      </c>
      <c r="I6020" t="s">
        <v>1112</v>
      </c>
      <c r="J6020">
        <v>10</v>
      </c>
      <c r="K6020">
        <v>1419</v>
      </c>
      <c r="L6020">
        <v>14190</v>
      </c>
      <c r="M6020">
        <v>3.3786</v>
      </c>
      <c r="N6020">
        <v>33.786000000000001</v>
      </c>
      <c r="O6020">
        <v>0</v>
      </c>
      <c r="P6020">
        <v>0</v>
      </c>
      <c r="Q6020">
        <v>1422.3786</v>
      </c>
      <c r="R6020">
        <v>14223.786</v>
      </c>
      <c r="S6020" t="s">
        <v>1646</v>
      </c>
    </row>
    <row r="6021" spans="1:19">
      <c r="A6021" t="s">
        <v>5829</v>
      </c>
      <c r="B6021">
        <v>44363</v>
      </c>
      <c r="C6021" t="s">
        <v>5830</v>
      </c>
      <c r="D6021">
        <v>44363</v>
      </c>
      <c r="E6021" t="s">
        <v>1643</v>
      </c>
      <c r="F6021" t="s">
        <v>92</v>
      </c>
      <c r="G6021" t="s">
        <v>976</v>
      </c>
      <c r="H6021" t="s">
        <v>1645</v>
      </c>
      <c r="I6021" t="s">
        <v>1371</v>
      </c>
      <c r="J6021">
        <v>55</v>
      </c>
      <c r="K6021">
        <v>1176</v>
      </c>
      <c r="L6021">
        <v>64680</v>
      </c>
      <c r="M6021">
        <v>2.8</v>
      </c>
      <c r="N6021">
        <v>154</v>
      </c>
      <c r="O6021">
        <v>0</v>
      </c>
      <c r="P6021">
        <v>0</v>
      </c>
      <c r="Q6021">
        <v>1178.8</v>
      </c>
      <c r="R6021">
        <v>64834</v>
      </c>
      <c r="S6021" t="s">
        <v>1646</v>
      </c>
    </row>
    <row r="6022" spans="1:19">
      <c r="A6022" t="s">
        <v>5829</v>
      </c>
      <c r="B6022">
        <v>44363</v>
      </c>
      <c r="C6022" t="s">
        <v>5830</v>
      </c>
      <c r="D6022">
        <v>44363</v>
      </c>
      <c r="E6022" t="s">
        <v>1643</v>
      </c>
      <c r="F6022" t="s">
        <v>92</v>
      </c>
      <c r="G6022" t="s">
        <v>976</v>
      </c>
      <c r="H6022" t="s">
        <v>1645</v>
      </c>
      <c r="I6022" t="s">
        <v>1316</v>
      </c>
      <c r="J6022">
        <v>80</v>
      </c>
      <c r="K6022">
        <v>1186</v>
      </c>
      <c r="L6022">
        <v>94880</v>
      </c>
      <c r="M6022">
        <v>2.8237999999999999</v>
      </c>
      <c r="N6022">
        <v>225.904</v>
      </c>
      <c r="O6022">
        <v>0</v>
      </c>
      <c r="P6022">
        <v>0</v>
      </c>
      <c r="Q6022">
        <v>1188.8237999999999</v>
      </c>
      <c r="R6022">
        <v>95105.903999999995</v>
      </c>
      <c r="S6022" t="s">
        <v>1646</v>
      </c>
    </row>
    <row r="6023" spans="1:19">
      <c r="A6023" t="s">
        <v>5829</v>
      </c>
      <c r="B6023">
        <v>44363</v>
      </c>
      <c r="C6023" t="s">
        <v>5830</v>
      </c>
      <c r="D6023">
        <v>44363</v>
      </c>
      <c r="E6023" t="s">
        <v>1643</v>
      </c>
      <c r="F6023" t="s">
        <v>92</v>
      </c>
      <c r="G6023" t="s">
        <v>976</v>
      </c>
      <c r="H6023" t="s">
        <v>1645</v>
      </c>
      <c r="I6023" t="s">
        <v>1337</v>
      </c>
      <c r="J6023">
        <v>20</v>
      </c>
      <c r="K6023">
        <v>7760</v>
      </c>
      <c r="L6023">
        <v>155200</v>
      </c>
      <c r="M6023">
        <v>18.476199999999999</v>
      </c>
      <c r="N6023">
        <v>369.524</v>
      </c>
      <c r="O6023">
        <v>0</v>
      </c>
      <c r="P6023">
        <v>0</v>
      </c>
      <c r="Q6023">
        <v>7778.4762000000001</v>
      </c>
      <c r="R6023">
        <v>155569.524</v>
      </c>
      <c r="S6023" t="s">
        <v>1646</v>
      </c>
    </row>
    <row r="6024" spans="1:19">
      <c r="A6024" t="s">
        <v>5831</v>
      </c>
      <c r="B6024">
        <v>44363</v>
      </c>
      <c r="C6024" t="s">
        <v>5832</v>
      </c>
      <c r="D6024">
        <v>44363</v>
      </c>
      <c r="E6024" t="s">
        <v>1643</v>
      </c>
      <c r="F6024" t="s">
        <v>66</v>
      </c>
      <c r="G6024" t="s">
        <v>67</v>
      </c>
      <c r="H6024" t="s">
        <v>49</v>
      </c>
      <c r="I6024" t="s">
        <v>1294</v>
      </c>
      <c r="J6024">
        <v>5</v>
      </c>
      <c r="K6024">
        <v>7227</v>
      </c>
      <c r="L6024">
        <v>36135</v>
      </c>
      <c r="M6024">
        <v>17.207100000000001</v>
      </c>
      <c r="N6024">
        <v>86.035499999999999</v>
      </c>
      <c r="O6024">
        <v>0</v>
      </c>
      <c r="P6024">
        <v>0</v>
      </c>
      <c r="Q6024">
        <v>7244.2070999999996</v>
      </c>
      <c r="R6024">
        <v>36221.035499999998</v>
      </c>
      <c r="S6024" t="s">
        <v>1646</v>
      </c>
    </row>
    <row r="6025" spans="1:19">
      <c r="A6025" t="s">
        <v>5831</v>
      </c>
      <c r="B6025">
        <v>44363</v>
      </c>
      <c r="C6025" t="s">
        <v>5832</v>
      </c>
      <c r="D6025">
        <v>44363</v>
      </c>
      <c r="E6025" t="s">
        <v>1643</v>
      </c>
      <c r="F6025" t="s">
        <v>66</v>
      </c>
      <c r="G6025" t="s">
        <v>67</v>
      </c>
      <c r="H6025" t="s">
        <v>49</v>
      </c>
      <c r="I6025" t="s">
        <v>1371</v>
      </c>
      <c r="J6025">
        <v>85</v>
      </c>
      <c r="K6025">
        <v>1176</v>
      </c>
      <c r="L6025">
        <v>99960</v>
      </c>
      <c r="M6025">
        <v>2.8</v>
      </c>
      <c r="N6025">
        <v>238</v>
      </c>
      <c r="O6025">
        <v>0</v>
      </c>
      <c r="P6025">
        <v>0</v>
      </c>
      <c r="Q6025">
        <v>1178.8</v>
      </c>
      <c r="R6025">
        <v>100198</v>
      </c>
      <c r="S6025" t="s">
        <v>1646</v>
      </c>
    </row>
    <row r="6026" spans="1:19">
      <c r="A6026" t="s">
        <v>5831</v>
      </c>
      <c r="B6026">
        <v>44363</v>
      </c>
      <c r="C6026" t="s">
        <v>5832</v>
      </c>
      <c r="D6026">
        <v>44363</v>
      </c>
      <c r="E6026" t="s">
        <v>1643</v>
      </c>
      <c r="F6026" t="s">
        <v>66</v>
      </c>
      <c r="G6026" t="s">
        <v>67</v>
      </c>
      <c r="H6026" t="s">
        <v>49</v>
      </c>
      <c r="I6026" t="s">
        <v>1316</v>
      </c>
      <c r="J6026">
        <v>20</v>
      </c>
      <c r="K6026">
        <v>1186</v>
      </c>
      <c r="L6026">
        <v>23720</v>
      </c>
      <c r="M6026">
        <v>2.8237999999999999</v>
      </c>
      <c r="N6026">
        <v>56.475999999999999</v>
      </c>
      <c r="O6026">
        <v>0</v>
      </c>
      <c r="P6026">
        <v>0</v>
      </c>
      <c r="Q6026">
        <v>1188.8237999999999</v>
      </c>
      <c r="R6026">
        <v>23776.475999999999</v>
      </c>
      <c r="S6026" t="s">
        <v>1646</v>
      </c>
    </row>
    <row r="6027" spans="1:19">
      <c r="A6027" t="s">
        <v>5831</v>
      </c>
      <c r="B6027">
        <v>44363</v>
      </c>
      <c r="C6027" t="s">
        <v>5832</v>
      </c>
      <c r="D6027">
        <v>44363</v>
      </c>
      <c r="E6027" t="s">
        <v>1643</v>
      </c>
      <c r="F6027" t="s">
        <v>66</v>
      </c>
      <c r="G6027" t="s">
        <v>67</v>
      </c>
      <c r="H6027" t="s">
        <v>49</v>
      </c>
      <c r="I6027" t="s">
        <v>1349</v>
      </c>
      <c r="J6027">
        <v>5</v>
      </c>
      <c r="K6027">
        <v>9035</v>
      </c>
      <c r="L6027">
        <v>45175</v>
      </c>
      <c r="M6027">
        <v>21.511900000000001</v>
      </c>
      <c r="N6027">
        <v>107.5595</v>
      </c>
      <c r="O6027">
        <v>0</v>
      </c>
      <c r="P6027">
        <v>0</v>
      </c>
      <c r="Q6027">
        <v>9056.5118999999995</v>
      </c>
      <c r="R6027">
        <v>45282.559500000003</v>
      </c>
      <c r="S6027" t="s">
        <v>1646</v>
      </c>
    </row>
    <row r="6028" spans="1:19">
      <c r="A6028" t="s">
        <v>5833</v>
      </c>
      <c r="B6028">
        <v>44363</v>
      </c>
      <c r="C6028" t="s">
        <v>5834</v>
      </c>
      <c r="D6028">
        <v>44363</v>
      </c>
      <c r="E6028" t="s">
        <v>1643</v>
      </c>
      <c r="F6028" t="s">
        <v>62</v>
      </c>
      <c r="G6028" t="s">
        <v>4155</v>
      </c>
      <c r="H6028" t="s">
        <v>49</v>
      </c>
      <c r="I6028" t="s">
        <v>1316</v>
      </c>
      <c r="J6028">
        <v>40</v>
      </c>
      <c r="K6028">
        <v>1186</v>
      </c>
      <c r="L6028">
        <v>47440</v>
      </c>
      <c r="M6028">
        <v>2.8237999999999999</v>
      </c>
      <c r="N6028">
        <v>112.952</v>
      </c>
      <c r="O6028">
        <v>0</v>
      </c>
      <c r="P6028">
        <v>0</v>
      </c>
      <c r="Q6028">
        <v>1188.8237999999999</v>
      </c>
      <c r="R6028">
        <v>47552.951999999997</v>
      </c>
      <c r="S6028" t="s">
        <v>1646</v>
      </c>
    </row>
    <row r="6029" spans="1:19">
      <c r="A6029" t="s">
        <v>5833</v>
      </c>
      <c r="B6029">
        <v>44363</v>
      </c>
      <c r="C6029" t="s">
        <v>5834</v>
      </c>
      <c r="D6029">
        <v>44363</v>
      </c>
      <c r="E6029" t="s">
        <v>1643</v>
      </c>
      <c r="F6029" t="s">
        <v>62</v>
      </c>
      <c r="G6029" t="s">
        <v>4155</v>
      </c>
      <c r="H6029" t="s">
        <v>49</v>
      </c>
      <c r="I6029" t="s">
        <v>1294</v>
      </c>
      <c r="J6029">
        <v>40</v>
      </c>
      <c r="K6029">
        <v>7227</v>
      </c>
      <c r="L6029">
        <v>289080</v>
      </c>
      <c r="M6029">
        <v>17.207100000000001</v>
      </c>
      <c r="N6029">
        <v>688.28399999999999</v>
      </c>
      <c r="O6029">
        <v>0</v>
      </c>
      <c r="P6029">
        <v>0</v>
      </c>
      <c r="Q6029">
        <v>7244.2070999999996</v>
      </c>
      <c r="R6029">
        <v>289768.28399999999</v>
      </c>
      <c r="S6029" t="s">
        <v>1646</v>
      </c>
    </row>
    <row r="6030" spans="1:19">
      <c r="A6030" t="s">
        <v>5835</v>
      </c>
      <c r="B6030">
        <v>44363</v>
      </c>
      <c r="C6030" t="s">
        <v>5836</v>
      </c>
      <c r="D6030">
        <v>44363</v>
      </c>
      <c r="E6030" t="s">
        <v>1643</v>
      </c>
      <c r="F6030" t="s">
        <v>53</v>
      </c>
      <c r="G6030" t="s">
        <v>49</v>
      </c>
      <c r="H6030" t="s">
        <v>49</v>
      </c>
      <c r="I6030" t="s">
        <v>1371</v>
      </c>
      <c r="J6030">
        <v>52</v>
      </c>
      <c r="K6030">
        <v>1176</v>
      </c>
      <c r="L6030">
        <v>61152</v>
      </c>
      <c r="M6030">
        <v>2.8</v>
      </c>
      <c r="N6030">
        <v>145.6</v>
      </c>
      <c r="O6030">
        <v>0</v>
      </c>
      <c r="P6030">
        <v>0</v>
      </c>
      <c r="Q6030">
        <v>1178.8</v>
      </c>
      <c r="R6030">
        <v>61297.599999999999</v>
      </c>
      <c r="S6030" t="s">
        <v>1646</v>
      </c>
    </row>
    <row r="6031" spans="1:19">
      <c r="A6031" t="s">
        <v>5835</v>
      </c>
      <c r="B6031">
        <v>44363</v>
      </c>
      <c r="C6031" t="s">
        <v>5836</v>
      </c>
      <c r="D6031">
        <v>44363</v>
      </c>
      <c r="E6031" t="s">
        <v>1643</v>
      </c>
      <c r="F6031" t="s">
        <v>53</v>
      </c>
      <c r="G6031" t="s">
        <v>49</v>
      </c>
      <c r="H6031" t="s">
        <v>49</v>
      </c>
      <c r="I6031" t="s">
        <v>1111</v>
      </c>
      <c r="J6031">
        <v>2</v>
      </c>
      <c r="K6031">
        <v>9045</v>
      </c>
      <c r="L6031">
        <v>18090</v>
      </c>
      <c r="M6031">
        <v>21.535699999999999</v>
      </c>
      <c r="N6031">
        <v>43.071399999999997</v>
      </c>
      <c r="O6031">
        <v>0</v>
      </c>
      <c r="P6031">
        <v>0</v>
      </c>
      <c r="Q6031">
        <v>9066.5357000000004</v>
      </c>
      <c r="R6031">
        <v>18133.071400000001</v>
      </c>
      <c r="S6031" t="s">
        <v>1646</v>
      </c>
    </row>
    <row r="6032" spans="1:19">
      <c r="A6032" t="s">
        <v>5835</v>
      </c>
      <c r="B6032">
        <v>44363</v>
      </c>
      <c r="C6032" t="s">
        <v>5836</v>
      </c>
      <c r="D6032">
        <v>44363</v>
      </c>
      <c r="E6032" t="s">
        <v>1643</v>
      </c>
      <c r="F6032" t="s">
        <v>53</v>
      </c>
      <c r="G6032" t="s">
        <v>49</v>
      </c>
      <c r="H6032" t="s">
        <v>49</v>
      </c>
      <c r="I6032" t="s">
        <v>1316</v>
      </c>
      <c r="J6032">
        <v>40</v>
      </c>
      <c r="K6032">
        <v>1186</v>
      </c>
      <c r="L6032">
        <v>47440</v>
      </c>
      <c r="M6032">
        <v>2.8237999999999999</v>
      </c>
      <c r="N6032">
        <v>112.952</v>
      </c>
      <c r="O6032">
        <v>0</v>
      </c>
      <c r="P6032">
        <v>0</v>
      </c>
      <c r="Q6032">
        <v>1188.8237999999999</v>
      </c>
      <c r="R6032">
        <v>47552.951999999997</v>
      </c>
      <c r="S6032" t="s">
        <v>1646</v>
      </c>
    </row>
    <row r="6033" spans="1:19">
      <c r="A6033" t="s">
        <v>5835</v>
      </c>
      <c r="B6033">
        <v>44363</v>
      </c>
      <c r="C6033" t="s">
        <v>5836</v>
      </c>
      <c r="D6033">
        <v>44363</v>
      </c>
      <c r="E6033" t="s">
        <v>1643</v>
      </c>
      <c r="F6033" t="s">
        <v>53</v>
      </c>
      <c r="G6033" t="s">
        <v>49</v>
      </c>
      <c r="H6033" t="s">
        <v>49</v>
      </c>
      <c r="I6033" t="s">
        <v>1265</v>
      </c>
      <c r="J6033">
        <v>20</v>
      </c>
      <c r="K6033">
        <v>1361</v>
      </c>
      <c r="L6033">
        <v>27220</v>
      </c>
      <c r="M6033">
        <v>3.2404999999999999</v>
      </c>
      <c r="N6033">
        <v>64.81</v>
      </c>
      <c r="O6033">
        <v>0</v>
      </c>
      <c r="P6033">
        <v>0</v>
      </c>
      <c r="Q6033">
        <v>1364.2405000000001</v>
      </c>
      <c r="R6033">
        <v>27284.81</v>
      </c>
      <c r="S6033" t="s">
        <v>1646</v>
      </c>
    </row>
    <row r="6034" spans="1:19">
      <c r="A6034" t="s">
        <v>5837</v>
      </c>
      <c r="B6034">
        <v>44363</v>
      </c>
      <c r="C6034" t="s">
        <v>5838</v>
      </c>
      <c r="D6034">
        <v>44363</v>
      </c>
      <c r="E6034" t="s">
        <v>1643</v>
      </c>
      <c r="F6034" t="s">
        <v>65</v>
      </c>
      <c r="G6034" t="s">
        <v>1015</v>
      </c>
      <c r="H6034" t="s">
        <v>49</v>
      </c>
      <c r="I6034" t="s">
        <v>1262</v>
      </c>
      <c r="J6034">
        <v>20</v>
      </c>
      <c r="K6034">
        <v>1244</v>
      </c>
      <c r="L6034">
        <v>24880</v>
      </c>
      <c r="M6034">
        <v>2.9619</v>
      </c>
      <c r="N6034">
        <v>59.238</v>
      </c>
      <c r="O6034">
        <v>0</v>
      </c>
      <c r="P6034">
        <v>0</v>
      </c>
      <c r="Q6034">
        <v>1246.9619</v>
      </c>
      <c r="R6034">
        <v>24939.238000000001</v>
      </c>
      <c r="S6034" t="s">
        <v>1646</v>
      </c>
    </row>
    <row r="6035" spans="1:19">
      <c r="A6035" t="s">
        <v>5837</v>
      </c>
      <c r="B6035">
        <v>44363</v>
      </c>
      <c r="C6035" t="s">
        <v>5838</v>
      </c>
      <c r="D6035">
        <v>44363</v>
      </c>
      <c r="E6035" t="s">
        <v>1643</v>
      </c>
      <c r="F6035" t="s">
        <v>65</v>
      </c>
      <c r="G6035" t="s">
        <v>1015</v>
      </c>
      <c r="H6035" t="s">
        <v>49</v>
      </c>
      <c r="I6035" t="s">
        <v>1371</v>
      </c>
      <c r="J6035">
        <v>60</v>
      </c>
      <c r="K6035">
        <v>1176</v>
      </c>
      <c r="L6035">
        <v>70560</v>
      </c>
      <c r="M6035">
        <v>2.8</v>
      </c>
      <c r="N6035">
        <v>168</v>
      </c>
      <c r="O6035">
        <v>0</v>
      </c>
      <c r="P6035">
        <v>0</v>
      </c>
      <c r="Q6035">
        <v>1178.8</v>
      </c>
      <c r="R6035">
        <v>70728</v>
      </c>
      <c r="S6035" t="s">
        <v>1646</v>
      </c>
    </row>
    <row r="6036" spans="1:19">
      <c r="A6036" t="s">
        <v>5837</v>
      </c>
      <c r="B6036">
        <v>44363</v>
      </c>
      <c r="C6036" t="s">
        <v>5838</v>
      </c>
      <c r="D6036">
        <v>44363</v>
      </c>
      <c r="E6036" t="s">
        <v>1643</v>
      </c>
      <c r="F6036" t="s">
        <v>65</v>
      </c>
      <c r="G6036" t="s">
        <v>1015</v>
      </c>
      <c r="H6036" t="s">
        <v>49</v>
      </c>
      <c r="I6036" t="s">
        <v>1316</v>
      </c>
      <c r="J6036">
        <v>40</v>
      </c>
      <c r="K6036">
        <v>1186</v>
      </c>
      <c r="L6036">
        <v>47440</v>
      </c>
      <c r="M6036">
        <v>2.8237999999999999</v>
      </c>
      <c r="N6036">
        <v>112.952</v>
      </c>
      <c r="O6036">
        <v>0</v>
      </c>
      <c r="P6036">
        <v>0</v>
      </c>
      <c r="Q6036">
        <v>1188.8237999999999</v>
      </c>
      <c r="R6036">
        <v>47552.951999999997</v>
      </c>
      <c r="S6036" t="s">
        <v>1646</v>
      </c>
    </row>
    <row r="6037" spans="1:19">
      <c r="A6037" t="s">
        <v>5837</v>
      </c>
      <c r="B6037">
        <v>44363</v>
      </c>
      <c r="C6037" t="s">
        <v>5838</v>
      </c>
      <c r="D6037">
        <v>44363</v>
      </c>
      <c r="E6037" t="s">
        <v>1643</v>
      </c>
      <c r="F6037" t="s">
        <v>65</v>
      </c>
      <c r="G6037" t="s">
        <v>1015</v>
      </c>
      <c r="H6037" t="s">
        <v>49</v>
      </c>
      <c r="I6037" t="s">
        <v>1112</v>
      </c>
      <c r="J6037">
        <v>60</v>
      </c>
      <c r="K6037">
        <v>1419</v>
      </c>
      <c r="L6037">
        <v>85140</v>
      </c>
      <c r="M6037">
        <v>3.3786</v>
      </c>
      <c r="N6037">
        <v>202.71600000000001</v>
      </c>
      <c r="O6037">
        <v>0</v>
      </c>
      <c r="P6037">
        <v>0</v>
      </c>
      <c r="Q6037">
        <v>1422.3786</v>
      </c>
      <c r="R6037">
        <v>85342.716</v>
      </c>
      <c r="S6037" t="s">
        <v>1646</v>
      </c>
    </row>
    <row r="6038" spans="1:19">
      <c r="A6038" t="s">
        <v>5837</v>
      </c>
      <c r="B6038">
        <v>44363</v>
      </c>
      <c r="C6038" t="s">
        <v>5838</v>
      </c>
      <c r="D6038">
        <v>44363</v>
      </c>
      <c r="E6038" t="s">
        <v>1643</v>
      </c>
      <c r="F6038" t="s">
        <v>65</v>
      </c>
      <c r="G6038" t="s">
        <v>1015</v>
      </c>
      <c r="H6038" t="s">
        <v>49</v>
      </c>
      <c r="I6038" t="s">
        <v>1349</v>
      </c>
      <c r="J6038">
        <v>5</v>
      </c>
      <c r="K6038">
        <v>9035</v>
      </c>
      <c r="L6038">
        <v>45175</v>
      </c>
      <c r="M6038">
        <v>21.511900000000001</v>
      </c>
      <c r="N6038">
        <v>107.5595</v>
      </c>
      <c r="O6038">
        <v>0</v>
      </c>
      <c r="P6038">
        <v>0</v>
      </c>
      <c r="Q6038">
        <v>9056.5118999999995</v>
      </c>
      <c r="R6038">
        <v>45282.559500000003</v>
      </c>
      <c r="S6038" t="s">
        <v>1646</v>
      </c>
    </row>
    <row r="6039" spans="1:19">
      <c r="A6039" t="s">
        <v>5839</v>
      </c>
      <c r="B6039">
        <v>44363</v>
      </c>
      <c r="C6039" t="s">
        <v>5840</v>
      </c>
      <c r="D6039">
        <v>44363</v>
      </c>
      <c r="E6039" t="s">
        <v>1643</v>
      </c>
      <c r="F6039" t="s">
        <v>63</v>
      </c>
      <c r="G6039" t="s">
        <v>1015</v>
      </c>
      <c r="H6039" t="s">
        <v>49</v>
      </c>
      <c r="I6039" t="s">
        <v>1312</v>
      </c>
      <c r="J6039">
        <v>60</v>
      </c>
      <c r="K6039">
        <v>1400</v>
      </c>
      <c r="L6039">
        <v>84000</v>
      </c>
      <c r="M6039">
        <v>3.3332999999999999</v>
      </c>
      <c r="N6039">
        <v>199.99799999999999</v>
      </c>
      <c r="O6039">
        <v>0</v>
      </c>
      <c r="P6039">
        <v>0</v>
      </c>
      <c r="Q6039">
        <v>1403.3333</v>
      </c>
      <c r="R6039">
        <v>84199.998000000007</v>
      </c>
      <c r="S6039" t="s">
        <v>1646</v>
      </c>
    </row>
    <row r="6040" spans="1:19">
      <c r="A6040" t="s">
        <v>5839</v>
      </c>
      <c r="B6040">
        <v>44363</v>
      </c>
      <c r="C6040" t="s">
        <v>5840</v>
      </c>
      <c r="D6040">
        <v>44363</v>
      </c>
      <c r="E6040" t="s">
        <v>1643</v>
      </c>
      <c r="F6040" t="s">
        <v>63</v>
      </c>
      <c r="G6040" t="s">
        <v>1015</v>
      </c>
      <c r="H6040" t="s">
        <v>49</v>
      </c>
      <c r="I6040" t="s">
        <v>1316</v>
      </c>
      <c r="J6040">
        <v>40</v>
      </c>
      <c r="K6040">
        <v>1186</v>
      </c>
      <c r="L6040">
        <v>47440</v>
      </c>
      <c r="M6040">
        <v>2.8237999999999999</v>
      </c>
      <c r="N6040">
        <v>112.952</v>
      </c>
      <c r="O6040">
        <v>0</v>
      </c>
      <c r="P6040">
        <v>0</v>
      </c>
      <c r="Q6040">
        <v>1188.8237999999999</v>
      </c>
      <c r="R6040">
        <v>47552.951999999997</v>
      </c>
      <c r="S6040" t="s">
        <v>1646</v>
      </c>
    </row>
    <row r="6041" spans="1:19">
      <c r="A6041" t="s">
        <v>5839</v>
      </c>
      <c r="B6041">
        <v>44363</v>
      </c>
      <c r="C6041" t="s">
        <v>5840</v>
      </c>
      <c r="D6041">
        <v>44363</v>
      </c>
      <c r="E6041" t="s">
        <v>1643</v>
      </c>
      <c r="F6041" t="s">
        <v>63</v>
      </c>
      <c r="G6041" t="s">
        <v>1015</v>
      </c>
      <c r="H6041" t="s">
        <v>49</v>
      </c>
      <c r="I6041" t="s">
        <v>1287</v>
      </c>
      <c r="J6041">
        <v>4</v>
      </c>
      <c r="K6041">
        <v>9850</v>
      </c>
      <c r="L6041">
        <v>39400</v>
      </c>
      <c r="M6041">
        <v>23.452400000000001</v>
      </c>
      <c r="N6041">
        <v>93.809600000000003</v>
      </c>
      <c r="O6041">
        <v>0</v>
      </c>
      <c r="P6041">
        <v>0</v>
      </c>
      <c r="Q6041">
        <v>9873.4524000000001</v>
      </c>
      <c r="R6041">
        <v>39493.809600000001</v>
      </c>
      <c r="S6041" t="s">
        <v>1646</v>
      </c>
    </row>
    <row r="6042" spans="1:19">
      <c r="A6042" t="s">
        <v>5839</v>
      </c>
      <c r="B6042">
        <v>44363</v>
      </c>
      <c r="C6042" t="s">
        <v>5840</v>
      </c>
      <c r="D6042">
        <v>44363</v>
      </c>
      <c r="E6042" t="s">
        <v>1643</v>
      </c>
      <c r="F6042" t="s">
        <v>63</v>
      </c>
      <c r="G6042" t="s">
        <v>1015</v>
      </c>
      <c r="H6042" t="s">
        <v>49</v>
      </c>
      <c r="I6042" t="s">
        <v>1265</v>
      </c>
      <c r="J6042">
        <v>60</v>
      </c>
      <c r="K6042">
        <v>1361</v>
      </c>
      <c r="L6042">
        <v>81660</v>
      </c>
      <c r="M6042">
        <v>3.2404999999999999</v>
      </c>
      <c r="N6042">
        <v>194.43</v>
      </c>
      <c r="O6042">
        <v>0</v>
      </c>
      <c r="P6042">
        <v>0</v>
      </c>
      <c r="Q6042">
        <v>1364.2405000000001</v>
      </c>
      <c r="R6042">
        <v>81854.429999999993</v>
      </c>
      <c r="S6042" t="s">
        <v>1646</v>
      </c>
    </row>
    <row r="6043" spans="1:19">
      <c r="A6043" t="s">
        <v>5841</v>
      </c>
      <c r="B6043">
        <v>44363</v>
      </c>
      <c r="C6043" t="s">
        <v>5842</v>
      </c>
      <c r="D6043">
        <v>44363</v>
      </c>
      <c r="E6043" t="s">
        <v>1643</v>
      </c>
      <c r="F6043" t="s">
        <v>50</v>
      </c>
      <c r="G6043" t="s">
        <v>1014</v>
      </c>
      <c r="H6043" t="s">
        <v>49</v>
      </c>
      <c r="I6043" t="s">
        <v>1294</v>
      </c>
      <c r="J6043">
        <v>5</v>
      </c>
      <c r="K6043">
        <v>7227</v>
      </c>
      <c r="L6043">
        <v>36135</v>
      </c>
      <c r="M6043">
        <v>17.207100000000001</v>
      </c>
      <c r="N6043">
        <v>86.035499999999999</v>
      </c>
      <c r="O6043">
        <v>0</v>
      </c>
      <c r="P6043">
        <v>0</v>
      </c>
      <c r="Q6043">
        <v>7244.2070999999996</v>
      </c>
      <c r="R6043">
        <v>36221.035499999998</v>
      </c>
      <c r="S6043" t="s">
        <v>1646</v>
      </c>
    </row>
    <row r="6044" spans="1:19">
      <c r="A6044" t="s">
        <v>5841</v>
      </c>
      <c r="B6044">
        <v>44363</v>
      </c>
      <c r="C6044" t="s">
        <v>5842</v>
      </c>
      <c r="D6044">
        <v>44363</v>
      </c>
      <c r="E6044" t="s">
        <v>1643</v>
      </c>
      <c r="F6044" t="s">
        <v>50</v>
      </c>
      <c r="G6044" t="s">
        <v>1014</v>
      </c>
      <c r="H6044" t="s">
        <v>49</v>
      </c>
      <c r="I6044" t="s">
        <v>1337</v>
      </c>
      <c r="J6044">
        <v>3</v>
      </c>
      <c r="K6044">
        <v>7760</v>
      </c>
      <c r="L6044">
        <v>23280</v>
      </c>
      <c r="M6044">
        <v>18.476199999999999</v>
      </c>
      <c r="N6044">
        <v>55.428600000000003</v>
      </c>
      <c r="O6044">
        <v>0</v>
      </c>
      <c r="P6044">
        <v>0</v>
      </c>
      <c r="Q6044">
        <v>7778.4762000000001</v>
      </c>
      <c r="R6044">
        <v>23335.428599999999</v>
      </c>
      <c r="S6044" t="s">
        <v>1646</v>
      </c>
    </row>
    <row r="6045" spans="1:19">
      <c r="A6045" t="s">
        <v>5841</v>
      </c>
      <c r="B6045">
        <v>44363</v>
      </c>
      <c r="C6045" t="s">
        <v>5842</v>
      </c>
      <c r="D6045">
        <v>44363</v>
      </c>
      <c r="E6045" t="s">
        <v>1643</v>
      </c>
      <c r="F6045" t="s">
        <v>50</v>
      </c>
      <c r="G6045" t="s">
        <v>1014</v>
      </c>
      <c r="H6045" t="s">
        <v>49</v>
      </c>
      <c r="I6045" t="s">
        <v>1316</v>
      </c>
      <c r="J6045">
        <v>20</v>
      </c>
      <c r="K6045">
        <v>1186</v>
      </c>
      <c r="L6045">
        <v>23720</v>
      </c>
      <c r="M6045">
        <v>2.8237999999999999</v>
      </c>
      <c r="N6045">
        <v>56.475999999999999</v>
      </c>
      <c r="O6045">
        <v>0</v>
      </c>
      <c r="P6045">
        <v>0</v>
      </c>
      <c r="Q6045">
        <v>1188.8237999999999</v>
      </c>
      <c r="R6045">
        <v>23776.475999999999</v>
      </c>
      <c r="S6045" t="s">
        <v>1646</v>
      </c>
    </row>
    <row r="6046" spans="1:19">
      <c r="A6046" t="s">
        <v>5841</v>
      </c>
      <c r="B6046">
        <v>44363</v>
      </c>
      <c r="C6046" t="s">
        <v>5842</v>
      </c>
      <c r="D6046">
        <v>44363</v>
      </c>
      <c r="E6046" t="s">
        <v>1643</v>
      </c>
      <c r="F6046" t="s">
        <v>50</v>
      </c>
      <c r="G6046" t="s">
        <v>1014</v>
      </c>
      <c r="H6046" t="s">
        <v>49</v>
      </c>
      <c r="I6046" t="s">
        <v>1489</v>
      </c>
      <c r="J6046">
        <v>5</v>
      </c>
      <c r="K6046">
        <v>9950</v>
      </c>
      <c r="L6046">
        <v>49750</v>
      </c>
      <c r="M6046">
        <v>23.6905</v>
      </c>
      <c r="N6046">
        <v>118.4525</v>
      </c>
      <c r="O6046">
        <v>0</v>
      </c>
      <c r="P6046">
        <v>0</v>
      </c>
      <c r="Q6046">
        <v>9973.6905000000006</v>
      </c>
      <c r="R6046">
        <v>49868.452499999999</v>
      </c>
      <c r="S6046" t="s">
        <v>1646</v>
      </c>
    </row>
    <row r="6047" spans="1:19">
      <c r="A6047" t="s">
        <v>5841</v>
      </c>
      <c r="B6047">
        <v>44363</v>
      </c>
      <c r="C6047" t="s">
        <v>5842</v>
      </c>
      <c r="D6047">
        <v>44363</v>
      </c>
      <c r="E6047" t="s">
        <v>1643</v>
      </c>
      <c r="F6047" t="s">
        <v>50</v>
      </c>
      <c r="G6047" t="s">
        <v>1014</v>
      </c>
      <c r="H6047" t="s">
        <v>49</v>
      </c>
      <c r="I6047" t="s">
        <v>1111</v>
      </c>
      <c r="J6047">
        <v>2</v>
      </c>
      <c r="K6047">
        <v>9045</v>
      </c>
      <c r="L6047">
        <v>18090</v>
      </c>
      <c r="M6047">
        <v>21.535699999999999</v>
      </c>
      <c r="N6047">
        <v>43.071399999999997</v>
      </c>
      <c r="O6047">
        <v>0</v>
      </c>
      <c r="P6047">
        <v>0</v>
      </c>
      <c r="Q6047">
        <v>9066.5357000000004</v>
      </c>
      <c r="R6047">
        <v>18133.071400000001</v>
      </c>
      <c r="S6047" t="s">
        <v>1646</v>
      </c>
    </row>
    <row r="6048" spans="1:19">
      <c r="A6048" t="s">
        <v>5841</v>
      </c>
      <c r="B6048">
        <v>44363</v>
      </c>
      <c r="C6048" t="s">
        <v>5842</v>
      </c>
      <c r="D6048">
        <v>44363</v>
      </c>
      <c r="E6048" t="s">
        <v>1643</v>
      </c>
      <c r="F6048" t="s">
        <v>50</v>
      </c>
      <c r="G6048" t="s">
        <v>1014</v>
      </c>
      <c r="H6048" t="s">
        <v>49</v>
      </c>
      <c r="I6048" t="s">
        <v>1364</v>
      </c>
      <c r="J6048">
        <v>3</v>
      </c>
      <c r="K6048">
        <v>9035</v>
      </c>
      <c r="L6048">
        <v>27105</v>
      </c>
      <c r="M6048">
        <v>21.511900000000001</v>
      </c>
      <c r="N6048">
        <v>64.535700000000006</v>
      </c>
      <c r="O6048">
        <v>0</v>
      </c>
      <c r="P6048">
        <v>0</v>
      </c>
      <c r="Q6048">
        <v>9056.5118999999995</v>
      </c>
      <c r="R6048">
        <v>27169.5357</v>
      </c>
      <c r="S6048" t="s">
        <v>1646</v>
      </c>
    </row>
    <row r="6049" spans="1:19">
      <c r="A6049" t="s">
        <v>5843</v>
      </c>
      <c r="B6049">
        <v>44363</v>
      </c>
      <c r="C6049" t="s">
        <v>5844</v>
      </c>
      <c r="D6049">
        <v>44363</v>
      </c>
      <c r="E6049" t="s">
        <v>1643</v>
      </c>
      <c r="F6049" t="s">
        <v>60</v>
      </c>
      <c r="G6049" t="s">
        <v>59</v>
      </c>
      <c r="H6049" t="s">
        <v>49</v>
      </c>
      <c r="I6049" t="s">
        <v>1316</v>
      </c>
      <c r="J6049">
        <v>80</v>
      </c>
      <c r="K6049">
        <v>1186</v>
      </c>
      <c r="L6049">
        <v>94880</v>
      </c>
      <c r="M6049">
        <v>2.8237999999999999</v>
      </c>
      <c r="N6049">
        <v>225.904</v>
      </c>
      <c r="O6049">
        <v>0</v>
      </c>
      <c r="P6049">
        <v>0</v>
      </c>
      <c r="Q6049">
        <v>1188.8237999999999</v>
      </c>
      <c r="R6049">
        <v>95105.903999999995</v>
      </c>
      <c r="S6049" t="s">
        <v>1646</v>
      </c>
    </row>
    <row r="6050" spans="1:19">
      <c r="A6050" t="s">
        <v>5843</v>
      </c>
      <c r="B6050">
        <v>44363</v>
      </c>
      <c r="C6050" t="s">
        <v>5844</v>
      </c>
      <c r="D6050">
        <v>44363</v>
      </c>
      <c r="E6050" t="s">
        <v>1643</v>
      </c>
      <c r="F6050" t="s">
        <v>60</v>
      </c>
      <c r="G6050" t="s">
        <v>59</v>
      </c>
      <c r="H6050" t="s">
        <v>49</v>
      </c>
      <c r="I6050" t="s">
        <v>1262</v>
      </c>
      <c r="J6050">
        <v>100</v>
      </c>
      <c r="K6050">
        <v>1244</v>
      </c>
      <c r="L6050">
        <v>124400</v>
      </c>
      <c r="M6050">
        <v>2.9619</v>
      </c>
      <c r="N6050">
        <v>296.19</v>
      </c>
      <c r="O6050">
        <v>0</v>
      </c>
      <c r="P6050">
        <v>0</v>
      </c>
      <c r="Q6050">
        <v>1246.9619</v>
      </c>
      <c r="R6050">
        <v>124696.19</v>
      </c>
      <c r="S6050" t="s">
        <v>1646</v>
      </c>
    </row>
    <row r="6051" spans="1:19">
      <c r="A6051" t="s">
        <v>5843</v>
      </c>
      <c r="B6051">
        <v>44363</v>
      </c>
      <c r="C6051" t="s">
        <v>5844</v>
      </c>
      <c r="D6051">
        <v>44363</v>
      </c>
      <c r="E6051" t="s">
        <v>1643</v>
      </c>
      <c r="F6051" t="s">
        <v>60</v>
      </c>
      <c r="G6051" t="s">
        <v>59</v>
      </c>
      <c r="H6051" t="s">
        <v>49</v>
      </c>
      <c r="I6051" t="s">
        <v>1371</v>
      </c>
      <c r="J6051">
        <v>100</v>
      </c>
      <c r="K6051">
        <v>1176</v>
      </c>
      <c r="L6051">
        <v>117600</v>
      </c>
      <c r="M6051">
        <v>2.8</v>
      </c>
      <c r="N6051">
        <v>280</v>
      </c>
      <c r="O6051">
        <v>0</v>
      </c>
      <c r="P6051">
        <v>0</v>
      </c>
      <c r="Q6051">
        <v>1178.8</v>
      </c>
      <c r="R6051">
        <v>117880</v>
      </c>
      <c r="S6051" t="s">
        <v>1646</v>
      </c>
    </row>
    <row r="6052" spans="1:19">
      <c r="A6052" t="s">
        <v>5845</v>
      </c>
      <c r="B6052">
        <v>44363</v>
      </c>
      <c r="C6052" t="s">
        <v>5846</v>
      </c>
      <c r="D6052">
        <v>44363</v>
      </c>
      <c r="E6052" t="s">
        <v>1643</v>
      </c>
      <c r="F6052" t="s">
        <v>1403</v>
      </c>
      <c r="G6052" t="s">
        <v>59</v>
      </c>
      <c r="H6052" t="s">
        <v>49</v>
      </c>
      <c r="I6052" t="s">
        <v>1111</v>
      </c>
      <c r="J6052">
        <v>15</v>
      </c>
      <c r="K6052">
        <v>9045</v>
      </c>
      <c r="L6052">
        <v>135675</v>
      </c>
      <c r="M6052">
        <v>21.535699999999999</v>
      </c>
      <c r="N6052">
        <v>323.03550000000001</v>
      </c>
      <c r="O6052">
        <v>0</v>
      </c>
      <c r="P6052">
        <v>0</v>
      </c>
      <c r="Q6052">
        <v>9066.5357000000004</v>
      </c>
      <c r="R6052">
        <v>135998.0355</v>
      </c>
      <c r="S6052" t="s">
        <v>1646</v>
      </c>
    </row>
    <row r="6053" spans="1:19">
      <c r="A6053" t="s">
        <v>5845</v>
      </c>
      <c r="B6053">
        <v>44363</v>
      </c>
      <c r="C6053" t="s">
        <v>5846</v>
      </c>
      <c r="D6053">
        <v>44363</v>
      </c>
      <c r="E6053" t="s">
        <v>1643</v>
      </c>
      <c r="F6053" t="s">
        <v>1403</v>
      </c>
      <c r="G6053" t="s">
        <v>59</v>
      </c>
      <c r="H6053" t="s">
        <v>49</v>
      </c>
      <c r="I6053" t="s">
        <v>1371</v>
      </c>
      <c r="J6053">
        <v>53</v>
      </c>
      <c r="K6053">
        <v>1176</v>
      </c>
      <c r="L6053">
        <v>62328</v>
      </c>
      <c r="M6053">
        <v>2.8</v>
      </c>
      <c r="N6053">
        <v>148.4</v>
      </c>
      <c r="O6053">
        <v>0</v>
      </c>
      <c r="P6053">
        <v>0</v>
      </c>
      <c r="Q6053">
        <v>1178.8</v>
      </c>
      <c r="R6053">
        <v>62476.4</v>
      </c>
      <c r="S6053" t="s">
        <v>1646</v>
      </c>
    </row>
    <row r="6054" spans="1:19">
      <c r="A6054" t="s">
        <v>5845</v>
      </c>
      <c r="B6054">
        <v>44363</v>
      </c>
      <c r="C6054" t="s">
        <v>5846</v>
      </c>
      <c r="D6054">
        <v>44363</v>
      </c>
      <c r="E6054" t="s">
        <v>1643</v>
      </c>
      <c r="F6054" t="s">
        <v>1403</v>
      </c>
      <c r="G6054" t="s">
        <v>59</v>
      </c>
      <c r="H6054" t="s">
        <v>49</v>
      </c>
      <c r="I6054" t="s">
        <v>1312</v>
      </c>
      <c r="J6054">
        <v>40</v>
      </c>
      <c r="K6054">
        <v>1400</v>
      </c>
      <c r="L6054">
        <v>56000</v>
      </c>
      <c r="M6054">
        <v>3.3332999999999999</v>
      </c>
      <c r="N6054">
        <v>133.33199999999999</v>
      </c>
      <c r="O6054">
        <v>0</v>
      </c>
      <c r="P6054">
        <v>0</v>
      </c>
      <c r="Q6054">
        <v>1403.3333</v>
      </c>
      <c r="R6054">
        <v>56133.332000000002</v>
      </c>
      <c r="S6054" t="s">
        <v>1646</v>
      </c>
    </row>
    <row r="6055" spans="1:19">
      <c r="A6055" t="s">
        <v>5845</v>
      </c>
      <c r="B6055">
        <v>44363</v>
      </c>
      <c r="C6055" t="s">
        <v>5846</v>
      </c>
      <c r="D6055">
        <v>44363</v>
      </c>
      <c r="E6055" t="s">
        <v>1643</v>
      </c>
      <c r="F6055" t="s">
        <v>1403</v>
      </c>
      <c r="G6055" t="s">
        <v>59</v>
      </c>
      <c r="H6055" t="s">
        <v>49</v>
      </c>
      <c r="I6055" t="s">
        <v>1337</v>
      </c>
      <c r="J6055">
        <v>10</v>
      </c>
      <c r="K6055">
        <v>7760</v>
      </c>
      <c r="L6055">
        <v>77600</v>
      </c>
      <c r="M6055">
        <v>18.476199999999999</v>
      </c>
      <c r="N6055">
        <v>184.762</v>
      </c>
      <c r="O6055">
        <v>0</v>
      </c>
      <c r="P6055">
        <v>0</v>
      </c>
      <c r="Q6055">
        <v>7778.4762000000001</v>
      </c>
      <c r="R6055">
        <v>77784.762000000002</v>
      </c>
      <c r="S6055" t="s">
        <v>1646</v>
      </c>
    </row>
    <row r="6056" spans="1:19">
      <c r="A6056" t="s">
        <v>5845</v>
      </c>
      <c r="B6056">
        <v>44363</v>
      </c>
      <c r="C6056" t="s">
        <v>5846</v>
      </c>
      <c r="D6056">
        <v>44363</v>
      </c>
      <c r="E6056" t="s">
        <v>1643</v>
      </c>
      <c r="F6056" t="s">
        <v>1403</v>
      </c>
      <c r="G6056" t="s">
        <v>59</v>
      </c>
      <c r="H6056" t="s">
        <v>49</v>
      </c>
      <c r="I6056" t="s">
        <v>1316</v>
      </c>
      <c r="J6056">
        <v>20</v>
      </c>
      <c r="K6056">
        <v>1186</v>
      </c>
      <c r="L6056">
        <v>23720</v>
      </c>
      <c r="M6056">
        <v>2.8237999999999999</v>
      </c>
      <c r="N6056">
        <v>56.475999999999999</v>
      </c>
      <c r="O6056">
        <v>0</v>
      </c>
      <c r="P6056">
        <v>0</v>
      </c>
      <c r="Q6056">
        <v>1188.8237999999999</v>
      </c>
      <c r="R6056">
        <v>23776.475999999999</v>
      </c>
      <c r="S6056" t="s">
        <v>1646</v>
      </c>
    </row>
    <row r="6057" spans="1:19">
      <c r="A6057" t="s">
        <v>5847</v>
      </c>
      <c r="B6057">
        <v>44363</v>
      </c>
      <c r="C6057" t="s">
        <v>5848</v>
      </c>
      <c r="D6057">
        <v>44363</v>
      </c>
      <c r="E6057" t="s">
        <v>1643</v>
      </c>
      <c r="F6057" t="s">
        <v>61</v>
      </c>
      <c r="G6057" t="s">
        <v>1652</v>
      </c>
      <c r="H6057" t="s">
        <v>49</v>
      </c>
      <c r="I6057" t="s">
        <v>1287</v>
      </c>
      <c r="J6057">
        <v>5</v>
      </c>
      <c r="K6057">
        <v>9850</v>
      </c>
      <c r="L6057">
        <v>49250</v>
      </c>
      <c r="M6057">
        <v>23.452400000000001</v>
      </c>
      <c r="N6057">
        <v>117.262</v>
      </c>
      <c r="O6057">
        <v>0</v>
      </c>
      <c r="P6057">
        <v>0</v>
      </c>
      <c r="Q6057">
        <v>9873.4524000000001</v>
      </c>
      <c r="R6057">
        <v>49367.262000000002</v>
      </c>
      <c r="S6057" t="s">
        <v>1646</v>
      </c>
    </row>
    <row r="6058" spans="1:19">
      <c r="A6058" t="s">
        <v>5847</v>
      </c>
      <c r="B6058">
        <v>44363</v>
      </c>
      <c r="C6058" t="s">
        <v>5848</v>
      </c>
      <c r="D6058">
        <v>44363</v>
      </c>
      <c r="E6058" t="s">
        <v>1643</v>
      </c>
      <c r="F6058" t="s">
        <v>61</v>
      </c>
      <c r="G6058" t="s">
        <v>1652</v>
      </c>
      <c r="H6058" t="s">
        <v>49</v>
      </c>
      <c r="I6058" t="s">
        <v>1489</v>
      </c>
      <c r="J6058">
        <v>2</v>
      </c>
      <c r="K6058">
        <v>9950</v>
      </c>
      <c r="L6058">
        <v>19900</v>
      </c>
      <c r="M6058">
        <v>23.6905</v>
      </c>
      <c r="N6058">
        <v>47.381</v>
      </c>
      <c r="O6058">
        <v>0</v>
      </c>
      <c r="P6058">
        <v>0</v>
      </c>
      <c r="Q6058">
        <v>9973.6905000000006</v>
      </c>
      <c r="R6058">
        <v>19947.381000000001</v>
      </c>
      <c r="S6058" t="s">
        <v>1646</v>
      </c>
    </row>
    <row r="6059" spans="1:19">
      <c r="A6059" t="s">
        <v>5847</v>
      </c>
      <c r="B6059">
        <v>44363</v>
      </c>
      <c r="C6059" t="s">
        <v>5848</v>
      </c>
      <c r="D6059">
        <v>44363</v>
      </c>
      <c r="E6059" t="s">
        <v>1643</v>
      </c>
      <c r="F6059" t="s">
        <v>61</v>
      </c>
      <c r="G6059" t="s">
        <v>1652</v>
      </c>
      <c r="H6059" t="s">
        <v>49</v>
      </c>
      <c r="I6059" t="s">
        <v>1349</v>
      </c>
      <c r="J6059">
        <v>5</v>
      </c>
      <c r="K6059">
        <v>9035</v>
      </c>
      <c r="L6059">
        <v>45175</v>
      </c>
      <c r="M6059">
        <v>21.511900000000001</v>
      </c>
      <c r="N6059">
        <v>107.5595</v>
      </c>
      <c r="O6059">
        <v>0</v>
      </c>
      <c r="P6059">
        <v>0</v>
      </c>
      <c r="Q6059">
        <v>9056.5118999999995</v>
      </c>
      <c r="R6059">
        <v>45282.559500000003</v>
      </c>
      <c r="S6059" t="s">
        <v>1646</v>
      </c>
    </row>
    <row r="6060" spans="1:19">
      <c r="A6060" t="s">
        <v>5847</v>
      </c>
      <c r="B6060">
        <v>44363</v>
      </c>
      <c r="C6060" t="s">
        <v>5848</v>
      </c>
      <c r="D6060">
        <v>44363</v>
      </c>
      <c r="E6060" t="s">
        <v>1643</v>
      </c>
      <c r="F6060" t="s">
        <v>61</v>
      </c>
      <c r="G6060" t="s">
        <v>1652</v>
      </c>
      <c r="H6060" t="s">
        <v>49</v>
      </c>
      <c r="I6060" t="s">
        <v>1111</v>
      </c>
      <c r="J6060">
        <v>5</v>
      </c>
      <c r="K6060">
        <v>9045</v>
      </c>
      <c r="L6060">
        <v>45225</v>
      </c>
      <c r="M6060">
        <v>21.535699999999999</v>
      </c>
      <c r="N6060">
        <v>107.6785</v>
      </c>
      <c r="O6060">
        <v>0</v>
      </c>
      <c r="P6060">
        <v>0</v>
      </c>
      <c r="Q6060">
        <v>9066.5357000000004</v>
      </c>
      <c r="R6060">
        <v>45332.678500000002</v>
      </c>
      <c r="S6060" t="s">
        <v>1646</v>
      </c>
    </row>
    <row r="6061" spans="1:19">
      <c r="A6061" t="s">
        <v>5847</v>
      </c>
      <c r="B6061">
        <v>44363</v>
      </c>
      <c r="C6061" t="s">
        <v>5848</v>
      </c>
      <c r="D6061">
        <v>44363</v>
      </c>
      <c r="E6061" t="s">
        <v>1643</v>
      </c>
      <c r="F6061" t="s">
        <v>61</v>
      </c>
      <c r="G6061" t="s">
        <v>1652</v>
      </c>
      <c r="H6061" t="s">
        <v>49</v>
      </c>
      <c r="I6061" t="s">
        <v>1337</v>
      </c>
      <c r="J6061">
        <v>5</v>
      </c>
      <c r="K6061">
        <v>7760</v>
      </c>
      <c r="L6061">
        <v>38800</v>
      </c>
      <c r="M6061">
        <v>18.476199999999999</v>
      </c>
      <c r="N6061">
        <v>92.381</v>
      </c>
      <c r="O6061">
        <v>0</v>
      </c>
      <c r="P6061">
        <v>0</v>
      </c>
      <c r="Q6061">
        <v>7778.4762000000001</v>
      </c>
      <c r="R6061">
        <v>38892.381000000001</v>
      </c>
      <c r="S6061" t="s">
        <v>1646</v>
      </c>
    </row>
    <row r="6062" spans="1:19">
      <c r="A6062" t="s">
        <v>5847</v>
      </c>
      <c r="B6062">
        <v>44363</v>
      </c>
      <c r="C6062" t="s">
        <v>5848</v>
      </c>
      <c r="D6062">
        <v>44363</v>
      </c>
      <c r="E6062" t="s">
        <v>1643</v>
      </c>
      <c r="F6062" t="s">
        <v>61</v>
      </c>
      <c r="G6062" t="s">
        <v>1652</v>
      </c>
      <c r="H6062" t="s">
        <v>49</v>
      </c>
      <c r="I6062" t="s">
        <v>1294</v>
      </c>
      <c r="J6062">
        <v>5</v>
      </c>
      <c r="K6062">
        <v>7227</v>
      </c>
      <c r="L6062">
        <v>36135</v>
      </c>
      <c r="M6062">
        <v>17.207100000000001</v>
      </c>
      <c r="N6062">
        <v>86.035499999999999</v>
      </c>
      <c r="O6062">
        <v>0</v>
      </c>
      <c r="P6062">
        <v>0</v>
      </c>
      <c r="Q6062">
        <v>7244.2070999999996</v>
      </c>
      <c r="R6062">
        <v>36221.035499999998</v>
      </c>
      <c r="S6062" t="s">
        <v>1646</v>
      </c>
    </row>
    <row r="6063" spans="1:19">
      <c r="A6063" t="s">
        <v>5849</v>
      </c>
      <c r="B6063">
        <v>44363</v>
      </c>
      <c r="C6063" t="s">
        <v>5850</v>
      </c>
      <c r="D6063">
        <v>44363</v>
      </c>
      <c r="E6063" t="s">
        <v>1643</v>
      </c>
      <c r="F6063" t="s">
        <v>982</v>
      </c>
      <c r="G6063" t="s">
        <v>1652</v>
      </c>
      <c r="H6063" t="s">
        <v>49</v>
      </c>
      <c r="I6063" t="s">
        <v>1371</v>
      </c>
      <c r="J6063">
        <v>60</v>
      </c>
      <c r="K6063">
        <v>1176</v>
      </c>
      <c r="L6063">
        <v>70560</v>
      </c>
      <c r="M6063">
        <v>2.8</v>
      </c>
      <c r="N6063">
        <v>168</v>
      </c>
      <c r="O6063">
        <v>0</v>
      </c>
      <c r="P6063">
        <v>0</v>
      </c>
      <c r="Q6063">
        <v>1178.8</v>
      </c>
      <c r="R6063">
        <v>70728</v>
      </c>
      <c r="S6063" t="s">
        <v>1646</v>
      </c>
    </row>
    <row r="6064" spans="1:19">
      <c r="A6064" t="s">
        <v>5849</v>
      </c>
      <c r="B6064">
        <v>44363</v>
      </c>
      <c r="C6064" t="s">
        <v>5850</v>
      </c>
      <c r="D6064">
        <v>44363</v>
      </c>
      <c r="E6064" t="s">
        <v>1643</v>
      </c>
      <c r="F6064" t="s">
        <v>982</v>
      </c>
      <c r="G6064" t="s">
        <v>1652</v>
      </c>
      <c r="H6064" t="s">
        <v>49</v>
      </c>
      <c r="I6064" t="s">
        <v>1294</v>
      </c>
      <c r="J6064">
        <v>12</v>
      </c>
      <c r="K6064">
        <v>7227</v>
      </c>
      <c r="L6064">
        <v>86724</v>
      </c>
      <c r="M6064">
        <v>17.207100000000001</v>
      </c>
      <c r="N6064">
        <v>206.48519999999999</v>
      </c>
      <c r="O6064">
        <v>0</v>
      </c>
      <c r="P6064">
        <v>0</v>
      </c>
      <c r="Q6064">
        <v>7244.2070999999996</v>
      </c>
      <c r="R6064">
        <v>86930.485199999996</v>
      </c>
      <c r="S6064" t="s">
        <v>1646</v>
      </c>
    </row>
    <row r="6065" spans="1:19">
      <c r="A6065" t="s">
        <v>5849</v>
      </c>
      <c r="B6065">
        <v>44363</v>
      </c>
      <c r="C6065" t="s">
        <v>5850</v>
      </c>
      <c r="D6065">
        <v>44363</v>
      </c>
      <c r="E6065" t="s">
        <v>1643</v>
      </c>
      <c r="F6065" t="s">
        <v>982</v>
      </c>
      <c r="G6065" t="s">
        <v>1652</v>
      </c>
      <c r="H6065" t="s">
        <v>49</v>
      </c>
      <c r="I6065" t="s">
        <v>1265</v>
      </c>
      <c r="J6065">
        <v>40</v>
      </c>
      <c r="K6065">
        <v>1361</v>
      </c>
      <c r="L6065">
        <v>54440</v>
      </c>
      <c r="M6065">
        <v>3.2404999999999999</v>
      </c>
      <c r="N6065">
        <v>129.62</v>
      </c>
      <c r="O6065">
        <v>0</v>
      </c>
      <c r="P6065">
        <v>0</v>
      </c>
      <c r="Q6065">
        <v>1364.2405000000001</v>
      </c>
      <c r="R6065">
        <v>54569.62</v>
      </c>
      <c r="S6065" t="s">
        <v>1646</v>
      </c>
    </row>
    <row r="6066" spans="1:19">
      <c r="A6066" t="s">
        <v>5849</v>
      </c>
      <c r="B6066">
        <v>44363</v>
      </c>
      <c r="C6066" t="s">
        <v>5850</v>
      </c>
      <c r="D6066">
        <v>44363</v>
      </c>
      <c r="E6066" t="s">
        <v>1643</v>
      </c>
      <c r="F6066" t="s">
        <v>982</v>
      </c>
      <c r="G6066" t="s">
        <v>1652</v>
      </c>
      <c r="H6066" t="s">
        <v>49</v>
      </c>
      <c r="I6066" t="s">
        <v>1337</v>
      </c>
      <c r="J6066">
        <v>5</v>
      </c>
      <c r="K6066">
        <v>7760</v>
      </c>
      <c r="L6066">
        <v>38800</v>
      </c>
      <c r="M6066">
        <v>18.476199999999999</v>
      </c>
      <c r="N6066">
        <v>92.381</v>
      </c>
      <c r="O6066">
        <v>0</v>
      </c>
      <c r="P6066">
        <v>0</v>
      </c>
      <c r="Q6066">
        <v>7778.4762000000001</v>
      </c>
      <c r="R6066">
        <v>38892.381000000001</v>
      </c>
      <c r="S6066" t="s">
        <v>1646</v>
      </c>
    </row>
    <row r="6067" spans="1:19">
      <c r="A6067" t="s">
        <v>5849</v>
      </c>
      <c r="B6067">
        <v>44363</v>
      </c>
      <c r="C6067" t="s">
        <v>5850</v>
      </c>
      <c r="D6067">
        <v>44363</v>
      </c>
      <c r="E6067" t="s">
        <v>1643</v>
      </c>
      <c r="F6067" t="s">
        <v>982</v>
      </c>
      <c r="G6067" t="s">
        <v>1652</v>
      </c>
      <c r="H6067" t="s">
        <v>49</v>
      </c>
      <c r="I6067" t="s">
        <v>1287</v>
      </c>
      <c r="J6067">
        <v>3</v>
      </c>
      <c r="K6067">
        <v>9850</v>
      </c>
      <c r="L6067">
        <v>29550</v>
      </c>
      <c r="M6067">
        <v>23.452400000000001</v>
      </c>
      <c r="N6067">
        <v>70.357200000000006</v>
      </c>
      <c r="O6067">
        <v>0</v>
      </c>
      <c r="P6067">
        <v>0</v>
      </c>
      <c r="Q6067">
        <v>9873.4524000000001</v>
      </c>
      <c r="R6067">
        <v>29620.357199999999</v>
      </c>
      <c r="S6067" t="s">
        <v>1646</v>
      </c>
    </row>
    <row r="6068" spans="1:19">
      <c r="A6068" t="s">
        <v>5849</v>
      </c>
      <c r="B6068">
        <v>44363</v>
      </c>
      <c r="C6068" t="s">
        <v>5850</v>
      </c>
      <c r="D6068">
        <v>44363</v>
      </c>
      <c r="E6068" t="s">
        <v>1643</v>
      </c>
      <c r="F6068" t="s">
        <v>982</v>
      </c>
      <c r="G6068" t="s">
        <v>1652</v>
      </c>
      <c r="H6068" t="s">
        <v>49</v>
      </c>
      <c r="I6068" t="s">
        <v>1364</v>
      </c>
      <c r="J6068">
        <v>5</v>
      </c>
      <c r="K6068">
        <v>9035</v>
      </c>
      <c r="L6068">
        <v>45175</v>
      </c>
      <c r="M6068">
        <v>21.511900000000001</v>
      </c>
      <c r="N6068">
        <v>107.5595</v>
      </c>
      <c r="O6068">
        <v>0</v>
      </c>
      <c r="P6068">
        <v>0</v>
      </c>
      <c r="Q6068">
        <v>9056.5118999999995</v>
      </c>
      <c r="R6068">
        <v>45282.559500000003</v>
      </c>
      <c r="S6068" t="s">
        <v>1646</v>
      </c>
    </row>
    <row r="6069" spans="1:19">
      <c r="A6069" t="s">
        <v>5849</v>
      </c>
      <c r="B6069">
        <v>44363</v>
      </c>
      <c r="C6069" t="s">
        <v>5850</v>
      </c>
      <c r="D6069">
        <v>44363</v>
      </c>
      <c r="E6069" t="s">
        <v>1643</v>
      </c>
      <c r="F6069" t="s">
        <v>982</v>
      </c>
      <c r="G6069" t="s">
        <v>1652</v>
      </c>
      <c r="H6069" t="s">
        <v>49</v>
      </c>
      <c r="I6069" t="s">
        <v>1349</v>
      </c>
      <c r="J6069">
        <v>3</v>
      </c>
      <c r="K6069">
        <v>9035</v>
      </c>
      <c r="L6069">
        <v>27105</v>
      </c>
      <c r="M6069">
        <v>21.511900000000001</v>
      </c>
      <c r="N6069">
        <v>64.535700000000006</v>
      </c>
      <c r="O6069">
        <v>0</v>
      </c>
      <c r="P6069">
        <v>0</v>
      </c>
      <c r="Q6069">
        <v>9056.5118999999995</v>
      </c>
      <c r="R6069">
        <v>27169.5357</v>
      </c>
      <c r="S6069" t="s">
        <v>1646</v>
      </c>
    </row>
    <row r="6070" spans="1:19">
      <c r="A6070" t="s">
        <v>5849</v>
      </c>
      <c r="B6070">
        <v>44363</v>
      </c>
      <c r="C6070" t="s">
        <v>5850</v>
      </c>
      <c r="D6070">
        <v>44363</v>
      </c>
      <c r="E6070" t="s">
        <v>1643</v>
      </c>
      <c r="F6070" t="s">
        <v>982</v>
      </c>
      <c r="G6070" t="s">
        <v>1652</v>
      </c>
      <c r="H6070" t="s">
        <v>49</v>
      </c>
      <c r="I6070" t="s">
        <v>1312</v>
      </c>
      <c r="J6070">
        <v>40</v>
      </c>
      <c r="K6070">
        <v>1400</v>
      </c>
      <c r="L6070">
        <v>56000</v>
      </c>
      <c r="M6070">
        <v>3.3332999999999999</v>
      </c>
      <c r="N6070">
        <v>133.33199999999999</v>
      </c>
      <c r="O6070">
        <v>0</v>
      </c>
      <c r="P6070">
        <v>0</v>
      </c>
      <c r="Q6070">
        <v>1403.3333</v>
      </c>
      <c r="R6070">
        <v>56133.332000000002</v>
      </c>
      <c r="S6070" t="s">
        <v>1646</v>
      </c>
    </row>
    <row r="6071" spans="1:19">
      <c r="A6071" t="s">
        <v>5849</v>
      </c>
      <c r="B6071">
        <v>44363</v>
      </c>
      <c r="C6071" t="s">
        <v>5850</v>
      </c>
      <c r="D6071">
        <v>44363</v>
      </c>
      <c r="E6071" t="s">
        <v>1643</v>
      </c>
      <c r="F6071" t="s">
        <v>982</v>
      </c>
      <c r="G6071" t="s">
        <v>1652</v>
      </c>
      <c r="H6071" t="s">
        <v>49</v>
      </c>
      <c r="I6071" t="s">
        <v>1112</v>
      </c>
      <c r="J6071">
        <v>60</v>
      </c>
      <c r="K6071">
        <v>1419</v>
      </c>
      <c r="L6071">
        <v>85140</v>
      </c>
      <c r="M6071">
        <v>3.3786</v>
      </c>
      <c r="N6071">
        <v>202.71600000000001</v>
      </c>
      <c r="O6071">
        <v>0</v>
      </c>
      <c r="P6071">
        <v>0</v>
      </c>
      <c r="Q6071">
        <v>1422.3786</v>
      </c>
      <c r="R6071">
        <v>85342.716</v>
      </c>
      <c r="S6071" t="s">
        <v>1646</v>
      </c>
    </row>
    <row r="6072" spans="1:19">
      <c r="A6072" t="s">
        <v>5849</v>
      </c>
      <c r="B6072">
        <v>44363</v>
      </c>
      <c r="C6072" t="s">
        <v>5850</v>
      </c>
      <c r="D6072">
        <v>44363</v>
      </c>
      <c r="E6072" t="s">
        <v>1643</v>
      </c>
      <c r="F6072" t="s">
        <v>982</v>
      </c>
      <c r="G6072" t="s">
        <v>1652</v>
      </c>
      <c r="H6072" t="s">
        <v>49</v>
      </c>
      <c r="I6072" t="s">
        <v>1262</v>
      </c>
      <c r="J6072">
        <v>80</v>
      </c>
      <c r="K6072">
        <v>1244</v>
      </c>
      <c r="L6072">
        <v>99520</v>
      </c>
      <c r="M6072">
        <v>2.9619</v>
      </c>
      <c r="N6072">
        <v>236.952</v>
      </c>
      <c r="O6072">
        <v>0</v>
      </c>
      <c r="P6072">
        <v>0</v>
      </c>
      <c r="Q6072">
        <v>1246.9619</v>
      </c>
      <c r="R6072">
        <v>99756.952000000005</v>
      </c>
      <c r="S6072" t="s">
        <v>1646</v>
      </c>
    </row>
    <row r="6073" spans="1:19">
      <c r="A6073" t="s">
        <v>5849</v>
      </c>
      <c r="B6073">
        <v>44363</v>
      </c>
      <c r="C6073" t="s">
        <v>5850</v>
      </c>
      <c r="D6073">
        <v>44363</v>
      </c>
      <c r="E6073" t="s">
        <v>1643</v>
      </c>
      <c r="F6073" t="s">
        <v>982</v>
      </c>
      <c r="G6073" t="s">
        <v>1652</v>
      </c>
      <c r="H6073" t="s">
        <v>49</v>
      </c>
      <c r="I6073" t="s">
        <v>1489</v>
      </c>
      <c r="J6073">
        <v>3</v>
      </c>
      <c r="K6073">
        <v>9950</v>
      </c>
      <c r="L6073">
        <v>29850</v>
      </c>
      <c r="M6073">
        <v>23.6905</v>
      </c>
      <c r="N6073">
        <v>71.0715</v>
      </c>
      <c r="O6073">
        <v>0</v>
      </c>
      <c r="P6073">
        <v>0</v>
      </c>
      <c r="Q6073">
        <v>9973.6905000000006</v>
      </c>
      <c r="R6073">
        <v>29921.071499999998</v>
      </c>
      <c r="S6073" t="s">
        <v>1646</v>
      </c>
    </row>
    <row r="6074" spans="1:19">
      <c r="A6074" t="s">
        <v>5849</v>
      </c>
      <c r="B6074">
        <v>44363</v>
      </c>
      <c r="C6074" t="s">
        <v>5850</v>
      </c>
      <c r="D6074">
        <v>44363</v>
      </c>
      <c r="E6074" t="s">
        <v>1643</v>
      </c>
      <c r="F6074" t="s">
        <v>982</v>
      </c>
      <c r="G6074" t="s">
        <v>1652</v>
      </c>
      <c r="H6074" t="s">
        <v>49</v>
      </c>
      <c r="I6074" t="s">
        <v>1316</v>
      </c>
      <c r="J6074">
        <v>40</v>
      </c>
      <c r="K6074">
        <v>1186</v>
      </c>
      <c r="L6074">
        <v>47440</v>
      </c>
      <c r="M6074">
        <v>2.8237999999999999</v>
      </c>
      <c r="N6074">
        <v>112.952</v>
      </c>
      <c r="O6074">
        <v>0</v>
      </c>
      <c r="P6074">
        <v>0</v>
      </c>
      <c r="Q6074">
        <v>1188.8237999999999</v>
      </c>
      <c r="R6074">
        <v>47552.951999999997</v>
      </c>
      <c r="S6074" t="s">
        <v>1646</v>
      </c>
    </row>
    <row r="6075" spans="1:19">
      <c r="A6075" t="s">
        <v>5851</v>
      </c>
      <c r="B6075">
        <v>44363</v>
      </c>
      <c r="C6075" t="s">
        <v>5852</v>
      </c>
      <c r="D6075">
        <v>44363</v>
      </c>
      <c r="E6075" t="s">
        <v>1643</v>
      </c>
      <c r="F6075" t="s">
        <v>105</v>
      </c>
      <c r="G6075" t="s">
        <v>1689</v>
      </c>
      <c r="H6075" t="s">
        <v>107</v>
      </c>
      <c r="I6075" t="s">
        <v>1294</v>
      </c>
      <c r="J6075">
        <v>20</v>
      </c>
      <c r="K6075">
        <v>7227</v>
      </c>
      <c r="L6075">
        <v>144540</v>
      </c>
      <c r="M6075">
        <v>17.207100000000001</v>
      </c>
      <c r="N6075">
        <v>344.142</v>
      </c>
      <c r="O6075">
        <v>0</v>
      </c>
      <c r="P6075">
        <v>0</v>
      </c>
      <c r="Q6075">
        <v>7244.2070999999996</v>
      </c>
      <c r="R6075">
        <v>144884.14199999999</v>
      </c>
      <c r="S6075" t="s">
        <v>1646</v>
      </c>
    </row>
    <row r="6076" spans="1:19">
      <c r="A6076" t="s">
        <v>5853</v>
      </c>
      <c r="B6076">
        <v>44363</v>
      </c>
      <c r="C6076" t="s">
        <v>5854</v>
      </c>
      <c r="D6076">
        <v>44363</v>
      </c>
      <c r="E6076" t="s">
        <v>1643</v>
      </c>
      <c r="F6076" t="s">
        <v>104</v>
      </c>
      <c r="G6076" t="s">
        <v>1689</v>
      </c>
      <c r="H6076" t="s">
        <v>107</v>
      </c>
      <c r="I6076" t="s">
        <v>1371</v>
      </c>
      <c r="J6076">
        <v>60</v>
      </c>
      <c r="K6076">
        <v>1176</v>
      </c>
      <c r="L6076">
        <v>70560</v>
      </c>
      <c r="M6076">
        <v>2.8</v>
      </c>
      <c r="N6076">
        <v>168</v>
      </c>
      <c r="O6076">
        <v>0</v>
      </c>
      <c r="P6076">
        <v>0</v>
      </c>
      <c r="Q6076">
        <v>1178.8</v>
      </c>
      <c r="R6076">
        <v>70728</v>
      </c>
      <c r="S6076" t="s">
        <v>1646</v>
      </c>
    </row>
    <row r="6077" spans="1:19">
      <c r="A6077" t="s">
        <v>5853</v>
      </c>
      <c r="B6077">
        <v>44363</v>
      </c>
      <c r="C6077" t="s">
        <v>5854</v>
      </c>
      <c r="D6077">
        <v>44363</v>
      </c>
      <c r="E6077" t="s">
        <v>1643</v>
      </c>
      <c r="F6077" t="s">
        <v>104</v>
      </c>
      <c r="G6077" t="s">
        <v>1689</v>
      </c>
      <c r="H6077" t="s">
        <v>107</v>
      </c>
      <c r="I6077" t="s">
        <v>1316</v>
      </c>
      <c r="J6077">
        <v>70</v>
      </c>
      <c r="K6077">
        <v>1186</v>
      </c>
      <c r="L6077">
        <v>83020</v>
      </c>
      <c r="M6077">
        <v>2.8237999999999999</v>
      </c>
      <c r="N6077">
        <v>197.666</v>
      </c>
      <c r="O6077">
        <v>0</v>
      </c>
      <c r="P6077">
        <v>0</v>
      </c>
      <c r="Q6077">
        <v>1188.8237999999999</v>
      </c>
      <c r="R6077">
        <v>83217.665999999997</v>
      </c>
      <c r="S6077" t="s">
        <v>1646</v>
      </c>
    </row>
    <row r="6078" spans="1:19">
      <c r="A6078" t="s">
        <v>5855</v>
      </c>
      <c r="B6078">
        <v>44363</v>
      </c>
      <c r="C6078" t="s">
        <v>5856</v>
      </c>
      <c r="D6078">
        <v>44363</v>
      </c>
      <c r="E6078" t="s">
        <v>1643</v>
      </c>
      <c r="F6078" t="s">
        <v>48</v>
      </c>
      <c r="G6078" t="s">
        <v>1014</v>
      </c>
      <c r="H6078" t="s">
        <v>49</v>
      </c>
      <c r="I6078" t="s">
        <v>1371</v>
      </c>
      <c r="J6078">
        <v>40</v>
      </c>
      <c r="K6078">
        <v>1176</v>
      </c>
      <c r="L6078">
        <v>47040</v>
      </c>
      <c r="M6078">
        <v>2.8</v>
      </c>
      <c r="N6078">
        <v>112</v>
      </c>
      <c r="O6078">
        <v>0</v>
      </c>
      <c r="P6078">
        <v>0</v>
      </c>
      <c r="Q6078">
        <v>1178.8</v>
      </c>
      <c r="R6078">
        <v>47152</v>
      </c>
      <c r="S6078" t="s">
        <v>1646</v>
      </c>
    </row>
    <row r="6079" spans="1:19">
      <c r="A6079" t="s">
        <v>5855</v>
      </c>
      <c r="B6079">
        <v>44363</v>
      </c>
      <c r="C6079" t="s">
        <v>5856</v>
      </c>
      <c r="D6079">
        <v>44363</v>
      </c>
      <c r="E6079" t="s">
        <v>1643</v>
      </c>
      <c r="F6079" t="s">
        <v>48</v>
      </c>
      <c r="G6079" t="s">
        <v>1014</v>
      </c>
      <c r="H6079" t="s">
        <v>49</v>
      </c>
      <c r="I6079" t="s">
        <v>1294</v>
      </c>
      <c r="J6079">
        <v>5</v>
      </c>
      <c r="K6079">
        <v>7227</v>
      </c>
      <c r="L6079">
        <v>36135</v>
      </c>
      <c r="M6079">
        <v>17.207100000000001</v>
      </c>
      <c r="N6079">
        <v>86.035499999999999</v>
      </c>
      <c r="O6079">
        <v>0</v>
      </c>
      <c r="P6079">
        <v>0</v>
      </c>
      <c r="Q6079">
        <v>7244.2070999999996</v>
      </c>
      <c r="R6079">
        <v>36221.035499999998</v>
      </c>
      <c r="S6079" t="s">
        <v>1646</v>
      </c>
    </row>
    <row r="6080" spans="1:19">
      <c r="A6080" t="s">
        <v>5855</v>
      </c>
      <c r="B6080">
        <v>44363</v>
      </c>
      <c r="C6080" t="s">
        <v>5856</v>
      </c>
      <c r="D6080">
        <v>44363</v>
      </c>
      <c r="E6080" t="s">
        <v>1643</v>
      </c>
      <c r="F6080" t="s">
        <v>48</v>
      </c>
      <c r="G6080" t="s">
        <v>1014</v>
      </c>
      <c r="H6080" t="s">
        <v>49</v>
      </c>
      <c r="I6080" t="s">
        <v>1262</v>
      </c>
      <c r="J6080">
        <v>40</v>
      </c>
      <c r="K6080">
        <v>1244</v>
      </c>
      <c r="L6080">
        <v>49760</v>
      </c>
      <c r="M6080">
        <v>2.9619</v>
      </c>
      <c r="N6080">
        <v>118.476</v>
      </c>
      <c r="O6080">
        <v>0</v>
      </c>
      <c r="P6080">
        <v>0</v>
      </c>
      <c r="Q6080">
        <v>1246.9619</v>
      </c>
      <c r="R6080">
        <v>49878.476000000002</v>
      </c>
      <c r="S6080" t="s">
        <v>1646</v>
      </c>
    </row>
    <row r="6081" spans="1:19">
      <c r="A6081" t="s">
        <v>5855</v>
      </c>
      <c r="B6081">
        <v>44363</v>
      </c>
      <c r="C6081" t="s">
        <v>5856</v>
      </c>
      <c r="D6081">
        <v>44363</v>
      </c>
      <c r="E6081" t="s">
        <v>1643</v>
      </c>
      <c r="F6081" t="s">
        <v>48</v>
      </c>
      <c r="G6081" t="s">
        <v>1014</v>
      </c>
      <c r="H6081" t="s">
        <v>49</v>
      </c>
      <c r="I6081" t="s">
        <v>1316</v>
      </c>
      <c r="J6081">
        <v>40</v>
      </c>
      <c r="K6081">
        <v>1186</v>
      </c>
      <c r="L6081">
        <v>47440</v>
      </c>
      <c r="M6081">
        <v>2.8237999999999999</v>
      </c>
      <c r="N6081">
        <v>112.952</v>
      </c>
      <c r="O6081">
        <v>0</v>
      </c>
      <c r="P6081">
        <v>0</v>
      </c>
      <c r="Q6081">
        <v>1188.8237999999999</v>
      </c>
      <c r="R6081">
        <v>47552.951999999997</v>
      </c>
      <c r="S6081" t="s">
        <v>1646</v>
      </c>
    </row>
    <row r="6082" spans="1:19">
      <c r="A6082" t="s">
        <v>5855</v>
      </c>
      <c r="B6082">
        <v>44363</v>
      </c>
      <c r="C6082" t="s">
        <v>5856</v>
      </c>
      <c r="D6082">
        <v>44363</v>
      </c>
      <c r="E6082" t="s">
        <v>1643</v>
      </c>
      <c r="F6082" t="s">
        <v>48</v>
      </c>
      <c r="G6082" t="s">
        <v>1014</v>
      </c>
      <c r="H6082" t="s">
        <v>49</v>
      </c>
      <c r="I6082" t="s">
        <v>1337</v>
      </c>
      <c r="J6082">
        <v>5</v>
      </c>
      <c r="K6082">
        <v>7760</v>
      </c>
      <c r="L6082">
        <v>38800</v>
      </c>
      <c r="M6082">
        <v>18.476199999999999</v>
      </c>
      <c r="N6082">
        <v>92.381</v>
      </c>
      <c r="O6082">
        <v>0</v>
      </c>
      <c r="P6082">
        <v>0</v>
      </c>
      <c r="Q6082">
        <v>7778.4762000000001</v>
      </c>
      <c r="R6082">
        <v>38892.381000000001</v>
      </c>
      <c r="S6082" t="s">
        <v>1646</v>
      </c>
    </row>
    <row r="6083" spans="1:19">
      <c r="A6083" t="s">
        <v>5857</v>
      </c>
      <c r="B6083">
        <v>44363</v>
      </c>
      <c r="C6083" t="s">
        <v>5858</v>
      </c>
      <c r="D6083">
        <v>44363</v>
      </c>
      <c r="E6083" t="s">
        <v>1643</v>
      </c>
      <c r="F6083" t="s">
        <v>100</v>
      </c>
      <c r="G6083" t="s">
        <v>1056</v>
      </c>
      <c r="H6083" t="s">
        <v>107</v>
      </c>
      <c r="I6083" t="s">
        <v>1287</v>
      </c>
      <c r="J6083">
        <v>30</v>
      </c>
      <c r="K6083">
        <v>9850</v>
      </c>
      <c r="L6083">
        <v>295500</v>
      </c>
      <c r="M6083">
        <v>23.452400000000001</v>
      </c>
      <c r="N6083">
        <v>703.572</v>
      </c>
      <c r="O6083">
        <v>0</v>
      </c>
      <c r="P6083">
        <v>0</v>
      </c>
      <c r="Q6083">
        <v>9873.4524000000001</v>
      </c>
      <c r="R6083">
        <v>296203.57199999999</v>
      </c>
      <c r="S6083" t="s">
        <v>1646</v>
      </c>
    </row>
    <row r="6084" spans="1:19">
      <c r="A6084" t="s">
        <v>5859</v>
      </c>
      <c r="B6084">
        <v>44363</v>
      </c>
      <c r="C6084" t="s">
        <v>5860</v>
      </c>
      <c r="D6084">
        <v>44363</v>
      </c>
      <c r="E6084" t="s">
        <v>1643</v>
      </c>
      <c r="F6084" t="s">
        <v>1348</v>
      </c>
      <c r="G6084" t="s">
        <v>107</v>
      </c>
      <c r="H6084" t="s">
        <v>107</v>
      </c>
      <c r="I6084" t="s">
        <v>1265</v>
      </c>
      <c r="J6084">
        <v>40</v>
      </c>
      <c r="K6084">
        <v>1361</v>
      </c>
      <c r="L6084">
        <v>54440</v>
      </c>
      <c r="M6084">
        <v>3.2404999999999999</v>
      </c>
      <c r="N6084">
        <v>129.62</v>
      </c>
      <c r="O6084">
        <v>0</v>
      </c>
      <c r="P6084">
        <v>0</v>
      </c>
      <c r="Q6084">
        <v>1364.2405000000001</v>
      </c>
      <c r="R6084">
        <v>54569.62</v>
      </c>
      <c r="S6084" t="s">
        <v>1646</v>
      </c>
    </row>
    <row r="6085" spans="1:19">
      <c r="A6085" t="s">
        <v>5859</v>
      </c>
      <c r="B6085">
        <v>44363</v>
      </c>
      <c r="C6085" t="s">
        <v>5860</v>
      </c>
      <c r="D6085">
        <v>44363</v>
      </c>
      <c r="E6085" t="s">
        <v>1643</v>
      </c>
      <c r="F6085" t="s">
        <v>1348</v>
      </c>
      <c r="G6085" t="s">
        <v>107</v>
      </c>
      <c r="H6085" t="s">
        <v>107</v>
      </c>
      <c r="I6085" t="s">
        <v>1312</v>
      </c>
      <c r="J6085">
        <v>40</v>
      </c>
      <c r="K6085">
        <v>1400</v>
      </c>
      <c r="L6085">
        <v>56000</v>
      </c>
      <c r="M6085">
        <v>3.3332999999999999</v>
      </c>
      <c r="N6085">
        <v>133.33199999999999</v>
      </c>
      <c r="O6085">
        <v>0</v>
      </c>
      <c r="P6085">
        <v>0</v>
      </c>
      <c r="Q6085">
        <v>1403.3333</v>
      </c>
      <c r="R6085">
        <v>56133.332000000002</v>
      </c>
      <c r="S6085" t="s">
        <v>1646</v>
      </c>
    </row>
    <row r="6086" spans="1:19">
      <c r="A6086" t="s">
        <v>5861</v>
      </c>
      <c r="B6086">
        <v>44363</v>
      </c>
      <c r="C6086" t="s">
        <v>5862</v>
      </c>
      <c r="D6086">
        <v>44363</v>
      </c>
      <c r="E6086" t="s">
        <v>1643</v>
      </c>
      <c r="F6086" t="s">
        <v>868</v>
      </c>
      <c r="G6086" t="s">
        <v>1692</v>
      </c>
      <c r="H6086" t="s">
        <v>107</v>
      </c>
      <c r="I6086" t="s">
        <v>1287</v>
      </c>
      <c r="J6086">
        <v>1</v>
      </c>
      <c r="K6086">
        <v>9850</v>
      </c>
      <c r="L6086">
        <v>9850</v>
      </c>
      <c r="M6086">
        <v>23.452400000000001</v>
      </c>
      <c r="N6086">
        <v>23.452400000000001</v>
      </c>
      <c r="O6086">
        <v>0</v>
      </c>
      <c r="P6086">
        <v>0</v>
      </c>
      <c r="Q6086">
        <v>9873.4524000000001</v>
      </c>
      <c r="R6086">
        <v>9873.4524000000001</v>
      </c>
      <c r="S6086" t="s">
        <v>1646</v>
      </c>
    </row>
    <row r="6087" spans="1:19">
      <c r="A6087" t="s">
        <v>5861</v>
      </c>
      <c r="B6087">
        <v>44363</v>
      </c>
      <c r="C6087" t="s">
        <v>5862</v>
      </c>
      <c r="D6087">
        <v>44363</v>
      </c>
      <c r="E6087" t="s">
        <v>1643</v>
      </c>
      <c r="F6087" t="s">
        <v>868</v>
      </c>
      <c r="G6087" t="s">
        <v>1692</v>
      </c>
      <c r="H6087" t="s">
        <v>107</v>
      </c>
      <c r="I6087" t="s">
        <v>1371</v>
      </c>
      <c r="J6087">
        <v>120</v>
      </c>
      <c r="K6087">
        <v>1176</v>
      </c>
      <c r="L6087">
        <v>141120</v>
      </c>
      <c r="M6087">
        <v>2.8</v>
      </c>
      <c r="N6087">
        <v>336</v>
      </c>
      <c r="O6087">
        <v>0</v>
      </c>
      <c r="P6087">
        <v>0</v>
      </c>
      <c r="Q6087">
        <v>1178.8</v>
      </c>
      <c r="R6087">
        <v>141456</v>
      </c>
      <c r="S6087" t="s">
        <v>1646</v>
      </c>
    </row>
    <row r="6088" spans="1:19">
      <c r="A6088" t="s">
        <v>5863</v>
      </c>
      <c r="B6088">
        <v>44363</v>
      </c>
      <c r="C6088" t="s">
        <v>5864</v>
      </c>
      <c r="D6088">
        <v>44363</v>
      </c>
      <c r="E6088" t="s">
        <v>1643</v>
      </c>
      <c r="F6088" t="s">
        <v>10</v>
      </c>
      <c r="G6088" t="s">
        <v>1692</v>
      </c>
      <c r="H6088" t="s">
        <v>107</v>
      </c>
      <c r="I6088" t="s">
        <v>1371</v>
      </c>
      <c r="J6088">
        <v>120</v>
      </c>
      <c r="K6088">
        <v>1176</v>
      </c>
      <c r="L6088">
        <v>141120</v>
      </c>
      <c r="M6088">
        <v>2.8</v>
      </c>
      <c r="N6088">
        <v>336</v>
      </c>
      <c r="O6088">
        <v>0</v>
      </c>
      <c r="P6088">
        <v>0</v>
      </c>
      <c r="Q6088">
        <v>1178.8</v>
      </c>
      <c r="R6088">
        <v>141456</v>
      </c>
      <c r="S6088" t="s">
        <v>1646</v>
      </c>
    </row>
    <row r="6089" spans="1:19">
      <c r="A6089" t="s">
        <v>5863</v>
      </c>
      <c r="B6089">
        <v>44363</v>
      </c>
      <c r="C6089" t="s">
        <v>5864</v>
      </c>
      <c r="D6089">
        <v>44363</v>
      </c>
      <c r="E6089" t="s">
        <v>1643</v>
      </c>
      <c r="F6089" t="s">
        <v>10</v>
      </c>
      <c r="G6089" t="s">
        <v>1692</v>
      </c>
      <c r="H6089" t="s">
        <v>107</v>
      </c>
      <c r="I6089" t="s">
        <v>1112</v>
      </c>
      <c r="J6089">
        <v>100</v>
      </c>
      <c r="K6089">
        <v>1419</v>
      </c>
      <c r="L6089">
        <v>141900</v>
      </c>
      <c r="M6089">
        <v>3.3786</v>
      </c>
      <c r="N6089">
        <v>337.86</v>
      </c>
      <c r="O6089">
        <v>0</v>
      </c>
      <c r="P6089">
        <v>0</v>
      </c>
      <c r="Q6089">
        <v>1422.3786</v>
      </c>
      <c r="R6089">
        <v>142237.85999999999</v>
      </c>
      <c r="S6089" t="s">
        <v>1646</v>
      </c>
    </row>
    <row r="6090" spans="1:19">
      <c r="A6090" t="s">
        <v>5863</v>
      </c>
      <c r="B6090">
        <v>44363</v>
      </c>
      <c r="C6090" t="s">
        <v>5864</v>
      </c>
      <c r="D6090">
        <v>44363</v>
      </c>
      <c r="E6090" t="s">
        <v>1643</v>
      </c>
      <c r="F6090" t="s">
        <v>10</v>
      </c>
      <c r="G6090" t="s">
        <v>1692</v>
      </c>
      <c r="H6090" t="s">
        <v>107</v>
      </c>
      <c r="I6090" t="s">
        <v>1287</v>
      </c>
      <c r="J6090">
        <v>5</v>
      </c>
      <c r="K6090">
        <v>9850</v>
      </c>
      <c r="L6090">
        <v>49250</v>
      </c>
      <c r="M6090">
        <v>23.452400000000001</v>
      </c>
      <c r="N6090">
        <v>117.262</v>
      </c>
      <c r="O6090">
        <v>0</v>
      </c>
      <c r="P6090">
        <v>0</v>
      </c>
      <c r="Q6090">
        <v>9873.4524000000001</v>
      </c>
      <c r="R6090">
        <v>49367.262000000002</v>
      </c>
      <c r="S6090" t="s">
        <v>1646</v>
      </c>
    </row>
    <row r="6091" spans="1:19">
      <c r="A6091" t="s">
        <v>5863</v>
      </c>
      <c r="B6091">
        <v>44363</v>
      </c>
      <c r="C6091" t="s">
        <v>5864</v>
      </c>
      <c r="D6091">
        <v>44363</v>
      </c>
      <c r="E6091" t="s">
        <v>1643</v>
      </c>
      <c r="F6091" t="s">
        <v>10</v>
      </c>
      <c r="G6091" t="s">
        <v>1692</v>
      </c>
      <c r="H6091" t="s">
        <v>107</v>
      </c>
      <c r="I6091" t="s">
        <v>1111</v>
      </c>
      <c r="J6091">
        <v>2</v>
      </c>
      <c r="K6091">
        <v>9045</v>
      </c>
      <c r="L6091">
        <v>18090</v>
      </c>
      <c r="M6091">
        <v>21.535699999999999</v>
      </c>
      <c r="N6091">
        <v>43.071399999999997</v>
      </c>
      <c r="O6091">
        <v>0</v>
      </c>
      <c r="P6091">
        <v>0</v>
      </c>
      <c r="Q6091">
        <v>9066.5357000000004</v>
      </c>
      <c r="R6091">
        <v>18133.071400000001</v>
      </c>
      <c r="S6091" t="s">
        <v>1646</v>
      </c>
    </row>
    <row r="6092" spans="1:19">
      <c r="A6092" t="s">
        <v>5863</v>
      </c>
      <c r="B6092">
        <v>44363</v>
      </c>
      <c r="C6092" t="s">
        <v>5864</v>
      </c>
      <c r="D6092">
        <v>44363</v>
      </c>
      <c r="E6092" t="s">
        <v>1643</v>
      </c>
      <c r="F6092" t="s">
        <v>10</v>
      </c>
      <c r="G6092" t="s">
        <v>1692</v>
      </c>
      <c r="H6092" t="s">
        <v>107</v>
      </c>
      <c r="I6092" t="s">
        <v>1349</v>
      </c>
      <c r="J6092">
        <v>10</v>
      </c>
      <c r="K6092">
        <v>9035</v>
      </c>
      <c r="L6092">
        <v>90350</v>
      </c>
      <c r="M6092">
        <v>21.511900000000001</v>
      </c>
      <c r="N6092">
        <v>215.119</v>
      </c>
      <c r="O6092">
        <v>0</v>
      </c>
      <c r="P6092">
        <v>0</v>
      </c>
      <c r="Q6092">
        <v>9056.5118999999995</v>
      </c>
      <c r="R6092">
        <v>90565.119000000006</v>
      </c>
      <c r="S6092" t="s">
        <v>1646</v>
      </c>
    </row>
    <row r="6093" spans="1:19">
      <c r="A6093" t="s">
        <v>5865</v>
      </c>
      <c r="B6093">
        <v>44363</v>
      </c>
      <c r="C6093" t="s">
        <v>5866</v>
      </c>
      <c r="D6093">
        <v>44363</v>
      </c>
      <c r="E6093" t="s">
        <v>1643</v>
      </c>
      <c r="F6093" t="s">
        <v>8</v>
      </c>
      <c r="G6093" t="s">
        <v>1008</v>
      </c>
      <c r="H6093" t="s">
        <v>107</v>
      </c>
      <c r="I6093" t="s">
        <v>1287</v>
      </c>
      <c r="J6093">
        <v>10</v>
      </c>
      <c r="K6093">
        <v>9850</v>
      </c>
      <c r="L6093">
        <v>98500</v>
      </c>
      <c r="M6093">
        <v>23.452400000000001</v>
      </c>
      <c r="N6093">
        <v>234.524</v>
      </c>
      <c r="O6093">
        <v>0</v>
      </c>
      <c r="P6093">
        <v>0</v>
      </c>
      <c r="Q6093">
        <v>9873.4524000000001</v>
      </c>
      <c r="R6093">
        <v>98734.524000000005</v>
      </c>
      <c r="S6093" t="s">
        <v>1646</v>
      </c>
    </row>
    <row r="6094" spans="1:19">
      <c r="A6094" t="s">
        <v>5865</v>
      </c>
      <c r="B6094">
        <v>44363</v>
      </c>
      <c r="C6094" t="s">
        <v>5866</v>
      </c>
      <c r="D6094">
        <v>44363</v>
      </c>
      <c r="E6094" t="s">
        <v>1643</v>
      </c>
      <c r="F6094" t="s">
        <v>8</v>
      </c>
      <c r="G6094" t="s">
        <v>1008</v>
      </c>
      <c r="H6094" t="s">
        <v>107</v>
      </c>
      <c r="I6094" t="s">
        <v>1111</v>
      </c>
      <c r="J6094">
        <v>10</v>
      </c>
      <c r="K6094">
        <v>9045</v>
      </c>
      <c r="L6094">
        <v>90450</v>
      </c>
      <c r="M6094">
        <v>21.535699999999999</v>
      </c>
      <c r="N6094">
        <v>215.357</v>
      </c>
      <c r="O6094">
        <v>0</v>
      </c>
      <c r="P6094">
        <v>0</v>
      </c>
      <c r="Q6094">
        <v>9066.5357000000004</v>
      </c>
      <c r="R6094">
        <v>90665.357000000004</v>
      </c>
      <c r="S6094" t="s">
        <v>1646</v>
      </c>
    </row>
    <row r="6095" spans="1:19">
      <c r="A6095" t="s">
        <v>5865</v>
      </c>
      <c r="B6095">
        <v>44363</v>
      </c>
      <c r="C6095" t="s">
        <v>5866</v>
      </c>
      <c r="D6095">
        <v>44363</v>
      </c>
      <c r="E6095" t="s">
        <v>1643</v>
      </c>
      <c r="F6095" t="s">
        <v>8</v>
      </c>
      <c r="G6095" t="s">
        <v>1008</v>
      </c>
      <c r="H6095" t="s">
        <v>107</v>
      </c>
      <c r="I6095" t="s">
        <v>1294</v>
      </c>
      <c r="J6095">
        <v>20</v>
      </c>
      <c r="K6095">
        <v>7227</v>
      </c>
      <c r="L6095">
        <v>144540</v>
      </c>
      <c r="M6095">
        <v>17.207100000000001</v>
      </c>
      <c r="N6095">
        <v>344.142</v>
      </c>
      <c r="O6095">
        <v>0</v>
      </c>
      <c r="P6095">
        <v>0</v>
      </c>
      <c r="Q6095">
        <v>7244.2070999999996</v>
      </c>
      <c r="R6095">
        <v>144884.14199999999</v>
      </c>
      <c r="S6095" t="s">
        <v>1646</v>
      </c>
    </row>
    <row r="6096" spans="1:19">
      <c r="A6096" t="s">
        <v>5867</v>
      </c>
      <c r="B6096">
        <v>44363</v>
      </c>
      <c r="C6096" t="s">
        <v>5868</v>
      </c>
      <c r="D6096">
        <v>44363</v>
      </c>
      <c r="E6096" t="s">
        <v>1643</v>
      </c>
      <c r="F6096" t="s">
        <v>51</v>
      </c>
      <c r="G6096" t="s">
        <v>52</v>
      </c>
      <c r="H6096" t="s">
        <v>49</v>
      </c>
      <c r="I6096" t="s">
        <v>1287</v>
      </c>
      <c r="J6096">
        <v>2</v>
      </c>
      <c r="K6096">
        <v>9850</v>
      </c>
      <c r="L6096">
        <v>19700</v>
      </c>
      <c r="M6096">
        <v>23.452400000000001</v>
      </c>
      <c r="N6096">
        <v>46.904800000000002</v>
      </c>
      <c r="O6096">
        <v>0</v>
      </c>
      <c r="P6096">
        <v>0</v>
      </c>
      <c r="Q6096">
        <v>9873.4524000000001</v>
      </c>
      <c r="R6096">
        <v>19746.9048</v>
      </c>
      <c r="S6096" t="s">
        <v>1646</v>
      </c>
    </row>
    <row r="6097" spans="1:19">
      <c r="A6097" t="s">
        <v>5867</v>
      </c>
      <c r="B6097">
        <v>44363</v>
      </c>
      <c r="C6097" t="s">
        <v>5868</v>
      </c>
      <c r="D6097">
        <v>44363</v>
      </c>
      <c r="E6097" t="s">
        <v>1643</v>
      </c>
      <c r="F6097" t="s">
        <v>51</v>
      </c>
      <c r="G6097" t="s">
        <v>52</v>
      </c>
      <c r="H6097" t="s">
        <v>49</v>
      </c>
      <c r="I6097" t="s">
        <v>1337</v>
      </c>
      <c r="J6097">
        <v>5</v>
      </c>
      <c r="K6097">
        <v>7760</v>
      </c>
      <c r="L6097">
        <v>38800</v>
      </c>
      <c r="M6097">
        <v>18.476199999999999</v>
      </c>
      <c r="N6097">
        <v>92.381</v>
      </c>
      <c r="O6097">
        <v>0</v>
      </c>
      <c r="P6097">
        <v>0</v>
      </c>
      <c r="Q6097">
        <v>7778.4762000000001</v>
      </c>
      <c r="R6097">
        <v>38892.381000000001</v>
      </c>
      <c r="S6097" t="s">
        <v>1646</v>
      </c>
    </row>
    <row r="6098" spans="1:19">
      <c r="A6098" t="s">
        <v>5867</v>
      </c>
      <c r="B6098">
        <v>44363</v>
      </c>
      <c r="C6098" t="s">
        <v>5868</v>
      </c>
      <c r="D6098">
        <v>44363</v>
      </c>
      <c r="E6098" t="s">
        <v>1643</v>
      </c>
      <c r="F6098" t="s">
        <v>51</v>
      </c>
      <c r="G6098" t="s">
        <v>52</v>
      </c>
      <c r="H6098" t="s">
        <v>49</v>
      </c>
      <c r="I6098" t="s">
        <v>1349</v>
      </c>
      <c r="J6098">
        <v>3</v>
      </c>
      <c r="K6098">
        <v>9035</v>
      </c>
      <c r="L6098">
        <v>27105</v>
      </c>
      <c r="M6098">
        <v>21.511900000000001</v>
      </c>
      <c r="N6098">
        <v>64.535700000000006</v>
      </c>
      <c r="O6098">
        <v>0</v>
      </c>
      <c r="P6098">
        <v>0</v>
      </c>
      <c r="Q6098">
        <v>9056.5118999999995</v>
      </c>
      <c r="R6098">
        <v>27169.5357</v>
      </c>
      <c r="S6098" t="s">
        <v>1646</v>
      </c>
    </row>
    <row r="6099" spans="1:19">
      <c r="A6099" t="s">
        <v>5867</v>
      </c>
      <c r="B6099">
        <v>44363</v>
      </c>
      <c r="C6099" t="s">
        <v>5868</v>
      </c>
      <c r="D6099">
        <v>44363</v>
      </c>
      <c r="E6099" t="s">
        <v>1643</v>
      </c>
      <c r="F6099" t="s">
        <v>51</v>
      </c>
      <c r="G6099" t="s">
        <v>52</v>
      </c>
      <c r="H6099" t="s">
        <v>49</v>
      </c>
      <c r="I6099" t="s">
        <v>1489</v>
      </c>
      <c r="J6099">
        <v>2</v>
      </c>
      <c r="K6099">
        <v>9950</v>
      </c>
      <c r="L6099">
        <v>19900</v>
      </c>
      <c r="M6099">
        <v>23.6905</v>
      </c>
      <c r="N6099">
        <v>47.381</v>
      </c>
      <c r="O6099">
        <v>0</v>
      </c>
      <c r="P6099">
        <v>0</v>
      </c>
      <c r="Q6099">
        <v>9973.6905000000006</v>
      </c>
      <c r="R6099">
        <v>19947.381000000001</v>
      </c>
      <c r="S6099" t="s">
        <v>1646</v>
      </c>
    </row>
    <row r="6100" spans="1:19">
      <c r="A6100" t="s">
        <v>5869</v>
      </c>
      <c r="B6100">
        <v>44363</v>
      </c>
      <c r="C6100" t="s">
        <v>5870</v>
      </c>
      <c r="D6100">
        <v>44363</v>
      </c>
      <c r="E6100" t="s">
        <v>1643</v>
      </c>
      <c r="F6100" t="s">
        <v>56</v>
      </c>
      <c r="G6100" t="s">
        <v>1709</v>
      </c>
      <c r="H6100" t="s">
        <v>49</v>
      </c>
      <c r="I6100" t="s">
        <v>1371</v>
      </c>
      <c r="J6100">
        <v>60</v>
      </c>
      <c r="K6100">
        <v>1176</v>
      </c>
      <c r="L6100">
        <v>70560</v>
      </c>
      <c r="M6100">
        <v>2.8</v>
      </c>
      <c r="N6100">
        <v>168</v>
      </c>
      <c r="O6100">
        <v>0</v>
      </c>
      <c r="P6100">
        <v>0</v>
      </c>
      <c r="Q6100">
        <v>1178.8</v>
      </c>
      <c r="R6100">
        <v>70728</v>
      </c>
      <c r="S6100" t="s">
        <v>1646</v>
      </c>
    </row>
    <row r="6101" spans="1:19">
      <c r="A6101" t="s">
        <v>5869</v>
      </c>
      <c r="B6101">
        <v>44363</v>
      </c>
      <c r="C6101" t="s">
        <v>5870</v>
      </c>
      <c r="D6101">
        <v>44363</v>
      </c>
      <c r="E6101" t="s">
        <v>1643</v>
      </c>
      <c r="F6101" t="s">
        <v>56</v>
      </c>
      <c r="G6101" t="s">
        <v>1709</v>
      </c>
      <c r="H6101" t="s">
        <v>49</v>
      </c>
      <c r="I6101" t="s">
        <v>1265</v>
      </c>
      <c r="J6101">
        <v>60</v>
      </c>
      <c r="K6101">
        <v>1361</v>
      </c>
      <c r="L6101">
        <v>81660</v>
      </c>
      <c r="M6101">
        <v>3.2404999999999999</v>
      </c>
      <c r="N6101">
        <v>194.43</v>
      </c>
      <c r="O6101">
        <v>0</v>
      </c>
      <c r="P6101">
        <v>0</v>
      </c>
      <c r="Q6101">
        <v>1364.2405000000001</v>
      </c>
      <c r="R6101">
        <v>81854.429999999993</v>
      </c>
      <c r="S6101" t="s">
        <v>1646</v>
      </c>
    </row>
    <row r="6102" spans="1:19">
      <c r="A6102" t="s">
        <v>5869</v>
      </c>
      <c r="B6102">
        <v>44363</v>
      </c>
      <c r="C6102" t="s">
        <v>5870</v>
      </c>
      <c r="D6102">
        <v>44363</v>
      </c>
      <c r="E6102" t="s">
        <v>1643</v>
      </c>
      <c r="F6102" t="s">
        <v>56</v>
      </c>
      <c r="G6102" t="s">
        <v>1709</v>
      </c>
      <c r="H6102" t="s">
        <v>49</v>
      </c>
      <c r="I6102" t="s">
        <v>1111</v>
      </c>
      <c r="J6102">
        <v>10</v>
      </c>
      <c r="K6102">
        <v>9045</v>
      </c>
      <c r="L6102">
        <v>90450</v>
      </c>
      <c r="M6102">
        <v>21.535699999999999</v>
      </c>
      <c r="N6102">
        <v>215.357</v>
      </c>
      <c r="O6102">
        <v>0</v>
      </c>
      <c r="P6102">
        <v>0</v>
      </c>
      <c r="Q6102">
        <v>9066.5357000000004</v>
      </c>
      <c r="R6102">
        <v>90665.357000000004</v>
      </c>
      <c r="S6102" t="s">
        <v>1646</v>
      </c>
    </row>
    <row r="6103" spans="1:19">
      <c r="A6103" t="s">
        <v>5869</v>
      </c>
      <c r="B6103">
        <v>44363</v>
      </c>
      <c r="C6103" t="s">
        <v>5870</v>
      </c>
      <c r="D6103">
        <v>44363</v>
      </c>
      <c r="E6103" t="s">
        <v>1643</v>
      </c>
      <c r="F6103" t="s">
        <v>56</v>
      </c>
      <c r="G6103" t="s">
        <v>1709</v>
      </c>
      <c r="H6103" t="s">
        <v>49</v>
      </c>
      <c r="I6103" t="s">
        <v>1349</v>
      </c>
      <c r="J6103">
        <v>5</v>
      </c>
      <c r="K6103">
        <v>9035</v>
      </c>
      <c r="L6103">
        <v>45175</v>
      </c>
      <c r="M6103">
        <v>21.511900000000001</v>
      </c>
      <c r="N6103">
        <v>107.5595</v>
      </c>
      <c r="O6103">
        <v>0</v>
      </c>
      <c r="P6103">
        <v>0</v>
      </c>
      <c r="Q6103">
        <v>9056.5118999999995</v>
      </c>
      <c r="R6103">
        <v>45282.559500000003</v>
      </c>
      <c r="S6103" t="s">
        <v>1646</v>
      </c>
    </row>
    <row r="6104" spans="1:19">
      <c r="A6104" t="s">
        <v>5871</v>
      </c>
      <c r="B6104">
        <v>44363</v>
      </c>
      <c r="C6104" t="s">
        <v>5872</v>
      </c>
      <c r="D6104">
        <v>44363</v>
      </c>
      <c r="E6104" t="s">
        <v>1643</v>
      </c>
      <c r="F6104" t="s">
        <v>1322</v>
      </c>
      <c r="G6104" t="s">
        <v>52</v>
      </c>
      <c r="H6104" t="s">
        <v>49</v>
      </c>
      <c r="I6104" t="s">
        <v>1349</v>
      </c>
      <c r="J6104">
        <v>3</v>
      </c>
      <c r="K6104">
        <v>9035</v>
      </c>
      <c r="L6104">
        <v>27105</v>
      </c>
      <c r="M6104">
        <v>21.511900000000001</v>
      </c>
      <c r="N6104">
        <v>64.535700000000006</v>
      </c>
      <c r="O6104">
        <v>0</v>
      </c>
      <c r="P6104">
        <v>0</v>
      </c>
      <c r="Q6104">
        <v>9056.5118999999995</v>
      </c>
      <c r="R6104">
        <v>27169.5357</v>
      </c>
      <c r="S6104" t="s">
        <v>1646</v>
      </c>
    </row>
    <row r="6105" spans="1:19">
      <c r="A6105" t="s">
        <v>5871</v>
      </c>
      <c r="B6105">
        <v>44363</v>
      </c>
      <c r="C6105" t="s">
        <v>5872</v>
      </c>
      <c r="D6105">
        <v>44363</v>
      </c>
      <c r="E6105" t="s">
        <v>1643</v>
      </c>
      <c r="F6105" t="s">
        <v>1322</v>
      </c>
      <c r="G6105" t="s">
        <v>52</v>
      </c>
      <c r="H6105" t="s">
        <v>49</v>
      </c>
      <c r="I6105" t="s">
        <v>1316</v>
      </c>
      <c r="J6105">
        <v>40</v>
      </c>
      <c r="K6105">
        <v>1186</v>
      </c>
      <c r="L6105">
        <v>47440</v>
      </c>
      <c r="M6105">
        <v>2.8237999999999999</v>
      </c>
      <c r="N6105">
        <v>112.952</v>
      </c>
      <c r="O6105">
        <v>0</v>
      </c>
      <c r="P6105">
        <v>0</v>
      </c>
      <c r="Q6105">
        <v>1188.8237999999999</v>
      </c>
      <c r="R6105">
        <v>47552.951999999997</v>
      </c>
      <c r="S6105" t="s">
        <v>1646</v>
      </c>
    </row>
    <row r="6106" spans="1:19">
      <c r="A6106" t="s">
        <v>5871</v>
      </c>
      <c r="B6106">
        <v>44363</v>
      </c>
      <c r="C6106" t="s">
        <v>5872</v>
      </c>
      <c r="D6106">
        <v>44363</v>
      </c>
      <c r="E6106" t="s">
        <v>1643</v>
      </c>
      <c r="F6106" t="s">
        <v>1322</v>
      </c>
      <c r="G6106" t="s">
        <v>52</v>
      </c>
      <c r="H6106" t="s">
        <v>49</v>
      </c>
      <c r="I6106" t="s">
        <v>1371</v>
      </c>
      <c r="J6106">
        <v>40</v>
      </c>
      <c r="K6106">
        <v>1176</v>
      </c>
      <c r="L6106">
        <v>47040</v>
      </c>
      <c r="M6106">
        <v>2.8</v>
      </c>
      <c r="N6106">
        <v>112</v>
      </c>
      <c r="O6106">
        <v>0</v>
      </c>
      <c r="P6106">
        <v>0</v>
      </c>
      <c r="Q6106">
        <v>1178.8</v>
      </c>
      <c r="R6106">
        <v>47152</v>
      </c>
      <c r="S6106" t="s">
        <v>1646</v>
      </c>
    </row>
    <row r="6107" spans="1:19">
      <c r="A6107" t="s">
        <v>5873</v>
      </c>
      <c r="B6107">
        <v>44363</v>
      </c>
      <c r="C6107" t="s">
        <v>5874</v>
      </c>
      <c r="D6107">
        <v>44363</v>
      </c>
      <c r="E6107" t="s">
        <v>1643</v>
      </c>
      <c r="F6107" t="s">
        <v>1708</v>
      </c>
      <c r="G6107" t="s">
        <v>1709</v>
      </c>
      <c r="H6107" t="s">
        <v>49</v>
      </c>
      <c r="I6107" t="s">
        <v>1371</v>
      </c>
      <c r="J6107">
        <v>50</v>
      </c>
      <c r="K6107">
        <v>1176</v>
      </c>
      <c r="L6107">
        <v>58800</v>
      </c>
      <c r="M6107">
        <v>2.8</v>
      </c>
      <c r="N6107">
        <v>140</v>
      </c>
      <c r="O6107">
        <v>0</v>
      </c>
      <c r="P6107">
        <v>0</v>
      </c>
      <c r="Q6107">
        <v>1178.8</v>
      </c>
      <c r="R6107">
        <v>58940</v>
      </c>
      <c r="S6107" t="s">
        <v>1646</v>
      </c>
    </row>
    <row r="6108" spans="1:19">
      <c r="A6108" t="s">
        <v>5873</v>
      </c>
      <c r="B6108">
        <v>44363</v>
      </c>
      <c r="C6108" t="s">
        <v>5874</v>
      </c>
      <c r="D6108">
        <v>44363</v>
      </c>
      <c r="E6108" t="s">
        <v>1643</v>
      </c>
      <c r="F6108" t="s">
        <v>1708</v>
      </c>
      <c r="G6108" t="s">
        <v>1709</v>
      </c>
      <c r="H6108" t="s">
        <v>49</v>
      </c>
      <c r="I6108" t="s">
        <v>1349</v>
      </c>
      <c r="J6108">
        <v>5</v>
      </c>
      <c r="K6108">
        <v>9035</v>
      </c>
      <c r="L6108">
        <v>45175</v>
      </c>
      <c r="M6108">
        <v>21.511900000000001</v>
      </c>
      <c r="N6108">
        <v>107.5595</v>
      </c>
      <c r="O6108">
        <v>0</v>
      </c>
      <c r="P6108">
        <v>0</v>
      </c>
      <c r="Q6108">
        <v>9056.5118999999995</v>
      </c>
      <c r="R6108">
        <v>45282.559500000003</v>
      </c>
      <c r="S6108" t="s">
        <v>1646</v>
      </c>
    </row>
    <row r="6109" spans="1:19">
      <c r="A6109" t="s">
        <v>5873</v>
      </c>
      <c r="B6109">
        <v>44363</v>
      </c>
      <c r="C6109" t="s">
        <v>5874</v>
      </c>
      <c r="D6109">
        <v>44363</v>
      </c>
      <c r="E6109" t="s">
        <v>1643</v>
      </c>
      <c r="F6109" t="s">
        <v>1708</v>
      </c>
      <c r="G6109" t="s">
        <v>1709</v>
      </c>
      <c r="H6109" t="s">
        <v>49</v>
      </c>
      <c r="I6109" t="s">
        <v>1312</v>
      </c>
      <c r="J6109">
        <v>20</v>
      </c>
      <c r="K6109">
        <v>1400</v>
      </c>
      <c r="L6109">
        <v>28000</v>
      </c>
      <c r="M6109">
        <v>3.3332999999999999</v>
      </c>
      <c r="N6109">
        <v>66.665999999999997</v>
      </c>
      <c r="O6109">
        <v>0</v>
      </c>
      <c r="P6109">
        <v>0</v>
      </c>
      <c r="Q6109">
        <v>1403.3333</v>
      </c>
      <c r="R6109">
        <v>28066.666000000001</v>
      </c>
      <c r="S6109" t="s">
        <v>1646</v>
      </c>
    </row>
    <row r="6110" spans="1:19">
      <c r="A6110" t="s">
        <v>5873</v>
      </c>
      <c r="B6110">
        <v>44363</v>
      </c>
      <c r="C6110" t="s">
        <v>5874</v>
      </c>
      <c r="D6110">
        <v>44363</v>
      </c>
      <c r="E6110" t="s">
        <v>1643</v>
      </c>
      <c r="F6110" t="s">
        <v>1708</v>
      </c>
      <c r="G6110" t="s">
        <v>1709</v>
      </c>
      <c r="H6110" t="s">
        <v>49</v>
      </c>
      <c r="I6110" t="s">
        <v>1316</v>
      </c>
      <c r="J6110">
        <v>20</v>
      </c>
      <c r="K6110">
        <v>1186</v>
      </c>
      <c r="L6110">
        <v>23720</v>
      </c>
      <c r="M6110">
        <v>2.8237999999999999</v>
      </c>
      <c r="N6110">
        <v>56.475999999999999</v>
      </c>
      <c r="O6110">
        <v>0</v>
      </c>
      <c r="P6110">
        <v>0</v>
      </c>
      <c r="Q6110">
        <v>1188.8237999999999</v>
      </c>
      <c r="R6110">
        <v>23776.475999999999</v>
      </c>
      <c r="S6110" t="s">
        <v>1646</v>
      </c>
    </row>
    <row r="6111" spans="1:19">
      <c r="A6111" t="s">
        <v>5875</v>
      </c>
      <c r="B6111">
        <v>44363</v>
      </c>
      <c r="C6111" t="s">
        <v>5876</v>
      </c>
      <c r="D6111">
        <v>44363</v>
      </c>
      <c r="E6111" t="s">
        <v>1643</v>
      </c>
      <c r="F6111" t="s">
        <v>102</v>
      </c>
      <c r="G6111" t="s">
        <v>975</v>
      </c>
      <c r="H6111" t="s">
        <v>107</v>
      </c>
      <c r="I6111" t="s">
        <v>1316</v>
      </c>
      <c r="J6111">
        <v>100</v>
      </c>
      <c r="K6111">
        <v>1186</v>
      </c>
      <c r="L6111">
        <v>118600</v>
      </c>
      <c r="M6111">
        <v>2.8237999999999999</v>
      </c>
      <c r="N6111">
        <v>282.38</v>
      </c>
      <c r="O6111">
        <v>0</v>
      </c>
      <c r="P6111">
        <v>0</v>
      </c>
      <c r="Q6111">
        <v>1188.8237999999999</v>
      </c>
      <c r="R6111">
        <v>118882.38</v>
      </c>
      <c r="S6111" t="s">
        <v>1646</v>
      </c>
    </row>
    <row r="6112" spans="1:19">
      <c r="A6112" t="s">
        <v>5875</v>
      </c>
      <c r="B6112">
        <v>44363</v>
      </c>
      <c r="C6112" t="s">
        <v>5876</v>
      </c>
      <c r="D6112">
        <v>44363</v>
      </c>
      <c r="E6112" t="s">
        <v>1643</v>
      </c>
      <c r="F6112" t="s">
        <v>102</v>
      </c>
      <c r="G6112" t="s">
        <v>975</v>
      </c>
      <c r="H6112" t="s">
        <v>107</v>
      </c>
      <c r="I6112" t="s">
        <v>1371</v>
      </c>
      <c r="J6112">
        <v>20</v>
      </c>
      <c r="K6112">
        <v>1176</v>
      </c>
      <c r="L6112">
        <v>23520</v>
      </c>
      <c r="M6112">
        <v>2.8</v>
      </c>
      <c r="N6112">
        <v>56</v>
      </c>
      <c r="O6112">
        <v>0</v>
      </c>
      <c r="P6112">
        <v>0</v>
      </c>
      <c r="Q6112">
        <v>1178.8</v>
      </c>
      <c r="R6112">
        <v>23576</v>
      </c>
      <c r="S6112" t="s">
        <v>1646</v>
      </c>
    </row>
    <row r="6113" spans="1:19">
      <c r="A6113" t="s">
        <v>5875</v>
      </c>
      <c r="B6113">
        <v>44363</v>
      </c>
      <c r="C6113" t="s">
        <v>5876</v>
      </c>
      <c r="D6113">
        <v>44363</v>
      </c>
      <c r="E6113" t="s">
        <v>1643</v>
      </c>
      <c r="F6113" t="s">
        <v>102</v>
      </c>
      <c r="G6113" t="s">
        <v>975</v>
      </c>
      <c r="H6113" t="s">
        <v>107</v>
      </c>
      <c r="I6113" t="s">
        <v>1489</v>
      </c>
      <c r="J6113">
        <v>5</v>
      </c>
      <c r="K6113">
        <v>9950</v>
      </c>
      <c r="L6113">
        <v>49750</v>
      </c>
      <c r="M6113">
        <v>23.6905</v>
      </c>
      <c r="N6113">
        <v>118.4525</v>
      </c>
      <c r="O6113">
        <v>0</v>
      </c>
      <c r="P6113">
        <v>0</v>
      </c>
      <c r="Q6113">
        <v>9973.6905000000006</v>
      </c>
      <c r="R6113">
        <v>49868.452499999999</v>
      </c>
      <c r="S6113" t="s">
        <v>1646</v>
      </c>
    </row>
    <row r="6114" spans="1:19">
      <c r="A6114" t="s">
        <v>5877</v>
      </c>
      <c r="B6114">
        <v>44363</v>
      </c>
      <c r="C6114" t="s">
        <v>5878</v>
      </c>
      <c r="D6114">
        <v>44363</v>
      </c>
      <c r="E6114" t="s">
        <v>1643</v>
      </c>
      <c r="F6114" t="s">
        <v>103</v>
      </c>
      <c r="G6114" t="s">
        <v>975</v>
      </c>
      <c r="H6114" t="s">
        <v>107</v>
      </c>
      <c r="I6114" t="s">
        <v>1371</v>
      </c>
      <c r="J6114">
        <v>40</v>
      </c>
      <c r="K6114">
        <v>1176</v>
      </c>
      <c r="L6114">
        <v>47040</v>
      </c>
      <c r="M6114">
        <v>2.8</v>
      </c>
      <c r="N6114">
        <v>112</v>
      </c>
      <c r="O6114">
        <v>0</v>
      </c>
      <c r="P6114">
        <v>0</v>
      </c>
      <c r="Q6114">
        <v>1178.8</v>
      </c>
      <c r="R6114">
        <v>47152</v>
      </c>
      <c r="S6114" t="s">
        <v>1646</v>
      </c>
    </row>
    <row r="6115" spans="1:19">
      <c r="A6115" t="s">
        <v>5877</v>
      </c>
      <c r="B6115">
        <v>44363</v>
      </c>
      <c r="C6115" t="s">
        <v>5878</v>
      </c>
      <c r="D6115">
        <v>44363</v>
      </c>
      <c r="E6115" t="s">
        <v>1643</v>
      </c>
      <c r="F6115" t="s">
        <v>103</v>
      </c>
      <c r="G6115" t="s">
        <v>975</v>
      </c>
      <c r="H6115" t="s">
        <v>107</v>
      </c>
      <c r="I6115" t="s">
        <v>1287</v>
      </c>
      <c r="J6115">
        <v>20</v>
      </c>
      <c r="K6115">
        <v>9850</v>
      </c>
      <c r="L6115">
        <v>197000</v>
      </c>
      <c r="M6115">
        <v>23.452400000000001</v>
      </c>
      <c r="N6115">
        <v>469.048</v>
      </c>
      <c r="O6115">
        <v>0</v>
      </c>
      <c r="P6115">
        <v>0</v>
      </c>
      <c r="Q6115">
        <v>9873.4524000000001</v>
      </c>
      <c r="R6115">
        <v>197469.04800000001</v>
      </c>
      <c r="S6115" t="s">
        <v>1646</v>
      </c>
    </row>
    <row r="6116" spans="1:19">
      <c r="A6116" t="s">
        <v>5877</v>
      </c>
      <c r="B6116">
        <v>44363</v>
      </c>
      <c r="C6116" t="s">
        <v>5878</v>
      </c>
      <c r="D6116">
        <v>44363</v>
      </c>
      <c r="E6116" t="s">
        <v>1643</v>
      </c>
      <c r="F6116" t="s">
        <v>103</v>
      </c>
      <c r="G6116" t="s">
        <v>975</v>
      </c>
      <c r="H6116" t="s">
        <v>107</v>
      </c>
      <c r="I6116" t="s">
        <v>1312</v>
      </c>
      <c r="J6116">
        <v>40</v>
      </c>
      <c r="K6116">
        <v>1400</v>
      </c>
      <c r="L6116">
        <v>56000</v>
      </c>
      <c r="M6116">
        <v>3.3332999999999999</v>
      </c>
      <c r="N6116">
        <v>133.33199999999999</v>
      </c>
      <c r="O6116">
        <v>0</v>
      </c>
      <c r="P6116">
        <v>0</v>
      </c>
      <c r="Q6116">
        <v>1403.3333</v>
      </c>
      <c r="R6116">
        <v>56133.332000000002</v>
      </c>
      <c r="S6116" t="s">
        <v>1646</v>
      </c>
    </row>
    <row r="6117" spans="1:19">
      <c r="A6117" t="s">
        <v>5879</v>
      </c>
      <c r="B6117">
        <v>44363</v>
      </c>
      <c r="C6117" t="s">
        <v>5880</v>
      </c>
      <c r="D6117">
        <v>44363</v>
      </c>
      <c r="E6117" t="s">
        <v>1643</v>
      </c>
      <c r="F6117" t="s">
        <v>57</v>
      </c>
      <c r="G6117" t="s">
        <v>980</v>
      </c>
      <c r="H6117" t="s">
        <v>49</v>
      </c>
      <c r="I6117" t="s">
        <v>1111</v>
      </c>
      <c r="J6117">
        <v>10</v>
      </c>
      <c r="K6117">
        <v>9045</v>
      </c>
      <c r="L6117">
        <v>90450</v>
      </c>
      <c r="M6117">
        <v>21.535699999999999</v>
      </c>
      <c r="N6117">
        <v>215.357</v>
      </c>
      <c r="O6117">
        <v>0</v>
      </c>
      <c r="P6117">
        <v>0</v>
      </c>
      <c r="Q6117">
        <v>9066.5357000000004</v>
      </c>
      <c r="R6117">
        <v>90665.357000000004</v>
      </c>
      <c r="S6117" t="s">
        <v>1646</v>
      </c>
    </row>
    <row r="6118" spans="1:19">
      <c r="A6118" t="s">
        <v>5879</v>
      </c>
      <c r="B6118">
        <v>44363</v>
      </c>
      <c r="C6118" t="s">
        <v>5880</v>
      </c>
      <c r="D6118">
        <v>44363</v>
      </c>
      <c r="E6118" t="s">
        <v>1643</v>
      </c>
      <c r="F6118" t="s">
        <v>57</v>
      </c>
      <c r="G6118" t="s">
        <v>980</v>
      </c>
      <c r="H6118" t="s">
        <v>49</v>
      </c>
      <c r="I6118" t="s">
        <v>1262</v>
      </c>
      <c r="J6118">
        <v>40</v>
      </c>
      <c r="K6118">
        <v>1244</v>
      </c>
      <c r="L6118">
        <v>49760</v>
      </c>
      <c r="M6118">
        <v>2.9619</v>
      </c>
      <c r="N6118">
        <v>118.476</v>
      </c>
      <c r="O6118">
        <v>0</v>
      </c>
      <c r="P6118">
        <v>0</v>
      </c>
      <c r="Q6118">
        <v>1246.9619</v>
      </c>
      <c r="R6118">
        <v>49878.476000000002</v>
      </c>
      <c r="S6118" t="s">
        <v>1646</v>
      </c>
    </row>
    <row r="6119" spans="1:19">
      <c r="A6119" t="s">
        <v>5879</v>
      </c>
      <c r="B6119">
        <v>44363</v>
      </c>
      <c r="C6119" t="s">
        <v>5880</v>
      </c>
      <c r="D6119">
        <v>44363</v>
      </c>
      <c r="E6119" t="s">
        <v>1643</v>
      </c>
      <c r="F6119" t="s">
        <v>57</v>
      </c>
      <c r="G6119" t="s">
        <v>980</v>
      </c>
      <c r="H6119" t="s">
        <v>49</v>
      </c>
      <c r="I6119" t="s">
        <v>1337</v>
      </c>
      <c r="J6119">
        <v>40</v>
      </c>
      <c r="K6119">
        <v>7760</v>
      </c>
      <c r="L6119">
        <v>310400</v>
      </c>
      <c r="M6119">
        <v>18.476199999999999</v>
      </c>
      <c r="N6119">
        <v>739.048</v>
      </c>
      <c r="O6119">
        <v>0</v>
      </c>
      <c r="P6119">
        <v>0</v>
      </c>
      <c r="Q6119">
        <v>7778.4762000000001</v>
      </c>
      <c r="R6119">
        <v>311139.04800000001</v>
      </c>
      <c r="S6119" t="s">
        <v>1646</v>
      </c>
    </row>
    <row r="6120" spans="1:19">
      <c r="A6120" t="s">
        <v>5879</v>
      </c>
      <c r="B6120">
        <v>44363</v>
      </c>
      <c r="C6120" t="s">
        <v>5880</v>
      </c>
      <c r="D6120">
        <v>44363</v>
      </c>
      <c r="E6120" t="s">
        <v>1643</v>
      </c>
      <c r="F6120" t="s">
        <v>57</v>
      </c>
      <c r="G6120" t="s">
        <v>980</v>
      </c>
      <c r="H6120" t="s">
        <v>49</v>
      </c>
      <c r="I6120" t="s">
        <v>1312</v>
      </c>
      <c r="J6120">
        <v>20</v>
      </c>
      <c r="K6120">
        <v>1400</v>
      </c>
      <c r="L6120">
        <v>28000</v>
      </c>
      <c r="M6120">
        <v>3.3332999999999999</v>
      </c>
      <c r="N6120">
        <v>66.665999999999997</v>
      </c>
      <c r="O6120">
        <v>0</v>
      </c>
      <c r="P6120">
        <v>0</v>
      </c>
      <c r="Q6120">
        <v>1403.3333</v>
      </c>
      <c r="R6120">
        <v>28066.666000000001</v>
      </c>
      <c r="S6120" t="s">
        <v>1646</v>
      </c>
    </row>
    <row r="6121" spans="1:19">
      <c r="A6121" t="s">
        <v>5879</v>
      </c>
      <c r="B6121">
        <v>44363</v>
      </c>
      <c r="C6121" t="s">
        <v>5880</v>
      </c>
      <c r="D6121">
        <v>44363</v>
      </c>
      <c r="E6121" t="s">
        <v>1643</v>
      </c>
      <c r="F6121" t="s">
        <v>57</v>
      </c>
      <c r="G6121" t="s">
        <v>980</v>
      </c>
      <c r="H6121" t="s">
        <v>49</v>
      </c>
      <c r="I6121" t="s">
        <v>1265</v>
      </c>
      <c r="J6121">
        <v>20</v>
      </c>
      <c r="K6121">
        <v>1361</v>
      </c>
      <c r="L6121">
        <v>27220</v>
      </c>
      <c r="M6121">
        <v>3.2404999999999999</v>
      </c>
      <c r="N6121">
        <v>64.81</v>
      </c>
      <c r="O6121">
        <v>0</v>
      </c>
      <c r="P6121">
        <v>0</v>
      </c>
      <c r="Q6121">
        <v>1364.2405000000001</v>
      </c>
      <c r="R6121">
        <v>27284.81</v>
      </c>
      <c r="S6121" t="s">
        <v>1646</v>
      </c>
    </row>
    <row r="6122" spans="1:19">
      <c r="A6122" t="s">
        <v>5879</v>
      </c>
      <c r="B6122">
        <v>44363</v>
      </c>
      <c r="C6122" t="s">
        <v>5880</v>
      </c>
      <c r="D6122">
        <v>44363</v>
      </c>
      <c r="E6122" t="s">
        <v>1643</v>
      </c>
      <c r="F6122" t="s">
        <v>57</v>
      </c>
      <c r="G6122" t="s">
        <v>980</v>
      </c>
      <c r="H6122" t="s">
        <v>49</v>
      </c>
      <c r="I6122" t="s">
        <v>1287</v>
      </c>
      <c r="J6122">
        <v>10</v>
      </c>
      <c r="K6122">
        <v>9850</v>
      </c>
      <c r="L6122">
        <v>98500</v>
      </c>
      <c r="M6122">
        <v>23.452400000000001</v>
      </c>
      <c r="N6122">
        <v>234.524</v>
      </c>
      <c r="O6122">
        <v>0</v>
      </c>
      <c r="P6122">
        <v>0</v>
      </c>
      <c r="Q6122">
        <v>9873.4524000000001</v>
      </c>
      <c r="R6122">
        <v>98734.524000000005</v>
      </c>
      <c r="S6122" t="s">
        <v>1646</v>
      </c>
    </row>
    <row r="6123" spans="1:19">
      <c r="A6123" t="s">
        <v>5881</v>
      </c>
      <c r="B6123">
        <v>44363</v>
      </c>
      <c r="C6123" t="s">
        <v>5882</v>
      </c>
      <c r="D6123">
        <v>44363</v>
      </c>
      <c r="E6123" t="s">
        <v>1643</v>
      </c>
      <c r="F6123" t="s">
        <v>64</v>
      </c>
      <c r="G6123" t="s">
        <v>59</v>
      </c>
      <c r="H6123" t="s">
        <v>49</v>
      </c>
      <c r="I6123" t="s">
        <v>1337</v>
      </c>
      <c r="J6123">
        <v>10</v>
      </c>
      <c r="K6123">
        <v>7760</v>
      </c>
      <c r="L6123">
        <v>77600</v>
      </c>
      <c r="M6123">
        <v>18.476199999999999</v>
      </c>
      <c r="N6123">
        <v>184.762</v>
      </c>
      <c r="O6123">
        <v>0</v>
      </c>
      <c r="P6123">
        <v>0</v>
      </c>
      <c r="Q6123">
        <v>7778.4762000000001</v>
      </c>
      <c r="R6123">
        <v>77784.762000000002</v>
      </c>
      <c r="S6123" t="s">
        <v>1646</v>
      </c>
    </row>
    <row r="6124" spans="1:19">
      <c r="A6124" t="s">
        <v>5881</v>
      </c>
      <c r="B6124">
        <v>44363</v>
      </c>
      <c r="C6124" t="s">
        <v>5882</v>
      </c>
      <c r="D6124">
        <v>44363</v>
      </c>
      <c r="E6124" t="s">
        <v>1643</v>
      </c>
      <c r="F6124" t="s">
        <v>64</v>
      </c>
      <c r="G6124" t="s">
        <v>59</v>
      </c>
      <c r="H6124" t="s">
        <v>49</v>
      </c>
      <c r="I6124" t="s">
        <v>1316</v>
      </c>
      <c r="J6124">
        <v>40</v>
      </c>
      <c r="K6124">
        <v>1186</v>
      </c>
      <c r="L6124">
        <v>47440</v>
      </c>
      <c r="M6124">
        <v>2.8237999999999999</v>
      </c>
      <c r="N6124">
        <v>112.952</v>
      </c>
      <c r="O6124">
        <v>0</v>
      </c>
      <c r="P6124">
        <v>0</v>
      </c>
      <c r="Q6124">
        <v>1188.8237999999999</v>
      </c>
      <c r="R6124">
        <v>47552.951999999997</v>
      </c>
      <c r="S6124" t="s">
        <v>1646</v>
      </c>
    </row>
    <row r="6125" spans="1:19">
      <c r="A6125" t="s">
        <v>5881</v>
      </c>
      <c r="B6125">
        <v>44363</v>
      </c>
      <c r="C6125" t="s">
        <v>5882</v>
      </c>
      <c r="D6125">
        <v>44363</v>
      </c>
      <c r="E6125" t="s">
        <v>1643</v>
      </c>
      <c r="F6125" t="s">
        <v>64</v>
      </c>
      <c r="G6125" t="s">
        <v>59</v>
      </c>
      <c r="H6125" t="s">
        <v>49</v>
      </c>
      <c r="I6125" t="s">
        <v>1294</v>
      </c>
      <c r="J6125">
        <v>10</v>
      </c>
      <c r="K6125">
        <v>7227</v>
      </c>
      <c r="L6125">
        <v>72270</v>
      </c>
      <c r="M6125">
        <v>17.207100000000001</v>
      </c>
      <c r="N6125">
        <v>172.071</v>
      </c>
      <c r="O6125">
        <v>0</v>
      </c>
      <c r="P6125">
        <v>0</v>
      </c>
      <c r="Q6125">
        <v>7244.2070999999996</v>
      </c>
      <c r="R6125">
        <v>72442.070999999996</v>
      </c>
      <c r="S6125" t="s">
        <v>1646</v>
      </c>
    </row>
    <row r="6126" spans="1:19">
      <c r="A6126" t="s">
        <v>5883</v>
      </c>
      <c r="B6126">
        <v>44363</v>
      </c>
      <c r="C6126" t="s">
        <v>5884</v>
      </c>
      <c r="D6126">
        <v>44363</v>
      </c>
      <c r="E6126" t="s">
        <v>1643</v>
      </c>
      <c r="F6126" t="s">
        <v>58</v>
      </c>
      <c r="G6126" t="s">
        <v>59</v>
      </c>
      <c r="H6126" t="s">
        <v>49</v>
      </c>
      <c r="I6126" t="s">
        <v>1111</v>
      </c>
      <c r="J6126">
        <v>10</v>
      </c>
      <c r="K6126">
        <v>9045</v>
      </c>
      <c r="L6126">
        <v>90450</v>
      </c>
      <c r="M6126">
        <v>21.535699999999999</v>
      </c>
      <c r="N6126">
        <v>215.357</v>
      </c>
      <c r="O6126">
        <v>0</v>
      </c>
      <c r="P6126">
        <v>0</v>
      </c>
      <c r="Q6126">
        <v>9066.5357000000004</v>
      </c>
      <c r="R6126">
        <v>90665.357000000004</v>
      </c>
      <c r="S6126" t="s">
        <v>1646</v>
      </c>
    </row>
    <row r="6127" spans="1:19">
      <c r="A6127" t="s">
        <v>5883</v>
      </c>
      <c r="B6127">
        <v>44363</v>
      </c>
      <c r="C6127" t="s">
        <v>5884</v>
      </c>
      <c r="D6127">
        <v>44363</v>
      </c>
      <c r="E6127" t="s">
        <v>1643</v>
      </c>
      <c r="F6127" t="s">
        <v>58</v>
      </c>
      <c r="G6127" t="s">
        <v>59</v>
      </c>
      <c r="H6127" t="s">
        <v>49</v>
      </c>
      <c r="I6127" t="s">
        <v>1371</v>
      </c>
      <c r="J6127">
        <v>20</v>
      </c>
      <c r="K6127">
        <v>1176</v>
      </c>
      <c r="L6127">
        <v>23520</v>
      </c>
      <c r="M6127">
        <v>2.8</v>
      </c>
      <c r="N6127">
        <v>56</v>
      </c>
      <c r="O6127">
        <v>0</v>
      </c>
      <c r="P6127">
        <v>0</v>
      </c>
      <c r="Q6127">
        <v>1178.8</v>
      </c>
      <c r="R6127">
        <v>23576</v>
      </c>
      <c r="S6127" t="s">
        <v>1646</v>
      </c>
    </row>
    <row r="6128" spans="1:19">
      <c r="A6128" t="s">
        <v>5885</v>
      </c>
      <c r="B6128">
        <v>44363</v>
      </c>
      <c r="C6128" t="s">
        <v>5886</v>
      </c>
      <c r="D6128">
        <v>44363</v>
      </c>
      <c r="E6128" t="s">
        <v>1643</v>
      </c>
      <c r="F6128" t="s">
        <v>106</v>
      </c>
      <c r="G6128" t="s">
        <v>980</v>
      </c>
      <c r="H6128" t="s">
        <v>49</v>
      </c>
      <c r="I6128" t="s">
        <v>1112</v>
      </c>
      <c r="J6128">
        <v>20</v>
      </c>
      <c r="K6128">
        <v>1419</v>
      </c>
      <c r="L6128">
        <v>28380</v>
      </c>
      <c r="M6128">
        <v>3.3786</v>
      </c>
      <c r="N6128">
        <v>67.572000000000003</v>
      </c>
      <c r="O6128">
        <v>0</v>
      </c>
      <c r="P6128">
        <v>0</v>
      </c>
      <c r="Q6128">
        <v>1422.3786</v>
      </c>
      <c r="R6128">
        <v>28447.572</v>
      </c>
      <c r="S6128" t="s">
        <v>1646</v>
      </c>
    </row>
    <row r="6129" spans="1:19">
      <c r="A6129" t="s">
        <v>5885</v>
      </c>
      <c r="B6129">
        <v>44363</v>
      </c>
      <c r="C6129" t="s">
        <v>5886</v>
      </c>
      <c r="D6129">
        <v>44363</v>
      </c>
      <c r="E6129" t="s">
        <v>1643</v>
      </c>
      <c r="F6129" t="s">
        <v>106</v>
      </c>
      <c r="G6129" t="s">
        <v>980</v>
      </c>
      <c r="H6129" t="s">
        <v>49</v>
      </c>
      <c r="I6129" t="s">
        <v>1316</v>
      </c>
      <c r="J6129">
        <v>20</v>
      </c>
      <c r="K6129">
        <v>1186</v>
      </c>
      <c r="L6129">
        <v>23720</v>
      </c>
      <c r="M6129">
        <v>2.8237999999999999</v>
      </c>
      <c r="N6129">
        <v>56.475999999999999</v>
      </c>
      <c r="O6129">
        <v>0</v>
      </c>
      <c r="P6129">
        <v>0</v>
      </c>
      <c r="Q6129">
        <v>1188.8237999999999</v>
      </c>
      <c r="R6129">
        <v>23776.475999999999</v>
      </c>
      <c r="S6129" t="s">
        <v>1646</v>
      </c>
    </row>
    <row r="6130" spans="1:19">
      <c r="A6130" t="s">
        <v>5885</v>
      </c>
      <c r="B6130">
        <v>44363</v>
      </c>
      <c r="C6130" t="s">
        <v>5886</v>
      </c>
      <c r="D6130">
        <v>44363</v>
      </c>
      <c r="E6130" t="s">
        <v>1643</v>
      </c>
      <c r="F6130" t="s">
        <v>106</v>
      </c>
      <c r="G6130" t="s">
        <v>980</v>
      </c>
      <c r="H6130" t="s">
        <v>49</v>
      </c>
      <c r="I6130" t="s">
        <v>1294</v>
      </c>
      <c r="J6130">
        <v>10</v>
      </c>
      <c r="K6130">
        <v>7227</v>
      </c>
      <c r="L6130">
        <v>72270</v>
      </c>
      <c r="M6130">
        <v>17.207100000000001</v>
      </c>
      <c r="N6130">
        <v>172.071</v>
      </c>
      <c r="O6130">
        <v>0</v>
      </c>
      <c r="P6130">
        <v>0</v>
      </c>
      <c r="Q6130">
        <v>7244.2070999999996</v>
      </c>
      <c r="R6130">
        <v>72442.070999999996</v>
      </c>
      <c r="S6130" t="s">
        <v>1646</v>
      </c>
    </row>
    <row r="6131" spans="1:19">
      <c r="A6131" t="s">
        <v>5885</v>
      </c>
      <c r="B6131">
        <v>44363</v>
      </c>
      <c r="C6131" t="s">
        <v>5886</v>
      </c>
      <c r="D6131">
        <v>44363</v>
      </c>
      <c r="E6131" t="s">
        <v>1643</v>
      </c>
      <c r="F6131" t="s">
        <v>106</v>
      </c>
      <c r="G6131" t="s">
        <v>980</v>
      </c>
      <c r="H6131" t="s">
        <v>49</v>
      </c>
      <c r="I6131" t="s">
        <v>1111</v>
      </c>
      <c r="J6131">
        <v>4</v>
      </c>
      <c r="K6131">
        <v>9045</v>
      </c>
      <c r="L6131">
        <v>36180</v>
      </c>
      <c r="M6131">
        <v>21.535699999999999</v>
      </c>
      <c r="N6131">
        <v>86.142799999999994</v>
      </c>
      <c r="O6131">
        <v>0</v>
      </c>
      <c r="P6131">
        <v>0</v>
      </c>
      <c r="Q6131">
        <v>9066.5357000000004</v>
      </c>
      <c r="R6131">
        <v>36266.142800000001</v>
      </c>
      <c r="S6131" t="s">
        <v>1646</v>
      </c>
    </row>
    <row r="6132" spans="1:19">
      <c r="A6132" t="s">
        <v>5887</v>
      </c>
      <c r="B6132">
        <v>44363</v>
      </c>
      <c r="C6132" t="s">
        <v>5888</v>
      </c>
      <c r="D6132">
        <v>44363</v>
      </c>
      <c r="E6132" t="s">
        <v>1643</v>
      </c>
      <c r="F6132" t="s">
        <v>101</v>
      </c>
      <c r="G6132" t="s">
        <v>975</v>
      </c>
      <c r="H6132" t="s">
        <v>107</v>
      </c>
      <c r="I6132" t="s">
        <v>1316</v>
      </c>
      <c r="J6132">
        <v>20</v>
      </c>
      <c r="K6132">
        <v>1186</v>
      </c>
      <c r="L6132">
        <v>23720</v>
      </c>
      <c r="M6132">
        <v>2.8237999999999999</v>
      </c>
      <c r="N6132">
        <v>56.475999999999999</v>
      </c>
      <c r="O6132">
        <v>0</v>
      </c>
      <c r="P6132">
        <v>0</v>
      </c>
      <c r="Q6132">
        <v>1188.8237999999999</v>
      </c>
      <c r="R6132">
        <v>23776.475999999999</v>
      </c>
      <c r="S6132" t="s">
        <v>1646</v>
      </c>
    </row>
    <row r="6133" spans="1:19">
      <c r="A6133" t="s">
        <v>5887</v>
      </c>
      <c r="B6133">
        <v>44363</v>
      </c>
      <c r="C6133" t="s">
        <v>5888</v>
      </c>
      <c r="D6133">
        <v>44363</v>
      </c>
      <c r="E6133" t="s">
        <v>1643</v>
      </c>
      <c r="F6133" t="s">
        <v>101</v>
      </c>
      <c r="G6133" t="s">
        <v>975</v>
      </c>
      <c r="H6133" t="s">
        <v>107</v>
      </c>
      <c r="I6133" t="s">
        <v>1371</v>
      </c>
      <c r="J6133">
        <v>20</v>
      </c>
      <c r="K6133">
        <v>1176</v>
      </c>
      <c r="L6133">
        <v>23520</v>
      </c>
      <c r="M6133">
        <v>2.8</v>
      </c>
      <c r="N6133">
        <v>56</v>
      </c>
      <c r="O6133">
        <v>0</v>
      </c>
      <c r="P6133">
        <v>0</v>
      </c>
      <c r="Q6133">
        <v>1178.8</v>
      </c>
      <c r="R6133">
        <v>23576</v>
      </c>
      <c r="S6133" t="s">
        <v>1646</v>
      </c>
    </row>
    <row r="6134" spans="1:19">
      <c r="A6134" t="s">
        <v>5887</v>
      </c>
      <c r="B6134">
        <v>44363</v>
      </c>
      <c r="C6134" t="s">
        <v>5888</v>
      </c>
      <c r="D6134">
        <v>44363</v>
      </c>
      <c r="E6134" t="s">
        <v>1643</v>
      </c>
      <c r="F6134" t="s">
        <v>101</v>
      </c>
      <c r="G6134" t="s">
        <v>975</v>
      </c>
      <c r="H6134" t="s">
        <v>107</v>
      </c>
      <c r="I6134" t="s">
        <v>1337</v>
      </c>
      <c r="J6134">
        <v>21</v>
      </c>
      <c r="K6134">
        <v>7760</v>
      </c>
      <c r="L6134">
        <v>162960</v>
      </c>
      <c r="M6134">
        <v>18.476199999999999</v>
      </c>
      <c r="N6134">
        <v>388.00020000000001</v>
      </c>
      <c r="O6134">
        <v>0</v>
      </c>
      <c r="P6134">
        <v>0</v>
      </c>
      <c r="Q6134">
        <v>7778.4762000000001</v>
      </c>
      <c r="R6134">
        <v>163348.00020000001</v>
      </c>
      <c r="S6134" t="s">
        <v>1646</v>
      </c>
    </row>
    <row r="6135" spans="1:19">
      <c r="A6135" t="s">
        <v>5889</v>
      </c>
      <c r="B6135">
        <v>44363</v>
      </c>
      <c r="C6135" t="s">
        <v>5890</v>
      </c>
      <c r="D6135">
        <v>44363</v>
      </c>
      <c r="E6135" t="s">
        <v>1643</v>
      </c>
      <c r="F6135" t="s">
        <v>97</v>
      </c>
      <c r="G6135" t="s">
        <v>1055</v>
      </c>
      <c r="H6135" t="s">
        <v>107</v>
      </c>
      <c r="I6135" t="s">
        <v>1312</v>
      </c>
      <c r="J6135">
        <v>100</v>
      </c>
      <c r="K6135">
        <v>1400</v>
      </c>
      <c r="L6135">
        <v>140000</v>
      </c>
      <c r="M6135">
        <v>3.3332999999999999</v>
      </c>
      <c r="N6135">
        <v>333.33</v>
      </c>
      <c r="O6135">
        <v>0</v>
      </c>
      <c r="P6135">
        <v>0</v>
      </c>
      <c r="Q6135">
        <v>1403.3333</v>
      </c>
      <c r="R6135">
        <v>140333.32999999999</v>
      </c>
      <c r="S6135" t="s">
        <v>1646</v>
      </c>
    </row>
    <row r="6136" spans="1:19">
      <c r="A6136" t="s">
        <v>5889</v>
      </c>
      <c r="B6136">
        <v>44363</v>
      </c>
      <c r="C6136" t="s">
        <v>5890</v>
      </c>
      <c r="D6136">
        <v>44363</v>
      </c>
      <c r="E6136" t="s">
        <v>1643</v>
      </c>
      <c r="F6136" t="s">
        <v>97</v>
      </c>
      <c r="G6136" t="s">
        <v>1055</v>
      </c>
      <c r="H6136" t="s">
        <v>107</v>
      </c>
      <c r="I6136" t="s">
        <v>1262</v>
      </c>
      <c r="J6136">
        <v>100</v>
      </c>
      <c r="K6136">
        <v>1244</v>
      </c>
      <c r="L6136">
        <v>124400</v>
      </c>
      <c r="M6136">
        <v>2.9619</v>
      </c>
      <c r="N6136">
        <v>296.19</v>
      </c>
      <c r="O6136">
        <v>0</v>
      </c>
      <c r="P6136">
        <v>0</v>
      </c>
      <c r="Q6136">
        <v>1246.9619</v>
      </c>
      <c r="R6136">
        <v>124696.19</v>
      </c>
      <c r="S6136" t="s">
        <v>1646</v>
      </c>
    </row>
    <row r="6137" spans="1:19">
      <c r="A6137" t="s">
        <v>5889</v>
      </c>
      <c r="B6137">
        <v>44363</v>
      </c>
      <c r="C6137" t="s">
        <v>5890</v>
      </c>
      <c r="D6137">
        <v>44363</v>
      </c>
      <c r="E6137" t="s">
        <v>1643</v>
      </c>
      <c r="F6137" t="s">
        <v>97</v>
      </c>
      <c r="G6137" t="s">
        <v>1055</v>
      </c>
      <c r="H6137" t="s">
        <v>107</v>
      </c>
      <c r="I6137" t="s">
        <v>1371</v>
      </c>
      <c r="J6137">
        <v>100</v>
      </c>
      <c r="K6137">
        <v>1176</v>
      </c>
      <c r="L6137">
        <v>117600</v>
      </c>
      <c r="M6137">
        <v>2.8</v>
      </c>
      <c r="N6137">
        <v>280</v>
      </c>
      <c r="O6137">
        <v>0</v>
      </c>
      <c r="P6137">
        <v>0</v>
      </c>
      <c r="Q6137">
        <v>1178.8</v>
      </c>
      <c r="R6137">
        <v>117880</v>
      </c>
      <c r="S6137" t="s">
        <v>1646</v>
      </c>
    </row>
    <row r="6138" spans="1:19">
      <c r="A6138" t="s">
        <v>5889</v>
      </c>
      <c r="B6138">
        <v>44363</v>
      </c>
      <c r="C6138" t="s">
        <v>5890</v>
      </c>
      <c r="D6138">
        <v>44363</v>
      </c>
      <c r="E6138" t="s">
        <v>1643</v>
      </c>
      <c r="F6138" t="s">
        <v>97</v>
      </c>
      <c r="G6138" t="s">
        <v>1055</v>
      </c>
      <c r="H6138" t="s">
        <v>107</v>
      </c>
      <c r="I6138" t="s">
        <v>1316</v>
      </c>
      <c r="J6138">
        <v>100</v>
      </c>
      <c r="K6138">
        <v>1186</v>
      </c>
      <c r="L6138">
        <v>118600</v>
      </c>
      <c r="M6138">
        <v>2.8237999999999999</v>
      </c>
      <c r="N6138">
        <v>282.38</v>
      </c>
      <c r="O6138">
        <v>0</v>
      </c>
      <c r="P6138">
        <v>0</v>
      </c>
      <c r="Q6138">
        <v>1188.8237999999999</v>
      </c>
      <c r="R6138">
        <v>118882.38</v>
      </c>
      <c r="S6138" t="s">
        <v>1646</v>
      </c>
    </row>
    <row r="6139" spans="1:19">
      <c r="A6139" t="s">
        <v>5891</v>
      </c>
      <c r="B6139">
        <v>44363</v>
      </c>
      <c r="C6139" t="s">
        <v>5892</v>
      </c>
      <c r="D6139">
        <v>44363</v>
      </c>
      <c r="E6139" t="s">
        <v>1643</v>
      </c>
      <c r="F6139" t="s">
        <v>927</v>
      </c>
      <c r="G6139" t="s">
        <v>1684</v>
      </c>
      <c r="H6139" t="s">
        <v>49</v>
      </c>
      <c r="I6139" t="s">
        <v>1111</v>
      </c>
      <c r="J6139">
        <v>2</v>
      </c>
      <c r="K6139">
        <v>9045</v>
      </c>
      <c r="L6139">
        <v>18090</v>
      </c>
      <c r="M6139">
        <v>21.535699999999999</v>
      </c>
      <c r="N6139">
        <v>43.071399999999997</v>
      </c>
      <c r="O6139">
        <v>0</v>
      </c>
      <c r="P6139">
        <v>0</v>
      </c>
      <c r="Q6139">
        <v>9066.5357000000004</v>
      </c>
      <c r="R6139">
        <v>18133.071400000001</v>
      </c>
      <c r="S6139" t="s">
        <v>1646</v>
      </c>
    </row>
    <row r="6140" spans="1:19">
      <c r="A6140" t="s">
        <v>5891</v>
      </c>
      <c r="B6140">
        <v>44363</v>
      </c>
      <c r="C6140" t="s">
        <v>5892</v>
      </c>
      <c r="D6140">
        <v>44363</v>
      </c>
      <c r="E6140" t="s">
        <v>1643</v>
      </c>
      <c r="F6140" t="s">
        <v>927</v>
      </c>
      <c r="G6140" t="s">
        <v>1684</v>
      </c>
      <c r="H6140" t="s">
        <v>49</v>
      </c>
      <c r="I6140" t="s">
        <v>1262</v>
      </c>
      <c r="J6140">
        <v>20</v>
      </c>
      <c r="K6140">
        <v>1244</v>
      </c>
      <c r="L6140">
        <v>24880</v>
      </c>
      <c r="M6140">
        <v>2.9619</v>
      </c>
      <c r="N6140">
        <v>59.238</v>
      </c>
      <c r="O6140">
        <v>0</v>
      </c>
      <c r="P6140">
        <v>0</v>
      </c>
      <c r="Q6140">
        <v>1246.9619</v>
      </c>
      <c r="R6140">
        <v>24939.238000000001</v>
      </c>
      <c r="S6140" t="s">
        <v>1646</v>
      </c>
    </row>
    <row r="6141" spans="1:19">
      <c r="A6141" t="s">
        <v>5891</v>
      </c>
      <c r="B6141">
        <v>44363</v>
      </c>
      <c r="C6141" t="s">
        <v>5892</v>
      </c>
      <c r="D6141">
        <v>44363</v>
      </c>
      <c r="E6141" t="s">
        <v>1643</v>
      </c>
      <c r="F6141" t="s">
        <v>927</v>
      </c>
      <c r="G6141" t="s">
        <v>1684</v>
      </c>
      <c r="H6141" t="s">
        <v>49</v>
      </c>
      <c r="I6141" t="s">
        <v>1312</v>
      </c>
      <c r="J6141">
        <v>20</v>
      </c>
      <c r="K6141">
        <v>1400</v>
      </c>
      <c r="L6141">
        <v>28000</v>
      </c>
      <c r="M6141">
        <v>3.3332999999999999</v>
      </c>
      <c r="N6141">
        <v>66.665999999999997</v>
      </c>
      <c r="O6141">
        <v>0</v>
      </c>
      <c r="P6141">
        <v>0</v>
      </c>
      <c r="Q6141">
        <v>1403.3333</v>
      </c>
      <c r="R6141">
        <v>28066.666000000001</v>
      </c>
      <c r="S6141" t="s">
        <v>1646</v>
      </c>
    </row>
    <row r="6142" spans="1:19">
      <c r="A6142" t="s">
        <v>5891</v>
      </c>
      <c r="B6142">
        <v>44363</v>
      </c>
      <c r="C6142" t="s">
        <v>5892</v>
      </c>
      <c r="D6142">
        <v>44363</v>
      </c>
      <c r="E6142" t="s">
        <v>1643</v>
      </c>
      <c r="F6142" t="s">
        <v>927</v>
      </c>
      <c r="G6142" t="s">
        <v>1684</v>
      </c>
      <c r="H6142" t="s">
        <v>49</v>
      </c>
      <c r="I6142" t="s">
        <v>1294</v>
      </c>
      <c r="J6142">
        <v>18</v>
      </c>
      <c r="K6142">
        <v>7227</v>
      </c>
      <c r="L6142">
        <v>130086</v>
      </c>
      <c r="M6142">
        <v>17.207100000000001</v>
      </c>
      <c r="N6142">
        <v>309.7278</v>
      </c>
      <c r="O6142">
        <v>0</v>
      </c>
      <c r="P6142">
        <v>0</v>
      </c>
      <c r="Q6142">
        <v>7244.2070999999996</v>
      </c>
      <c r="R6142">
        <v>130395.72779999999</v>
      </c>
      <c r="S6142" t="s">
        <v>1646</v>
      </c>
    </row>
    <row r="6143" spans="1:19">
      <c r="A6143" t="s">
        <v>5891</v>
      </c>
      <c r="B6143">
        <v>44363</v>
      </c>
      <c r="C6143" t="s">
        <v>5892</v>
      </c>
      <c r="D6143">
        <v>44363</v>
      </c>
      <c r="E6143" t="s">
        <v>1643</v>
      </c>
      <c r="F6143" t="s">
        <v>927</v>
      </c>
      <c r="G6143" t="s">
        <v>1684</v>
      </c>
      <c r="H6143" t="s">
        <v>49</v>
      </c>
      <c r="I6143" t="s">
        <v>1316</v>
      </c>
      <c r="J6143">
        <v>40</v>
      </c>
      <c r="K6143">
        <v>1186</v>
      </c>
      <c r="L6143">
        <v>47440</v>
      </c>
      <c r="M6143">
        <v>2.8237999999999999</v>
      </c>
      <c r="N6143">
        <v>112.952</v>
      </c>
      <c r="O6143">
        <v>0</v>
      </c>
      <c r="P6143">
        <v>0</v>
      </c>
      <c r="Q6143">
        <v>1188.8237999999999</v>
      </c>
      <c r="R6143">
        <v>47552.951999999997</v>
      </c>
      <c r="S6143" t="s">
        <v>1646</v>
      </c>
    </row>
    <row r="6144" spans="1:19">
      <c r="A6144" t="s">
        <v>5891</v>
      </c>
      <c r="B6144">
        <v>44363</v>
      </c>
      <c r="C6144" t="s">
        <v>5892</v>
      </c>
      <c r="D6144">
        <v>44363</v>
      </c>
      <c r="E6144" t="s">
        <v>1643</v>
      </c>
      <c r="F6144" t="s">
        <v>927</v>
      </c>
      <c r="G6144" t="s">
        <v>1684</v>
      </c>
      <c r="H6144" t="s">
        <v>49</v>
      </c>
      <c r="I6144" t="s">
        <v>1265</v>
      </c>
      <c r="J6144">
        <v>20</v>
      </c>
      <c r="K6144">
        <v>1361</v>
      </c>
      <c r="L6144">
        <v>27220</v>
      </c>
      <c r="M6144">
        <v>3.2404999999999999</v>
      </c>
      <c r="N6144">
        <v>64.81</v>
      </c>
      <c r="O6144">
        <v>0</v>
      </c>
      <c r="P6144">
        <v>0</v>
      </c>
      <c r="Q6144">
        <v>1364.2405000000001</v>
      </c>
      <c r="R6144">
        <v>27284.81</v>
      </c>
      <c r="S6144" t="s">
        <v>1646</v>
      </c>
    </row>
    <row r="6145" spans="1:19">
      <c r="A6145" t="s">
        <v>5891</v>
      </c>
      <c r="B6145">
        <v>44363</v>
      </c>
      <c r="C6145" t="s">
        <v>5892</v>
      </c>
      <c r="D6145">
        <v>44363</v>
      </c>
      <c r="E6145" t="s">
        <v>1643</v>
      </c>
      <c r="F6145" t="s">
        <v>927</v>
      </c>
      <c r="G6145" t="s">
        <v>1684</v>
      </c>
      <c r="H6145" t="s">
        <v>49</v>
      </c>
      <c r="I6145" t="s">
        <v>1112</v>
      </c>
      <c r="J6145">
        <v>60</v>
      </c>
      <c r="K6145">
        <v>1419</v>
      </c>
      <c r="L6145">
        <v>85140</v>
      </c>
      <c r="M6145">
        <v>3.3786</v>
      </c>
      <c r="N6145">
        <v>202.71600000000001</v>
      </c>
      <c r="O6145">
        <v>0</v>
      </c>
      <c r="P6145">
        <v>0</v>
      </c>
      <c r="Q6145">
        <v>1422.3786</v>
      </c>
      <c r="R6145">
        <v>85342.716</v>
      </c>
      <c r="S6145" t="s">
        <v>1646</v>
      </c>
    </row>
    <row r="6146" spans="1:19">
      <c r="A6146" t="s">
        <v>5891</v>
      </c>
      <c r="B6146">
        <v>44363</v>
      </c>
      <c r="C6146" t="s">
        <v>5892</v>
      </c>
      <c r="D6146">
        <v>44363</v>
      </c>
      <c r="E6146" t="s">
        <v>1643</v>
      </c>
      <c r="F6146" t="s">
        <v>927</v>
      </c>
      <c r="G6146" t="s">
        <v>1684</v>
      </c>
      <c r="H6146" t="s">
        <v>49</v>
      </c>
      <c r="I6146" t="s">
        <v>1371</v>
      </c>
      <c r="J6146">
        <v>20</v>
      </c>
      <c r="K6146">
        <v>1176</v>
      </c>
      <c r="L6146">
        <v>23520</v>
      </c>
      <c r="M6146">
        <v>2.8</v>
      </c>
      <c r="N6146">
        <v>56</v>
      </c>
      <c r="O6146">
        <v>0</v>
      </c>
      <c r="P6146">
        <v>0</v>
      </c>
      <c r="Q6146">
        <v>1178.8</v>
      </c>
      <c r="R6146">
        <v>23576</v>
      </c>
      <c r="S6146" t="s">
        <v>1646</v>
      </c>
    </row>
    <row r="6147" spans="1:19">
      <c r="A6147" t="s">
        <v>5893</v>
      </c>
      <c r="B6147">
        <v>44363</v>
      </c>
      <c r="C6147" t="s">
        <v>5894</v>
      </c>
      <c r="D6147">
        <v>44363</v>
      </c>
      <c r="E6147" t="s">
        <v>1643</v>
      </c>
      <c r="F6147" t="s">
        <v>98</v>
      </c>
      <c r="G6147" t="s">
        <v>1055</v>
      </c>
      <c r="H6147" t="s">
        <v>107</v>
      </c>
      <c r="I6147" t="s">
        <v>1294</v>
      </c>
      <c r="J6147">
        <v>30</v>
      </c>
      <c r="K6147">
        <v>7227</v>
      </c>
      <c r="L6147">
        <v>216810</v>
      </c>
      <c r="M6147">
        <v>17.207100000000001</v>
      </c>
      <c r="N6147">
        <v>516.21299999999997</v>
      </c>
      <c r="O6147">
        <v>0</v>
      </c>
      <c r="P6147">
        <v>0</v>
      </c>
      <c r="Q6147">
        <v>7244.2070999999996</v>
      </c>
      <c r="R6147">
        <v>217326.21299999999</v>
      </c>
      <c r="S6147" t="s">
        <v>1646</v>
      </c>
    </row>
    <row r="6148" spans="1:19">
      <c r="A6148" t="s">
        <v>5895</v>
      </c>
      <c r="B6148">
        <v>44363</v>
      </c>
      <c r="C6148" t="s">
        <v>1613</v>
      </c>
      <c r="D6148">
        <v>44363</v>
      </c>
      <c r="E6148" t="s">
        <v>1101</v>
      </c>
      <c r="F6148" t="s">
        <v>1258</v>
      </c>
      <c r="G6148" t="s">
        <v>1101</v>
      </c>
      <c r="H6148" t="s">
        <v>1101</v>
      </c>
      <c r="I6148" t="s">
        <v>1312</v>
      </c>
      <c r="J6148">
        <v>4</v>
      </c>
      <c r="K6148">
        <v>1420</v>
      </c>
      <c r="L6148">
        <v>5680</v>
      </c>
      <c r="M6148">
        <v>3.3809999999999998</v>
      </c>
      <c r="N6148">
        <v>13.523999999999999</v>
      </c>
      <c r="O6148">
        <v>0</v>
      </c>
      <c r="P6148">
        <v>0</v>
      </c>
      <c r="Q6148">
        <v>1423.3810000000001</v>
      </c>
      <c r="R6148">
        <v>5693.5240000000003</v>
      </c>
      <c r="S6148" t="s">
        <v>1646</v>
      </c>
    </row>
    <row r="6149" spans="1:19">
      <c r="A6149" t="s">
        <v>5896</v>
      </c>
      <c r="B6149">
        <v>44363</v>
      </c>
      <c r="C6149" t="s">
        <v>1614</v>
      </c>
      <c r="D6149">
        <v>44363</v>
      </c>
      <c r="E6149" t="s">
        <v>1101</v>
      </c>
      <c r="F6149" t="s">
        <v>2037</v>
      </c>
      <c r="G6149" t="s">
        <v>1101</v>
      </c>
      <c r="H6149" t="s">
        <v>1101</v>
      </c>
      <c r="I6149" t="s">
        <v>1112</v>
      </c>
      <c r="J6149">
        <v>5</v>
      </c>
      <c r="K6149">
        <v>1439.5</v>
      </c>
      <c r="L6149">
        <v>7197.5</v>
      </c>
      <c r="M6149">
        <v>3.4274</v>
      </c>
      <c r="N6149">
        <v>17.137</v>
      </c>
      <c r="O6149">
        <v>0</v>
      </c>
      <c r="P6149">
        <v>0</v>
      </c>
      <c r="Q6149">
        <v>1442.9274</v>
      </c>
      <c r="R6149">
        <v>7214.6369999999997</v>
      </c>
      <c r="S6149" t="s">
        <v>1646</v>
      </c>
    </row>
    <row r="6150" spans="1:19">
      <c r="A6150" t="s">
        <v>5896</v>
      </c>
      <c r="B6150">
        <v>44363</v>
      </c>
      <c r="C6150" t="s">
        <v>1614</v>
      </c>
      <c r="D6150">
        <v>44363</v>
      </c>
      <c r="E6150" t="s">
        <v>1101</v>
      </c>
      <c r="F6150" t="s">
        <v>2037</v>
      </c>
      <c r="G6150" t="s">
        <v>1101</v>
      </c>
      <c r="H6150" t="s">
        <v>1101</v>
      </c>
      <c r="I6150" t="s">
        <v>1111</v>
      </c>
      <c r="J6150">
        <v>2</v>
      </c>
      <c r="K6150">
        <v>9162.18</v>
      </c>
      <c r="L6150">
        <v>18324.36</v>
      </c>
      <c r="M6150">
        <v>21.814699999999998</v>
      </c>
      <c r="N6150">
        <v>43.629399999999997</v>
      </c>
      <c r="O6150">
        <v>0</v>
      </c>
      <c r="P6150">
        <v>0</v>
      </c>
      <c r="Q6150">
        <v>9183.9946999999993</v>
      </c>
      <c r="R6150">
        <v>18367.989399999999</v>
      </c>
      <c r="S6150" t="s">
        <v>1646</v>
      </c>
    </row>
    <row r="6151" spans="1:19">
      <c r="A6151" t="s">
        <v>5896</v>
      </c>
      <c r="B6151">
        <v>44363</v>
      </c>
      <c r="C6151" t="s">
        <v>1614</v>
      </c>
      <c r="D6151">
        <v>44363</v>
      </c>
      <c r="E6151" t="s">
        <v>1101</v>
      </c>
      <c r="F6151" t="s">
        <v>2037</v>
      </c>
      <c r="G6151" t="s">
        <v>1101</v>
      </c>
      <c r="H6151" t="s">
        <v>1101</v>
      </c>
      <c r="I6151" t="s">
        <v>1489</v>
      </c>
      <c r="J6151">
        <v>2</v>
      </c>
      <c r="K6151">
        <v>10090</v>
      </c>
      <c r="L6151">
        <v>20180</v>
      </c>
      <c r="M6151">
        <v>24.023800000000001</v>
      </c>
      <c r="N6151">
        <v>48.047600000000003</v>
      </c>
      <c r="O6151">
        <v>0</v>
      </c>
      <c r="P6151">
        <v>0</v>
      </c>
      <c r="Q6151">
        <v>10114.023800000001</v>
      </c>
      <c r="R6151">
        <v>20228.047600000002</v>
      </c>
      <c r="S6151" t="s">
        <v>1646</v>
      </c>
    </row>
    <row r="6152" spans="1:19">
      <c r="A6152" t="s">
        <v>5897</v>
      </c>
      <c r="B6152">
        <v>44363</v>
      </c>
      <c r="C6152" t="s">
        <v>1615</v>
      </c>
      <c r="D6152">
        <v>44363</v>
      </c>
      <c r="E6152" t="s">
        <v>1101</v>
      </c>
      <c r="F6152" t="s">
        <v>1339</v>
      </c>
      <c r="G6152" t="s">
        <v>1101</v>
      </c>
      <c r="H6152" t="s">
        <v>1101</v>
      </c>
      <c r="I6152" t="s">
        <v>1489</v>
      </c>
      <c r="J6152">
        <v>4</v>
      </c>
      <c r="K6152">
        <v>10090</v>
      </c>
      <c r="L6152">
        <v>40360</v>
      </c>
      <c r="M6152">
        <v>24.023800000000001</v>
      </c>
      <c r="N6152">
        <v>96.095200000000006</v>
      </c>
      <c r="O6152">
        <v>0</v>
      </c>
      <c r="P6152">
        <v>0</v>
      </c>
      <c r="Q6152">
        <v>10114.023800000001</v>
      </c>
      <c r="R6152">
        <v>40456.095200000003</v>
      </c>
      <c r="S6152" t="s">
        <v>1646</v>
      </c>
    </row>
    <row r="6153" spans="1:19">
      <c r="A6153" t="s">
        <v>5898</v>
      </c>
      <c r="B6153">
        <v>44363</v>
      </c>
      <c r="C6153" t="s">
        <v>1616</v>
      </c>
      <c r="D6153">
        <v>44363</v>
      </c>
      <c r="E6153" t="s">
        <v>1101</v>
      </c>
      <c r="F6153" t="s">
        <v>1103</v>
      </c>
      <c r="G6153" t="s">
        <v>1101</v>
      </c>
      <c r="H6153" t="s">
        <v>1101</v>
      </c>
      <c r="I6153" t="s">
        <v>1265</v>
      </c>
      <c r="J6153">
        <v>10</v>
      </c>
      <c r="K6153">
        <v>1380</v>
      </c>
      <c r="L6153">
        <v>13800</v>
      </c>
      <c r="M6153">
        <v>3.2856999999999998</v>
      </c>
      <c r="N6153">
        <v>32.856999999999999</v>
      </c>
      <c r="O6153">
        <v>0</v>
      </c>
      <c r="P6153">
        <v>0</v>
      </c>
      <c r="Q6153">
        <v>1383.2856999999999</v>
      </c>
      <c r="R6153">
        <v>13832.857</v>
      </c>
      <c r="S6153" t="s">
        <v>1646</v>
      </c>
    </row>
    <row r="6154" spans="1:19">
      <c r="A6154" t="s">
        <v>5898</v>
      </c>
      <c r="B6154">
        <v>44363</v>
      </c>
      <c r="C6154" t="s">
        <v>1616</v>
      </c>
      <c r="D6154">
        <v>44363</v>
      </c>
      <c r="E6154" t="s">
        <v>1101</v>
      </c>
      <c r="F6154" t="s">
        <v>1103</v>
      </c>
      <c r="G6154" t="s">
        <v>1101</v>
      </c>
      <c r="H6154" t="s">
        <v>1101</v>
      </c>
      <c r="I6154" t="s">
        <v>1349</v>
      </c>
      <c r="J6154">
        <v>5</v>
      </c>
      <c r="K6154">
        <v>9162.5</v>
      </c>
      <c r="L6154">
        <v>45812.5</v>
      </c>
      <c r="M6154">
        <v>21.8155</v>
      </c>
      <c r="N6154">
        <v>109.0775</v>
      </c>
      <c r="O6154">
        <v>0</v>
      </c>
      <c r="P6154">
        <v>0</v>
      </c>
      <c r="Q6154">
        <v>9184.3155000000006</v>
      </c>
      <c r="R6154">
        <v>45921.577499999999</v>
      </c>
      <c r="S6154" t="s">
        <v>1646</v>
      </c>
    </row>
    <row r="6155" spans="1:19">
      <c r="A6155" t="s">
        <v>5899</v>
      </c>
      <c r="B6155">
        <v>44363</v>
      </c>
      <c r="C6155" t="s">
        <v>1617</v>
      </c>
      <c r="D6155">
        <v>44363</v>
      </c>
      <c r="E6155" t="s">
        <v>1101</v>
      </c>
      <c r="F6155" t="s">
        <v>1108</v>
      </c>
      <c r="G6155" t="s">
        <v>1101</v>
      </c>
      <c r="H6155" t="s">
        <v>1101</v>
      </c>
      <c r="I6155" t="s">
        <v>1312</v>
      </c>
      <c r="J6155">
        <v>20</v>
      </c>
      <c r="K6155">
        <v>1420</v>
      </c>
      <c r="L6155">
        <v>28400</v>
      </c>
      <c r="M6155">
        <v>3.3809999999999998</v>
      </c>
      <c r="N6155">
        <v>67.62</v>
      </c>
      <c r="O6155">
        <v>0</v>
      </c>
      <c r="P6155">
        <v>0</v>
      </c>
      <c r="Q6155">
        <v>1423.3810000000001</v>
      </c>
      <c r="R6155">
        <v>28467.62</v>
      </c>
      <c r="S6155" t="s">
        <v>1646</v>
      </c>
    </row>
    <row r="6156" spans="1:19">
      <c r="A6156" t="s">
        <v>5899</v>
      </c>
      <c r="B6156">
        <v>44363</v>
      </c>
      <c r="C6156" t="s">
        <v>1617</v>
      </c>
      <c r="D6156">
        <v>44363</v>
      </c>
      <c r="E6156" t="s">
        <v>1101</v>
      </c>
      <c r="F6156" t="s">
        <v>1108</v>
      </c>
      <c r="G6156" t="s">
        <v>1101</v>
      </c>
      <c r="H6156" t="s">
        <v>1101</v>
      </c>
      <c r="I6156" t="s">
        <v>1112</v>
      </c>
      <c r="J6156">
        <v>10</v>
      </c>
      <c r="K6156">
        <v>1439.5</v>
      </c>
      <c r="L6156">
        <v>14395</v>
      </c>
      <c r="M6156">
        <v>3.4274</v>
      </c>
      <c r="N6156">
        <v>34.274000000000001</v>
      </c>
      <c r="O6156">
        <v>0</v>
      </c>
      <c r="P6156">
        <v>0</v>
      </c>
      <c r="Q6156">
        <v>1442.9274</v>
      </c>
      <c r="R6156">
        <v>14429.273999999999</v>
      </c>
      <c r="S6156" t="s">
        <v>1646</v>
      </c>
    </row>
    <row r="6157" spans="1:19">
      <c r="A6157" t="s">
        <v>5899</v>
      </c>
      <c r="B6157">
        <v>44363</v>
      </c>
      <c r="C6157" t="s">
        <v>1617</v>
      </c>
      <c r="D6157">
        <v>44363</v>
      </c>
      <c r="E6157" t="s">
        <v>1101</v>
      </c>
      <c r="F6157" t="s">
        <v>1108</v>
      </c>
      <c r="G6157" t="s">
        <v>1101</v>
      </c>
      <c r="H6157" t="s">
        <v>1101</v>
      </c>
      <c r="I6157" t="s">
        <v>1371</v>
      </c>
      <c r="J6157">
        <v>10</v>
      </c>
      <c r="K6157">
        <v>1193</v>
      </c>
      <c r="L6157">
        <v>11930</v>
      </c>
      <c r="M6157">
        <v>2.8405</v>
      </c>
      <c r="N6157">
        <v>28.405000000000001</v>
      </c>
      <c r="O6157">
        <v>0</v>
      </c>
      <c r="P6157">
        <v>0</v>
      </c>
      <c r="Q6157">
        <v>1195.8405</v>
      </c>
      <c r="R6157">
        <v>11958.405000000001</v>
      </c>
      <c r="S6157" t="s">
        <v>1646</v>
      </c>
    </row>
    <row r="6158" spans="1:19">
      <c r="A6158" t="s">
        <v>5900</v>
      </c>
      <c r="B6158">
        <v>44363</v>
      </c>
      <c r="C6158" t="s">
        <v>5901</v>
      </c>
      <c r="D6158">
        <v>44363</v>
      </c>
      <c r="E6158" t="s">
        <v>1643</v>
      </c>
      <c r="F6158" t="s">
        <v>1006</v>
      </c>
      <c r="G6158" t="s">
        <v>1008</v>
      </c>
      <c r="H6158" t="s">
        <v>107</v>
      </c>
      <c r="I6158" t="s">
        <v>1316</v>
      </c>
      <c r="J6158">
        <v>20</v>
      </c>
      <c r="K6158">
        <v>1186</v>
      </c>
      <c r="L6158">
        <v>23720</v>
      </c>
      <c r="M6158">
        <v>2.8237999999999999</v>
      </c>
      <c r="N6158">
        <v>56.475999999999999</v>
      </c>
      <c r="O6158">
        <v>0</v>
      </c>
      <c r="P6158">
        <v>0</v>
      </c>
      <c r="Q6158">
        <v>1188.8237999999999</v>
      </c>
      <c r="R6158">
        <v>23776.475999999999</v>
      </c>
      <c r="S6158" t="s">
        <v>1646</v>
      </c>
    </row>
    <row r="6159" spans="1:19">
      <c r="A6159" t="s">
        <v>5900</v>
      </c>
      <c r="B6159">
        <v>44363</v>
      </c>
      <c r="C6159" t="s">
        <v>5901</v>
      </c>
      <c r="D6159">
        <v>44363</v>
      </c>
      <c r="E6159" t="s">
        <v>1643</v>
      </c>
      <c r="F6159" t="s">
        <v>1006</v>
      </c>
      <c r="G6159" t="s">
        <v>1008</v>
      </c>
      <c r="H6159" t="s">
        <v>107</v>
      </c>
      <c r="I6159" t="s">
        <v>1312</v>
      </c>
      <c r="J6159">
        <v>30</v>
      </c>
      <c r="K6159">
        <v>1400</v>
      </c>
      <c r="L6159">
        <v>42000</v>
      </c>
      <c r="M6159">
        <v>3.3332999999999999</v>
      </c>
      <c r="N6159">
        <v>99.998999999999995</v>
      </c>
      <c r="O6159">
        <v>0</v>
      </c>
      <c r="P6159">
        <v>0</v>
      </c>
      <c r="Q6159">
        <v>1403.3333</v>
      </c>
      <c r="R6159">
        <v>42099.999000000003</v>
      </c>
      <c r="S6159" t="s">
        <v>1646</v>
      </c>
    </row>
    <row r="6160" spans="1:19">
      <c r="A6160" t="s">
        <v>5900</v>
      </c>
      <c r="B6160">
        <v>44363</v>
      </c>
      <c r="C6160" t="s">
        <v>5901</v>
      </c>
      <c r="D6160">
        <v>44363</v>
      </c>
      <c r="E6160" t="s">
        <v>1643</v>
      </c>
      <c r="F6160" t="s">
        <v>1006</v>
      </c>
      <c r="G6160" t="s">
        <v>1008</v>
      </c>
      <c r="H6160" t="s">
        <v>107</v>
      </c>
      <c r="I6160" t="s">
        <v>1371</v>
      </c>
      <c r="J6160">
        <v>40</v>
      </c>
      <c r="K6160">
        <v>1176</v>
      </c>
      <c r="L6160">
        <v>47040</v>
      </c>
      <c r="M6160">
        <v>2.8</v>
      </c>
      <c r="N6160">
        <v>112</v>
      </c>
      <c r="O6160">
        <v>0</v>
      </c>
      <c r="P6160">
        <v>0</v>
      </c>
      <c r="Q6160">
        <v>1178.8</v>
      </c>
      <c r="R6160">
        <v>47152</v>
      </c>
      <c r="S6160" t="s">
        <v>1646</v>
      </c>
    </row>
    <row r="6161" spans="1:19">
      <c r="A6161" t="s">
        <v>5900</v>
      </c>
      <c r="B6161">
        <v>44363</v>
      </c>
      <c r="C6161" t="s">
        <v>5901</v>
      </c>
      <c r="D6161">
        <v>44363</v>
      </c>
      <c r="E6161" t="s">
        <v>1643</v>
      </c>
      <c r="F6161" t="s">
        <v>1006</v>
      </c>
      <c r="G6161" t="s">
        <v>1008</v>
      </c>
      <c r="H6161" t="s">
        <v>107</v>
      </c>
      <c r="I6161" t="s">
        <v>1337</v>
      </c>
      <c r="J6161">
        <v>8</v>
      </c>
      <c r="K6161">
        <v>7760</v>
      </c>
      <c r="L6161">
        <v>62080</v>
      </c>
      <c r="M6161">
        <v>18.476199999999999</v>
      </c>
      <c r="N6161">
        <v>147.80959999999999</v>
      </c>
      <c r="O6161">
        <v>0</v>
      </c>
      <c r="P6161">
        <v>0</v>
      </c>
      <c r="Q6161">
        <v>7778.4762000000001</v>
      </c>
      <c r="R6161">
        <v>62227.809600000001</v>
      </c>
      <c r="S6161" t="s">
        <v>1646</v>
      </c>
    </row>
    <row r="6162" spans="1:19">
      <c r="A6162" t="s">
        <v>5902</v>
      </c>
      <c r="B6162">
        <v>44363</v>
      </c>
      <c r="C6162" t="s">
        <v>5903</v>
      </c>
      <c r="D6162">
        <v>44363</v>
      </c>
      <c r="E6162" t="s">
        <v>1643</v>
      </c>
      <c r="F6162" t="s">
        <v>1</v>
      </c>
      <c r="G6162" t="s">
        <v>1008</v>
      </c>
      <c r="H6162" t="s">
        <v>107</v>
      </c>
      <c r="I6162" t="s">
        <v>1371</v>
      </c>
      <c r="J6162">
        <v>100</v>
      </c>
      <c r="K6162">
        <v>1176</v>
      </c>
      <c r="L6162">
        <v>117600</v>
      </c>
      <c r="M6162">
        <v>2.8</v>
      </c>
      <c r="N6162">
        <v>280</v>
      </c>
      <c r="O6162">
        <v>0</v>
      </c>
      <c r="P6162">
        <v>0</v>
      </c>
      <c r="Q6162">
        <v>1178.8</v>
      </c>
      <c r="R6162">
        <v>117880</v>
      </c>
      <c r="S6162" t="s">
        <v>1646</v>
      </c>
    </row>
    <row r="6163" spans="1:19">
      <c r="A6163" t="s">
        <v>5902</v>
      </c>
      <c r="B6163">
        <v>44363</v>
      </c>
      <c r="C6163" t="s">
        <v>5903</v>
      </c>
      <c r="D6163">
        <v>44363</v>
      </c>
      <c r="E6163" t="s">
        <v>1643</v>
      </c>
      <c r="F6163" t="s">
        <v>1</v>
      </c>
      <c r="G6163" t="s">
        <v>1008</v>
      </c>
      <c r="H6163" t="s">
        <v>107</v>
      </c>
      <c r="I6163" t="s">
        <v>1316</v>
      </c>
      <c r="J6163">
        <v>100</v>
      </c>
      <c r="K6163">
        <v>1186</v>
      </c>
      <c r="L6163">
        <v>118600</v>
      </c>
      <c r="M6163">
        <v>2.8237999999999999</v>
      </c>
      <c r="N6163">
        <v>282.38</v>
      </c>
      <c r="O6163">
        <v>0</v>
      </c>
      <c r="P6163">
        <v>0</v>
      </c>
      <c r="Q6163">
        <v>1188.8237999999999</v>
      </c>
      <c r="R6163">
        <v>118882.38</v>
      </c>
      <c r="S6163" t="s">
        <v>1646</v>
      </c>
    </row>
    <row r="6164" spans="1:19">
      <c r="A6164" t="s">
        <v>5902</v>
      </c>
      <c r="B6164">
        <v>44363</v>
      </c>
      <c r="C6164" t="s">
        <v>5903</v>
      </c>
      <c r="D6164">
        <v>44363</v>
      </c>
      <c r="E6164" t="s">
        <v>1643</v>
      </c>
      <c r="F6164" t="s">
        <v>1</v>
      </c>
      <c r="G6164" t="s">
        <v>1008</v>
      </c>
      <c r="H6164" t="s">
        <v>107</v>
      </c>
      <c r="I6164" t="s">
        <v>1312</v>
      </c>
      <c r="J6164">
        <v>40</v>
      </c>
      <c r="K6164">
        <v>1400</v>
      </c>
      <c r="L6164">
        <v>56000</v>
      </c>
      <c r="M6164">
        <v>3.3332999999999999</v>
      </c>
      <c r="N6164">
        <v>133.33199999999999</v>
      </c>
      <c r="O6164">
        <v>0</v>
      </c>
      <c r="P6164">
        <v>0</v>
      </c>
      <c r="Q6164">
        <v>1403.3333</v>
      </c>
      <c r="R6164">
        <v>56133.332000000002</v>
      </c>
      <c r="S6164" t="s">
        <v>1646</v>
      </c>
    </row>
    <row r="6165" spans="1:19">
      <c r="A6165" t="s">
        <v>5904</v>
      </c>
      <c r="B6165">
        <v>44363</v>
      </c>
      <c r="C6165" t="s">
        <v>5905</v>
      </c>
      <c r="D6165">
        <v>44363</v>
      </c>
      <c r="E6165" t="s">
        <v>1643</v>
      </c>
      <c r="F6165" t="s">
        <v>5</v>
      </c>
      <c r="G6165" t="s">
        <v>1742</v>
      </c>
      <c r="H6165" t="s">
        <v>107</v>
      </c>
      <c r="I6165" t="s">
        <v>1312</v>
      </c>
      <c r="J6165">
        <v>20</v>
      </c>
      <c r="K6165">
        <v>1400</v>
      </c>
      <c r="L6165">
        <v>28000</v>
      </c>
      <c r="M6165">
        <v>3.3332999999999999</v>
      </c>
      <c r="N6165">
        <v>66.665999999999997</v>
      </c>
      <c r="O6165">
        <v>0</v>
      </c>
      <c r="P6165">
        <v>0</v>
      </c>
      <c r="Q6165">
        <v>1403.3333</v>
      </c>
      <c r="R6165">
        <v>28066.666000000001</v>
      </c>
      <c r="S6165" t="s">
        <v>1646</v>
      </c>
    </row>
    <row r="6166" spans="1:19">
      <c r="A6166" t="s">
        <v>5904</v>
      </c>
      <c r="B6166">
        <v>44363</v>
      </c>
      <c r="C6166" t="s">
        <v>5905</v>
      </c>
      <c r="D6166">
        <v>44363</v>
      </c>
      <c r="E6166" t="s">
        <v>1643</v>
      </c>
      <c r="F6166" t="s">
        <v>5</v>
      </c>
      <c r="G6166" t="s">
        <v>1742</v>
      </c>
      <c r="H6166" t="s">
        <v>107</v>
      </c>
      <c r="I6166" t="s">
        <v>1111</v>
      </c>
      <c r="J6166">
        <v>5</v>
      </c>
      <c r="K6166">
        <v>9045</v>
      </c>
      <c r="L6166">
        <v>45225</v>
      </c>
      <c r="M6166">
        <v>21.535699999999999</v>
      </c>
      <c r="N6166">
        <v>107.6785</v>
      </c>
      <c r="O6166">
        <v>0</v>
      </c>
      <c r="P6166">
        <v>0</v>
      </c>
      <c r="Q6166">
        <v>9066.5357000000004</v>
      </c>
      <c r="R6166">
        <v>45332.678500000002</v>
      </c>
      <c r="S6166" t="s">
        <v>1646</v>
      </c>
    </row>
    <row r="6167" spans="1:19">
      <c r="A6167" t="s">
        <v>5904</v>
      </c>
      <c r="B6167">
        <v>44363</v>
      </c>
      <c r="C6167" t="s">
        <v>5905</v>
      </c>
      <c r="D6167">
        <v>44363</v>
      </c>
      <c r="E6167" t="s">
        <v>1643</v>
      </c>
      <c r="F6167" t="s">
        <v>5</v>
      </c>
      <c r="G6167" t="s">
        <v>1742</v>
      </c>
      <c r="H6167" t="s">
        <v>107</v>
      </c>
      <c r="I6167" t="s">
        <v>1364</v>
      </c>
      <c r="J6167">
        <v>3</v>
      </c>
      <c r="K6167">
        <v>9035</v>
      </c>
      <c r="L6167">
        <v>27105</v>
      </c>
      <c r="M6167">
        <v>21.511900000000001</v>
      </c>
      <c r="N6167">
        <v>64.535700000000006</v>
      </c>
      <c r="O6167">
        <v>0</v>
      </c>
      <c r="P6167">
        <v>0</v>
      </c>
      <c r="Q6167">
        <v>9056.5118999999995</v>
      </c>
      <c r="R6167">
        <v>27169.5357</v>
      </c>
      <c r="S6167" t="s">
        <v>1646</v>
      </c>
    </row>
    <row r="6168" spans="1:19">
      <c r="A6168" t="s">
        <v>5904</v>
      </c>
      <c r="B6168">
        <v>44363</v>
      </c>
      <c r="C6168" t="s">
        <v>5905</v>
      </c>
      <c r="D6168">
        <v>44363</v>
      </c>
      <c r="E6168" t="s">
        <v>1643</v>
      </c>
      <c r="F6168" t="s">
        <v>5</v>
      </c>
      <c r="G6168" t="s">
        <v>1742</v>
      </c>
      <c r="H6168" t="s">
        <v>107</v>
      </c>
      <c r="I6168" t="s">
        <v>1316</v>
      </c>
      <c r="J6168">
        <v>20</v>
      </c>
      <c r="K6168">
        <v>1186</v>
      </c>
      <c r="L6168">
        <v>23720</v>
      </c>
      <c r="M6168">
        <v>2.8237999999999999</v>
      </c>
      <c r="N6168">
        <v>56.475999999999999</v>
      </c>
      <c r="O6168">
        <v>0</v>
      </c>
      <c r="P6168">
        <v>0</v>
      </c>
      <c r="Q6168">
        <v>1188.8237999999999</v>
      </c>
      <c r="R6168">
        <v>23776.475999999999</v>
      </c>
      <c r="S6168" t="s">
        <v>1646</v>
      </c>
    </row>
    <row r="6169" spans="1:19">
      <c r="A6169" t="s">
        <v>5906</v>
      </c>
      <c r="B6169">
        <v>44363</v>
      </c>
      <c r="C6169" t="s">
        <v>5907</v>
      </c>
      <c r="D6169">
        <v>44363</v>
      </c>
      <c r="E6169" t="s">
        <v>1643</v>
      </c>
      <c r="F6169" t="s">
        <v>1405</v>
      </c>
      <c r="G6169" t="s">
        <v>107</v>
      </c>
      <c r="H6169" t="s">
        <v>107</v>
      </c>
      <c r="I6169" t="s">
        <v>1371</v>
      </c>
      <c r="J6169">
        <v>110</v>
      </c>
      <c r="K6169">
        <v>1176</v>
      </c>
      <c r="L6169">
        <v>129360</v>
      </c>
      <c r="M6169">
        <v>2.8</v>
      </c>
      <c r="N6169">
        <v>308</v>
      </c>
      <c r="O6169">
        <v>0</v>
      </c>
      <c r="P6169">
        <v>0</v>
      </c>
      <c r="Q6169">
        <v>1178.8</v>
      </c>
      <c r="R6169">
        <v>129668</v>
      </c>
      <c r="S6169" t="s">
        <v>1646</v>
      </c>
    </row>
    <row r="6170" spans="1:19">
      <c r="A6170" t="s">
        <v>5906</v>
      </c>
      <c r="B6170">
        <v>44363</v>
      </c>
      <c r="C6170" t="s">
        <v>5907</v>
      </c>
      <c r="D6170">
        <v>44363</v>
      </c>
      <c r="E6170" t="s">
        <v>1643</v>
      </c>
      <c r="F6170" t="s">
        <v>1405</v>
      </c>
      <c r="G6170" t="s">
        <v>107</v>
      </c>
      <c r="H6170" t="s">
        <v>107</v>
      </c>
      <c r="I6170" t="s">
        <v>1312</v>
      </c>
      <c r="J6170">
        <v>20</v>
      </c>
      <c r="K6170">
        <v>1400</v>
      </c>
      <c r="L6170">
        <v>28000</v>
      </c>
      <c r="M6170">
        <v>3.3332999999999999</v>
      </c>
      <c r="N6170">
        <v>66.665999999999997</v>
      </c>
      <c r="O6170">
        <v>0</v>
      </c>
      <c r="P6170">
        <v>0</v>
      </c>
      <c r="Q6170">
        <v>1403.3333</v>
      </c>
      <c r="R6170">
        <v>28066.666000000001</v>
      </c>
      <c r="S6170" t="s">
        <v>1646</v>
      </c>
    </row>
    <row r="6171" spans="1:19">
      <c r="A6171" t="s">
        <v>5906</v>
      </c>
      <c r="B6171">
        <v>44363</v>
      </c>
      <c r="C6171" t="s">
        <v>5907</v>
      </c>
      <c r="D6171">
        <v>44363</v>
      </c>
      <c r="E6171" t="s">
        <v>1643</v>
      </c>
      <c r="F6171" t="s">
        <v>1405</v>
      </c>
      <c r="G6171" t="s">
        <v>107</v>
      </c>
      <c r="H6171" t="s">
        <v>107</v>
      </c>
      <c r="I6171" t="s">
        <v>1337</v>
      </c>
      <c r="J6171">
        <v>8</v>
      </c>
      <c r="K6171">
        <v>7760</v>
      </c>
      <c r="L6171">
        <v>62080</v>
      </c>
      <c r="M6171">
        <v>18.476199999999999</v>
      </c>
      <c r="N6171">
        <v>147.80959999999999</v>
      </c>
      <c r="O6171">
        <v>0</v>
      </c>
      <c r="P6171">
        <v>0</v>
      </c>
      <c r="Q6171">
        <v>7778.4762000000001</v>
      </c>
      <c r="R6171">
        <v>62227.809600000001</v>
      </c>
      <c r="S6171" t="s">
        <v>1646</v>
      </c>
    </row>
    <row r="6172" spans="1:19">
      <c r="A6172" t="s">
        <v>5906</v>
      </c>
      <c r="B6172">
        <v>44363</v>
      </c>
      <c r="C6172" t="s">
        <v>5907</v>
      </c>
      <c r="D6172">
        <v>44363</v>
      </c>
      <c r="E6172" t="s">
        <v>1643</v>
      </c>
      <c r="F6172" t="s">
        <v>1405</v>
      </c>
      <c r="G6172" t="s">
        <v>107</v>
      </c>
      <c r="H6172" t="s">
        <v>107</v>
      </c>
      <c r="I6172" t="s">
        <v>1316</v>
      </c>
      <c r="J6172">
        <v>40</v>
      </c>
      <c r="K6172">
        <v>1186</v>
      </c>
      <c r="L6172">
        <v>47440</v>
      </c>
      <c r="M6172">
        <v>2.8237999999999999</v>
      </c>
      <c r="N6172">
        <v>112.952</v>
      </c>
      <c r="O6172">
        <v>0</v>
      </c>
      <c r="P6172">
        <v>0</v>
      </c>
      <c r="Q6172">
        <v>1188.8237999999999</v>
      </c>
      <c r="R6172">
        <v>47552.951999999997</v>
      </c>
      <c r="S6172" t="s">
        <v>1646</v>
      </c>
    </row>
    <row r="6173" spans="1:19">
      <c r="A6173" t="s">
        <v>5908</v>
      </c>
      <c r="B6173">
        <v>44363</v>
      </c>
      <c r="C6173" t="s">
        <v>5909</v>
      </c>
      <c r="D6173">
        <v>44363</v>
      </c>
      <c r="E6173" t="s">
        <v>1643</v>
      </c>
      <c r="F6173" t="s">
        <v>3</v>
      </c>
      <c r="G6173" t="s">
        <v>1007</v>
      </c>
      <c r="H6173" t="s">
        <v>22</v>
      </c>
      <c r="I6173" t="s">
        <v>1371</v>
      </c>
      <c r="J6173">
        <v>20</v>
      </c>
      <c r="K6173">
        <v>1176</v>
      </c>
      <c r="L6173">
        <v>23520</v>
      </c>
      <c r="M6173">
        <v>2.8</v>
      </c>
      <c r="N6173">
        <v>56</v>
      </c>
      <c r="O6173">
        <v>0</v>
      </c>
      <c r="P6173">
        <v>0</v>
      </c>
      <c r="Q6173">
        <v>1178.8</v>
      </c>
      <c r="R6173">
        <v>23576</v>
      </c>
      <c r="S6173" t="s">
        <v>1646</v>
      </c>
    </row>
    <row r="6174" spans="1:19">
      <c r="A6174" t="s">
        <v>5908</v>
      </c>
      <c r="B6174">
        <v>44363</v>
      </c>
      <c r="C6174" t="s">
        <v>5909</v>
      </c>
      <c r="D6174">
        <v>44363</v>
      </c>
      <c r="E6174" t="s">
        <v>1643</v>
      </c>
      <c r="F6174" t="s">
        <v>3</v>
      </c>
      <c r="G6174" t="s">
        <v>1007</v>
      </c>
      <c r="H6174" t="s">
        <v>22</v>
      </c>
      <c r="I6174" t="s">
        <v>1112</v>
      </c>
      <c r="J6174">
        <v>20</v>
      </c>
      <c r="K6174">
        <v>1419</v>
      </c>
      <c r="L6174">
        <v>28380</v>
      </c>
      <c r="M6174">
        <v>3.3786</v>
      </c>
      <c r="N6174">
        <v>67.572000000000003</v>
      </c>
      <c r="O6174">
        <v>0</v>
      </c>
      <c r="P6174">
        <v>0</v>
      </c>
      <c r="Q6174">
        <v>1422.3786</v>
      </c>
      <c r="R6174">
        <v>28447.572</v>
      </c>
      <c r="S6174" t="s">
        <v>1646</v>
      </c>
    </row>
    <row r="6175" spans="1:19">
      <c r="A6175" t="s">
        <v>5910</v>
      </c>
      <c r="B6175">
        <v>44363</v>
      </c>
      <c r="C6175" t="s">
        <v>5911</v>
      </c>
      <c r="D6175">
        <v>44363</v>
      </c>
      <c r="E6175" t="s">
        <v>1643</v>
      </c>
      <c r="F6175" t="s">
        <v>4</v>
      </c>
      <c r="G6175" t="s">
        <v>1007</v>
      </c>
      <c r="H6175" t="s">
        <v>22</v>
      </c>
      <c r="I6175" t="s">
        <v>1371</v>
      </c>
      <c r="J6175">
        <v>84</v>
      </c>
      <c r="K6175">
        <v>1176</v>
      </c>
      <c r="L6175">
        <v>98784</v>
      </c>
      <c r="M6175">
        <v>2.8</v>
      </c>
      <c r="N6175">
        <v>235.2</v>
      </c>
      <c r="O6175">
        <v>0</v>
      </c>
      <c r="P6175">
        <v>0</v>
      </c>
      <c r="Q6175">
        <v>1178.8</v>
      </c>
      <c r="R6175">
        <v>99019.199999999997</v>
      </c>
      <c r="S6175" t="s">
        <v>1646</v>
      </c>
    </row>
    <row r="6176" spans="1:19">
      <c r="A6176" t="s">
        <v>5910</v>
      </c>
      <c r="B6176">
        <v>44363</v>
      </c>
      <c r="C6176" t="s">
        <v>5911</v>
      </c>
      <c r="D6176">
        <v>44363</v>
      </c>
      <c r="E6176" t="s">
        <v>1643</v>
      </c>
      <c r="F6176" t="s">
        <v>4</v>
      </c>
      <c r="G6176" t="s">
        <v>1007</v>
      </c>
      <c r="H6176" t="s">
        <v>22</v>
      </c>
      <c r="I6176" t="s">
        <v>1489</v>
      </c>
      <c r="J6176">
        <v>5</v>
      </c>
      <c r="K6176">
        <v>9950</v>
      </c>
      <c r="L6176">
        <v>49750</v>
      </c>
      <c r="M6176">
        <v>23.6905</v>
      </c>
      <c r="N6176">
        <v>118.4525</v>
      </c>
      <c r="O6176">
        <v>0</v>
      </c>
      <c r="P6176">
        <v>0</v>
      </c>
      <c r="Q6176">
        <v>9973.6905000000006</v>
      </c>
      <c r="R6176">
        <v>49868.452499999999</v>
      </c>
      <c r="S6176" t="s">
        <v>1646</v>
      </c>
    </row>
    <row r="6177" spans="1:19">
      <c r="A6177" t="s">
        <v>5910</v>
      </c>
      <c r="B6177">
        <v>44363</v>
      </c>
      <c r="C6177" t="s">
        <v>5911</v>
      </c>
      <c r="D6177">
        <v>44363</v>
      </c>
      <c r="E6177" t="s">
        <v>1643</v>
      </c>
      <c r="F6177" t="s">
        <v>4</v>
      </c>
      <c r="G6177" t="s">
        <v>1007</v>
      </c>
      <c r="H6177" t="s">
        <v>22</v>
      </c>
      <c r="I6177" t="s">
        <v>1316</v>
      </c>
      <c r="J6177">
        <v>42</v>
      </c>
      <c r="K6177">
        <v>1186</v>
      </c>
      <c r="L6177">
        <v>49812</v>
      </c>
      <c r="M6177">
        <v>2.8237999999999999</v>
      </c>
      <c r="N6177">
        <v>118.5996</v>
      </c>
      <c r="O6177">
        <v>0</v>
      </c>
      <c r="P6177">
        <v>0</v>
      </c>
      <c r="Q6177">
        <v>1188.8237999999999</v>
      </c>
      <c r="R6177">
        <v>49930.599600000001</v>
      </c>
      <c r="S6177" t="s">
        <v>1646</v>
      </c>
    </row>
    <row r="6178" spans="1:19">
      <c r="A6178" t="s">
        <v>5912</v>
      </c>
      <c r="B6178">
        <v>44363</v>
      </c>
      <c r="C6178" t="s">
        <v>5913</v>
      </c>
      <c r="D6178">
        <v>44363</v>
      </c>
      <c r="E6178" t="s">
        <v>1643</v>
      </c>
      <c r="F6178" t="s">
        <v>9</v>
      </c>
      <c r="G6178" t="s">
        <v>1007</v>
      </c>
      <c r="H6178" t="s">
        <v>22</v>
      </c>
      <c r="I6178" t="s">
        <v>1112</v>
      </c>
      <c r="J6178">
        <v>25</v>
      </c>
      <c r="K6178">
        <v>1419</v>
      </c>
      <c r="L6178">
        <v>35475</v>
      </c>
      <c r="M6178">
        <v>3.3786</v>
      </c>
      <c r="N6178">
        <v>84.465000000000003</v>
      </c>
      <c r="O6178">
        <v>0</v>
      </c>
      <c r="P6178">
        <v>0</v>
      </c>
      <c r="Q6178">
        <v>1422.3786</v>
      </c>
      <c r="R6178">
        <v>35559.464999999997</v>
      </c>
      <c r="S6178" t="s">
        <v>1646</v>
      </c>
    </row>
    <row r="6179" spans="1:19">
      <c r="A6179" t="s">
        <v>5912</v>
      </c>
      <c r="B6179">
        <v>44363</v>
      </c>
      <c r="C6179" t="s">
        <v>5913</v>
      </c>
      <c r="D6179">
        <v>44363</v>
      </c>
      <c r="E6179" t="s">
        <v>1643</v>
      </c>
      <c r="F6179" t="s">
        <v>9</v>
      </c>
      <c r="G6179" t="s">
        <v>1007</v>
      </c>
      <c r="H6179" t="s">
        <v>22</v>
      </c>
      <c r="I6179" t="s">
        <v>1262</v>
      </c>
      <c r="J6179">
        <v>50</v>
      </c>
      <c r="K6179">
        <v>1244</v>
      </c>
      <c r="L6179">
        <v>62200</v>
      </c>
      <c r="M6179">
        <v>2.9619</v>
      </c>
      <c r="N6179">
        <v>148.095</v>
      </c>
      <c r="O6179">
        <v>0</v>
      </c>
      <c r="P6179">
        <v>0</v>
      </c>
      <c r="Q6179">
        <v>1246.9619</v>
      </c>
      <c r="R6179">
        <v>62348.095000000001</v>
      </c>
      <c r="S6179" t="s">
        <v>1646</v>
      </c>
    </row>
    <row r="6180" spans="1:19">
      <c r="A6180" t="s">
        <v>5912</v>
      </c>
      <c r="B6180">
        <v>44363</v>
      </c>
      <c r="C6180" t="s">
        <v>5913</v>
      </c>
      <c r="D6180">
        <v>44363</v>
      </c>
      <c r="E6180" t="s">
        <v>1643</v>
      </c>
      <c r="F6180" t="s">
        <v>9</v>
      </c>
      <c r="G6180" t="s">
        <v>1007</v>
      </c>
      <c r="H6180" t="s">
        <v>22</v>
      </c>
      <c r="I6180" t="s">
        <v>1316</v>
      </c>
      <c r="J6180">
        <v>100</v>
      </c>
      <c r="K6180">
        <v>1186</v>
      </c>
      <c r="L6180">
        <v>118600</v>
      </c>
      <c r="M6180">
        <v>2.8237999999999999</v>
      </c>
      <c r="N6180">
        <v>282.38</v>
      </c>
      <c r="O6180">
        <v>0</v>
      </c>
      <c r="P6180">
        <v>0</v>
      </c>
      <c r="Q6180">
        <v>1188.8237999999999</v>
      </c>
      <c r="R6180">
        <v>118882.38</v>
      </c>
      <c r="S6180" t="s">
        <v>1646</v>
      </c>
    </row>
    <row r="6181" spans="1:19">
      <c r="A6181" t="s">
        <v>5912</v>
      </c>
      <c r="B6181">
        <v>44363</v>
      </c>
      <c r="C6181" t="s">
        <v>5913</v>
      </c>
      <c r="D6181">
        <v>44363</v>
      </c>
      <c r="E6181" t="s">
        <v>1643</v>
      </c>
      <c r="F6181" t="s">
        <v>9</v>
      </c>
      <c r="G6181" t="s">
        <v>1007</v>
      </c>
      <c r="H6181" t="s">
        <v>22</v>
      </c>
      <c r="I6181" t="s">
        <v>1371</v>
      </c>
      <c r="J6181">
        <v>40</v>
      </c>
      <c r="K6181">
        <v>1176</v>
      </c>
      <c r="L6181">
        <v>47040</v>
      </c>
      <c r="M6181">
        <v>2.8</v>
      </c>
      <c r="N6181">
        <v>112</v>
      </c>
      <c r="O6181">
        <v>0</v>
      </c>
      <c r="P6181">
        <v>0</v>
      </c>
      <c r="Q6181">
        <v>1178.8</v>
      </c>
      <c r="R6181">
        <v>47152</v>
      </c>
      <c r="S6181" t="s">
        <v>1646</v>
      </c>
    </row>
    <row r="6182" spans="1:19">
      <c r="A6182" t="s">
        <v>5912</v>
      </c>
      <c r="B6182">
        <v>44363</v>
      </c>
      <c r="C6182" t="s">
        <v>5913</v>
      </c>
      <c r="D6182">
        <v>44363</v>
      </c>
      <c r="E6182" t="s">
        <v>1643</v>
      </c>
      <c r="F6182" t="s">
        <v>9</v>
      </c>
      <c r="G6182" t="s">
        <v>1007</v>
      </c>
      <c r="H6182" t="s">
        <v>22</v>
      </c>
      <c r="I6182" t="s">
        <v>1312</v>
      </c>
      <c r="J6182">
        <v>30</v>
      </c>
      <c r="K6182">
        <v>1400</v>
      </c>
      <c r="L6182">
        <v>42000</v>
      </c>
      <c r="M6182">
        <v>3.3332999999999999</v>
      </c>
      <c r="N6182">
        <v>99.998999999999995</v>
      </c>
      <c r="O6182">
        <v>0</v>
      </c>
      <c r="P6182">
        <v>0</v>
      </c>
      <c r="Q6182">
        <v>1403.3333</v>
      </c>
      <c r="R6182">
        <v>42099.999000000003</v>
      </c>
      <c r="S6182" t="s">
        <v>1646</v>
      </c>
    </row>
    <row r="6183" spans="1:19">
      <c r="A6183" t="s">
        <v>5914</v>
      </c>
      <c r="B6183">
        <v>44363</v>
      </c>
      <c r="C6183" t="s">
        <v>5915</v>
      </c>
      <c r="D6183">
        <v>44363</v>
      </c>
      <c r="E6183" t="s">
        <v>1643</v>
      </c>
      <c r="F6183" t="s">
        <v>2</v>
      </c>
      <c r="G6183" t="s">
        <v>1007</v>
      </c>
      <c r="H6183" t="s">
        <v>22</v>
      </c>
      <c r="I6183" t="s">
        <v>1371</v>
      </c>
      <c r="J6183">
        <v>80</v>
      </c>
      <c r="K6183">
        <v>1176</v>
      </c>
      <c r="L6183">
        <v>94080</v>
      </c>
      <c r="M6183">
        <v>2.8</v>
      </c>
      <c r="N6183">
        <v>224</v>
      </c>
      <c r="O6183">
        <v>0</v>
      </c>
      <c r="P6183">
        <v>0</v>
      </c>
      <c r="Q6183">
        <v>1178.8</v>
      </c>
      <c r="R6183">
        <v>94304</v>
      </c>
      <c r="S6183" t="s">
        <v>1646</v>
      </c>
    </row>
    <row r="6184" spans="1:19">
      <c r="A6184" t="s">
        <v>5916</v>
      </c>
      <c r="B6184">
        <v>44363</v>
      </c>
      <c r="C6184" t="s">
        <v>5917</v>
      </c>
      <c r="D6184">
        <v>44363</v>
      </c>
      <c r="E6184" t="s">
        <v>1643</v>
      </c>
      <c r="F6184" t="s">
        <v>39</v>
      </c>
      <c r="G6184" t="s">
        <v>1722</v>
      </c>
      <c r="H6184" t="s">
        <v>22</v>
      </c>
      <c r="I6184" t="s">
        <v>1262</v>
      </c>
      <c r="J6184">
        <v>20</v>
      </c>
      <c r="K6184">
        <v>1244</v>
      </c>
      <c r="L6184">
        <v>24880</v>
      </c>
      <c r="M6184">
        <v>2.9619</v>
      </c>
      <c r="N6184">
        <v>59.238</v>
      </c>
      <c r="O6184">
        <v>0</v>
      </c>
      <c r="P6184">
        <v>0</v>
      </c>
      <c r="Q6184">
        <v>1246.9619</v>
      </c>
      <c r="R6184">
        <v>24939.238000000001</v>
      </c>
      <c r="S6184" t="s">
        <v>1646</v>
      </c>
    </row>
    <row r="6185" spans="1:19">
      <c r="A6185" t="s">
        <v>5918</v>
      </c>
      <c r="B6185">
        <v>44363</v>
      </c>
      <c r="C6185" t="s">
        <v>5919</v>
      </c>
      <c r="D6185">
        <v>44363</v>
      </c>
      <c r="E6185" t="s">
        <v>1643</v>
      </c>
      <c r="F6185" t="s">
        <v>112</v>
      </c>
      <c r="G6185" t="s">
        <v>1996</v>
      </c>
      <c r="H6185" t="s">
        <v>22</v>
      </c>
      <c r="I6185" t="s">
        <v>1287</v>
      </c>
      <c r="J6185">
        <v>5</v>
      </c>
      <c r="K6185">
        <v>9850</v>
      </c>
      <c r="L6185">
        <v>49250</v>
      </c>
      <c r="M6185">
        <v>23.452400000000001</v>
      </c>
      <c r="N6185">
        <v>117.262</v>
      </c>
      <c r="O6185">
        <v>0</v>
      </c>
      <c r="P6185">
        <v>0</v>
      </c>
      <c r="Q6185">
        <v>9873.4524000000001</v>
      </c>
      <c r="R6185">
        <v>49367.262000000002</v>
      </c>
      <c r="S6185" t="s">
        <v>1646</v>
      </c>
    </row>
    <row r="6186" spans="1:19">
      <c r="A6186" t="s">
        <v>5918</v>
      </c>
      <c r="B6186">
        <v>44363</v>
      </c>
      <c r="C6186" t="s">
        <v>5919</v>
      </c>
      <c r="D6186">
        <v>44363</v>
      </c>
      <c r="E6186" t="s">
        <v>1643</v>
      </c>
      <c r="F6186" t="s">
        <v>112</v>
      </c>
      <c r="G6186" t="s">
        <v>1996</v>
      </c>
      <c r="H6186" t="s">
        <v>22</v>
      </c>
      <c r="I6186" t="s">
        <v>1265</v>
      </c>
      <c r="J6186">
        <v>15</v>
      </c>
      <c r="K6186">
        <v>1361</v>
      </c>
      <c r="L6186">
        <v>20415</v>
      </c>
      <c r="M6186">
        <v>3.2404999999999999</v>
      </c>
      <c r="N6186">
        <v>48.607500000000002</v>
      </c>
      <c r="O6186">
        <v>0</v>
      </c>
      <c r="P6186">
        <v>0</v>
      </c>
      <c r="Q6186">
        <v>1364.2405000000001</v>
      </c>
      <c r="R6186">
        <v>20463.607499999998</v>
      </c>
      <c r="S6186" t="s">
        <v>1646</v>
      </c>
    </row>
    <row r="6187" spans="1:19">
      <c r="A6187" t="s">
        <v>5918</v>
      </c>
      <c r="B6187">
        <v>44363</v>
      </c>
      <c r="C6187" t="s">
        <v>5919</v>
      </c>
      <c r="D6187">
        <v>44363</v>
      </c>
      <c r="E6187" t="s">
        <v>1643</v>
      </c>
      <c r="F6187" t="s">
        <v>112</v>
      </c>
      <c r="G6187" t="s">
        <v>1996</v>
      </c>
      <c r="H6187" t="s">
        <v>22</v>
      </c>
      <c r="I6187" t="s">
        <v>1316</v>
      </c>
      <c r="J6187">
        <v>20</v>
      </c>
      <c r="K6187">
        <v>1186</v>
      </c>
      <c r="L6187">
        <v>23720</v>
      </c>
      <c r="M6187">
        <v>2.8237999999999999</v>
      </c>
      <c r="N6187">
        <v>56.475999999999999</v>
      </c>
      <c r="O6187">
        <v>0</v>
      </c>
      <c r="P6187">
        <v>0</v>
      </c>
      <c r="Q6187">
        <v>1188.8237999999999</v>
      </c>
      <c r="R6187">
        <v>23776.475999999999</v>
      </c>
      <c r="S6187" t="s">
        <v>1646</v>
      </c>
    </row>
    <row r="6188" spans="1:19">
      <c r="A6188" t="s">
        <v>5920</v>
      </c>
      <c r="B6188">
        <v>44363</v>
      </c>
      <c r="C6188" t="s">
        <v>5921</v>
      </c>
      <c r="D6188">
        <v>44363</v>
      </c>
      <c r="E6188" t="s">
        <v>1643</v>
      </c>
      <c r="F6188" t="s">
        <v>26</v>
      </c>
      <c r="G6188" t="s">
        <v>1051</v>
      </c>
      <c r="H6188" t="s">
        <v>22</v>
      </c>
      <c r="I6188" t="s">
        <v>1349</v>
      </c>
      <c r="J6188">
        <v>5</v>
      </c>
      <c r="K6188">
        <v>9035</v>
      </c>
      <c r="L6188">
        <v>45175</v>
      </c>
      <c r="M6188">
        <v>21.511900000000001</v>
      </c>
      <c r="N6188">
        <v>107.5595</v>
      </c>
      <c r="O6188">
        <v>0</v>
      </c>
      <c r="P6188">
        <v>0</v>
      </c>
      <c r="Q6188">
        <v>9056.5118999999995</v>
      </c>
      <c r="R6188">
        <v>45282.559500000003</v>
      </c>
      <c r="S6188" t="s">
        <v>1646</v>
      </c>
    </row>
    <row r="6189" spans="1:19">
      <c r="A6189" t="s">
        <v>5920</v>
      </c>
      <c r="B6189">
        <v>44363</v>
      </c>
      <c r="C6189" t="s">
        <v>5921</v>
      </c>
      <c r="D6189">
        <v>44363</v>
      </c>
      <c r="E6189" t="s">
        <v>1643</v>
      </c>
      <c r="F6189" t="s">
        <v>26</v>
      </c>
      <c r="G6189" t="s">
        <v>1051</v>
      </c>
      <c r="H6189" t="s">
        <v>22</v>
      </c>
      <c r="I6189" t="s">
        <v>1489</v>
      </c>
      <c r="J6189">
        <v>5</v>
      </c>
      <c r="K6189">
        <v>9950</v>
      </c>
      <c r="L6189">
        <v>49750</v>
      </c>
      <c r="M6189">
        <v>23.6905</v>
      </c>
      <c r="N6189">
        <v>118.4525</v>
      </c>
      <c r="O6189">
        <v>0</v>
      </c>
      <c r="P6189">
        <v>0</v>
      </c>
      <c r="Q6189">
        <v>9973.6905000000006</v>
      </c>
      <c r="R6189">
        <v>49868.452499999999</v>
      </c>
      <c r="S6189" t="s">
        <v>1646</v>
      </c>
    </row>
    <row r="6190" spans="1:19">
      <c r="A6190" t="s">
        <v>5920</v>
      </c>
      <c r="B6190">
        <v>44363</v>
      </c>
      <c r="C6190" t="s">
        <v>5921</v>
      </c>
      <c r="D6190">
        <v>44363</v>
      </c>
      <c r="E6190" t="s">
        <v>1643</v>
      </c>
      <c r="F6190" t="s">
        <v>26</v>
      </c>
      <c r="G6190" t="s">
        <v>1051</v>
      </c>
      <c r="H6190" t="s">
        <v>22</v>
      </c>
      <c r="I6190" t="s">
        <v>1312</v>
      </c>
      <c r="J6190">
        <v>40</v>
      </c>
      <c r="K6190">
        <v>1400</v>
      </c>
      <c r="L6190">
        <v>56000</v>
      </c>
      <c r="M6190">
        <v>3.3332999999999999</v>
      </c>
      <c r="N6190">
        <v>133.33199999999999</v>
      </c>
      <c r="O6190">
        <v>0</v>
      </c>
      <c r="P6190">
        <v>0</v>
      </c>
      <c r="Q6190">
        <v>1403.3333</v>
      </c>
      <c r="R6190">
        <v>56133.332000000002</v>
      </c>
      <c r="S6190" t="s">
        <v>1646</v>
      </c>
    </row>
    <row r="6191" spans="1:19">
      <c r="A6191" t="s">
        <v>5920</v>
      </c>
      <c r="B6191">
        <v>44363</v>
      </c>
      <c r="C6191" t="s">
        <v>5921</v>
      </c>
      <c r="D6191">
        <v>44363</v>
      </c>
      <c r="E6191" t="s">
        <v>1643</v>
      </c>
      <c r="F6191" t="s">
        <v>26</v>
      </c>
      <c r="G6191" t="s">
        <v>1051</v>
      </c>
      <c r="H6191" t="s">
        <v>22</v>
      </c>
      <c r="I6191" t="s">
        <v>1287</v>
      </c>
      <c r="J6191">
        <v>5</v>
      </c>
      <c r="K6191">
        <v>9850</v>
      </c>
      <c r="L6191">
        <v>49250</v>
      </c>
      <c r="M6191">
        <v>23.452400000000001</v>
      </c>
      <c r="N6191">
        <v>117.262</v>
      </c>
      <c r="O6191">
        <v>0</v>
      </c>
      <c r="P6191">
        <v>0</v>
      </c>
      <c r="Q6191">
        <v>9873.4524000000001</v>
      </c>
      <c r="R6191">
        <v>49367.262000000002</v>
      </c>
      <c r="S6191" t="s">
        <v>1646</v>
      </c>
    </row>
    <row r="6192" spans="1:19">
      <c r="A6192" t="s">
        <v>5922</v>
      </c>
      <c r="B6192">
        <v>44363</v>
      </c>
      <c r="C6192" t="s">
        <v>5923</v>
      </c>
      <c r="D6192">
        <v>44363</v>
      </c>
      <c r="E6192" t="s">
        <v>1643</v>
      </c>
      <c r="F6192" t="s">
        <v>29</v>
      </c>
      <c r="G6192" t="s">
        <v>1012</v>
      </c>
      <c r="H6192" t="s">
        <v>22</v>
      </c>
      <c r="I6192" t="s">
        <v>1316</v>
      </c>
      <c r="J6192">
        <v>20</v>
      </c>
      <c r="K6192">
        <v>1186</v>
      </c>
      <c r="L6192">
        <v>23720</v>
      </c>
      <c r="M6192">
        <v>2.8237999999999999</v>
      </c>
      <c r="N6192">
        <v>56.475999999999999</v>
      </c>
      <c r="O6192">
        <v>0</v>
      </c>
      <c r="P6192">
        <v>0</v>
      </c>
      <c r="Q6192">
        <v>1188.8237999999999</v>
      </c>
      <c r="R6192">
        <v>23776.475999999999</v>
      </c>
      <c r="S6192" t="s">
        <v>1646</v>
      </c>
    </row>
    <row r="6193" spans="1:19">
      <c r="A6193" t="s">
        <v>5924</v>
      </c>
      <c r="B6193">
        <v>44363</v>
      </c>
      <c r="C6193" t="s">
        <v>5925</v>
      </c>
      <c r="D6193">
        <v>44363</v>
      </c>
      <c r="E6193" t="s">
        <v>1643</v>
      </c>
      <c r="F6193" t="s">
        <v>28</v>
      </c>
      <c r="G6193" t="s">
        <v>23</v>
      </c>
      <c r="H6193" t="s">
        <v>22</v>
      </c>
      <c r="I6193" t="s">
        <v>1265</v>
      </c>
      <c r="J6193">
        <v>40</v>
      </c>
      <c r="K6193">
        <v>1361</v>
      </c>
      <c r="L6193">
        <v>54440</v>
      </c>
      <c r="M6193">
        <v>3.2404999999999999</v>
      </c>
      <c r="N6193">
        <v>129.62</v>
      </c>
      <c r="O6193">
        <v>0</v>
      </c>
      <c r="P6193">
        <v>0</v>
      </c>
      <c r="Q6193">
        <v>1364.2405000000001</v>
      </c>
      <c r="R6193">
        <v>54569.62</v>
      </c>
      <c r="S6193" t="s">
        <v>1646</v>
      </c>
    </row>
    <row r="6194" spans="1:19">
      <c r="A6194" t="s">
        <v>5926</v>
      </c>
      <c r="B6194">
        <v>44363</v>
      </c>
      <c r="C6194" t="s">
        <v>5927</v>
      </c>
      <c r="D6194">
        <v>44363</v>
      </c>
      <c r="E6194" t="s">
        <v>1643</v>
      </c>
      <c r="F6194" t="s">
        <v>14</v>
      </c>
      <c r="G6194" t="s">
        <v>1011</v>
      </c>
      <c r="H6194" t="s">
        <v>22</v>
      </c>
      <c r="I6194" t="s">
        <v>1337</v>
      </c>
      <c r="J6194">
        <v>20</v>
      </c>
      <c r="K6194">
        <v>7760</v>
      </c>
      <c r="L6194">
        <v>155200</v>
      </c>
      <c r="M6194">
        <v>18.476199999999999</v>
      </c>
      <c r="N6194">
        <v>369.524</v>
      </c>
      <c r="O6194">
        <v>0</v>
      </c>
      <c r="P6194">
        <v>0</v>
      </c>
      <c r="Q6194">
        <v>7778.4762000000001</v>
      </c>
      <c r="R6194">
        <v>155569.524</v>
      </c>
      <c r="S6194" t="s">
        <v>1646</v>
      </c>
    </row>
    <row r="6195" spans="1:19">
      <c r="A6195" t="s">
        <v>5928</v>
      </c>
      <c r="B6195">
        <v>44363</v>
      </c>
      <c r="C6195" t="s">
        <v>5929</v>
      </c>
      <c r="D6195">
        <v>44363</v>
      </c>
      <c r="E6195" t="s">
        <v>1643</v>
      </c>
      <c r="F6195" t="s">
        <v>25</v>
      </c>
      <c r="G6195" t="s">
        <v>1801</v>
      </c>
      <c r="H6195" t="s">
        <v>22</v>
      </c>
      <c r="I6195" t="s">
        <v>1111</v>
      </c>
      <c r="J6195">
        <v>6</v>
      </c>
      <c r="K6195">
        <v>9045</v>
      </c>
      <c r="L6195">
        <v>54270</v>
      </c>
      <c r="M6195">
        <v>21.535699999999999</v>
      </c>
      <c r="N6195">
        <v>129.21420000000001</v>
      </c>
      <c r="O6195">
        <v>0</v>
      </c>
      <c r="P6195">
        <v>0</v>
      </c>
      <c r="Q6195">
        <v>9066.5357000000004</v>
      </c>
      <c r="R6195">
        <v>54399.214200000002</v>
      </c>
      <c r="S6195" t="s">
        <v>1646</v>
      </c>
    </row>
    <row r="6196" spans="1:19">
      <c r="A6196" t="s">
        <v>5928</v>
      </c>
      <c r="B6196">
        <v>44363</v>
      </c>
      <c r="C6196" t="s">
        <v>5929</v>
      </c>
      <c r="D6196">
        <v>44363</v>
      </c>
      <c r="E6196" t="s">
        <v>1643</v>
      </c>
      <c r="F6196" t="s">
        <v>25</v>
      </c>
      <c r="G6196" t="s">
        <v>1801</v>
      </c>
      <c r="H6196" t="s">
        <v>22</v>
      </c>
      <c r="I6196" t="s">
        <v>1287</v>
      </c>
      <c r="J6196">
        <v>5</v>
      </c>
      <c r="K6196">
        <v>9850</v>
      </c>
      <c r="L6196">
        <v>49250</v>
      </c>
      <c r="M6196">
        <v>23.452400000000001</v>
      </c>
      <c r="N6196">
        <v>117.262</v>
      </c>
      <c r="O6196">
        <v>0</v>
      </c>
      <c r="P6196">
        <v>0</v>
      </c>
      <c r="Q6196">
        <v>9873.4524000000001</v>
      </c>
      <c r="R6196">
        <v>49367.262000000002</v>
      </c>
      <c r="S6196" t="s">
        <v>1646</v>
      </c>
    </row>
    <row r="6197" spans="1:19">
      <c r="A6197" t="s">
        <v>5930</v>
      </c>
      <c r="B6197">
        <v>44363</v>
      </c>
      <c r="C6197" t="s">
        <v>5931</v>
      </c>
      <c r="D6197">
        <v>44363</v>
      </c>
      <c r="E6197" t="s">
        <v>1643</v>
      </c>
      <c r="F6197" t="s">
        <v>24</v>
      </c>
      <c r="G6197" t="s">
        <v>1051</v>
      </c>
      <c r="H6197" t="s">
        <v>22</v>
      </c>
      <c r="I6197" t="s">
        <v>1111</v>
      </c>
      <c r="J6197">
        <v>5</v>
      </c>
      <c r="K6197">
        <v>9045</v>
      </c>
      <c r="L6197">
        <v>45225</v>
      </c>
      <c r="M6197">
        <v>21.535699999999999</v>
      </c>
      <c r="N6197">
        <v>107.6785</v>
      </c>
      <c r="O6197">
        <v>0</v>
      </c>
      <c r="P6197">
        <v>0</v>
      </c>
      <c r="Q6197">
        <v>9066.5357000000004</v>
      </c>
      <c r="R6197">
        <v>45332.678500000002</v>
      </c>
      <c r="S6197" t="s">
        <v>1646</v>
      </c>
    </row>
    <row r="6198" spans="1:19">
      <c r="A6198" t="s">
        <v>5930</v>
      </c>
      <c r="B6198">
        <v>44363</v>
      </c>
      <c r="C6198" t="s">
        <v>5931</v>
      </c>
      <c r="D6198">
        <v>44363</v>
      </c>
      <c r="E6198" t="s">
        <v>1643</v>
      </c>
      <c r="F6198" t="s">
        <v>24</v>
      </c>
      <c r="G6198" t="s">
        <v>1051</v>
      </c>
      <c r="H6198" t="s">
        <v>22</v>
      </c>
      <c r="I6198" t="s">
        <v>1287</v>
      </c>
      <c r="J6198">
        <v>10</v>
      </c>
      <c r="K6198">
        <v>9850</v>
      </c>
      <c r="L6198">
        <v>98500</v>
      </c>
      <c r="M6198">
        <v>23.452400000000001</v>
      </c>
      <c r="N6198">
        <v>234.524</v>
      </c>
      <c r="O6198">
        <v>0</v>
      </c>
      <c r="P6198">
        <v>0</v>
      </c>
      <c r="Q6198">
        <v>9873.4524000000001</v>
      </c>
      <c r="R6198">
        <v>98734.524000000005</v>
      </c>
      <c r="S6198" t="s">
        <v>1646</v>
      </c>
    </row>
    <row r="6199" spans="1:19">
      <c r="A6199" t="s">
        <v>5932</v>
      </c>
      <c r="B6199">
        <v>44363</v>
      </c>
      <c r="C6199" t="s">
        <v>5933</v>
      </c>
      <c r="D6199">
        <v>44363</v>
      </c>
      <c r="E6199" t="s">
        <v>1643</v>
      </c>
      <c r="F6199" t="s">
        <v>924</v>
      </c>
      <c r="G6199" t="s">
        <v>1662</v>
      </c>
      <c r="H6199" t="s">
        <v>22</v>
      </c>
      <c r="I6199" t="s">
        <v>1316</v>
      </c>
      <c r="J6199">
        <v>20</v>
      </c>
      <c r="K6199">
        <v>1186</v>
      </c>
      <c r="L6199">
        <v>23720</v>
      </c>
      <c r="M6199">
        <v>2.8237999999999999</v>
      </c>
      <c r="N6199">
        <v>56.475999999999999</v>
      </c>
      <c r="O6199">
        <v>0</v>
      </c>
      <c r="P6199">
        <v>0</v>
      </c>
      <c r="Q6199">
        <v>1188.8237999999999</v>
      </c>
      <c r="R6199">
        <v>23776.475999999999</v>
      </c>
      <c r="S6199" t="s">
        <v>1646</v>
      </c>
    </row>
    <row r="6200" spans="1:19">
      <c r="A6200" t="s">
        <v>5932</v>
      </c>
      <c r="B6200">
        <v>44363</v>
      </c>
      <c r="C6200" t="s">
        <v>5933</v>
      </c>
      <c r="D6200">
        <v>44363</v>
      </c>
      <c r="E6200" t="s">
        <v>1643</v>
      </c>
      <c r="F6200" t="s">
        <v>924</v>
      </c>
      <c r="G6200" t="s">
        <v>1662</v>
      </c>
      <c r="H6200" t="s">
        <v>22</v>
      </c>
      <c r="I6200" t="s">
        <v>1337</v>
      </c>
      <c r="J6200">
        <v>10</v>
      </c>
      <c r="K6200">
        <v>7760</v>
      </c>
      <c r="L6200">
        <v>77600</v>
      </c>
      <c r="M6200">
        <v>18.476199999999999</v>
      </c>
      <c r="N6200">
        <v>184.762</v>
      </c>
      <c r="O6200">
        <v>0</v>
      </c>
      <c r="P6200">
        <v>0</v>
      </c>
      <c r="Q6200">
        <v>7778.4762000000001</v>
      </c>
      <c r="R6200">
        <v>77784.762000000002</v>
      </c>
      <c r="S6200" t="s">
        <v>1646</v>
      </c>
    </row>
    <row r="6201" spans="1:19">
      <c r="A6201" t="s">
        <v>5934</v>
      </c>
      <c r="B6201">
        <v>44363</v>
      </c>
      <c r="C6201" t="s">
        <v>5935</v>
      </c>
      <c r="D6201">
        <v>44363</v>
      </c>
      <c r="E6201" t="s">
        <v>1643</v>
      </c>
      <c r="F6201" t="s">
        <v>95</v>
      </c>
      <c r="G6201" t="s">
        <v>1657</v>
      </c>
      <c r="H6201" t="s">
        <v>107</v>
      </c>
      <c r="I6201" t="s">
        <v>1294</v>
      </c>
      <c r="J6201">
        <v>10</v>
      </c>
      <c r="K6201">
        <v>7227</v>
      </c>
      <c r="L6201">
        <v>72270</v>
      </c>
      <c r="M6201">
        <v>17.207100000000001</v>
      </c>
      <c r="N6201">
        <v>172.071</v>
      </c>
      <c r="O6201">
        <v>0</v>
      </c>
      <c r="P6201">
        <v>0</v>
      </c>
      <c r="Q6201">
        <v>7244.2070999999996</v>
      </c>
      <c r="R6201">
        <v>72442.070999999996</v>
      </c>
      <c r="S6201" t="s">
        <v>1646</v>
      </c>
    </row>
    <row r="6202" spans="1:19">
      <c r="A6202" t="s">
        <v>5936</v>
      </c>
      <c r="B6202">
        <v>44363</v>
      </c>
      <c r="C6202" t="s">
        <v>5937</v>
      </c>
      <c r="D6202">
        <v>44363</v>
      </c>
      <c r="E6202" t="s">
        <v>1643</v>
      </c>
      <c r="F6202" t="s">
        <v>7</v>
      </c>
      <c r="G6202" t="s">
        <v>1742</v>
      </c>
      <c r="H6202" t="s">
        <v>107</v>
      </c>
      <c r="I6202" t="s">
        <v>1287</v>
      </c>
      <c r="J6202">
        <v>5</v>
      </c>
      <c r="K6202">
        <v>9850</v>
      </c>
      <c r="L6202">
        <v>49250</v>
      </c>
      <c r="M6202">
        <v>23.452400000000001</v>
      </c>
      <c r="N6202">
        <v>117.262</v>
      </c>
      <c r="O6202">
        <v>0</v>
      </c>
      <c r="P6202">
        <v>0</v>
      </c>
      <c r="Q6202">
        <v>9873.4524000000001</v>
      </c>
      <c r="R6202">
        <v>49367.262000000002</v>
      </c>
      <c r="S6202" t="s">
        <v>1646</v>
      </c>
    </row>
    <row r="6203" spans="1:19">
      <c r="A6203" t="s">
        <v>5936</v>
      </c>
      <c r="B6203">
        <v>44363</v>
      </c>
      <c r="C6203" t="s">
        <v>5937</v>
      </c>
      <c r="D6203">
        <v>44363</v>
      </c>
      <c r="E6203" t="s">
        <v>1643</v>
      </c>
      <c r="F6203" t="s">
        <v>7</v>
      </c>
      <c r="G6203" t="s">
        <v>1742</v>
      </c>
      <c r="H6203" t="s">
        <v>107</v>
      </c>
      <c r="I6203" t="s">
        <v>1371</v>
      </c>
      <c r="J6203">
        <v>40</v>
      </c>
      <c r="K6203">
        <v>1176</v>
      </c>
      <c r="L6203">
        <v>47040</v>
      </c>
      <c r="M6203">
        <v>2.8</v>
      </c>
      <c r="N6203">
        <v>112</v>
      </c>
      <c r="O6203">
        <v>0</v>
      </c>
      <c r="P6203">
        <v>0</v>
      </c>
      <c r="Q6203">
        <v>1178.8</v>
      </c>
      <c r="R6203">
        <v>47152</v>
      </c>
      <c r="S6203" t="s">
        <v>1646</v>
      </c>
    </row>
    <row r="6204" spans="1:19">
      <c r="A6204" t="s">
        <v>5936</v>
      </c>
      <c r="B6204">
        <v>44363</v>
      </c>
      <c r="C6204" t="s">
        <v>5937</v>
      </c>
      <c r="D6204">
        <v>44363</v>
      </c>
      <c r="E6204" t="s">
        <v>1643</v>
      </c>
      <c r="F6204" t="s">
        <v>7</v>
      </c>
      <c r="G6204" t="s">
        <v>1742</v>
      </c>
      <c r="H6204" t="s">
        <v>107</v>
      </c>
      <c r="I6204" t="s">
        <v>1265</v>
      </c>
      <c r="J6204">
        <v>40</v>
      </c>
      <c r="K6204">
        <v>1361</v>
      </c>
      <c r="L6204">
        <v>54440</v>
      </c>
      <c r="M6204">
        <v>3.2404999999999999</v>
      </c>
      <c r="N6204">
        <v>129.62</v>
      </c>
      <c r="O6204">
        <v>0</v>
      </c>
      <c r="P6204">
        <v>0</v>
      </c>
      <c r="Q6204">
        <v>1364.2405000000001</v>
      </c>
      <c r="R6204">
        <v>54569.62</v>
      </c>
      <c r="S6204" t="s">
        <v>1646</v>
      </c>
    </row>
    <row r="6205" spans="1:19">
      <c r="A6205" t="s">
        <v>5938</v>
      </c>
      <c r="B6205">
        <v>44363</v>
      </c>
      <c r="C6205" t="s">
        <v>5939</v>
      </c>
      <c r="D6205">
        <v>44363</v>
      </c>
      <c r="E6205" t="s">
        <v>1643</v>
      </c>
      <c r="F6205" t="s">
        <v>6</v>
      </c>
      <c r="G6205" t="s">
        <v>1742</v>
      </c>
      <c r="H6205" t="s">
        <v>107</v>
      </c>
      <c r="I6205" t="s">
        <v>1111</v>
      </c>
      <c r="J6205">
        <v>10</v>
      </c>
      <c r="K6205">
        <v>9045</v>
      </c>
      <c r="L6205">
        <v>90450</v>
      </c>
      <c r="M6205">
        <v>21.535699999999999</v>
      </c>
      <c r="N6205">
        <v>215.357</v>
      </c>
      <c r="O6205">
        <v>0</v>
      </c>
      <c r="P6205">
        <v>0</v>
      </c>
      <c r="Q6205">
        <v>9066.5357000000004</v>
      </c>
      <c r="R6205">
        <v>90665.357000000004</v>
      </c>
      <c r="S6205" t="s">
        <v>1646</v>
      </c>
    </row>
    <row r="6206" spans="1:19">
      <c r="A6206" t="s">
        <v>5938</v>
      </c>
      <c r="B6206">
        <v>44363</v>
      </c>
      <c r="C6206" t="s">
        <v>5939</v>
      </c>
      <c r="D6206">
        <v>44363</v>
      </c>
      <c r="E6206" t="s">
        <v>1643</v>
      </c>
      <c r="F6206" t="s">
        <v>6</v>
      </c>
      <c r="G6206" t="s">
        <v>1742</v>
      </c>
      <c r="H6206" t="s">
        <v>107</v>
      </c>
      <c r="I6206" t="s">
        <v>1265</v>
      </c>
      <c r="J6206">
        <v>20</v>
      </c>
      <c r="K6206">
        <v>1361</v>
      </c>
      <c r="L6206">
        <v>27220</v>
      </c>
      <c r="M6206">
        <v>3.2404999999999999</v>
      </c>
      <c r="N6206">
        <v>64.81</v>
      </c>
      <c r="O6206">
        <v>0</v>
      </c>
      <c r="P6206">
        <v>0</v>
      </c>
      <c r="Q6206">
        <v>1364.2405000000001</v>
      </c>
      <c r="R6206">
        <v>27284.81</v>
      </c>
      <c r="S6206" t="s">
        <v>1646</v>
      </c>
    </row>
    <row r="6207" spans="1:19">
      <c r="A6207" t="s">
        <v>5938</v>
      </c>
      <c r="B6207">
        <v>44363</v>
      </c>
      <c r="C6207" t="s">
        <v>5939</v>
      </c>
      <c r="D6207">
        <v>44363</v>
      </c>
      <c r="E6207" t="s">
        <v>1643</v>
      </c>
      <c r="F6207" t="s">
        <v>6</v>
      </c>
      <c r="G6207" t="s">
        <v>1742</v>
      </c>
      <c r="H6207" t="s">
        <v>107</v>
      </c>
      <c r="I6207" t="s">
        <v>1287</v>
      </c>
      <c r="J6207">
        <v>10</v>
      </c>
      <c r="K6207">
        <v>9850</v>
      </c>
      <c r="L6207">
        <v>98500</v>
      </c>
      <c r="M6207">
        <v>23.452400000000001</v>
      </c>
      <c r="N6207">
        <v>234.524</v>
      </c>
      <c r="O6207">
        <v>0</v>
      </c>
      <c r="P6207">
        <v>0</v>
      </c>
      <c r="Q6207">
        <v>9873.4524000000001</v>
      </c>
      <c r="R6207">
        <v>98734.524000000005</v>
      </c>
      <c r="S6207" t="s">
        <v>1646</v>
      </c>
    </row>
    <row r="6208" spans="1:19">
      <c r="A6208" t="s">
        <v>5940</v>
      </c>
      <c r="B6208">
        <v>44363</v>
      </c>
      <c r="C6208" t="s">
        <v>5941</v>
      </c>
      <c r="D6208">
        <v>44363</v>
      </c>
      <c r="E6208" t="s">
        <v>1643</v>
      </c>
      <c r="F6208" t="s">
        <v>43</v>
      </c>
      <c r="G6208" t="s">
        <v>1971</v>
      </c>
      <c r="H6208" t="s">
        <v>22</v>
      </c>
      <c r="I6208" t="s">
        <v>1312</v>
      </c>
      <c r="J6208">
        <v>40</v>
      </c>
      <c r="K6208">
        <v>1400</v>
      </c>
      <c r="L6208">
        <v>56000</v>
      </c>
      <c r="M6208">
        <v>3.3332999999999999</v>
      </c>
      <c r="N6208">
        <v>133.33199999999999</v>
      </c>
      <c r="O6208">
        <v>0</v>
      </c>
      <c r="P6208">
        <v>0</v>
      </c>
      <c r="Q6208">
        <v>1403.3333</v>
      </c>
      <c r="R6208">
        <v>56133.332000000002</v>
      </c>
      <c r="S6208" t="s">
        <v>1646</v>
      </c>
    </row>
    <row r="6209" spans="1:19">
      <c r="A6209" t="s">
        <v>5940</v>
      </c>
      <c r="B6209">
        <v>44363</v>
      </c>
      <c r="C6209" t="s">
        <v>5941</v>
      </c>
      <c r="D6209">
        <v>44363</v>
      </c>
      <c r="E6209" t="s">
        <v>1643</v>
      </c>
      <c r="F6209" t="s">
        <v>43</v>
      </c>
      <c r="G6209" t="s">
        <v>1971</v>
      </c>
      <c r="H6209" t="s">
        <v>22</v>
      </c>
      <c r="I6209" t="s">
        <v>1112</v>
      </c>
      <c r="J6209">
        <v>70</v>
      </c>
      <c r="K6209">
        <v>1419</v>
      </c>
      <c r="L6209">
        <v>99330</v>
      </c>
      <c r="M6209">
        <v>3.3786</v>
      </c>
      <c r="N6209">
        <v>236.50200000000001</v>
      </c>
      <c r="O6209">
        <v>0</v>
      </c>
      <c r="P6209">
        <v>0</v>
      </c>
      <c r="Q6209">
        <v>1422.3786</v>
      </c>
      <c r="R6209">
        <v>99566.501999999993</v>
      </c>
      <c r="S6209" t="s">
        <v>1646</v>
      </c>
    </row>
    <row r="6210" spans="1:19">
      <c r="A6210" t="s">
        <v>5940</v>
      </c>
      <c r="B6210">
        <v>44363</v>
      </c>
      <c r="C6210" t="s">
        <v>5941</v>
      </c>
      <c r="D6210">
        <v>44363</v>
      </c>
      <c r="E6210" t="s">
        <v>1643</v>
      </c>
      <c r="F6210" t="s">
        <v>43</v>
      </c>
      <c r="G6210" t="s">
        <v>1971</v>
      </c>
      <c r="H6210" t="s">
        <v>22</v>
      </c>
      <c r="I6210" t="s">
        <v>1316</v>
      </c>
      <c r="J6210">
        <v>100</v>
      </c>
      <c r="K6210">
        <v>1186</v>
      </c>
      <c r="L6210">
        <v>118600</v>
      </c>
      <c r="M6210">
        <v>2.8237999999999999</v>
      </c>
      <c r="N6210">
        <v>282.38</v>
      </c>
      <c r="O6210">
        <v>0</v>
      </c>
      <c r="P6210">
        <v>0</v>
      </c>
      <c r="Q6210">
        <v>1188.8237999999999</v>
      </c>
      <c r="R6210">
        <v>118882.38</v>
      </c>
      <c r="S6210" t="s">
        <v>1646</v>
      </c>
    </row>
    <row r="6211" spans="1:19">
      <c r="A6211" t="s">
        <v>5942</v>
      </c>
      <c r="B6211">
        <v>44363</v>
      </c>
      <c r="C6211" t="s">
        <v>5943</v>
      </c>
      <c r="D6211">
        <v>44363</v>
      </c>
      <c r="E6211" t="s">
        <v>1643</v>
      </c>
      <c r="F6211" t="s">
        <v>40</v>
      </c>
      <c r="G6211" t="s">
        <v>4579</v>
      </c>
      <c r="H6211" t="s">
        <v>22</v>
      </c>
      <c r="I6211" t="s">
        <v>1312</v>
      </c>
      <c r="J6211">
        <v>45</v>
      </c>
      <c r="K6211">
        <v>1400</v>
      </c>
      <c r="L6211">
        <v>63000</v>
      </c>
      <c r="M6211">
        <v>3.3332999999999999</v>
      </c>
      <c r="N6211">
        <v>149.99850000000001</v>
      </c>
      <c r="O6211">
        <v>0</v>
      </c>
      <c r="P6211">
        <v>0</v>
      </c>
      <c r="Q6211">
        <v>1403.3333</v>
      </c>
      <c r="R6211">
        <v>63149.998500000002</v>
      </c>
      <c r="S6211" t="s">
        <v>1646</v>
      </c>
    </row>
    <row r="6212" spans="1:19">
      <c r="A6212" t="s">
        <v>5942</v>
      </c>
      <c r="B6212">
        <v>44363</v>
      </c>
      <c r="C6212" t="s">
        <v>5943</v>
      </c>
      <c r="D6212">
        <v>44363</v>
      </c>
      <c r="E6212" t="s">
        <v>1643</v>
      </c>
      <c r="F6212" t="s">
        <v>40</v>
      </c>
      <c r="G6212" t="s">
        <v>4579</v>
      </c>
      <c r="H6212" t="s">
        <v>22</v>
      </c>
      <c r="I6212" t="s">
        <v>1371</v>
      </c>
      <c r="J6212">
        <v>100</v>
      </c>
      <c r="K6212">
        <v>1176</v>
      </c>
      <c r="L6212">
        <v>117600</v>
      </c>
      <c r="M6212">
        <v>2.8</v>
      </c>
      <c r="N6212">
        <v>280</v>
      </c>
      <c r="O6212">
        <v>0</v>
      </c>
      <c r="P6212">
        <v>0</v>
      </c>
      <c r="Q6212">
        <v>1178.8</v>
      </c>
      <c r="R6212">
        <v>117880</v>
      </c>
      <c r="S6212" t="s">
        <v>1646</v>
      </c>
    </row>
    <row r="6213" spans="1:19">
      <c r="A6213" t="s">
        <v>5942</v>
      </c>
      <c r="B6213">
        <v>44363</v>
      </c>
      <c r="C6213" t="s">
        <v>5943</v>
      </c>
      <c r="D6213">
        <v>44363</v>
      </c>
      <c r="E6213" t="s">
        <v>1643</v>
      </c>
      <c r="F6213" t="s">
        <v>40</v>
      </c>
      <c r="G6213" t="s">
        <v>4579</v>
      </c>
      <c r="H6213" t="s">
        <v>22</v>
      </c>
      <c r="I6213" t="s">
        <v>1316</v>
      </c>
      <c r="J6213">
        <v>40</v>
      </c>
      <c r="K6213">
        <v>1186</v>
      </c>
      <c r="L6213">
        <v>47440</v>
      </c>
      <c r="M6213">
        <v>2.8237999999999999</v>
      </c>
      <c r="N6213">
        <v>112.952</v>
      </c>
      <c r="O6213">
        <v>0</v>
      </c>
      <c r="P6213">
        <v>0</v>
      </c>
      <c r="Q6213">
        <v>1188.8237999999999</v>
      </c>
      <c r="R6213">
        <v>47552.951999999997</v>
      </c>
      <c r="S6213" t="s">
        <v>1646</v>
      </c>
    </row>
    <row r="6214" spans="1:19">
      <c r="A6214" t="s">
        <v>5944</v>
      </c>
      <c r="B6214">
        <v>44363</v>
      </c>
      <c r="C6214" t="s">
        <v>5945</v>
      </c>
      <c r="D6214">
        <v>44363</v>
      </c>
      <c r="E6214" t="s">
        <v>1643</v>
      </c>
      <c r="F6214" t="s">
        <v>72</v>
      </c>
      <c r="G6214" t="s">
        <v>1722</v>
      </c>
      <c r="H6214" t="s">
        <v>22</v>
      </c>
      <c r="I6214" t="s">
        <v>1262</v>
      </c>
      <c r="J6214">
        <v>20</v>
      </c>
      <c r="K6214">
        <v>1244</v>
      </c>
      <c r="L6214">
        <v>24880</v>
      </c>
      <c r="M6214">
        <v>2.9619</v>
      </c>
      <c r="N6214">
        <v>59.238</v>
      </c>
      <c r="O6214">
        <v>0</v>
      </c>
      <c r="P6214">
        <v>0</v>
      </c>
      <c r="Q6214">
        <v>1246.9619</v>
      </c>
      <c r="R6214">
        <v>24939.238000000001</v>
      </c>
      <c r="S6214" t="s">
        <v>1646</v>
      </c>
    </row>
    <row r="6215" spans="1:19">
      <c r="A6215" t="s">
        <v>5944</v>
      </c>
      <c r="B6215">
        <v>44363</v>
      </c>
      <c r="C6215" t="s">
        <v>5945</v>
      </c>
      <c r="D6215">
        <v>44363</v>
      </c>
      <c r="E6215" t="s">
        <v>1643</v>
      </c>
      <c r="F6215" t="s">
        <v>72</v>
      </c>
      <c r="G6215" t="s">
        <v>1722</v>
      </c>
      <c r="H6215" t="s">
        <v>22</v>
      </c>
      <c r="I6215" t="s">
        <v>1371</v>
      </c>
      <c r="J6215">
        <v>40</v>
      </c>
      <c r="K6215">
        <v>1176</v>
      </c>
      <c r="L6215">
        <v>47040</v>
      </c>
      <c r="M6215">
        <v>2.8</v>
      </c>
      <c r="N6215">
        <v>112</v>
      </c>
      <c r="O6215">
        <v>0</v>
      </c>
      <c r="P6215">
        <v>0</v>
      </c>
      <c r="Q6215">
        <v>1178.8</v>
      </c>
      <c r="R6215">
        <v>47152</v>
      </c>
      <c r="S6215" t="s">
        <v>1646</v>
      </c>
    </row>
    <row r="6216" spans="1:19">
      <c r="A6216" t="s">
        <v>5946</v>
      </c>
      <c r="B6216">
        <v>44363</v>
      </c>
      <c r="C6216" t="s">
        <v>5947</v>
      </c>
      <c r="D6216">
        <v>44363</v>
      </c>
      <c r="E6216" t="s">
        <v>1643</v>
      </c>
      <c r="F6216" t="s">
        <v>78</v>
      </c>
      <c r="G6216" t="s">
        <v>1722</v>
      </c>
      <c r="H6216" t="s">
        <v>22</v>
      </c>
      <c r="I6216" t="s">
        <v>1371</v>
      </c>
      <c r="J6216">
        <v>40</v>
      </c>
      <c r="K6216">
        <v>1176</v>
      </c>
      <c r="L6216">
        <v>47040</v>
      </c>
      <c r="M6216">
        <v>2.8</v>
      </c>
      <c r="N6216">
        <v>112</v>
      </c>
      <c r="O6216">
        <v>0</v>
      </c>
      <c r="P6216">
        <v>0</v>
      </c>
      <c r="Q6216">
        <v>1178.8</v>
      </c>
      <c r="R6216">
        <v>47152</v>
      </c>
      <c r="S6216" t="s">
        <v>1646</v>
      </c>
    </row>
    <row r="6217" spans="1:19">
      <c r="A6217" t="s">
        <v>5946</v>
      </c>
      <c r="B6217">
        <v>44363</v>
      </c>
      <c r="C6217" t="s">
        <v>5947</v>
      </c>
      <c r="D6217">
        <v>44363</v>
      </c>
      <c r="E6217" t="s">
        <v>1643</v>
      </c>
      <c r="F6217" t="s">
        <v>78</v>
      </c>
      <c r="G6217" t="s">
        <v>1722</v>
      </c>
      <c r="H6217" t="s">
        <v>22</v>
      </c>
      <c r="I6217" t="s">
        <v>1312</v>
      </c>
      <c r="J6217">
        <v>40</v>
      </c>
      <c r="K6217">
        <v>1400</v>
      </c>
      <c r="L6217">
        <v>56000</v>
      </c>
      <c r="M6217">
        <v>3.3332999999999999</v>
      </c>
      <c r="N6217">
        <v>133.33199999999999</v>
      </c>
      <c r="O6217">
        <v>0</v>
      </c>
      <c r="P6217">
        <v>0</v>
      </c>
      <c r="Q6217">
        <v>1403.3333</v>
      </c>
      <c r="R6217">
        <v>56133.332000000002</v>
      </c>
      <c r="S6217" t="s">
        <v>1646</v>
      </c>
    </row>
    <row r="6218" spans="1:19">
      <c r="A6218" t="s">
        <v>5948</v>
      </c>
      <c r="B6218">
        <v>44363</v>
      </c>
      <c r="C6218" t="s">
        <v>5949</v>
      </c>
      <c r="D6218">
        <v>44363</v>
      </c>
      <c r="E6218" t="s">
        <v>1643</v>
      </c>
      <c r="F6218" t="s">
        <v>21</v>
      </c>
      <c r="G6218" t="s">
        <v>1992</v>
      </c>
      <c r="H6218" t="s">
        <v>22</v>
      </c>
      <c r="I6218" t="s">
        <v>1112</v>
      </c>
      <c r="J6218">
        <v>40</v>
      </c>
      <c r="K6218">
        <v>1419</v>
      </c>
      <c r="L6218">
        <v>56760</v>
      </c>
      <c r="M6218">
        <v>3.3786</v>
      </c>
      <c r="N6218">
        <v>135.14400000000001</v>
      </c>
      <c r="O6218">
        <v>0</v>
      </c>
      <c r="P6218">
        <v>0</v>
      </c>
      <c r="Q6218">
        <v>1422.3786</v>
      </c>
      <c r="R6218">
        <v>56895.144</v>
      </c>
      <c r="S6218" t="s">
        <v>1646</v>
      </c>
    </row>
    <row r="6219" spans="1:19">
      <c r="A6219" t="s">
        <v>5948</v>
      </c>
      <c r="B6219">
        <v>44363</v>
      </c>
      <c r="C6219" t="s">
        <v>5949</v>
      </c>
      <c r="D6219">
        <v>44363</v>
      </c>
      <c r="E6219" t="s">
        <v>1643</v>
      </c>
      <c r="F6219" t="s">
        <v>21</v>
      </c>
      <c r="G6219" t="s">
        <v>1992</v>
      </c>
      <c r="H6219" t="s">
        <v>22</v>
      </c>
      <c r="I6219" t="s">
        <v>1265</v>
      </c>
      <c r="J6219">
        <v>20</v>
      </c>
      <c r="K6219">
        <v>1361</v>
      </c>
      <c r="L6219">
        <v>27220</v>
      </c>
      <c r="M6219">
        <v>3.2404999999999999</v>
      </c>
      <c r="N6219">
        <v>64.81</v>
      </c>
      <c r="O6219">
        <v>0</v>
      </c>
      <c r="P6219">
        <v>0</v>
      </c>
      <c r="Q6219">
        <v>1364.2405000000001</v>
      </c>
      <c r="R6219">
        <v>27284.81</v>
      </c>
      <c r="S6219" t="s">
        <v>1646</v>
      </c>
    </row>
    <row r="6220" spans="1:19">
      <c r="A6220" t="s">
        <v>5950</v>
      </c>
      <c r="B6220">
        <v>44363</v>
      </c>
      <c r="C6220" t="s">
        <v>5951</v>
      </c>
      <c r="D6220">
        <v>44363</v>
      </c>
      <c r="E6220" t="s">
        <v>1643</v>
      </c>
      <c r="F6220" t="s">
        <v>27</v>
      </c>
      <c r="G6220" t="s">
        <v>1012</v>
      </c>
      <c r="H6220" t="s">
        <v>22</v>
      </c>
      <c r="I6220" t="s">
        <v>1316</v>
      </c>
      <c r="J6220">
        <v>80</v>
      </c>
      <c r="K6220">
        <v>1186</v>
      </c>
      <c r="L6220">
        <v>94880</v>
      </c>
      <c r="M6220">
        <v>2.8237999999999999</v>
      </c>
      <c r="N6220">
        <v>225.904</v>
      </c>
      <c r="O6220">
        <v>0</v>
      </c>
      <c r="P6220">
        <v>0</v>
      </c>
      <c r="Q6220">
        <v>1188.8237999999999</v>
      </c>
      <c r="R6220">
        <v>95105.903999999995</v>
      </c>
      <c r="S6220" t="s">
        <v>1646</v>
      </c>
    </row>
    <row r="6221" spans="1:19">
      <c r="A6221" t="s">
        <v>5952</v>
      </c>
      <c r="B6221">
        <v>44363</v>
      </c>
      <c r="C6221" t="s">
        <v>5953</v>
      </c>
      <c r="D6221">
        <v>44363</v>
      </c>
      <c r="E6221" t="s">
        <v>1643</v>
      </c>
      <c r="F6221" t="s">
        <v>1141</v>
      </c>
      <c r="G6221" t="s">
        <v>23</v>
      </c>
      <c r="H6221" t="s">
        <v>22</v>
      </c>
      <c r="I6221" t="s">
        <v>1287</v>
      </c>
      <c r="J6221">
        <v>12</v>
      </c>
      <c r="K6221">
        <v>9850</v>
      </c>
      <c r="L6221">
        <v>118200</v>
      </c>
      <c r="M6221">
        <v>23.452400000000001</v>
      </c>
      <c r="N6221">
        <v>281.42880000000002</v>
      </c>
      <c r="O6221">
        <v>0</v>
      </c>
      <c r="P6221">
        <v>0</v>
      </c>
      <c r="Q6221">
        <v>9873.4524000000001</v>
      </c>
      <c r="R6221">
        <v>118481.42879999999</v>
      </c>
      <c r="S6221" t="s">
        <v>1646</v>
      </c>
    </row>
    <row r="6222" spans="1:19">
      <c r="A6222" t="s">
        <v>5954</v>
      </c>
      <c r="B6222">
        <v>44363</v>
      </c>
      <c r="C6222" t="s">
        <v>5955</v>
      </c>
      <c r="D6222">
        <v>44363</v>
      </c>
      <c r="E6222" t="s">
        <v>1643</v>
      </c>
      <c r="F6222" t="s">
        <v>42</v>
      </c>
      <c r="G6222" t="s">
        <v>1971</v>
      </c>
      <c r="H6222" t="s">
        <v>22</v>
      </c>
      <c r="I6222" t="s">
        <v>1316</v>
      </c>
      <c r="J6222">
        <v>20</v>
      </c>
      <c r="K6222">
        <v>1186</v>
      </c>
      <c r="L6222">
        <v>23720</v>
      </c>
      <c r="M6222">
        <v>2.8237999999999999</v>
      </c>
      <c r="N6222">
        <v>56.475999999999999</v>
      </c>
      <c r="O6222">
        <v>0</v>
      </c>
      <c r="P6222">
        <v>0</v>
      </c>
      <c r="Q6222">
        <v>1188.8237999999999</v>
      </c>
      <c r="R6222">
        <v>23776.475999999999</v>
      </c>
      <c r="S6222" t="s">
        <v>1646</v>
      </c>
    </row>
    <row r="6223" spans="1:19">
      <c r="A6223" t="s">
        <v>5954</v>
      </c>
      <c r="B6223">
        <v>44363</v>
      </c>
      <c r="C6223" t="s">
        <v>5955</v>
      </c>
      <c r="D6223">
        <v>44363</v>
      </c>
      <c r="E6223" t="s">
        <v>1643</v>
      </c>
      <c r="F6223" t="s">
        <v>42</v>
      </c>
      <c r="G6223" t="s">
        <v>1971</v>
      </c>
      <c r="H6223" t="s">
        <v>22</v>
      </c>
      <c r="I6223" t="s">
        <v>1111</v>
      </c>
      <c r="J6223">
        <v>5</v>
      </c>
      <c r="K6223">
        <v>9045</v>
      </c>
      <c r="L6223">
        <v>45225</v>
      </c>
      <c r="M6223">
        <v>21.535699999999999</v>
      </c>
      <c r="N6223">
        <v>107.6785</v>
      </c>
      <c r="O6223">
        <v>0</v>
      </c>
      <c r="P6223">
        <v>0</v>
      </c>
      <c r="Q6223">
        <v>9066.5357000000004</v>
      </c>
      <c r="R6223">
        <v>45332.678500000002</v>
      </c>
      <c r="S6223" t="s">
        <v>1646</v>
      </c>
    </row>
    <row r="6224" spans="1:19">
      <c r="A6224" t="s">
        <v>5956</v>
      </c>
      <c r="B6224">
        <v>44363</v>
      </c>
      <c r="C6224" t="s">
        <v>5957</v>
      </c>
      <c r="D6224">
        <v>44363</v>
      </c>
      <c r="E6224" t="s">
        <v>1643</v>
      </c>
      <c r="F6224" t="s">
        <v>90</v>
      </c>
      <c r="G6224" t="s">
        <v>1810</v>
      </c>
      <c r="H6224" t="s">
        <v>1645</v>
      </c>
      <c r="I6224" t="s">
        <v>1316</v>
      </c>
      <c r="J6224">
        <v>20</v>
      </c>
      <c r="K6224">
        <v>1186</v>
      </c>
      <c r="L6224">
        <v>23720</v>
      </c>
      <c r="M6224">
        <v>2.8237999999999999</v>
      </c>
      <c r="N6224">
        <v>56.475999999999999</v>
      </c>
      <c r="O6224">
        <v>0</v>
      </c>
      <c r="P6224">
        <v>0</v>
      </c>
      <c r="Q6224">
        <v>1188.8237999999999</v>
      </c>
      <c r="R6224">
        <v>23776.475999999999</v>
      </c>
      <c r="S6224" t="s">
        <v>1646</v>
      </c>
    </row>
    <row r="6225" spans="1:19">
      <c r="A6225" t="s">
        <v>5956</v>
      </c>
      <c r="B6225">
        <v>44363</v>
      </c>
      <c r="C6225" t="s">
        <v>5957</v>
      </c>
      <c r="D6225">
        <v>44363</v>
      </c>
      <c r="E6225" t="s">
        <v>1643</v>
      </c>
      <c r="F6225" t="s">
        <v>90</v>
      </c>
      <c r="G6225" t="s">
        <v>1810</v>
      </c>
      <c r="H6225" t="s">
        <v>1645</v>
      </c>
      <c r="I6225" t="s">
        <v>1265</v>
      </c>
      <c r="J6225">
        <v>20</v>
      </c>
      <c r="K6225">
        <v>1361</v>
      </c>
      <c r="L6225">
        <v>27220</v>
      </c>
      <c r="M6225">
        <v>3.2404999999999999</v>
      </c>
      <c r="N6225">
        <v>64.81</v>
      </c>
      <c r="O6225">
        <v>0</v>
      </c>
      <c r="P6225">
        <v>0</v>
      </c>
      <c r="Q6225">
        <v>1364.2405000000001</v>
      </c>
      <c r="R6225">
        <v>27284.81</v>
      </c>
      <c r="S6225" t="s">
        <v>1646</v>
      </c>
    </row>
    <row r="6226" spans="1:19">
      <c r="A6226" t="s">
        <v>5958</v>
      </c>
      <c r="B6226">
        <v>44363</v>
      </c>
      <c r="C6226" t="s">
        <v>5959</v>
      </c>
      <c r="D6226">
        <v>44363</v>
      </c>
      <c r="E6226" t="s">
        <v>1643</v>
      </c>
      <c r="F6226" t="s">
        <v>897</v>
      </c>
      <c r="G6226" t="s">
        <v>978</v>
      </c>
      <c r="H6226" t="s">
        <v>1645</v>
      </c>
      <c r="I6226" t="s">
        <v>1262</v>
      </c>
      <c r="J6226">
        <v>30</v>
      </c>
      <c r="K6226">
        <v>1244</v>
      </c>
      <c r="L6226">
        <v>37320</v>
      </c>
      <c r="M6226">
        <v>2.9619</v>
      </c>
      <c r="N6226">
        <v>88.856999999999999</v>
      </c>
      <c r="O6226">
        <v>0</v>
      </c>
      <c r="P6226">
        <v>0</v>
      </c>
      <c r="Q6226">
        <v>1246.9619</v>
      </c>
      <c r="R6226">
        <v>37408.857000000004</v>
      </c>
      <c r="S6226" t="s">
        <v>1646</v>
      </c>
    </row>
    <row r="6227" spans="1:19">
      <c r="A6227" t="s">
        <v>5958</v>
      </c>
      <c r="B6227">
        <v>44363</v>
      </c>
      <c r="C6227" t="s">
        <v>5959</v>
      </c>
      <c r="D6227">
        <v>44363</v>
      </c>
      <c r="E6227" t="s">
        <v>1643</v>
      </c>
      <c r="F6227" t="s">
        <v>897</v>
      </c>
      <c r="G6227" t="s">
        <v>978</v>
      </c>
      <c r="H6227" t="s">
        <v>1645</v>
      </c>
      <c r="I6227" t="s">
        <v>1371</v>
      </c>
      <c r="J6227">
        <v>40</v>
      </c>
      <c r="K6227">
        <v>1176</v>
      </c>
      <c r="L6227">
        <v>47040</v>
      </c>
      <c r="M6227">
        <v>2.8</v>
      </c>
      <c r="N6227">
        <v>112</v>
      </c>
      <c r="O6227">
        <v>0</v>
      </c>
      <c r="P6227">
        <v>0</v>
      </c>
      <c r="Q6227">
        <v>1178.8</v>
      </c>
      <c r="R6227">
        <v>47152</v>
      </c>
      <c r="S6227" t="s">
        <v>1646</v>
      </c>
    </row>
    <row r="6228" spans="1:19">
      <c r="A6228" t="s">
        <v>5958</v>
      </c>
      <c r="B6228">
        <v>44363</v>
      </c>
      <c r="C6228" t="s">
        <v>5959</v>
      </c>
      <c r="D6228">
        <v>44363</v>
      </c>
      <c r="E6228" t="s">
        <v>1643</v>
      </c>
      <c r="F6228" t="s">
        <v>897</v>
      </c>
      <c r="G6228" t="s">
        <v>978</v>
      </c>
      <c r="H6228" t="s">
        <v>1645</v>
      </c>
      <c r="I6228" t="s">
        <v>1316</v>
      </c>
      <c r="J6228">
        <v>40</v>
      </c>
      <c r="K6228">
        <v>1186</v>
      </c>
      <c r="L6228">
        <v>47440</v>
      </c>
      <c r="M6228">
        <v>2.8237999999999999</v>
      </c>
      <c r="N6228">
        <v>112.952</v>
      </c>
      <c r="O6228">
        <v>0</v>
      </c>
      <c r="P6228">
        <v>0</v>
      </c>
      <c r="Q6228">
        <v>1188.8237999999999</v>
      </c>
      <c r="R6228">
        <v>47552.951999999997</v>
      </c>
      <c r="S6228" t="s">
        <v>1646</v>
      </c>
    </row>
    <row r="6229" spans="1:19">
      <c r="A6229" t="s">
        <v>5960</v>
      </c>
      <c r="B6229">
        <v>44363</v>
      </c>
      <c r="C6229" t="s">
        <v>1618</v>
      </c>
      <c r="D6229">
        <v>44363</v>
      </c>
      <c r="E6229" t="s">
        <v>1101</v>
      </c>
      <c r="F6229" t="s">
        <v>1338</v>
      </c>
      <c r="G6229" t="s">
        <v>1101</v>
      </c>
      <c r="H6229" t="s">
        <v>1101</v>
      </c>
      <c r="I6229" t="s">
        <v>1111</v>
      </c>
      <c r="J6229">
        <v>1</v>
      </c>
      <c r="K6229">
        <v>9162.18</v>
      </c>
      <c r="L6229">
        <v>9162.18</v>
      </c>
      <c r="M6229">
        <v>21.814699999999998</v>
      </c>
      <c r="N6229">
        <v>21.814699999999998</v>
      </c>
      <c r="O6229">
        <v>0</v>
      </c>
      <c r="P6229">
        <v>0</v>
      </c>
      <c r="Q6229">
        <v>9183.9946999999993</v>
      </c>
      <c r="R6229">
        <v>9183.9946999999993</v>
      </c>
      <c r="S6229" t="s">
        <v>1646</v>
      </c>
    </row>
    <row r="6230" spans="1:19">
      <c r="A6230" t="s">
        <v>5960</v>
      </c>
      <c r="B6230">
        <v>44363</v>
      </c>
      <c r="C6230" t="s">
        <v>1618</v>
      </c>
      <c r="D6230">
        <v>44363</v>
      </c>
      <c r="E6230" t="s">
        <v>1101</v>
      </c>
      <c r="F6230" t="s">
        <v>1338</v>
      </c>
      <c r="G6230" t="s">
        <v>1101</v>
      </c>
      <c r="H6230" t="s">
        <v>1101</v>
      </c>
      <c r="I6230" t="s">
        <v>1349</v>
      </c>
      <c r="J6230">
        <v>2</v>
      </c>
      <c r="K6230">
        <v>9162.5</v>
      </c>
      <c r="L6230">
        <v>18325</v>
      </c>
      <c r="M6230">
        <v>21.8155</v>
      </c>
      <c r="N6230">
        <v>43.631</v>
      </c>
      <c r="O6230">
        <v>0</v>
      </c>
      <c r="P6230">
        <v>0</v>
      </c>
      <c r="Q6230">
        <v>9184.3155000000006</v>
      </c>
      <c r="R6230">
        <v>18368.631000000001</v>
      </c>
      <c r="S6230" t="s">
        <v>1646</v>
      </c>
    </row>
    <row r="6231" spans="1:19">
      <c r="A6231" t="s">
        <v>5960</v>
      </c>
      <c r="B6231">
        <v>44363</v>
      </c>
      <c r="C6231" t="s">
        <v>1618</v>
      </c>
      <c r="D6231">
        <v>44363</v>
      </c>
      <c r="E6231" t="s">
        <v>1101</v>
      </c>
      <c r="F6231" t="s">
        <v>1338</v>
      </c>
      <c r="G6231" t="s">
        <v>1101</v>
      </c>
      <c r="H6231" t="s">
        <v>1101</v>
      </c>
      <c r="I6231" t="s">
        <v>1287</v>
      </c>
      <c r="J6231">
        <v>2</v>
      </c>
      <c r="K6231">
        <v>9990</v>
      </c>
      <c r="L6231">
        <v>19980</v>
      </c>
      <c r="M6231">
        <v>23.785699999999999</v>
      </c>
      <c r="N6231">
        <v>47.571399999999997</v>
      </c>
      <c r="O6231">
        <v>0</v>
      </c>
      <c r="P6231">
        <v>0</v>
      </c>
      <c r="Q6231">
        <v>10013.7857</v>
      </c>
      <c r="R6231">
        <v>20027.571400000001</v>
      </c>
      <c r="S6231" t="s">
        <v>1646</v>
      </c>
    </row>
    <row r="6232" spans="1:19">
      <c r="A6232" t="s">
        <v>5961</v>
      </c>
      <c r="B6232">
        <v>44363</v>
      </c>
      <c r="C6232" t="s">
        <v>5962</v>
      </c>
      <c r="D6232">
        <v>44363</v>
      </c>
      <c r="E6232" t="s">
        <v>1643</v>
      </c>
      <c r="F6232" t="s">
        <v>96</v>
      </c>
      <c r="G6232" t="s">
        <v>1657</v>
      </c>
      <c r="H6232" t="s">
        <v>107</v>
      </c>
      <c r="I6232" t="s">
        <v>1287</v>
      </c>
      <c r="J6232">
        <v>20</v>
      </c>
      <c r="K6232">
        <v>9850</v>
      </c>
      <c r="L6232">
        <v>197000</v>
      </c>
      <c r="M6232">
        <v>23.452400000000001</v>
      </c>
      <c r="N6232">
        <v>469.048</v>
      </c>
      <c r="O6232">
        <v>0</v>
      </c>
      <c r="P6232">
        <v>0</v>
      </c>
      <c r="Q6232">
        <v>9873.4524000000001</v>
      </c>
      <c r="R6232">
        <v>197469.04800000001</v>
      </c>
      <c r="S6232" t="s">
        <v>1646</v>
      </c>
    </row>
    <row r="6233" spans="1:19">
      <c r="A6233" t="s">
        <v>5961</v>
      </c>
      <c r="B6233">
        <v>44363</v>
      </c>
      <c r="C6233" t="s">
        <v>5962</v>
      </c>
      <c r="D6233">
        <v>44363</v>
      </c>
      <c r="E6233" t="s">
        <v>1643</v>
      </c>
      <c r="F6233" t="s">
        <v>96</v>
      </c>
      <c r="G6233" t="s">
        <v>1657</v>
      </c>
      <c r="H6233" t="s">
        <v>107</v>
      </c>
      <c r="I6233" t="s">
        <v>1111</v>
      </c>
      <c r="J6233">
        <v>20</v>
      </c>
      <c r="K6233">
        <v>9045</v>
      </c>
      <c r="L6233">
        <v>180900</v>
      </c>
      <c r="M6233">
        <v>21.535699999999999</v>
      </c>
      <c r="N6233">
        <v>430.714</v>
      </c>
      <c r="O6233">
        <v>0</v>
      </c>
      <c r="P6233">
        <v>0</v>
      </c>
      <c r="Q6233">
        <v>9066.5357000000004</v>
      </c>
      <c r="R6233">
        <v>181330.71400000001</v>
      </c>
      <c r="S6233" t="s">
        <v>1646</v>
      </c>
    </row>
    <row r="6234" spans="1:19">
      <c r="A6234" t="s">
        <v>5963</v>
      </c>
      <c r="B6234">
        <v>44363</v>
      </c>
      <c r="C6234" t="s">
        <v>5964</v>
      </c>
      <c r="D6234">
        <v>44363</v>
      </c>
      <c r="E6234" t="s">
        <v>1643</v>
      </c>
      <c r="F6234" t="s">
        <v>99</v>
      </c>
      <c r="G6234" t="s">
        <v>107</v>
      </c>
      <c r="H6234" t="s">
        <v>107</v>
      </c>
      <c r="I6234" t="s">
        <v>1265</v>
      </c>
      <c r="J6234">
        <v>80</v>
      </c>
      <c r="K6234">
        <v>1361</v>
      </c>
      <c r="L6234">
        <v>108880</v>
      </c>
      <c r="M6234">
        <v>3.2404999999999999</v>
      </c>
      <c r="N6234">
        <v>259.24</v>
      </c>
      <c r="O6234">
        <v>0</v>
      </c>
      <c r="P6234">
        <v>0</v>
      </c>
      <c r="Q6234">
        <v>1364.2405000000001</v>
      </c>
      <c r="R6234">
        <v>109139.24</v>
      </c>
      <c r="S6234" t="s">
        <v>1646</v>
      </c>
    </row>
    <row r="6235" spans="1:19">
      <c r="A6235" t="s">
        <v>5963</v>
      </c>
      <c r="B6235">
        <v>44363</v>
      </c>
      <c r="C6235" t="s">
        <v>5964</v>
      </c>
      <c r="D6235">
        <v>44363</v>
      </c>
      <c r="E6235" t="s">
        <v>1643</v>
      </c>
      <c r="F6235" t="s">
        <v>99</v>
      </c>
      <c r="G6235" t="s">
        <v>107</v>
      </c>
      <c r="H6235" t="s">
        <v>107</v>
      </c>
      <c r="I6235" t="s">
        <v>1316</v>
      </c>
      <c r="J6235">
        <v>120</v>
      </c>
      <c r="K6235">
        <v>1186</v>
      </c>
      <c r="L6235">
        <v>142320</v>
      </c>
      <c r="M6235">
        <v>2.8237999999999999</v>
      </c>
      <c r="N6235">
        <v>338.85599999999999</v>
      </c>
      <c r="O6235">
        <v>0</v>
      </c>
      <c r="P6235">
        <v>0</v>
      </c>
      <c r="Q6235">
        <v>1188.8237999999999</v>
      </c>
      <c r="R6235">
        <v>142658.856</v>
      </c>
      <c r="S6235" t="s">
        <v>1646</v>
      </c>
    </row>
    <row r="6236" spans="1:19">
      <c r="A6236" t="s">
        <v>5963</v>
      </c>
      <c r="B6236">
        <v>44363</v>
      </c>
      <c r="C6236" t="s">
        <v>5964</v>
      </c>
      <c r="D6236">
        <v>44363</v>
      </c>
      <c r="E6236" t="s">
        <v>1643</v>
      </c>
      <c r="F6236" t="s">
        <v>99</v>
      </c>
      <c r="G6236" t="s">
        <v>107</v>
      </c>
      <c r="H6236" t="s">
        <v>107</v>
      </c>
      <c r="I6236" t="s">
        <v>1262</v>
      </c>
      <c r="J6236">
        <v>120</v>
      </c>
      <c r="K6236">
        <v>1244</v>
      </c>
      <c r="L6236">
        <v>149280</v>
      </c>
      <c r="M6236">
        <v>2.9619</v>
      </c>
      <c r="N6236">
        <v>355.428</v>
      </c>
      <c r="O6236">
        <v>0</v>
      </c>
      <c r="P6236">
        <v>0</v>
      </c>
      <c r="Q6236">
        <v>1246.9619</v>
      </c>
      <c r="R6236">
        <v>149635.42800000001</v>
      </c>
      <c r="S6236" t="s">
        <v>1646</v>
      </c>
    </row>
    <row r="6237" spans="1:19">
      <c r="A6237" t="s">
        <v>5965</v>
      </c>
      <c r="B6237">
        <v>44363</v>
      </c>
      <c r="C6237" t="s">
        <v>5966</v>
      </c>
      <c r="D6237">
        <v>44363</v>
      </c>
      <c r="E6237" t="s">
        <v>1748</v>
      </c>
      <c r="F6237" t="s">
        <v>1749</v>
      </c>
      <c r="G6237" t="s">
        <v>1750</v>
      </c>
      <c r="H6237" t="s">
        <v>1748</v>
      </c>
      <c r="I6237" t="s">
        <v>1312</v>
      </c>
      <c r="J6237">
        <v>1</v>
      </c>
      <c r="K6237">
        <v>1400</v>
      </c>
      <c r="L6237">
        <v>1400</v>
      </c>
      <c r="M6237">
        <v>0</v>
      </c>
      <c r="N6237">
        <v>0</v>
      </c>
      <c r="O6237">
        <v>0</v>
      </c>
      <c r="P6237">
        <v>0</v>
      </c>
      <c r="Q6237">
        <v>1400</v>
      </c>
      <c r="R6237">
        <v>1400</v>
      </c>
      <c r="S6237" t="s">
        <v>1646</v>
      </c>
    </row>
    <row r="6238" spans="1:19">
      <c r="A6238" t="s">
        <v>5967</v>
      </c>
      <c r="B6238">
        <v>44364</v>
      </c>
      <c r="C6238" t="s">
        <v>5968</v>
      </c>
      <c r="D6238">
        <v>44364</v>
      </c>
      <c r="E6238" t="s">
        <v>1748</v>
      </c>
      <c r="F6238" t="s">
        <v>4361</v>
      </c>
      <c r="G6238" t="s">
        <v>1750</v>
      </c>
      <c r="H6238" t="s">
        <v>1748</v>
      </c>
      <c r="I6238" t="s">
        <v>1349</v>
      </c>
      <c r="J6238">
        <v>1</v>
      </c>
      <c r="K6238">
        <v>8358</v>
      </c>
      <c r="L6238">
        <v>8358</v>
      </c>
      <c r="M6238">
        <v>0</v>
      </c>
      <c r="N6238">
        <v>0</v>
      </c>
      <c r="O6238">
        <v>0</v>
      </c>
      <c r="P6238">
        <v>0</v>
      </c>
      <c r="Q6238">
        <v>8358</v>
      </c>
      <c r="R6238">
        <v>8358</v>
      </c>
      <c r="S6238" t="s">
        <v>1646</v>
      </c>
    </row>
    <row r="6239" spans="1:19">
      <c r="A6239" t="s">
        <v>5967</v>
      </c>
      <c r="B6239">
        <v>44364</v>
      </c>
      <c r="C6239" t="s">
        <v>5968</v>
      </c>
      <c r="D6239">
        <v>44364</v>
      </c>
      <c r="E6239" t="s">
        <v>1748</v>
      </c>
      <c r="F6239" t="s">
        <v>4361</v>
      </c>
      <c r="G6239" t="s">
        <v>1750</v>
      </c>
      <c r="H6239" t="s">
        <v>1748</v>
      </c>
      <c r="I6239" t="s">
        <v>1364</v>
      </c>
      <c r="J6239">
        <v>1</v>
      </c>
      <c r="K6239">
        <v>8358</v>
      </c>
      <c r="L6239">
        <v>8358</v>
      </c>
      <c r="M6239">
        <v>0</v>
      </c>
      <c r="N6239">
        <v>0</v>
      </c>
      <c r="O6239">
        <v>0</v>
      </c>
      <c r="P6239">
        <v>0</v>
      </c>
      <c r="Q6239">
        <v>8358</v>
      </c>
      <c r="R6239">
        <v>8358</v>
      </c>
      <c r="S6239" t="s">
        <v>1646</v>
      </c>
    </row>
    <row r="6240" spans="1:19">
      <c r="A6240" t="s">
        <v>5967</v>
      </c>
      <c r="B6240">
        <v>44364</v>
      </c>
      <c r="C6240" t="s">
        <v>5968</v>
      </c>
      <c r="D6240">
        <v>44364</v>
      </c>
      <c r="E6240" t="s">
        <v>1748</v>
      </c>
      <c r="F6240" t="s">
        <v>4361</v>
      </c>
      <c r="G6240" t="s">
        <v>1750</v>
      </c>
      <c r="H6240" t="s">
        <v>1748</v>
      </c>
      <c r="I6240" t="s">
        <v>1287</v>
      </c>
      <c r="J6240">
        <v>1</v>
      </c>
      <c r="K6240">
        <v>9112</v>
      </c>
      <c r="L6240">
        <v>9112</v>
      </c>
      <c r="M6240">
        <v>0</v>
      </c>
      <c r="N6240">
        <v>0</v>
      </c>
      <c r="O6240">
        <v>0</v>
      </c>
      <c r="P6240">
        <v>0</v>
      </c>
      <c r="Q6240">
        <v>9112</v>
      </c>
      <c r="R6240">
        <v>9112</v>
      </c>
      <c r="S6240" t="s">
        <v>1646</v>
      </c>
    </row>
    <row r="6241" spans="1:19">
      <c r="A6241" t="s">
        <v>5969</v>
      </c>
      <c r="B6241">
        <v>44364</v>
      </c>
      <c r="C6241" t="s">
        <v>5970</v>
      </c>
      <c r="D6241">
        <v>44364</v>
      </c>
      <c r="E6241" t="s">
        <v>1643</v>
      </c>
      <c r="F6241" t="s">
        <v>34</v>
      </c>
      <c r="G6241" t="s">
        <v>33</v>
      </c>
      <c r="H6241" t="s">
        <v>12</v>
      </c>
      <c r="I6241" t="s">
        <v>1337</v>
      </c>
      <c r="J6241">
        <v>40</v>
      </c>
      <c r="K6241">
        <v>7760</v>
      </c>
      <c r="L6241">
        <v>310400</v>
      </c>
      <c r="M6241">
        <v>18.475999999999999</v>
      </c>
      <c r="N6241">
        <v>739.04</v>
      </c>
      <c r="O6241">
        <v>0</v>
      </c>
      <c r="P6241">
        <v>0</v>
      </c>
      <c r="Q6241">
        <v>7778.4762000000001</v>
      </c>
      <c r="R6241">
        <v>311139.04800000001</v>
      </c>
      <c r="S6241" t="s">
        <v>1646</v>
      </c>
    </row>
    <row r="6242" spans="1:19">
      <c r="A6242" t="s">
        <v>5969</v>
      </c>
      <c r="B6242">
        <v>44364</v>
      </c>
      <c r="C6242" t="s">
        <v>5970</v>
      </c>
      <c r="D6242">
        <v>44364</v>
      </c>
      <c r="E6242" t="s">
        <v>1643</v>
      </c>
      <c r="F6242" t="s">
        <v>34</v>
      </c>
      <c r="G6242" t="s">
        <v>33</v>
      </c>
      <c r="H6242" t="s">
        <v>12</v>
      </c>
      <c r="I6242" t="s">
        <v>1364</v>
      </c>
      <c r="J6242">
        <v>20</v>
      </c>
      <c r="K6242">
        <v>9035</v>
      </c>
      <c r="L6242">
        <v>180700</v>
      </c>
      <c r="M6242">
        <v>21.512</v>
      </c>
      <c r="N6242">
        <v>430.24</v>
      </c>
      <c r="O6242">
        <v>0</v>
      </c>
      <c r="P6242">
        <v>0</v>
      </c>
      <c r="Q6242">
        <v>9056.5118999999995</v>
      </c>
      <c r="R6242">
        <v>181130.23800000001</v>
      </c>
      <c r="S6242" t="s">
        <v>1646</v>
      </c>
    </row>
    <row r="6243" spans="1:19">
      <c r="A6243" t="s">
        <v>5969</v>
      </c>
      <c r="B6243">
        <v>44364</v>
      </c>
      <c r="C6243" t="s">
        <v>5970</v>
      </c>
      <c r="D6243">
        <v>44364</v>
      </c>
      <c r="E6243" t="s">
        <v>1643</v>
      </c>
      <c r="F6243" t="s">
        <v>34</v>
      </c>
      <c r="G6243" t="s">
        <v>33</v>
      </c>
      <c r="H6243" t="s">
        <v>12</v>
      </c>
      <c r="I6243" t="s">
        <v>1111</v>
      </c>
      <c r="J6243">
        <v>10</v>
      </c>
      <c r="K6243">
        <v>9045</v>
      </c>
      <c r="L6243">
        <v>90450</v>
      </c>
      <c r="M6243">
        <v>21.536000000000001</v>
      </c>
      <c r="N6243">
        <v>215.36</v>
      </c>
      <c r="O6243">
        <v>0</v>
      </c>
      <c r="P6243">
        <v>0</v>
      </c>
      <c r="Q6243">
        <v>9066.5357000000004</v>
      </c>
      <c r="R6243">
        <v>90665.357000000004</v>
      </c>
      <c r="S6243" t="s">
        <v>1646</v>
      </c>
    </row>
    <row r="6244" spans="1:19">
      <c r="A6244" t="s">
        <v>5969</v>
      </c>
      <c r="B6244">
        <v>44364</v>
      </c>
      <c r="C6244" t="s">
        <v>5970</v>
      </c>
      <c r="D6244">
        <v>44364</v>
      </c>
      <c r="E6244" t="s">
        <v>1643</v>
      </c>
      <c r="F6244" t="s">
        <v>34</v>
      </c>
      <c r="G6244" t="s">
        <v>33</v>
      </c>
      <c r="H6244" t="s">
        <v>12</v>
      </c>
      <c r="I6244" t="s">
        <v>1287</v>
      </c>
      <c r="J6244">
        <v>10</v>
      </c>
      <c r="K6244">
        <v>9850</v>
      </c>
      <c r="L6244">
        <v>98500</v>
      </c>
      <c r="M6244">
        <v>23.452000000000002</v>
      </c>
      <c r="N6244">
        <v>234.52</v>
      </c>
      <c r="O6244">
        <v>0</v>
      </c>
      <c r="P6244">
        <v>0</v>
      </c>
      <c r="Q6244">
        <v>9873.4524000000001</v>
      </c>
      <c r="R6244">
        <v>98734.524000000005</v>
      </c>
      <c r="S6244" t="s">
        <v>1646</v>
      </c>
    </row>
    <row r="6245" spans="1:19">
      <c r="A6245" t="s">
        <v>5969</v>
      </c>
      <c r="B6245">
        <v>44364</v>
      </c>
      <c r="C6245" t="s">
        <v>5970</v>
      </c>
      <c r="D6245">
        <v>44364</v>
      </c>
      <c r="E6245" t="s">
        <v>1643</v>
      </c>
      <c r="F6245" t="s">
        <v>34</v>
      </c>
      <c r="G6245" t="s">
        <v>33</v>
      </c>
      <c r="H6245" t="s">
        <v>12</v>
      </c>
      <c r="I6245" t="s">
        <v>1489</v>
      </c>
      <c r="J6245">
        <v>10</v>
      </c>
      <c r="K6245">
        <v>9950</v>
      </c>
      <c r="L6245">
        <v>99500</v>
      </c>
      <c r="M6245">
        <v>23.69</v>
      </c>
      <c r="N6245">
        <v>236.9</v>
      </c>
      <c r="O6245">
        <v>0</v>
      </c>
      <c r="P6245">
        <v>0</v>
      </c>
      <c r="Q6245">
        <v>9973.6905000000006</v>
      </c>
      <c r="R6245">
        <v>99736.904999999999</v>
      </c>
      <c r="S6245" t="s">
        <v>1646</v>
      </c>
    </row>
    <row r="6246" spans="1:19">
      <c r="A6246" t="s">
        <v>5969</v>
      </c>
      <c r="B6246">
        <v>44364</v>
      </c>
      <c r="C6246" t="s">
        <v>5970</v>
      </c>
      <c r="D6246">
        <v>44364</v>
      </c>
      <c r="E6246" t="s">
        <v>1643</v>
      </c>
      <c r="F6246" t="s">
        <v>34</v>
      </c>
      <c r="G6246" t="s">
        <v>33</v>
      </c>
      <c r="H6246" t="s">
        <v>12</v>
      </c>
      <c r="I6246" t="s">
        <v>1349</v>
      </c>
      <c r="J6246">
        <v>10</v>
      </c>
      <c r="K6246">
        <v>9035</v>
      </c>
      <c r="L6246">
        <v>90350</v>
      </c>
      <c r="M6246">
        <v>21.512</v>
      </c>
      <c r="N6246">
        <v>215.12</v>
      </c>
      <c r="O6246">
        <v>0</v>
      </c>
      <c r="P6246">
        <v>0</v>
      </c>
      <c r="Q6246">
        <v>9056.5118999999995</v>
      </c>
      <c r="R6246">
        <v>90565.119000000006</v>
      </c>
      <c r="S6246" t="s">
        <v>1646</v>
      </c>
    </row>
    <row r="6247" spans="1:19">
      <c r="A6247" t="s">
        <v>5971</v>
      </c>
      <c r="B6247">
        <v>44364</v>
      </c>
      <c r="C6247" t="s">
        <v>5972</v>
      </c>
      <c r="D6247">
        <v>44364</v>
      </c>
      <c r="E6247" t="s">
        <v>1643</v>
      </c>
      <c r="F6247" t="s">
        <v>35</v>
      </c>
      <c r="G6247" t="s">
        <v>2361</v>
      </c>
      <c r="H6247" t="s">
        <v>12</v>
      </c>
      <c r="I6247" t="s">
        <v>1287</v>
      </c>
      <c r="J6247">
        <v>10</v>
      </c>
      <c r="K6247">
        <v>9850</v>
      </c>
      <c r="L6247">
        <v>98500</v>
      </c>
      <c r="M6247">
        <v>23.452000000000002</v>
      </c>
      <c r="N6247">
        <v>234.52</v>
      </c>
      <c r="O6247">
        <v>0</v>
      </c>
      <c r="P6247">
        <v>0</v>
      </c>
      <c r="Q6247">
        <v>9873.4524000000001</v>
      </c>
      <c r="R6247">
        <v>98734.524000000005</v>
      </c>
      <c r="S6247" t="s">
        <v>1646</v>
      </c>
    </row>
    <row r="6248" spans="1:19">
      <c r="A6248" t="s">
        <v>5971</v>
      </c>
      <c r="B6248">
        <v>44364</v>
      </c>
      <c r="C6248" t="s">
        <v>5972</v>
      </c>
      <c r="D6248">
        <v>44364</v>
      </c>
      <c r="E6248" t="s">
        <v>1643</v>
      </c>
      <c r="F6248" t="s">
        <v>35</v>
      </c>
      <c r="G6248" t="s">
        <v>2361</v>
      </c>
      <c r="H6248" t="s">
        <v>12</v>
      </c>
      <c r="I6248" t="s">
        <v>1112</v>
      </c>
      <c r="J6248">
        <v>80</v>
      </c>
      <c r="K6248">
        <v>1419</v>
      </c>
      <c r="L6248">
        <v>113520</v>
      </c>
      <c r="M6248">
        <v>3.379</v>
      </c>
      <c r="N6248">
        <v>270.32</v>
      </c>
      <c r="O6248">
        <v>0</v>
      </c>
      <c r="P6248">
        <v>0</v>
      </c>
      <c r="Q6248">
        <v>1422.3786</v>
      </c>
      <c r="R6248">
        <v>113790.288</v>
      </c>
      <c r="S6248" t="s">
        <v>1646</v>
      </c>
    </row>
    <row r="6249" spans="1:19">
      <c r="A6249" t="s">
        <v>5971</v>
      </c>
      <c r="B6249">
        <v>44364</v>
      </c>
      <c r="C6249" t="s">
        <v>5972</v>
      </c>
      <c r="D6249">
        <v>44364</v>
      </c>
      <c r="E6249" t="s">
        <v>1643</v>
      </c>
      <c r="F6249" t="s">
        <v>35</v>
      </c>
      <c r="G6249" t="s">
        <v>2361</v>
      </c>
      <c r="H6249" t="s">
        <v>12</v>
      </c>
      <c r="I6249" t="s">
        <v>1364</v>
      </c>
      <c r="J6249">
        <v>10</v>
      </c>
      <c r="K6249">
        <v>9035</v>
      </c>
      <c r="L6249">
        <v>90350</v>
      </c>
      <c r="M6249">
        <v>21.512</v>
      </c>
      <c r="N6249">
        <v>215.12</v>
      </c>
      <c r="O6249">
        <v>0</v>
      </c>
      <c r="P6249">
        <v>0</v>
      </c>
      <c r="Q6249">
        <v>9056.5118999999995</v>
      </c>
      <c r="R6249">
        <v>90565.119000000006</v>
      </c>
      <c r="S6249" t="s">
        <v>1646</v>
      </c>
    </row>
    <row r="6250" spans="1:19">
      <c r="A6250" t="s">
        <v>5971</v>
      </c>
      <c r="B6250">
        <v>44364</v>
      </c>
      <c r="C6250" t="s">
        <v>5972</v>
      </c>
      <c r="D6250">
        <v>44364</v>
      </c>
      <c r="E6250" t="s">
        <v>1643</v>
      </c>
      <c r="F6250" t="s">
        <v>35</v>
      </c>
      <c r="G6250" t="s">
        <v>2361</v>
      </c>
      <c r="H6250" t="s">
        <v>12</v>
      </c>
      <c r="I6250" t="s">
        <v>1337</v>
      </c>
      <c r="J6250">
        <v>20</v>
      </c>
      <c r="K6250">
        <v>7760</v>
      </c>
      <c r="L6250">
        <v>155200</v>
      </c>
      <c r="M6250">
        <v>18.475999999999999</v>
      </c>
      <c r="N6250">
        <v>369.52</v>
      </c>
      <c r="O6250">
        <v>0</v>
      </c>
      <c r="P6250">
        <v>0</v>
      </c>
      <c r="Q6250">
        <v>7778.4762000000001</v>
      </c>
      <c r="R6250">
        <v>155569.524</v>
      </c>
      <c r="S6250" t="s">
        <v>1646</v>
      </c>
    </row>
    <row r="6251" spans="1:19">
      <c r="A6251" t="s">
        <v>5973</v>
      </c>
      <c r="B6251">
        <v>44364</v>
      </c>
      <c r="C6251" t="s">
        <v>5974</v>
      </c>
      <c r="D6251">
        <v>44364</v>
      </c>
      <c r="E6251" t="s">
        <v>1643</v>
      </c>
      <c r="F6251" t="s">
        <v>45</v>
      </c>
      <c r="G6251" t="s">
        <v>1701</v>
      </c>
      <c r="H6251" t="s">
        <v>12</v>
      </c>
      <c r="I6251" t="s">
        <v>1265</v>
      </c>
      <c r="J6251">
        <v>40</v>
      </c>
      <c r="K6251">
        <v>1361</v>
      </c>
      <c r="L6251">
        <v>54440</v>
      </c>
      <c r="M6251">
        <v>3.24</v>
      </c>
      <c r="N6251">
        <v>129.6</v>
      </c>
      <c r="O6251">
        <v>0</v>
      </c>
      <c r="P6251">
        <v>0</v>
      </c>
      <c r="Q6251">
        <v>1364.2405000000001</v>
      </c>
      <c r="R6251">
        <v>54569.62</v>
      </c>
      <c r="S6251" t="s">
        <v>1646</v>
      </c>
    </row>
    <row r="6252" spans="1:19">
      <c r="A6252" t="s">
        <v>5973</v>
      </c>
      <c r="B6252">
        <v>44364</v>
      </c>
      <c r="C6252" t="s">
        <v>5974</v>
      </c>
      <c r="D6252">
        <v>44364</v>
      </c>
      <c r="E6252" t="s">
        <v>1643</v>
      </c>
      <c r="F6252" t="s">
        <v>45</v>
      </c>
      <c r="G6252" t="s">
        <v>1701</v>
      </c>
      <c r="H6252" t="s">
        <v>12</v>
      </c>
      <c r="I6252" t="s">
        <v>1287</v>
      </c>
      <c r="J6252">
        <v>10</v>
      </c>
      <c r="K6252">
        <v>9850</v>
      </c>
      <c r="L6252">
        <v>98500</v>
      </c>
      <c r="M6252">
        <v>23.452000000000002</v>
      </c>
      <c r="N6252">
        <v>234.52</v>
      </c>
      <c r="O6252">
        <v>0</v>
      </c>
      <c r="P6252">
        <v>0</v>
      </c>
      <c r="Q6252">
        <v>9873.4524000000001</v>
      </c>
      <c r="R6252">
        <v>98734.524000000005</v>
      </c>
      <c r="S6252" t="s">
        <v>1646</v>
      </c>
    </row>
    <row r="6253" spans="1:19">
      <c r="A6253" t="s">
        <v>5973</v>
      </c>
      <c r="B6253">
        <v>44364</v>
      </c>
      <c r="C6253" t="s">
        <v>5974</v>
      </c>
      <c r="D6253">
        <v>44364</v>
      </c>
      <c r="E6253" t="s">
        <v>1643</v>
      </c>
      <c r="F6253" t="s">
        <v>45</v>
      </c>
      <c r="G6253" t="s">
        <v>1701</v>
      </c>
      <c r="H6253" t="s">
        <v>12</v>
      </c>
      <c r="I6253" t="s">
        <v>1349</v>
      </c>
      <c r="J6253">
        <v>10</v>
      </c>
      <c r="K6253">
        <v>9035</v>
      </c>
      <c r="L6253">
        <v>90350</v>
      </c>
      <c r="M6253">
        <v>21.512</v>
      </c>
      <c r="N6253">
        <v>215.12</v>
      </c>
      <c r="O6253">
        <v>0</v>
      </c>
      <c r="P6253">
        <v>0</v>
      </c>
      <c r="Q6253">
        <v>9056.5118999999995</v>
      </c>
      <c r="R6253">
        <v>90565.119000000006</v>
      </c>
      <c r="S6253" t="s">
        <v>1646</v>
      </c>
    </row>
    <row r="6254" spans="1:19">
      <c r="A6254" t="s">
        <v>5973</v>
      </c>
      <c r="B6254">
        <v>44364</v>
      </c>
      <c r="C6254" t="s">
        <v>5974</v>
      </c>
      <c r="D6254">
        <v>44364</v>
      </c>
      <c r="E6254" t="s">
        <v>1643</v>
      </c>
      <c r="F6254" t="s">
        <v>45</v>
      </c>
      <c r="G6254" t="s">
        <v>1701</v>
      </c>
      <c r="H6254" t="s">
        <v>12</v>
      </c>
      <c r="I6254" t="s">
        <v>1364</v>
      </c>
      <c r="J6254">
        <v>10</v>
      </c>
      <c r="K6254">
        <v>9035</v>
      </c>
      <c r="L6254">
        <v>90350</v>
      </c>
      <c r="M6254">
        <v>21.512</v>
      </c>
      <c r="N6254">
        <v>215.12</v>
      </c>
      <c r="O6254">
        <v>0</v>
      </c>
      <c r="P6254">
        <v>0</v>
      </c>
      <c r="Q6254">
        <v>9056.5118999999995</v>
      </c>
      <c r="R6254">
        <v>90565.119000000006</v>
      </c>
      <c r="S6254" t="s">
        <v>1646</v>
      </c>
    </row>
    <row r="6255" spans="1:19">
      <c r="A6255" t="s">
        <v>5975</v>
      </c>
      <c r="B6255">
        <v>44364</v>
      </c>
      <c r="C6255" t="s">
        <v>5976</v>
      </c>
      <c r="D6255">
        <v>44364</v>
      </c>
      <c r="E6255" t="s">
        <v>1643</v>
      </c>
      <c r="F6255" t="s">
        <v>44</v>
      </c>
      <c r="G6255" t="s">
        <v>31</v>
      </c>
      <c r="H6255" t="s">
        <v>12</v>
      </c>
      <c r="I6255" t="s">
        <v>1337</v>
      </c>
      <c r="J6255">
        <v>20</v>
      </c>
      <c r="K6255">
        <v>7760</v>
      </c>
      <c r="L6255">
        <v>155200</v>
      </c>
      <c r="M6255">
        <v>18.475999999999999</v>
      </c>
      <c r="N6255">
        <v>369.52</v>
      </c>
      <c r="O6255">
        <v>0</v>
      </c>
      <c r="P6255">
        <v>0</v>
      </c>
      <c r="Q6255">
        <v>7778.4762000000001</v>
      </c>
      <c r="R6255">
        <v>155569.524</v>
      </c>
      <c r="S6255" t="s">
        <v>1646</v>
      </c>
    </row>
    <row r="6256" spans="1:19">
      <c r="A6256" t="s">
        <v>5975</v>
      </c>
      <c r="B6256">
        <v>44364</v>
      </c>
      <c r="C6256" t="s">
        <v>5976</v>
      </c>
      <c r="D6256">
        <v>44364</v>
      </c>
      <c r="E6256" t="s">
        <v>1643</v>
      </c>
      <c r="F6256" t="s">
        <v>44</v>
      </c>
      <c r="G6256" t="s">
        <v>31</v>
      </c>
      <c r="H6256" t="s">
        <v>12</v>
      </c>
      <c r="I6256" t="s">
        <v>1371</v>
      </c>
      <c r="J6256">
        <v>39</v>
      </c>
      <c r="K6256">
        <v>1176</v>
      </c>
      <c r="L6256">
        <v>45864</v>
      </c>
      <c r="M6256">
        <v>2.8</v>
      </c>
      <c r="N6256">
        <v>109.2</v>
      </c>
      <c r="O6256">
        <v>0</v>
      </c>
      <c r="P6256">
        <v>0</v>
      </c>
      <c r="Q6256">
        <v>1178.8</v>
      </c>
      <c r="R6256">
        <v>45973.2</v>
      </c>
      <c r="S6256" t="s">
        <v>1646</v>
      </c>
    </row>
    <row r="6257" spans="1:19">
      <c r="A6257" t="s">
        <v>5975</v>
      </c>
      <c r="B6257">
        <v>44364</v>
      </c>
      <c r="C6257" t="s">
        <v>5976</v>
      </c>
      <c r="D6257">
        <v>44364</v>
      </c>
      <c r="E6257" t="s">
        <v>1643</v>
      </c>
      <c r="F6257" t="s">
        <v>44</v>
      </c>
      <c r="G6257" t="s">
        <v>31</v>
      </c>
      <c r="H6257" t="s">
        <v>12</v>
      </c>
      <c r="I6257" t="s">
        <v>1262</v>
      </c>
      <c r="J6257">
        <v>60</v>
      </c>
      <c r="K6257">
        <v>1244</v>
      </c>
      <c r="L6257">
        <v>74640</v>
      </c>
      <c r="M6257">
        <v>2.9620000000000002</v>
      </c>
      <c r="N6257">
        <v>177.72</v>
      </c>
      <c r="O6257">
        <v>0</v>
      </c>
      <c r="P6257">
        <v>0</v>
      </c>
      <c r="Q6257">
        <v>1246.9619</v>
      </c>
      <c r="R6257">
        <v>74817.714000000007</v>
      </c>
      <c r="S6257" t="s">
        <v>1646</v>
      </c>
    </row>
    <row r="6258" spans="1:19">
      <c r="A6258" t="s">
        <v>5977</v>
      </c>
      <c r="B6258">
        <v>44364</v>
      </c>
      <c r="C6258" t="s">
        <v>5978</v>
      </c>
      <c r="D6258">
        <v>44364</v>
      </c>
      <c r="E6258" t="s">
        <v>1643</v>
      </c>
      <c r="F6258" t="s">
        <v>36</v>
      </c>
      <c r="G6258" t="s">
        <v>37</v>
      </c>
      <c r="H6258" t="s">
        <v>12</v>
      </c>
      <c r="I6258" t="s">
        <v>1316</v>
      </c>
      <c r="J6258">
        <v>100</v>
      </c>
      <c r="K6258">
        <v>1186</v>
      </c>
      <c r="L6258">
        <v>118600</v>
      </c>
      <c r="M6258">
        <v>2.8239999999999998</v>
      </c>
      <c r="N6258">
        <v>282.39999999999998</v>
      </c>
      <c r="O6258">
        <v>0</v>
      </c>
      <c r="P6258">
        <v>0</v>
      </c>
      <c r="Q6258">
        <v>1188.8237999999999</v>
      </c>
      <c r="R6258">
        <v>118882.38</v>
      </c>
      <c r="S6258" t="s">
        <v>1646</v>
      </c>
    </row>
    <row r="6259" spans="1:19">
      <c r="A6259" t="s">
        <v>5977</v>
      </c>
      <c r="B6259">
        <v>44364</v>
      </c>
      <c r="C6259" t="s">
        <v>5978</v>
      </c>
      <c r="D6259">
        <v>44364</v>
      </c>
      <c r="E6259" t="s">
        <v>1643</v>
      </c>
      <c r="F6259" t="s">
        <v>36</v>
      </c>
      <c r="G6259" t="s">
        <v>37</v>
      </c>
      <c r="H6259" t="s">
        <v>12</v>
      </c>
      <c r="I6259" t="s">
        <v>1337</v>
      </c>
      <c r="J6259">
        <v>20</v>
      </c>
      <c r="K6259">
        <v>7760</v>
      </c>
      <c r="L6259">
        <v>155200</v>
      </c>
      <c r="M6259">
        <v>18.475999999999999</v>
      </c>
      <c r="N6259">
        <v>369.52</v>
      </c>
      <c r="O6259">
        <v>0</v>
      </c>
      <c r="P6259">
        <v>0</v>
      </c>
      <c r="Q6259">
        <v>7778.4762000000001</v>
      </c>
      <c r="R6259">
        <v>155569.524</v>
      </c>
      <c r="S6259" t="s">
        <v>1646</v>
      </c>
    </row>
    <row r="6260" spans="1:19">
      <c r="A6260" t="s">
        <v>5979</v>
      </c>
      <c r="B6260">
        <v>44364</v>
      </c>
      <c r="C6260" t="s">
        <v>5980</v>
      </c>
      <c r="D6260">
        <v>44364</v>
      </c>
      <c r="E6260" t="s">
        <v>1643</v>
      </c>
      <c r="F6260" t="s">
        <v>11</v>
      </c>
      <c r="G6260" t="s">
        <v>2318</v>
      </c>
      <c r="H6260" t="s">
        <v>12</v>
      </c>
      <c r="I6260" t="s">
        <v>1287</v>
      </c>
      <c r="J6260">
        <v>20</v>
      </c>
      <c r="K6260">
        <v>9850</v>
      </c>
      <c r="L6260">
        <v>197000</v>
      </c>
      <c r="M6260">
        <v>23.452000000000002</v>
      </c>
      <c r="N6260">
        <v>469.04</v>
      </c>
      <c r="O6260">
        <v>0</v>
      </c>
      <c r="P6260">
        <v>0</v>
      </c>
      <c r="Q6260">
        <v>9873.4524000000001</v>
      </c>
      <c r="R6260">
        <v>197469.04800000001</v>
      </c>
      <c r="S6260" t="s">
        <v>1646</v>
      </c>
    </row>
    <row r="6261" spans="1:19">
      <c r="A6261" t="s">
        <v>5979</v>
      </c>
      <c r="B6261">
        <v>44364</v>
      </c>
      <c r="C6261" t="s">
        <v>5980</v>
      </c>
      <c r="D6261">
        <v>44364</v>
      </c>
      <c r="E6261" t="s">
        <v>1643</v>
      </c>
      <c r="F6261" t="s">
        <v>11</v>
      </c>
      <c r="G6261" t="s">
        <v>2318</v>
      </c>
      <c r="H6261" t="s">
        <v>12</v>
      </c>
      <c r="I6261" t="s">
        <v>1337</v>
      </c>
      <c r="J6261">
        <v>40</v>
      </c>
      <c r="K6261">
        <v>7760</v>
      </c>
      <c r="L6261">
        <v>310400</v>
      </c>
      <c r="M6261">
        <v>18.475999999999999</v>
      </c>
      <c r="N6261">
        <v>739.04</v>
      </c>
      <c r="O6261">
        <v>0</v>
      </c>
      <c r="P6261">
        <v>0</v>
      </c>
      <c r="Q6261">
        <v>7778.4762000000001</v>
      </c>
      <c r="R6261">
        <v>311139.04800000001</v>
      </c>
      <c r="S6261" t="s">
        <v>1646</v>
      </c>
    </row>
    <row r="6262" spans="1:19">
      <c r="A6262" t="s">
        <v>5979</v>
      </c>
      <c r="B6262">
        <v>44364</v>
      </c>
      <c r="C6262" t="s">
        <v>5980</v>
      </c>
      <c r="D6262">
        <v>44364</v>
      </c>
      <c r="E6262" t="s">
        <v>1643</v>
      </c>
      <c r="F6262" t="s">
        <v>11</v>
      </c>
      <c r="G6262" t="s">
        <v>2318</v>
      </c>
      <c r="H6262" t="s">
        <v>12</v>
      </c>
      <c r="I6262" t="s">
        <v>1312</v>
      </c>
      <c r="J6262">
        <v>40</v>
      </c>
      <c r="K6262">
        <v>1400</v>
      </c>
      <c r="L6262">
        <v>56000</v>
      </c>
      <c r="M6262">
        <v>3.3330000000000002</v>
      </c>
      <c r="N6262">
        <v>133.32</v>
      </c>
      <c r="O6262">
        <v>0</v>
      </c>
      <c r="P6262">
        <v>0</v>
      </c>
      <c r="Q6262">
        <v>1403.3333</v>
      </c>
      <c r="R6262">
        <v>56133.332000000002</v>
      </c>
      <c r="S6262" t="s">
        <v>1646</v>
      </c>
    </row>
    <row r="6263" spans="1:19">
      <c r="A6263" t="s">
        <v>5979</v>
      </c>
      <c r="B6263">
        <v>44364</v>
      </c>
      <c r="C6263" t="s">
        <v>5980</v>
      </c>
      <c r="D6263">
        <v>44364</v>
      </c>
      <c r="E6263" t="s">
        <v>1643</v>
      </c>
      <c r="F6263" t="s">
        <v>11</v>
      </c>
      <c r="G6263" t="s">
        <v>2318</v>
      </c>
      <c r="H6263" t="s">
        <v>12</v>
      </c>
      <c r="I6263" t="s">
        <v>1489</v>
      </c>
      <c r="J6263">
        <v>10</v>
      </c>
      <c r="K6263">
        <v>9950</v>
      </c>
      <c r="L6263">
        <v>99500</v>
      </c>
      <c r="M6263">
        <v>23.69</v>
      </c>
      <c r="N6263">
        <v>236.9</v>
      </c>
      <c r="O6263">
        <v>0</v>
      </c>
      <c r="P6263">
        <v>0</v>
      </c>
      <c r="Q6263">
        <v>9973.6905000000006</v>
      </c>
      <c r="R6263">
        <v>99736.904999999999</v>
      </c>
      <c r="S6263" t="s">
        <v>1646</v>
      </c>
    </row>
    <row r="6264" spans="1:19">
      <c r="A6264" t="s">
        <v>5979</v>
      </c>
      <c r="B6264">
        <v>44364</v>
      </c>
      <c r="C6264" t="s">
        <v>5980</v>
      </c>
      <c r="D6264">
        <v>44364</v>
      </c>
      <c r="E6264" t="s">
        <v>1643</v>
      </c>
      <c r="F6264" t="s">
        <v>11</v>
      </c>
      <c r="G6264" t="s">
        <v>2318</v>
      </c>
      <c r="H6264" t="s">
        <v>12</v>
      </c>
      <c r="I6264" t="s">
        <v>1265</v>
      </c>
      <c r="J6264">
        <v>40</v>
      </c>
      <c r="K6264">
        <v>1361</v>
      </c>
      <c r="L6264">
        <v>54440</v>
      </c>
      <c r="M6264">
        <v>3.24</v>
      </c>
      <c r="N6264">
        <v>129.6</v>
      </c>
      <c r="O6264">
        <v>0</v>
      </c>
      <c r="P6264">
        <v>0</v>
      </c>
      <c r="Q6264">
        <v>1364.2405000000001</v>
      </c>
      <c r="R6264">
        <v>54569.62</v>
      </c>
      <c r="S6264" t="s">
        <v>1646</v>
      </c>
    </row>
    <row r="6265" spans="1:19">
      <c r="A6265" t="s">
        <v>5979</v>
      </c>
      <c r="B6265">
        <v>44364</v>
      </c>
      <c r="C6265" t="s">
        <v>5980</v>
      </c>
      <c r="D6265">
        <v>44364</v>
      </c>
      <c r="E6265" t="s">
        <v>1643</v>
      </c>
      <c r="F6265" t="s">
        <v>11</v>
      </c>
      <c r="G6265" t="s">
        <v>2318</v>
      </c>
      <c r="H6265" t="s">
        <v>12</v>
      </c>
      <c r="I6265" t="s">
        <v>1111</v>
      </c>
      <c r="J6265">
        <v>10</v>
      </c>
      <c r="K6265">
        <v>9045</v>
      </c>
      <c r="L6265">
        <v>90450</v>
      </c>
      <c r="M6265">
        <v>21.536000000000001</v>
      </c>
      <c r="N6265">
        <v>215.36</v>
      </c>
      <c r="O6265">
        <v>0</v>
      </c>
      <c r="P6265">
        <v>0</v>
      </c>
      <c r="Q6265">
        <v>9066.5357000000004</v>
      </c>
      <c r="R6265">
        <v>90665.357000000004</v>
      </c>
      <c r="S6265" t="s">
        <v>1646</v>
      </c>
    </row>
    <row r="6266" spans="1:19">
      <c r="A6266" t="s">
        <v>5979</v>
      </c>
      <c r="B6266">
        <v>44364</v>
      </c>
      <c r="C6266" t="s">
        <v>5980</v>
      </c>
      <c r="D6266">
        <v>44364</v>
      </c>
      <c r="E6266" t="s">
        <v>1643</v>
      </c>
      <c r="F6266" t="s">
        <v>11</v>
      </c>
      <c r="G6266" t="s">
        <v>2318</v>
      </c>
      <c r="H6266" t="s">
        <v>12</v>
      </c>
      <c r="I6266" t="s">
        <v>1371</v>
      </c>
      <c r="J6266">
        <v>60</v>
      </c>
      <c r="K6266">
        <v>1176</v>
      </c>
      <c r="L6266">
        <v>70560</v>
      </c>
      <c r="M6266">
        <v>2.8</v>
      </c>
      <c r="N6266">
        <v>168</v>
      </c>
      <c r="O6266">
        <v>0</v>
      </c>
      <c r="P6266">
        <v>0</v>
      </c>
      <c r="Q6266">
        <v>1178.8</v>
      </c>
      <c r="R6266">
        <v>70728</v>
      </c>
      <c r="S6266" t="s">
        <v>1646</v>
      </c>
    </row>
    <row r="6267" spans="1:19">
      <c r="A6267" t="s">
        <v>5981</v>
      </c>
      <c r="B6267">
        <v>44364</v>
      </c>
      <c r="C6267" t="s">
        <v>5982</v>
      </c>
      <c r="D6267">
        <v>44364</v>
      </c>
      <c r="E6267" t="s">
        <v>1643</v>
      </c>
      <c r="F6267" t="s">
        <v>15</v>
      </c>
      <c r="G6267" t="s">
        <v>1009</v>
      </c>
      <c r="H6267" t="s">
        <v>12</v>
      </c>
      <c r="I6267" t="s">
        <v>1349</v>
      </c>
      <c r="J6267">
        <v>10</v>
      </c>
      <c r="K6267">
        <v>9035</v>
      </c>
      <c r="L6267">
        <v>90350</v>
      </c>
      <c r="M6267">
        <v>21.512</v>
      </c>
      <c r="N6267">
        <v>215.12</v>
      </c>
      <c r="O6267">
        <v>0</v>
      </c>
      <c r="P6267">
        <v>0</v>
      </c>
      <c r="Q6267">
        <v>9056.5118999999995</v>
      </c>
      <c r="R6267">
        <v>90565.119000000006</v>
      </c>
      <c r="S6267" t="s">
        <v>1646</v>
      </c>
    </row>
    <row r="6268" spans="1:19">
      <c r="A6268" t="s">
        <v>5981</v>
      </c>
      <c r="B6268">
        <v>44364</v>
      </c>
      <c r="C6268" t="s">
        <v>5982</v>
      </c>
      <c r="D6268">
        <v>44364</v>
      </c>
      <c r="E6268" t="s">
        <v>1643</v>
      </c>
      <c r="F6268" t="s">
        <v>15</v>
      </c>
      <c r="G6268" t="s">
        <v>1009</v>
      </c>
      <c r="H6268" t="s">
        <v>12</v>
      </c>
      <c r="I6268" t="s">
        <v>1287</v>
      </c>
      <c r="J6268">
        <v>10</v>
      </c>
      <c r="K6268">
        <v>9850</v>
      </c>
      <c r="L6268">
        <v>98500</v>
      </c>
      <c r="M6268">
        <v>23.452000000000002</v>
      </c>
      <c r="N6268">
        <v>234.52</v>
      </c>
      <c r="O6268">
        <v>0</v>
      </c>
      <c r="P6268">
        <v>0</v>
      </c>
      <c r="Q6268">
        <v>9873.4524000000001</v>
      </c>
      <c r="R6268">
        <v>98734.524000000005</v>
      </c>
      <c r="S6268" t="s">
        <v>1646</v>
      </c>
    </row>
    <row r="6269" spans="1:19">
      <c r="A6269" t="s">
        <v>5981</v>
      </c>
      <c r="B6269">
        <v>44364</v>
      </c>
      <c r="C6269" t="s">
        <v>5982</v>
      </c>
      <c r="D6269">
        <v>44364</v>
      </c>
      <c r="E6269" t="s">
        <v>1643</v>
      </c>
      <c r="F6269" t="s">
        <v>15</v>
      </c>
      <c r="G6269" t="s">
        <v>1009</v>
      </c>
      <c r="H6269" t="s">
        <v>12</v>
      </c>
      <c r="I6269" t="s">
        <v>1312</v>
      </c>
      <c r="J6269">
        <v>200</v>
      </c>
      <c r="K6269">
        <v>1400</v>
      </c>
      <c r="L6269">
        <v>280000</v>
      </c>
      <c r="M6269">
        <v>3.3330000000000002</v>
      </c>
      <c r="N6269">
        <v>666.6</v>
      </c>
      <c r="O6269">
        <v>0</v>
      </c>
      <c r="P6269">
        <v>0</v>
      </c>
      <c r="Q6269">
        <v>1403.3333</v>
      </c>
      <c r="R6269">
        <v>280666.65999999997</v>
      </c>
      <c r="S6269" t="s">
        <v>1646</v>
      </c>
    </row>
    <row r="6270" spans="1:19">
      <c r="A6270" t="s">
        <v>5981</v>
      </c>
      <c r="B6270">
        <v>44364</v>
      </c>
      <c r="C6270" t="s">
        <v>5982</v>
      </c>
      <c r="D6270">
        <v>44364</v>
      </c>
      <c r="E6270" t="s">
        <v>1643</v>
      </c>
      <c r="F6270" t="s">
        <v>15</v>
      </c>
      <c r="G6270" t="s">
        <v>1009</v>
      </c>
      <c r="H6270" t="s">
        <v>12</v>
      </c>
      <c r="I6270" t="s">
        <v>1489</v>
      </c>
      <c r="J6270">
        <v>5</v>
      </c>
      <c r="K6270">
        <v>9950</v>
      </c>
      <c r="L6270">
        <v>49750</v>
      </c>
      <c r="M6270">
        <v>23.69</v>
      </c>
      <c r="N6270">
        <v>118.45</v>
      </c>
      <c r="O6270">
        <v>0</v>
      </c>
      <c r="P6270">
        <v>0</v>
      </c>
      <c r="Q6270">
        <v>9973.6905000000006</v>
      </c>
      <c r="R6270">
        <v>49868.452499999999</v>
      </c>
      <c r="S6270" t="s">
        <v>1646</v>
      </c>
    </row>
    <row r="6271" spans="1:19">
      <c r="A6271" t="s">
        <v>5983</v>
      </c>
      <c r="B6271">
        <v>44364</v>
      </c>
      <c r="C6271" t="s">
        <v>5984</v>
      </c>
      <c r="D6271">
        <v>44364</v>
      </c>
      <c r="E6271" t="s">
        <v>1643</v>
      </c>
      <c r="F6271" t="s">
        <v>1919</v>
      </c>
      <c r="G6271" t="s">
        <v>1920</v>
      </c>
      <c r="H6271" t="s">
        <v>12</v>
      </c>
      <c r="I6271" t="s">
        <v>1489</v>
      </c>
      <c r="J6271">
        <v>3</v>
      </c>
      <c r="K6271">
        <v>9950</v>
      </c>
      <c r="L6271">
        <v>29850</v>
      </c>
      <c r="M6271">
        <v>23.69</v>
      </c>
      <c r="N6271">
        <v>71.069999999999993</v>
      </c>
      <c r="O6271">
        <v>0</v>
      </c>
      <c r="P6271">
        <v>0</v>
      </c>
      <c r="Q6271">
        <v>9973.6905000000006</v>
      </c>
      <c r="R6271">
        <v>29921.071499999998</v>
      </c>
      <c r="S6271" t="s">
        <v>1646</v>
      </c>
    </row>
    <row r="6272" spans="1:19">
      <c r="A6272" t="s">
        <v>5983</v>
      </c>
      <c r="B6272">
        <v>44364</v>
      </c>
      <c r="C6272" t="s">
        <v>5984</v>
      </c>
      <c r="D6272">
        <v>44364</v>
      </c>
      <c r="E6272" t="s">
        <v>1643</v>
      </c>
      <c r="F6272" t="s">
        <v>1919</v>
      </c>
      <c r="G6272" t="s">
        <v>1920</v>
      </c>
      <c r="H6272" t="s">
        <v>12</v>
      </c>
      <c r="I6272" t="s">
        <v>1312</v>
      </c>
      <c r="J6272">
        <v>40</v>
      </c>
      <c r="K6272">
        <v>1400</v>
      </c>
      <c r="L6272">
        <v>56000</v>
      </c>
      <c r="M6272">
        <v>3.3330000000000002</v>
      </c>
      <c r="N6272">
        <v>133.32</v>
      </c>
      <c r="O6272">
        <v>0</v>
      </c>
      <c r="P6272">
        <v>0</v>
      </c>
      <c r="Q6272">
        <v>1403.3333</v>
      </c>
      <c r="R6272">
        <v>56133.332000000002</v>
      </c>
      <c r="S6272" t="s">
        <v>1646</v>
      </c>
    </row>
    <row r="6273" spans="1:19">
      <c r="A6273" t="s">
        <v>5985</v>
      </c>
      <c r="B6273">
        <v>44364</v>
      </c>
      <c r="C6273" t="s">
        <v>5986</v>
      </c>
      <c r="D6273">
        <v>44364</v>
      </c>
      <c r="E6273" t="s">
        <v>1643</v>
      </c>
      <c r="F6273" t="s">
        <v>19</v>
      </c>
      <c r="G6273" t="s">
        <v>17</v>
      </c>
      <c r="H6273" t="s">
        <v>12</v>
      </c>
      <c r="I6273" t="s">
        <v>1371</v>
      </c>
      <c r="J6273">
        <v>80</v>
      </c>
      <c r="K6273">
        <v>1176</v>
      </c>
      <c r="L6273">
        <v>94080</v>
      </c>
      <c r="M6273">
        <v>2.8</v>
      </c>
      <c r="N6273">
        <v>224</v>
      </c>
      <c r="O6273">
        <v>0</v>
      </c>
      <c r="P6273">
        <v>0</v>
      </c>
      <c r="Q6273">
        <v>1178.8</v>
      </c>
      <c r="R6273">
        <v>94304</v>
      </c>
      <c r="S6273" t="s">
        <v>1646</v>
      </c>
    </row>
    <row r="6274" spans="1:19">
      <c r="A6274" t="s">
        <v>5985</v>
      </c>
      <c r="B6274">
        <v>44364</v>
      </c>
      <c r="C6274" t="s">
        <v>5986</v>
      </c>
      <c r="D6274">
        <v>44364</v>
      </c>
      <c r="E6274" t="s">
        <v>1643</v>
      </c>
      <c r="F6274" t="s">
        <v>19</v>
      </c>
      <c r="G6274" t="s">
        <v>17</v>
      </c>
      <c r="H6274" t="s">
        <v>12</v>
      </c>
      <c r="I6274" t="s">
        <v>1349</v>
      </c>
      <c r="J6274">
        <v>5</v>
      </c>
      <c r="K6274">
        <v>9035</v>
      </c>
      <c r="L6274">
        <v>45175</v>
      </c>
      <c r="M6274">
        <v>21.512</v>
      </c>
      <c r="N6274">
        <v>107.56</v>
      </c>
      <c r="O6274">
        <v>0</v>
      </c>
      <c r="P6274">
        <v>0</v>
      </c>
      <c r="Q6274">
        <v>9056.5118999999995</v>
      </c>
      <c r="R6274">
        <v>45282.559500000003</v>
      </c>
      <c r="S6274" t="s">
        <v>1646</v>
      </c>
    </row>
    <row r="6275" spans="1:19">
      <c r="A6275" t="s">
        <v>5985</v>
      </c>
      <c r="B6275">
        <v>44364</v>
      </c>
      <c r="C6275" t="s">
        <v>5986</v>
      </c>
      <c r="D6275">
        <v>44364</v>
      </c>
      <c r="E6275" t="s">
        <v>1643</v>
      </c>
      <c r="F6275" t="s">
        <v>19</v>
      </c>
      <c r="G6275" t="s">
        <v>17</v>
      </c>
      <c r="H6275" t="s">
        <v>12</v>
      </c>
      <c r="I6275" t="s">
        <v>1111</v>
      </c>
      <c r="J6275">
        <v>5</v>
      </c>
      <c r="K6275">
        <v>9045</v>
      </c>
      <c r="L6275">
        <v>45225</v>
      </c>
      <c r="M6275">
        <v>21.536000000000001</v>
      </c>
      <c r="N6275">
        <v>107.68</v>
      </c>
      <c r="O6275">
        <v>0</v>
      </c>
      <c r="P6275">
        <v>0</v>
      </c>
      <c r="Q6275">
        <v>9066.5357000000004</v>
      </c>
      <c r="R6275">
        <v>45332.678500000002</v>
      </c>
      <c r="S6275" t="s">
        <v>1646</v>
      </c>
    </row>
    <row r="6276" spans="1:19">
      <c r="A6276" t="s">
        <v>5985</v>
      </c>
      <c r="B6276">
        <v>44364</v>
      </c>
      <c r="C6276" t="s">
        <v>5986</v>
      </c>
      <c r="D6276">
        <v>44364</v>
      </c>
      <c r="E6276" t="s">
        <v>1643</v>
      </c>
      <c r="F6276" t="s">
        <v>19</v>
      </c>
      <c r="G6276" t="s">
        <v>17</v>
      </c>
      <c r="H6276" t="s">
        <v>12</v>
      </c>
      <c r="I6276" t="s">
        <v>1364</v>
      </c>
      <c r="J6276">
        <v>5</v>
      </c>
      <c r="K6276">
        <v>9035</v>
      </c>
      <c r="L6276">
        <v>45175</v>
      </c>
      <c r="M6276">
        <v>21.512</v>
      </c>
      <c r="N6276">
        <v>107.56</v>
      </c>
      <c r="O6276">
        <v>0</v>
      </c>
      <c r="P6276">
        <v>0</v>
      </c>
      <c r="Q6276">
        <v>9056.5118999999995</v>
      </c>
      <c r="R6276">
        <v>45282.559500000003</v>
      </c>
      <c r="S6276" t="s">
        <v>1646</v>
      </c>
    </row>
    <row r="6277" spans="1:19">
      <c r="A6277" t="s">
        <v>5985</v>
      </c>
      <c r="B6277">
        <v>44364</v>
      </c>
      <c r="C6277" t="s">
        <v>5986</v>
      </c>
      <c r="D6277">
        <v>44364</v>
      </c>
      <c r="E6277" t="s">
        <v>1643</v>
      </c>
      <c r="F6277" t="s">
        <v>19</v>
      </c>
      <c r="G6277" t="s">
        <v>17</v>
      </c>
      <c r="H6277" t="s">
        <v>12</v>
      </c>
      <c r="I6277" t="s">
        <v>1287</v>
      </c>
      <c r="J6277">
        <v>5</v>
      </c>
      <c r="K6277">
        <v>9850</v>
      </c>
      <c r="L6277">
        <v>49250</v>
      </c>
      <c r="M6277">
        <v>23.452000000000002</v>
      </c>
      <c r="N6277">
        <v>117.26</v>
      </c>
      <c r="O6277">
        <v>0</v>
      </c>
      <c r="P6277">
        <v>0</v>
      </c>
      <c r="Q6277">
        <v>9873.4524000000001</v>
      </c>
      <c r="R6277">
        <v>49367.262000000002</v>
      </c>
      <c r="S6277" t="s">
        <v>1646</v>
      </c>
    </row>
    <row r="6278" spans="1:19">
      <c r="A6278" t="s">
        <v>5987</v>
      </c>
      <c r="B6278">
        <v>44364</v>
      </c>
      <c r="C6278" t="s">
        <v>5988</v>
      </c>
      <c r="D6278">
        <v>44364</v>
      </c>
      <c r="E6278" t="s">
        <v>1643</v>
      </c>
      <c r="F6278" t="s">
        <v>46</v>
      </c>
      <c r="G6278" t="s">
        <v>1013</v>
      </c>
      <c r="H6278" t="s">
        <v>12</v>
      </c>
      <c r="I6278" t="s">
        <v>1371</v>
      </c>
      <c r="J6278">
        <v>40</v>
      </c>
      <c r="K6278">
        <v>1176</v>
      </c>
      <c r="L6278">
        <v>47040</v>
      </c>
      <c r="M6278">
        <v>2.8</v>
      </c>
      <c r="N6278">
        <v>112</v>
      </c>
      <c r="O6278">
        <v>0</v>
      </c>
      <c r="P6278">
        <v>0</v>
      </c>
      <c r="Q6278">
        <v>1178.8</v>
      </c>
      <c r="R6278">
        <v>47152</v>
      </c>
      <c r="S6278" t="s">
        <v>1646</v>
      </c>
    </row>
    <row r="6279" spans="1:19">
      <c r="A6279" t="s">
        <v>5987</v>
      </c>
      <c r="B6279">
        <v>44364</v>
      </c>
      <c r="C6279" t="s">
        <v>5988</v>
      </c>
      <c r="D6279">
        <v>44364</v>
      </c>
      <c r="E6279" t="s">
        <v>1643</v>
      </c>
      <c r="F6279" t="s">
        <v>46</v>
      </c>
      <c r="G6279" t="s">
        <v>1013</v>
      </c>
      <c r="H6279" t="s">
        <v>12</v>
      </c>
      <c r="I6279" t="s">
        <v>1316</v>
      </c>
      <c r="J6279">
        <v>20</v>
      </c>
      <c r="K6279">
        <v>1186</v>
      </c>
      <c r="L6279">
        <v>23720</v>
      </c>
      <c r="M6279">
        <v>2.8239999999999998</v>
      </c>
      <c r="N6279">
        <v>56.48</v>
      </c>
      <c r="O6279">
        <v>0</v>
      </c>
      <c r="P6279">
        <v>0</v>
      </c>
      <c r="Q6279">
        <v>1188.8237999999999</v>
      </c>
      <c r="R6279">
        <v>23776.475999999999</v>
      </c>
      <c r="S6279" t="s">
        <v>1646</v>
      </c>
    </row>
    <row r="6280" spans="1:19">
      <c r="A6280" t="s">
        <v>5987</v>
      </c>
      <c r="B6280">
        <v>44364</v>
      </c>
      <c r="C6280" t="s">
        <v>5988</v>
      </c>
      <c r="D6280">
        <v>44364</v>
      </c>
      <c r="E6280" t="s">
        <v>1643</v>
      </c>
      <c r="F6280" t="s">
        <v>46</v>
      </c>
      <c r="G6280" t="s">
        <v>1013</v>
      </c>
      <c r="H6280" t="s">
        <v>12</v>
      </c>
      <c r="I6280" t="s">
        <v>1112</v>
      </c>
      <c r="J6280">
        <v>40</v>
      </c>
      <c r="K6280">
        <v>1419</v>
      </c>
      <c r="L6280">
        <v>56760</v>
      </c>
      <c r="M6280">
        <v>3.379</v>
      </c>
      <c r="N6280">
        <v>135.16</v>
      </c>
      <c r="O6280">
        <v>0</v>
      </c>
      <c r="P6280">
        <v>0</v>
      </c>
      <c r="Q6280">
        <v>1422.3786</v>
      </c>
      <c r="R6280">
        <v>56895.144</v>
      </c>
      <c r="S6280" t="s">
        <v>1646</v>
      </c>
    </row>
    <row r="6281" spans="1:19">
      <c r="A6281" t="s">
        <v>5989</v>
      </c>
      <c r="B6281">
        <v>44364</v>
      </c>
      <c r="C6281" t="s">
        <v>5990</v>
      </c>
      <c r="D6281">
        <v>44364</v>
      </c>
      <c r="E6281" t="s">
        <v>1643</v>
      </c>
      <c r="F6281" t="s">
        <v>47</v>
      </c>
      <c r="G6281" t="s">
        <v>1013</v>
      </c>
      <c r="H6281" t="s">
        <v>12</v>
      </c>
      <c r="I6281" t="s">
        <v>1265</v>
      </c>
      <c r="J6281">
        <v>40</v>
      </c>
      <c r="K6281">
        <v>1361</v>
      </c>
      <c r="L6281">
        <v>54440</v>
      </c>
      <c r="M6281">
        <v>3.24</v>
      </c>
      <c r="N6281">
        <v>129.6</v>
      </c>
      <c r="O6281">
        <v>0</v>
      </c>
      <c r="P6281">
        <v>0</v>
      </c>
      <c r="Q6281">
        <v>1364.2405000000001</v>
      </c>
      <c r="R6281">
        <v>54569.62</v>
      </c>
      <c r="S6281" t="s">
        <v>1646</v>
      </c>
    </row>
    <row r="6282" spans="1:19">
      <c r="A6282" t="s">
        <v>5989</v>
      </c>
      <c r="B6282">
        <v>44364</v>
      </c>
      <c r="C6282" t="s">
        <v>5990</v>
      </c>
      <c r="D6282">
        <v>44364</v>
      </c>
      <c r="E6282" t="s">
        <v>1643</v>
      </c>
      <c r="F6282" t="s">
        <v>47</v>
      </c>
      <c r="G6282" t="s">
        <v>1013</v>
      </c>
      <c r="H6282" t="s">
        <v>12</v>
      </c>
      <c r="I6282" t="s">
        <v>1312</v>
      </c>
      <c r="J6282">
        <v>40</v>
      </c>
      <c r="K6282">
        <v>1400</v>
      </c>
      <c r="L6282">
        <v>56000</v>
      </c>
      <c r="M6282">
        <v>3.3330000000000002</v>
      </c>
      <c r="N6282">
        <v>133.32</v>
      </c>
      <c r="O6282">
        <v>0</v>
      </c>
      <c r="P6282">
        <v>0</v>
      </c>
      <c r="Q6282">
        <v>1403.3333</v>
      </c>
      <c r="R6282">
        <v>56133.332000000002</v>
      </c>
      <c r="S6282" t="s">
        <v>1646</v>
      </c>
    </row>
    <row r="6283" spans="1:19">
      <c r="A6283" t="s">
        <v>5989</v>
      </c>
      <c r="B6283">
        <v>44364</v>
      </c>
      <c r="C6283" t="s">
        <v>5990</v>
      </c>
      <c r="D6283">
        <v>44364</v>
      </c>
      <c r="E6283" t="s">
        <v>1643</v>
      </c>
      <c r="F6283" t="s">
        <v>47</v>
      </c>
      <c r="G6283" t="s">
        <v>1013</v>
      </c>
      <c r="H6283" t="s">
        <v>12</v>
      </c>
      <c r="I6283" t="s">
        <v>1349</v>
      </c>
      <c r="J6283">
        <v>10</v>
      </c>
      <c r="K6283">
        <v>9035</v>
      </c>
      <c r="L6283">
        <v>90350</v>
      </c>
      <c r="M6283">
        <v>21.512</v>
      </c>
      <c r="N6283">
        <v>215.12</v>
      </c>
      <c r="O6283">
        <v>0</v>
      </c>
      <c r="P6283">
        <v>0</v>
      </c>
      <c r="Q6283">
        <v>9056.5118999999995</v>
      </c>
      <c r="R6283">
        <v>90565.119000000006</v>
      </c>
      <c r="S6283" t="s">
        <v>1646</v>
      </c>
    </row>
    <row r="6284" spans="1:19">
      <c r="A6284" t="s">
        <v>5989</v>
      </c>
      <c r="B6284">
        <v>44364</v>
      </c>
      <c r="C6284" t="s">
        <v>5990</v>
      </c>
      <c r="D6284">
        <v>44364</v>
      </c>
      <c r="E6284" t="s">
        <v>1643</v>
      </c>
      <c r="F6284" t="s">
        <v>47</v>
      </c>
      <c r="G6284" t="s">
        <v>1013</v>
      </c>
      <c r="H6284" t="s">
        <v>12</v>
      </c>
      <c r="I6284" t="s">
        <v>1287</v>
      </c>
      <c r="J6284">
        <v>10</v>
      </c>
      <c r="K6284">
        <v>9850</v>
      </c>
      <c r="L6284">
        <v>98500</v>
      </c>
      <c r="M6284">
        <v>23.452000000000002</v>
      </c>
      <c r="N6284">
        <v>234.52</v>
      </c>
      <c r="O6284">
        <v>0</v>
      </c>
      <c r="P6284">
        <v>0</v>
      </c>
      <c r="Q6284">
        <v>9873.4524000000001</v>
      </c>
      <c r="R6284">
        <v>98734.524000000005</v>
      </c>
      <c r="S6284" t="s">
        <v>1646</v>
      </c>
    </row>
    <row r="6285" spans="1:19">
      <c r="A6285" t="s">
        <v>5989</v>
      </c>
      <c r="B6285">
        <v>44364</v>
      </c>
      <c r="C6285" t="s">
        <v>5990</v>
      </c>
      <c r="D6285">
        <v>44364</v>
      </c>
      <c r="E6285" t="s">
        <v>1643</v>
      </c>
      <c r="F6285" t="s">
        <v>47</v>
      </c>
      <c r="G6285" t="s">
        <v>1013</v>
      </c>
      <c r="H6285" t="s">
        <v>12</v>
      </c>
      <c r="I6285" t="s">
        <v>1371</v>
      </c>
      <c r="J6285">
        <v>40</v>
      </c>
      <c r="K6285">
        <v>1176</v>
      </c>
      <c r="L6285">
        <v>47040</v>
      </c>
      <c r="M6285">
        <v>2.8</v>
      </c>
      <c r="N6285">
        <v>112</v>
      </c>
      <c r="O6285">
        <v>0</v>
      </c>
      <c r="P6285">
        <v>0</v>
      </c>
      <c r="Q6285">
        <v>1178.8</v>
      </c>
      <c r="R6285">
        <v>47152</v>
      </c>
      <c r="S6285" t="s">
        <v>1646</v>
      </c>
    </row>
    <row r="6286" spans="1:19">
      <c r="A6286" t="s">
        <v>5989</v>
      </c>
      <c r="B6286">
        <v>44364</v>
      </c>
      <c r="C6286" t="s">
        <v>5990</v>
      </c>
      <c r="D6286">
        <v>44364</v>
      </c>
      <c r="E6286" t="s">
        <v>1643</v>
      </c>
      <c r="F6286" t="s">
        <v>47</v>
      </c>
      <c r="G6286" t="s">
        <v>1013</v>
      </c>
      <c r="H6286" t="s">
        <v>12</v>
      </c>
      <c r="I6286" t="s">
        <v>1489</v>
      </c>
      <c r="J6286">
        <v>10</v>
      </c>
      <c r="K6286">
        <v>9950</v>
      </c>
      <c r="L6286">
        <v>99500</v>
      </c>
      <c r="M6286">
        <v>23.69</v>
      </c>
      <c r="N6286">
        <v>236.9</v>
      </c>
      <c r="O6286">
        <v>0</v>
      </c>
      <c r="P6286">
        <v>0</v>
      </c>
      <c r="Q6286">
        <v>9973.6905000000006</v>
      </c>
      <c r="R6286">
        <v>99736.904999999999</v>
      </c>
      <c r="S6286" t="s">
        <v>1646</v>
      </c>
    </row>
    <row r="6287" spans="1:19">
      <c r="A6287" t="s">
        <v>5989</v>
      </c>
      <c r="B6287">
        <v>44364</v>
      </c>
      <c r="C6287" t="s">
        <v>5990</v>
      </c>
      <c r="D6287">
        <v>44364</v>
      </c>
      <c r="E6287" t="s">
        <v>1643</v>
      </c>
      <c r="F6287" t="s">
        <v>47</v>
      </c>
      <c r="G6287" t="s">
        <v>1013</v>
      </c>
      <c r="H6287" t="s">
        <v>12</v>
      </c>
      <c r="I6287" t="s">
        <v>1112</v>
      </c>
      <c r="J6287">
        <v>40</v>
      </c>
      <c r="K6287">
        <v>1419</v>
      </c>
      <c r="L6287">
        <v>56760</v>
      </c>
      <c r="M6287">
        <v>3.379</v>
      </c>
      <c r="N6287">
        <v>135.16</v>
      </c>
      <c r="O6287">
        <v>0</v>
      </c>
      <c r="P6287">
        <v>0</v>
      </c>
      <c r="Q6287">
        <v>1422.3786</v>
      </c>
      <c r="R6287">
        <v>56895.144</v>
      </c>
      <c r="S6287" t="s">
        <v>1646</v>
      </c>
    </row>
    <row r="6288" spans="1:19">
      <c r="A6288" t="s">
        <v>5989</v>
      </c>
      <c r="B6288">
        <v>44364</v>
      </c>
      <c r="C6288" t="s">
        <v>5990</v>
      </c>
      <c r="D6288">
        <v>44364</v>
      </c>
      <c r="E6288" t="s">
        <v>1643</v>
      </c>
      <c r="F6288" t="s">
        <v>47</v>
      </c>
      <c r="G6288" t="s">
        <v>1013</v>
      </c>
      <c r="H6288" t="s">
        <v>12</v>
      </c>
      <c r="I6288" t="s">
        <v>1262</v>
      </c>
      <c r="J6288">
        <v>40</v>
      </c>
      <c r="K6288">
        <v>1244</v>
      </c>
      <c r="L6288">
        <v>49760</v>
      </c>
      <c r="M6288">
        <v>2.9620000000000002</v>
      </c>
      <c r="N6288">
        <v>118.48</v>
      </c>
      <c r="O6288">
        <v>0</v>
      </c>
      <c r="P6288">
        <v>0</v>
      </c>
      <c r="Q6288">
        <v>1246.9619</v>
      </c>
      <c r="R6288">
        <v>49878.476000000002</v>
      </c>
      <c r="S6288" t="s">
        <v>1646</v>
      </c>
    </row>
    <row r="6289" spans="1:19">
      <c r="A6289" t="s">
        <v>5991</v>
      </c>
      <c r="B6289">
        <v>44364</v>
      </c>
      <c r="C6289" t="s">
        <v>5992</v>
      </c>
      <c r="D6289">
        <v>44364</v>
      </c>
      <c r="E6289" t="s">
        <v>1643</v>
      </c>
      <c r="F6289" t="s">
        <v>38</v>
      </c>
      <c r="G6289" t="s">
        <v>37</v>
      </c>
      <c r="H6289" t="s">
        <v>12</v>
      </c>
      <c r="I6289" t="s">
        <v>1316</v>
      </c>
      <c r="J6289">
        <v>140</v>
      </c>
      <c r="K6289">
        <v>1186</v>
      </c>
      <c r="L6289">
        <v>166040</v>
      </c>
      <c r="M6289">
        <v>2.8239999999999998</v>
      </c>
      <c r="N6289">
        <v>395.36</v>
      </c>
      <c r="O6289">
        <v>0</v>
      </c>
      <c r="P6289">
        <v>0</v>
      </c>
      <c r="Q6289">
        <v>1188.8237999999999</v>
      </c>
      <c r="R6289">
        <v>166435.33199999999</v>
      </c>
      <c r="S6289" t="s">
        <v>1646</v>
      </c>
    </row>
    <row r="6290" spans="1:19">
      <c r="A6290" t="s">
        <v>5993</v>
      </c>
      <c r="B6290">
        <v>44364</v>
      </c>
      <c r="C6290" t="s">
        <v>5994</v>
      </c>
      <c r="D6290">
        <v>44364</v>
      </c>
      <c r="E6290" t="s">
        <v>1643</v>
      </c>
      <c r="F6290" t="s">
        <v>41</v>
      </c>
      <c r="G6290" t="s">
        <v>1701</v>
      </c>
      <c r="H6290" t="s">
        <v>12</v>
      </c>
      <c r="I6290" t="s">
        <v>1312</v>
      </c>
      <c r="J6290">
        <v>60</v>
      </c>
      <c r="K6290">
        <v>1400</v>
      </c>
      <c r="L6290">
        <v>84000</v>
      </c>
      <c r="M6290">
        <v>3.3330000000000002</v>
      </c>
      <c r="N6290">
        <v>199.98</v>
      </c>
      <c r="O6290">
        <v>0</v>
      </c>
      <c r="P6290">
        <v>0</v>
      </c>
      <c r="Q6290">
        <v>1403.3333</v>
      </c>
      <c r="R6290">
        <v>84199.998000000007</v>
      </c>
      <c r="S6290" t="s">
        <v>1646</v>
      </c>
    </row>
    <row r="6291" spans="1:19">
      <c r="A6291" t="s">
        <v>5993</v>
      </c>
      <c r="B6291">
        <v>44364</v>
      </c>
      <c r="C6291" t="s">
        <v>5994</v>
      </c>
      <c r="D6291">
        <v>44364</v>
      </c>
      <c r="E6291" t="s">
        <v>1643</v>
      </c>
      <c r="F6291" t="s">
        <v>41</v>
      </c>
      <c r="G6291" t="s">
        <v>1701</v>
      </c>
      <c r="H6291" t="s">
        <v>12</v>
      </c>
      <c r="I6291" t="s">
        <v>1316</v>
      </c>
      <c r="J6291">
        <v>100</v>
      </c>
      <c r="K6291">
        <v>1186</v>
      </c>
      <c r="L6291">
        <v>118600</v>
      </c>
      <c r="M6291">
        <v>2.8239999999999998</v>
      </c>
      <c r="N6291">
        <v>282.39999999999998</v>
      </c>
      <c r="O6291">
        <v>0</v>
      </c>
      <c r="P6291">
        <v>0</v>
      </c>
      <c r="Q6291">
        <v>1188.8237999999999</v>
      </c>
      <c r="R6291">
        <v>118882.38</v>
      </c>
      <c r="S6291" t="s">
        <v>1646</v>
      </c>
    </row>
    <row r="6292" spans="1:19">
      <c r="A6292" t="s">
        <v>5993</v>
      </c>
      <c r="B6292">
        <v>44364</v>
      </c>
      <c r="C6292" t="s">
        <v>5994</v>
      </c>
      <c r="D6292">
        <v>44364</v>
      </c>
      <c r="E6292" t="s">
        <v>1643</v>
      </c>
      <c r="F6292" t="s">
        <v>41</v>
      </c>
      <c r="G6292" t="s">
        <v>1701</v>
      </c>
      <c r="H6292" t="s">
        <v>12</v>
      </c>
      <c r="I6292" t="s">
        <v>1265</v>
      </c>
      <c r="J6292">
        <v>60</v>
      </c>
      <c r="K6292">
        <v>1361</v>
      </c>
      <c r="L6292">
        <v>81660</v>
      </c>
      <c r="M6292">
        <v>3.24</v>
      </c>
      <c r="N6292">
        <v>194.4</v>
      </c>
      <c r="O6292">
        <v>0</v>
      </c>
      <c r="P6292">
        <v>0</v>
      </c>
      <c r="Q6292">
        <v>1364.2405000000001</v>
      </c>
      <c r="R6292">
        <v>81854.429999999993</v>
      </c>
      <c r="S6292" t="s">
        <v>1646</v>
      </c>
    </row>
    <row r="6293" spans="1:19">
      <c r="A6293" t="s">
        <v>5993</v>
      </c>
      <c r="B6293">
        <v>44364</v>
      </c>
      <c r="C6293" t="s">
        <v>5994</v>
      </c>
      <c r="D6293">
        <v>44364</v>
      </c>
      <c r="E6293" t="s">
        <v>1643</v>
      </c>
      <c r="F6293" t="s">
        <v>41</v>
      </c>
      <c r="G6293" t="s">
        <v>1701</v>
      </c>
      <c r="H6293" t="s">
        <v>12</v>
      </c>
      <c r="I6293" t="s">
        <v>1112</v>
      </c>
      <c r="J6293">
        <v>60</v>
      </c>
      <c r="K6293">
        <v>1419</v>
      </c>
      <c r="L6293">
        <v>85140</v>
      </c>
      <c r="M6293">
        <v>3.379</v>
      </c>
      <c r="N6293">
        <v>202.74</v>
      </c>
      <c r="O6293">
        <v>0</v>
      </c>
      <c r="P6293">
        <v>0</v>
      </c>
      <c r="Q6293">
        <v>1422.3786</v>
      </c>
      <c r="R6293">
        <v>85342.716</v>
      </c>
      <c r="S6293" t="s">
        <v>1646</v>
      </c>
    </row>
    <row r="6294" spans="1:19">
      <c r="A6294" t="s">
        <v>5995</v>
      </c>
      <c r="B6294">
        <v>44364</v>
      </c>
      <c r="C6294" t="s">
        <v>5996</v>
      </c>
      <c r="D6294">
        <v>44364</v>
      </c>
      <c r="E6294" t="s">
        <v>1643</v>
      </c>
      <c r="F6294" t="s">
        <v>94</v>
      </c>
      <c r="G6294" t="s">
        <v>1644</v>
      </c>
      <c r="H6294" t="s">
        <v>1645</v>
      </c>
      <c r="I6294" t="s">
        <v>1262</v>
      </c>
      <c r="J6294">
        <v>40</v>
      </c>
      <c r="K6294">
        <v>1244</v>
      </c>
      <c r="L6294">
        <v>49760</v>
      </c>
      <c r="M6294">
        <v>2.9619</v>
      </c>
      <c r="N6294">
        <v>118.476</v>
      </c>
      <c r="O6294">
        <v>0</v>
      </c>
      <c r="P6294">
        <v>0</v>
      </c>
      <c r="Q6294">
        <v>1246.9619</v>
      </c>
      <c r="R6294">
        <v>49878.476000000002</v>
      </c>
      <c r="S6294" t="s">
        <v>1646</v>
      </c>
    </row>
    <row r="6295" spans="1:19">
      <c r="A6295" t="s">
        <v>5995</v>
      </c>
      <c r="B6295">
        <v>44364</v>
      </c>
      <c r="C6295" t="s">
        <v>5996</v>
      </c>
      <c r="D6295">
        <v>44364</v>
      </c>
      <c r="E6295" t="s">
        <v>1643</v>
      </c>
      <c r="F6295" t="s">
        <v>94</v>
      </c>
      <c r="G6295" t="s">
        <v>1644</v>
      </c>
      <c r="H6295" t="s">
        <v>1645</v>
      </c>
      <c r="I6295" t="s">
        <v>1111</v>
      </c>
      <c r="J6295">
        <v>5</v>
      </c>
      <c r="K6295">
        <v>9045</v>
      </c>
      <c r="L6295">
        <v>45225</v>
      </c>
      <c r="M6295">
        <v>21.535699999999999</v>
      </c>
      <c r="N6295">
        <v>107.6785</v>
      </c>
      <c r="O6295">
        <v>0</v>
      </c>
      <c r="P6295">
        <v>0</v>
      </c>
      <c r="Q6295">
        <v>9066.5357000000004</v>
      </c>
      <c r="R6295">
        <v>45332.678500000002</v>
      </c>
      <c r="S6295" t="s">
        <v>1646</v>
      </c>
    </row>
    <row r="6296" spans="1:19">
      <c r="A6296" t="s">
        <v>5995</v>
      </c>
      <c r="B6296">
        <v>44364</v>
      </c>
      <c r="C6296" t="s">
        <v>5996</v>
      </c>
      <c r="D6296">
        <v>44364</v>
      </c>
      <c r="E6296" t="s">
        <v>1643</v>
      </c>
      <c r="F6296" t="s">
        <v>94</v>
      </c>
      <c r="G6296" t="s">
        <v>1644</v>
      </c>
      <c r="H6296" t="s">
        <v>1645</v>
      </c>
      <c r="I6296" t="s">
        <v>1312</v>
      </c>
      <c r="J6296">
        <v>20</v>
      </c>
      <c r="K6296">
        <v>1400</v>
      </c>
      <c r="L6296">
        <v>28000</v>
      </c>
      <c r="M6296">
        <v>3.3332999999999999</v>
      </c>
      <c r="N6296">
        <v>66.665999999999997</v>
      </c>
      <c r="O6296">
        <v>0</v>
      </c>
      <c r="P6296">
        <v>0</v>
      </c>
      <c r="Q6296">
        <v>1403.3333</v>
      </c>
      <c r="R6296">
        <v>28066.666000000001</v>
      </c>
      <c r="S6296" t="s">
        <v>1646</v>
      </c>
    </row>
    <row r="6297" spans="1:19">
      <c r="A6297" t="s">
        <v>5995</v>
      </c>
      <c r="B6297">
        <v>44364</v>
      </c>
      <c r="C6297" t="s">
        <v>5996</v>
      </c>
      <c r="D6297">
        <v>44364</v>
      </c>
      <c r="E6297" t="s">
        <v>1643</v>
      </c>
      <c r="F6297" t="s">
        <v>94</v>
      </c>
      <c r="G6297" t="s">
        <v>1644</v>
      </c>
      <c r="H6297" t="s">
        <v>1645</v>
      </c>
      <c r="I6297" t="s">
        <v>1364</v>
      </c>
      <c r="J6297">
        <v>10</v>
      </c>
      <c r="K6297">
        <v>9035</v>
      </c>
      <c r="L6297">
        <v>90350</v>
      </c>
      <c r="M6297">
        <v>21.511900000000001</v>
      </c>
      <c r="N6297">
        <v>215.119</v>
      </c>
      <c r="O6297">
        <v>0</v>
      </c>
      <c r="P6297">
        <v>0</v>
      </c>
      <c r="Q6297">
        <v>9056.5118999999995</v>
      </c>
      <c r="R6297">
        <v>90565.119000000006</v>
      </c>
      <c r="S6297" t="s">
        <v>1646</v>
      </c>
    </row>
    <row r="6298" spans="1:19">
      <c r="A6298" t="s">
        <v>5995</v>
      </c>
      <c r="B6298">
        <v>44364</v>
      </c>
      <c r="C6298" t="s">
        <v>5996</v>
      </c>
      <c r="D6298">
        <v>44364</v>
      </c>
      <c r="E6298" t="s">
        <v>1643</v>
      </c>
      <c r="F6298" t="s">
        <v>94</v>
      </c>
      <c r="G6298" t="s">
        <v>1644</v>
      </c>
      <c r="H6298" t="s">
        <v>1645</v>
      </c>
      <c r="I6298" t="s">
        <v>1287</v>
      </c>
      <c r="J6298">
        <v>10</v>
      </c>
      <c r="K6298">
        <v>9850</v>
      </c>
      <c r="L6298">
        <v>98500</v>
      </c>
      <c r="M6298">
        <v>23.452400000000001</v>
      </c>
      <c r="N6298">
        <v>234.524</v>
      </c>
      <c r="O6298">
        <v>0</v>
      </c>
      <c r="P6298">
        <v>0</v>
      </c>
      <c r="Q6298">
        <v>9873.4524000000001</v>
      </c>
      <c r="R6298">
        <v>98734.524000000005</v>
      </c>
      <c r="S6298" t="s">
        <v>1646</v>
      </c>
    </row>
    <row r="6299" spans="1:19">
      <c r="A6299" t="s">
        <v>5995</v>
      </c>
      <c r="B6299">
        <v>44364</v>
      </c>
      <c r="C6299" t="s">
        <v>5996</v>
      </c>
      <c r="D6299">
        <v>44364</v>
      </c>
      <c r="E6299" t="s">
        <v>1643</v>
      </c>
      <c r="F6299" t="s">
        <v>94</v>
      </c>
      <c r="G6299" t="s">
        <v>1644</v>
      </c>
      <c r="H6299" t="s">
        <v>1645</v>
      </c>
      <c r="I6299" t="s">
        <v>1112</v>
      </c>
      <c r="J6299">
        <v>80</v>
      </c>
      <c r="K6299">
        <v>1419</v>
      </c>
      <c r="L6299">
        <v>113520</v>
      </c>
      <c r="M6299">
        <v>3.3786</v>
      </c>
      <c r="N6299">
        <v>270.28800000000001</v>
      </c>
      <c r="O6299">
        <v>0</v>
      </c>
      <c r="P6299">
        <v>0</v>
      </c>
      <c r="Q6299">
        <v>1422.3786</v>
      </c>
      <c r="R6299">
        <v>113790.288</v>
      </c>
      <c r="S6299" t="s">
        <v>1646</v>
      </c>
    </row>
    <row r="6300" spans="1:19">
      <c r="A6300" t="s">
        <v>5997</v>
      </c>
      <c r="B6300">
        <v>44364</v>
      </c>
      <c r="C6300" t="s">
        <v>5998</v>
      </c>
      <c r="D6300">
        <v>44364</v>
      </c>
      <c r="E6300" t="s">
        <v>1643</v>
      </c>
      <c r="F6300" t="s">
        <v>88</v>
      </c>
      <c r="G6300" t="s">
        <v>1810</v>
      </c>
      <c r="H6300" t="s">
        <v>1645</v>
      </c>
      <c r="I6300" t="s">
        <v>1262</v>
      </c>
      <c r="J6300">
        <v>20</v>
      </c>
      <c r="K6300">
        <v>1244</v>
      </c>
      <c r="L6300">
        <v>24880</v>
      </c>
      <c r="M6300">
        <v>2.9619</v>
      </c>
      <c r="N6300">
        <v>59.238</v>
      </c>
      <c r="O6300">
        <v>0</v>
      </c>
      <c r="P6300">
        <v>0</v>
      </c>
      <c r="Q6300">
        <v>1246.9619</v>
      </c>
      <c r="R6300">
        <v>24939.238000000001</v>
      </c>
      <c r="S6300" t="s">
        <v>1646</v>
      </c>
    </row>
    <row r="6301" spans="1:19">
      <c r="A6301" t="s">
        <v>5997</v>
      </c>
      <c r="B6301">
        <v>44364</v>
      </c>
      <c r="C6301" t="s">
        <v>5998</v>
      </c>
      <c r="D6301">
        <v>44364</v>
      </c>
      <c r="E6301" t="s">
        <v>1643</v>
      </c>
      <c r="F6301" t="s">
        <v>88</v>
      </c>
      <c r="G6301" t="s">
        <v>1810</v>
      </c>
      <c r="H6301" t="s">
        <v>1645</v>
      </c>
      <c r="I6301" t="s">
        <v>1337</v>
      </c>
      <c r="J6301">
        <v>5</v>
      </c>
      <c r="K6301">
        <v>7760</v>
      </c>
      <c r="L6301">
        <v>38800</v>
      </c>
      <c r="M6301">
        <v>18.476199999999999</v>
      </c>
      <c r="N6301">
        <v>92.381</v>
      </c>
      <c r="O6301">
        <v>0</v>
      </c>
      <c r="P6301">
        <v>0</v>
      </c>
      <c r="Q6301">
        <v>7778.4762000000001</v>
      </c>
      <c r="R6301">
        <v>38892.381000000001</v>
      </c>
      <c r="S6301" t="s">
        <v>1646</v>
      </c>
    </row>
    <row r="6302" spans="1:19">
      <c r="A6302" t="s">
        <v>5997</v>
      </c>
      <c r="B6302">
        <v>44364</v>
      </c>
      <c r="C6302" t="s">
        <v>5998</v>
      </c>
      <c r="D6302">
        <v>44364</v>
      </c>
      <c r="E6302" t="s">
        <v>1643</v>
      </c>
      <c r="F6302" t="s">
        <v>88</v>
      </c>
      <c r="G6302" t="s">
        <v>1810</v>
      </c>
      <c r="H6302" t="s">
        <v>1645</v>
      </c>
      <c r="I6302" t="s">
        <v>1364</v>
      </c>
      <c r="J6302">
        <v>3</v>
      </c>
      <c r="K6302">
        <v>9035</v>
      </c>
      <c r="L6302">
        <v>27105</v>
      </c>
      <c r="M6302">
        <v>21.511900000000001</v>
      </c>
      <c r="N6302">
        <v>64.535700000000006</v>
      </c>
      <c r="O6302">
        <v>0</v>
      </c>
      <c r="P6302">
        <v>0</v>
      </c>
      <c r="Q6302">
        <v>9056.5118999999995</v>
      </c>
      <c r="R6302">
        <v>27169.5357</v>
      </c>
      <c r="S6302" t="s">
        <v>1646</v>
      </c>
    </row>
    <row r="6303" spans="1:19">
      <c r="A6303" t="s">
        <v>5997</v>
      </c>
      <c r="B6303">
        <v>44364</v>
      </c>
      <c r="C6303" t="s">
        <v>5998</v>
      </c>
      <c r="D6303">
        <v>44364</v>
      </c>
      <c r="E6303" t="s">
        <v>1643</v>
      </c>
      <c r="F6303" t="s">
        <v>88</v>
      </c>
      <c r="G6303" t="s">
        <v>1810</v>
      </c>
      <c r="H6303" t="s">
        <v>1645</v>
      </c>
      <c r="I6303" t="s">
        <v>1111</v>
      </c>
      <c r="J6303">
        <v>2</v>
      </c>
      <c r="K6303">
        <v>9045</v>
      </c>
      <c r="L6303">
        <v>18090</v>
      </c>
      <c r="M6303">
        <v>21.535699999999999</v>
      </c>
      <c r="N6303">
        <v>43.071399999999997</v>
      </c>
      <c r="O6303">
        <v>0</v>
      </c>
      <c r="P6303">
        <v>0</v>
      </c>
      <c r="Q6303">
        <v>9066.5357000000004</v>
      </c>
      <c r="R6303">
        <v>18133.071400000001</v>
      </c>
      <c r="S6303" t="s">
        <v>1646</v>
      </c>
    </row>
    <row r="6304" spans="1:19">
      <c r="A6304" t="s">
        <v>5997</v>
      </c>
      <c r="B6304">
        <v>44364</v>
      </c>
      <c r="C6304" t="s">
        <v>5998</v>
      </c>
      <c r="D6304">
        <v>44364</v>
      </c>
      <c r="E6304" t="s">
        <v>1643</v>
      </c>
      <c r="F6304" t="s">
        <v>88</v>
      </c>
      <c r="G6304" t="s">
        <v>1810</v>
      </c>
      <c r="H6304" t="s">
        <v>1645</v>
      </c>
      <c r="I6304" t="s">
        <v>1287</v>
      </c>
      <c r="J6304">
        <v>2</v>
      </c>
      <c r="K6304">
        <v>9850</v>
      </c>
      <c r="L6304">
        <v>19700</v>
      </c>
      <c r="M6304">
        <v>23.452400000000001</v>
      </c>
      <c r="N6304">
        <v>46.904800000000002</v>
      </c>
      <c r="O6304">
        <v>0</v>
      </c>
      <c r="P6304">
        <v>0</v>
      </c>
      <c r="Q6304">
        <v>9873.4524000000001</v>
      </c>
      <c r="R6304">
        <v>19746.9048</v>
      </c>
      <c r="S6304" t="s">
        <v>1646</v>
      </c>
    </row>
    <row r="6305" spans="1:19">
      <c r="A6305" t="s">
        <v>5999</v>
      </c>
      <c r="B6305">
        <v>44364</v>
      </c>
      <c r="C6305" t="s">
        <v>6000</v>
      </c>
      <c r="D6305">
        <v>44364</v>
      </c>
      <c r="E6305" t="s">
        <v>1643</v>
      </c>
      <c r="F6305" t="s">
        <v>70</v>
      </c>
      <c r="G6305" t="s">
        <v>981</v>
      </c>
      <c r="H6305" t="s">
        <v>1645</v>
      </c>
      <c r="I6305" t="s">
        <v>1337</v>
      </c>
      <c r="J6305">
        <v>5</v>
      </c>
      <c r="K6305">
        <v>7760</v>
      </c>
      <c r="L6305">
        <v>38800</v>
      </c>
      <c r="M6305">
        <v>18.476199999999999</v>
      </c>
      <c r="N6305">
        <v>92.381</v>
      </c>
      <c r="O6305">
        <v>0</v>
      </c>
      <c r="P6305">
        <v>0</v>
      </c>
      <c r="Q6305">
        <v>7778.4762000000001</v>
      </c>
      <c r="R6305">
        <v>38892.381000000001</v>
      </c>
      <c r="S6305" t="s">
        <v>1646</v>
      </c>
    </row>
    <row r="6306" spans="1:19">
      <c r="A6306" t="s">
        <v>6001</v>
      </c>
      <c r="B6306">
        <v>44364</v>
      </c>
      <c r="C6306" t="s">
        <v>6002</v>
      </c>
      <c r="D6306">
        <v>44364</v>
      </c>
      <c r="E6306" t="s">
        <v>1643</v>
      </c>
      <c r="F6306" t="s">
        <v>68</v>
      </c>
      <c r="G6306" t="s">
        <v>981</v>
      </c>
      <c r="H6306" t="s">
        <v>1645</v>
      </c>
      <c r="I6306" t="s">
        <v>1489</v>
      </c>
      <c r="J6306">
        <v>5</v>
      </c>
      <c r="K6306">
        <v>9950</v>
      </c>
      <c r="L6306">
        <v>49750</v>
      </c>
      <c r="M6306">
        <v>23.6905</v>
      </c>
      <c r="N6306">
        <v>118.4525</v>
      </c>
      <c r="O6306">
        <v>0</v>
      </c>
      <c r="P6306">
        <v>0</v>
      </c>
      <c r="Q6306">
        <v>9973.6905000000006</v>
      </c>
      <c r="R6306">
        <v>49868.452499999999</v>
      </c>
      <c r="S6306" t="s">
        <v>1646</v>
      </c>
    </row>
    <row r="6307" spans="1:19">
      <c r="A6307" t="s">
        <v>6001</v>
      </c>
      <c r="B6307">
        <v>44364</v>
      </c>
      <c r="C6307" t="s">
        <v>6002</v>
      </c>
      <c r="D6307">
        <v>44364</v>
      </c>
      <c r="E6307" t="s">
        <v>1643</v>
      </c>
      <c r="F6307" t="s">
        <v>68</v>
      </c>
      <c r="G6307" t="s">
        <v>981</v>
      </c>
      <c r="H6307" t="s">
        <v>1645</v>
      </c>
      <c r="I6307" t="s">
        <v>1349</v>
      </c>
      <c r="J6307">
        <v>2</v>
      </c>
      <c r="K6307">
        <v>9035</v>
      </c>
      <c r="L6307">
        <v>18070</v>
      </c>
      <c r="M6307">
        <v>21.511900000000001</v>
      </c>
      <c r="N6307">
        <v>43.023800000000001</v>
      </c>
      <c r="O6307">
        <v>0</v>
      </c>
      <c r="P6307">
        <v>0</v>
      </c>
      <c r="Q6307">
        <v>9056.5118999999995</v>
      </c>
      <c r="R6307">
        <v>18113.023799999999</v>
      </c>
      <c r="S6307" t="s">
        <v>1646</v>
      </c>
    </row>
    <row r="6308" spans="1:19">
      <c r="A6308" t="s">
        <v>6001</v>
      </c>
      <c r="B6308">
        <v>44364</v>
      </c>
      <c r="C6308" t="s">
        <v>6002</v>
      </c>
      <c r="D6308">
        <v>44364</v>
      </c>
      <c r="E6308" t="s">
        <v>1643</v>
      </c>
      <c r="F6308" t="s">
        <v>68</v>
      </c>
      <c r="G6308" t="s">
        <v>981</v>
      </c>
      <c r="H6308" t="s">
        <v>1645</v>
      </c>
      <c r="I6308" t="s">
        <v>1287</v>
      </c>
      <c r="J6308">
        <v>5</v>
      </c>
      <c r="K6308">
        <v>9850</v>
      </c>
      <c r="L6308">
        <v>49250</v>
      </c>
      <c r="M6308">
        <v>23.452400000000001</v>
      </c>
      <c r="N6308">
        <v>117.262</v>
      </c>
      <c r="O6308">
        <v>0</v>
      </c>
      <c r="P6308">
        <v>0</v>
      </c>
      <c r="Q6308">
        <v>9873.4524000000001</v>
      </c>
      <c r="R6308">
        <v>49367.262000000002</v>
      </c>
      <c r="S6308" t="s">
        <v>1646</v>
      </c>
    </row>
    <row r="6309" spans="1:19">
      <c r="A6309" t="s">
        <v>6001</v>
      </c>
      <c r="B6309">
        <v>44364</v>
      </c>
      <c r="C6309" t="s">
        <v>6002</v>
      </c>
      <c r="D6309">
        <v>44364</v>
      </c>
      <c r="E6309" t="s">
        <v>1643</v>
      </c>
      <c r="F6309" t="s">
        <v>68</v>
      </c>
      <c r="G6309" t="s">
        <v>981</v>
      </c>
      <c r="H6309" t="s">
        <v>1645</v>
      </c>
      <c r="I6309" t="s">
        <v>1337</v>
      </c>
      <c r="J6309">
        <v>10</v>
      </c>
      <c r="K6309">
        <v>7760</v>
      </c>
      <c r="L6309">
        <v>77600</v>
      </c>
      <c r="M6309">
        <v>18.476199999999999</v>
      </c>
      <c r="N6309">
        <v>184.762</v>
      </c>
      <c r="O6309">
        <v>0</v>
      </c>
      <c r="P6309">
        <v>0</v>
      </c>
      <c r="Q6309">
        <v>7778.4762000000001</v>
      </c>
      <c r="R6309">
        <v>77784.762000000002</v>
      </c>
      <c r="S6309" t="s">
        <v>1646</v>
      </c>
    </row>
    <row r="6310" spans="1:19">
      <c r="A6310" t="s">
        <v>6001</v>
      </c>
      <c r="B6310">
        <v>44364</v>
      </c>
      <c r="C6310" t="s">
        <v>6002</v>
      </c>
      <c r="D6310">
        <v>44364</v>
      </c>
      <c r="E6310" t="s">
        <v>1643</v>
      </c>
      <c r="F6310" t="s">
        <v>68</v>
      </c>
      <c r="G6310" t="s">
        <v>981</v>
      </c>
      <c r="H6310" t="s">
        <v>1645</v>
      </c>
      <c r="I6310" t="s">
        <v>1364</v>
      </c>
      <c r="J6310">
        <v>5</v>
      </c>
      <c r="K6310">
        <v>9035</v>
      </c>
      <c r="L6310">
        <v>45175</v>
      </c>
      <c r="M6310">
        <v>21.511900000000001</v>
      </c>
      <c r="N6310">
        <v>107.5595</v>
      </c>
      <c r="O6310">
        <v>0</v>
      </c>
      <c r="P6310">
        <v>0</v>
      </c>
      <c r="Q6310">
        <v>9056.5118999999995</v>
      </c>
      <c r="R6310">
        <v>45282.559500000003</v>
      </c>
      <c r="S6310" t="s">
        <v>1646</v>
      </c>
    </row>
    <row r="6311" spans="1:19">
      <c r="A6311" t="s">
        <v>6001</v>
      </c>
      <c r="B6311">
        <v>44364</v>
      </c>
      <c r="C6311" t="s">
        <v>6002</v>
      </c>
      <c r="D6311">
        <v>44364</v>
      </c>
      <c r="E6311" t="s">
        <v>1643</v>
      </c>
      <c r="F6311" t="s">
        <v>68</v>
      </c>
      <c r="G6311" t="s">
        <v>981</v>
      </c>
      <c r="H6311" t="s">
        <v>1645</v>
      </c>
      <c r="I6311" t="s">
        <v>1262</v>
      </c>
      <c r="J6311">
        <v>20</v>
      </c>
      <c r="K6311">
        <v>1244</v>
      </c>
      <c r="L6311">
        <v>24880</v>
      </c>
      <c r="M6311">
        <v>2.9619</v>
      </c>
      <c r="N6311">
        <v>59.238</v>
      </c>
      <c r="O6311">
        <v>0</v>
      </c>
      <c r="P6311">
        <v>0</v>
      </c>
      <c r="Q6311">
        <v>1246.9619</v>
      </c>
      <c r="R6311">
        <v>24939.238000000001</v>
      </c>
      <c r="S6311" t="s">
        <v>1646</v>
      </c>
    </row>
    <row r="6312" spans="1:19">
      <c r="A6312" t="s">
        <v>6001</v>
      </c>
      <c r="B6312">
        <v>44364</v>
      </c>
      <c r="C6312" t="s">
        <v>6002</v>
      </c>
      <c r="D6312">
        <v>44364</v>
      </c>
      <c r="E6312" t="s">
        <v>1643</v>
      </c>
      <c r="F6312" t="s">
        <v>68</v>
      </c>
      <c r="G6312" t="s">
        <v>981</v>
      </c>
      <c r="H6312" t="s">
        <v>1645</v>
      </c>
      <c r="I6312" t="s">
        <v>1111</v>
      </c>
      <c r="J6312">
        <v>10</v>
      </c>
      <c r="K6312">
        <v>9045</v>
      </c>
      <c r="L6312">
        <v>90450</v>
      </c>
      <c r="M6312">
        <v>21.535699999999999</v>
      </c>
      <c r="N6312">
        <v>215.357</v>
      </c>
      <c r="O6312">
        <v>0</v>
      </c>
      <c r="P6312">
        <v>0</v>
      </c>
      <c r="Q6312">
        <v>9066.5357000000004</v>
      </c>
      <c r="R6312">
        <v>90665.357000000004</v>
      </c>
      <c r="S6312" t="s">
        <v>1646</v>
      </c>
    </row>
    <row r="6313" spans="1:19">
      <c r="A6313" t="s">
        <v>6003</v>
      </c>
      <c r="B6313">
        <v>44364</v>
      </c>
      <c r="C6313" t="s">
        <v>6004</v>
      </c>
      <c r="D6313">
        <v>44364</v>
      </c>
      <c r="E6313" t="s">
        <v>1643</v>
      </c>
      <c r="F6313" t="s">
        <v>71</v>
      </c>
      <c r="G6313" t="s">
        <v>981</v>
      </c>
      <c r="H6313" t="s">
        <v>1645</v>
      </c>
      <c r="I6313" t="s">
        <v>1316</v>
      </c>
      <c r="J6313">
        <v>60</v>
      </c>
      <c r="K6313">
        <v>1186</v>
      </c>
      <c r="L6313">
        <v>71160</v>
      </c>
      <c r="M6313">
        <v>2.8237999999999999</v>
      </c>
      <c r="N6313">
        <v>169.428</v>
      </c>
      <c r="O6313">
        <v>0</v>
      </c>
      <c r="P6313">
        <v>0</v>
      </c>
      <c r="Q6313">
        <v>1188.8237999999999</v>
      </c>
      <c r="R6313">
        <v>71329.428</v>
      </c>
      <c r="S6313" t="s">
        <v>1646</v>
      </c>
    </row>
    <row r="6314" spans="1:19">
      <c r="A6314" t="s">
        <v>6003</v>
      </c>
      <c r="B6314">
        <v>44364</v>
      </c>
      <c r="C6314" t="s">
        <v>6004</v>
      </c>
      <c r="D6314">
        <v>44364</v>
      </c>
      <c r="E6314" t="s">
        <v>1643</v>
      </c>
      <c r="F6314" t="s">
        <v>71</v>
      </c>
      <c r="G6314" t="s">
        <v>981</v>
      </c>
      <c r="H6314" t="s">
        <v>1645</v>
      </c>
      <c r="I6314" t="s">
        <v>1112</v>
      </c>
      <c r="J6314">
        <v>40</v>
      </c>
      <c r="K6314">
        <v>1419</v>
      </c>
      <c r="L6314">
        <v>56760</v>
      </c>
      <c r="M6314">
        <v>3.3786</v>
      </c>
      <c r="N6314">
        <v>135.14400000000001</v>
      </c>
      <c r="O6314">
        <v>0</v>
      </c>
      <c r="P6314">
        <v>0</v>
      </c>
      <c r="Q6314">
        <v>1422.3786</v>
      </c>
      <c r="R6314">
        <v>56895.144</v>
      </c>
      <c r="S6314" t="s">
        <v>1646</v>
      </c>
    </row>
    <row r="6315" spans="1:19">
      <c r="A6315" t="s">
        <v>6005</v>
      </c>
      <c r="B6315">
        <v>44364</v>
      </c>
      <c r="C6315" t="s">
        <v>6006</v>
      </c>
      <c r="D6315">
        <v>44364</v>
      </c>
      <c r="E6315" t="s">
        <v>1643</v>
      </c>
      <c r="F6315" t="s">
        <v>82</v>
      </c>
      <c r="G6315" t="s">
        <v>1644</v>
      </c>
      <c r="H6315" t="s">
        <v>1645</v>
      </c>
      <c r="I6315" t="s">
        <v>1337</v>
      </c>
      <c r="J6315">
        <v>5</v>
      </c>
      <c r="K6315">
        <v>7760</v>
      </c>
      <c r="L6315">
        <v>38800</v>
      </c>
      <c r="M6315">
        <v>18.476199999999999</v>
      </c>
      <c r="N6315">
        <v>92.381</v>
      </c>
      <c r="O6315">
        <v>0</v>
      </c>
      <c r="P6315">
        <v>0</v>
      </c>
      <c r="Q6315">
        <v>7778.4762000000001</v>
      </c>
      <c r="R6315">
        <v>38892.381000000001</v>
      </c>
      <c r="S6315" t="s">
        <v>1646</v>
      </c>
    </row>
    <row r="6316" spans="1:19">
      <c r="A6316" t="s">
        <v>6007</v>
      </c>
      <c r="B6316">
        <v>44364</v>
      </c>
      <c r="C6316" t="s">
        <v>6008</v>
      </c>
      <c r="D6316">
        <v>44364</v>
      </c>
      <c r="E6316" t="s">
        <v>1643</v>
      </c>
      <c r="F6316" t="s">
        <v>86</v>
      </c>
      <c r="G6316" t="s">
        <v>977</v>
      </c>
      <c r="H6316" t="s">
        <v>1645</v>
      </c>
      <c r="I6316" t="s">
        <v>1337</v>
      </c>
      <c r="J6316">
        <v>11</v>
      </c>
      <c r="K6316">
        <v>7760</v>
      </c>
      <c r="L6316">
        <v>85360</v>
      </c>
      <c r="M6316">
        <v>18.476199999999999</v>
      </c>
      <c r="N6316">
        <v>203.23820000000001</v>
      </c>
      <c r="O6316">
        <v>0</v>
      </c>
      <c r="P6316">
        <v>0</v>
      </c>
      <c r="Q6316">
        <v>7778.4762000000001</v>
      </c>
      <c r="R6316">
        <v>85563.238200000007</v>
      </c>
      <c r="S6316" t="s">
        <v>1646</v>
      </c>
    </row>
    <row r="6317" spans="1:19">
      <c r="A6317" t="s">
        <v>6009</v>
      </c>
      <c r="B6317">
        <v>44364</v>
      </c>
      <c r="C6317" t="s">
        <v>6010</v>
      </c>
      <c r="D6317">
        <v>44364</v>
      </c>
      <c r="E6317" t="s">
        <v>1643</v>
      </c>
      <c r="F6317" t="s">
        <v>79</v>
      </c>
      <c r="G6317" t="s">
        <v>2569</v>
      </c>
      <c r="H6317" t="s">
        <v>1645</v>
      </c>
      <c r="I6317" t="s">
        <v>1312</v>
      </c>
      <c r="J6317">
        <v>10</v>
      </c>
      <c r="K6317">
        <v>1400</v>
      </c>
      <c r="L6317">
        <v>14000</v>
      </c>
      <c r="M6317">
        <v>3.3332999999999999</v>
      </c>
      <c r="N6317">
        <v>33.332999999999998</v>
      </c>
      <c r="O6317">
        <v>0</v>
      </c>
      <c r="P6317">
        <v>0</v>
      </c>
      <c r="Q6317">
        <v>1403.3333</v>
      </c>
      <c r="R6317">
        <v>14033.333000000001</v>
      </c>
      <c r="S6317" t="s">
        <v>1646</v>
      </c>
    </row>
    <row r="6318" spans="1:19">
      <c r="A6318" t="s">
        <v>6009</v>
      </c>
      <c r="B6318">
        <v>44364</v>
      </c>
      <c r="C6318" t="s">
        <v>6010</v>
      </c>
      <c r="D6318">
        <v>44364</v>
      </c>
      <c r="E6318" t="s">
        <v>1643</v>
      </c>
      <c r="F6318" t="s">
        <v>79</v>
      </c>
      <c r="G6318" t="s">
        <v>2569</v>
      </c>
      <c r="H6318" t="s">
        <v>1645</v>
      </c>
      <c r="I6318" t="s">
        <v>1316</v>
      </c>
      <c r="J6318">
        <v>20</v>
      </c>
      <c r="K6318">
        <v>1186</v>
      </c>
      <c r="L6318">
        <v>23720</v>
      </c>
      <c r="M6318">
        <v>2.8237999999999999</v>
      </c>
      <c r="N6318">
        <v>56.475999999999999</v>
      </c>
      <c r="O6318">
        <v>0</v>
      </c>
      <c r="P6318">
        <v>0</v>
      </c>
      <c r="Q6318">
        <v>1188.8237999999999</v>
      </c>
      <c r="R6318">
        <v>23776.475999999999</v>
      </c>
      <c r="S6318" t="s">
        <v>1646</v>
      </c>
    </row>
    <row r="6319" spans="1:19">
      <c r="A6319" t="s">
        <v>6011</v>
      </c>
      <c r="B6319">
        <v>44364</v>
      </c>
      <c r="C6319" t="s">
        <v>6012</v>
      </c>
      <c r="D6319">
        <v>44364</v>
      </c>
      <c r="E6319" t="s">
        <v>1643</v>
      </c>
      <c r="F6319" t="s">
        <v>92</v>
      </c>
      <c r="G6319" t="s">
        <v>976</v>
      </c>
      <c r="H6319" t="s">
        <v>1645</v>
      </c>
      <c r="I6319" t="s">
        <v>1337</v>
      </c>
      <c r="J6319">
        <v>20</v>
      </c>
      <c r="K6319">
        <v>7760</v>
      </c>
      <c r="L6319">
        <v>155200</v>
      </c>
      <c r="M6319">
        <v>18.476199999999999</v>
      </c>
      <c r="N6319">
        <v>369.524</v>
      </c>
      <c r="O6319">
        <v>0</v>
      </c>
      <c r="P6319">
        <v>0</v>
      </c>
      <c r="Q6319">
        <v>7778.4762000000001</v>
      </c>
      <c r="R6319">
        <v>155569.524</v>
      </c>
      <c r="S6319" t="s">
        <v>1646</v>
      </c>
    </row>
    <row r="6320" spans="1:19">
      <c r="A6320" t="s">
        <v>6013</v>
      </c>
      <c r="B6320">
        <v>44364</v>
      </c>
      <c r="C6320" t="s">
        <v>6014</v>
      </c>
      <c r="D6320">
        <v>44364</v>
      </c>
      <c r="E6320" t="s">
        <v>1643</v>
      </c>
      <c r="F6320" t="s">
        <v>91</v>
      </c>
      <c r="G6320" t="s">
        <v>978</v>
      </c>
      <c r="H6320" t="s">
        <v>1645</v>
      </c>
      <c r="I6320" t="s">
        <v>1316</v>
      </c>
      <c r="J6320">
        <v>20</v>
      </c>
      <c r="K6320">
        <v>1186</v>
      </c>
      <c r="L6320">
        <v>23720</v>
      </c>
      <c r="M6320">
        <v>2.8237999999999999</v>
      </c>
      <c r="N6320">
        <v>56.475999999999999</v>
      </c>
      <c r="O6320">
        <v>0</v>
      </c>
      <c r="P6320">
        <v>0</v>
      </c>
      <c r="Q6320">
        <v>1188.8237999999999</v>
      </c>
      <c r="R6320">
        <v>23776.475999999999</v>
      </c>
      <c r="S6320" t="s">
        <v>1646</v>
      </c>
    </row>
    <row r="6321" spans="1:19">
      <c r="A6321" t="s">
        <v>6013</v>
      </c>
      <c r="B6321">
        <v>44364</v>
      </c>
      <c r="C6321" t="s">
        <v>6014</v>
      </c>
      <c r="D6321">
        <v>44364</v>
      </c>
      <c r="E6321" t="s">
        <v>1643</v>
      </c>
      <c r="F6321" t="s">
        <v>91</v>
      </c>
      <c r="G6321" t="s">
        <v>978</v>
      </c>
      <c r="H6321" t="s">
        <v>1645</v>
      </c>
      <c r="I6321" t="s">
        <v>1371</v>
      </c>
      <c r="J6321">
        <v>20</v>
      </c>
      <c r="K6321">
        <v>1176</v>
      </c>
      <c r="L6321">
        <v>23520</v>
      </c>
      <c r="M6321">
        <v>2.8</v>
      </c>
      <c r="N6321">
        <v>56</v>
      </c>
      <c r="O6321">
        <v>0</v>
      </c>
      <c r="P6321">
        <v>0</v>
      </c>
      <c r="Q6321">
        <v>1178.8</v>
      </c>
      <c r="R6321">
        <v>23576</v>
      </c>
      <c r="S6321" t="s">
        <v>1646</v>
      </c>
    </row>
    <row r="6322" spans="1:19">
      <c r="A6322" t="s">
        <v>6015</v>
      </c>
      <c r="B6322">
        <v>44364</v>
      </c>
      <c r="C6322" t="s">
        <v>6016</v>
      </c>
      <c r="D6322">
        <v>44364</v>
      </c>
      <c r="E6322" t="s">
        <v>1643</v>
      </c>
      <c r="F6322" t="s">
        <v>81</v>
      </c>
      <c r="G6322" t="s">
        <v>978</v>
      </c>
      <c r="H6322" t="s">
        <v>1645</v>
      </c>
      <c r="I6322" t="s">
        <v>1262</v>
      </c>
      <c r="J6322">
        <v>20</v>
      </c>
      <c r="K6322">
        <v>1244</v>
      </c>
      <c r="L6322">
        <v>24880</v>
      </c>
      <c r="M6322">
        <v>2.9619</v>
      </c>
      <c r="N6322">
        <v>59.238</v>
      </c>
      <c r="O6322">
        <v>0</v>
      </c>
      <c r="P6322">
        <v>0</v>
      </c>
      <c r="Q6322">
        <v>1246.9619</v>
      </c>
      <c r="R6322">
        <v>24939.238000000001</v>
      </c>
      <c r="S6322" t="s">
        <v>1646</v>
      </c>
    </row>
    <row r="6323" spans="1:19">
      <c r="A6323" t="s">
        <v>6015</v>
      </c>
      <c r="B6323">
        <v>44364</v>
      </c>
      <c r="C6323" t="s">
        <v>6016</v>
      </c>
      <c r="D6323">
        <v>44364</v>
      </c>
      <c r="E6323" t="s">
        <v>1643</v>
      </c>
      <c r="F6323" t="s">
        <v>81</v>
      </c>
      <c r="G6323" t="s">
        <v>978</v>
      </c>
      <c r="H6323" t="s">
        <v>1645</v>
      </c>
      <c r="I6323" t="s">
        <v>1265</v>
      </c>
      <c r="J6323">
        <v>20</v>
      </c>
      <c r="K6323">
        <v>1361</v>
      </c>
      <c r="L6323">
        <v>27220</v>
      </c>
      <c r="M6323">
        <v>3.2404999999999999</v>
      </c>
      <c r="N6323">
        <v>64.81</v>
      </c>
      <c r="O6323">
        <v>0</v>
      </c>
      <c r="P6323">
        <v>0</v>
      </c>
      <c r="Q6323">
        <v>1364.2405000000001</v>
      </c>
      <c r="R6323">
        <v>27284.81</v>
      </c>
      <c r="S6323" t="s">
        <v>1646</v>
      </c>
    </row>
    <row r="6324" spans="1:19">
      <c r="A6324" t="s">
        <v>6015</v>
      </c>
      <c r="B6324">
        <v>44364</v>
      </c>
      <c r="C6324" t="s">
        <v>6016</v>
      </c>
      <c r="D6324">
        <v>44364</v>
      </c>
      <c r="E6324" t="s">
        <v>1643</v>
      </c>
      <c r="F6324" t="s">
        <v>81</v>
      </c>
      <c r="G6324" t="s">
        <v>978</v>
      </c>
      <c r="H6324" t="s">
        <v>1645</v>
      </c>
      <c r="I6324" t="s">
        <v>1316</v>
      </c>
      <c r="J6324">
        <v>20</v>
      </c>
      <c r="K6324">
        <v>1186</v>
      </c>
      <c r="L6324">
        <v>23720</v>
      </c>
      <c r="M6324">
        <v>2.8237999999999999</v>
      </c>
      <c r="N6324">
        <v>56.475999999999999</v>
      </c>
      <c r="O6324">
        <v>0</v>
      </c>
      <c r="P6324">
        <v>0</v>
      </c>
      <c r="Q6324">
        <v>1188.8237999999999</v>
      </c>
      <c r="R6324">
        <v>23776.475999999999</v>
      </c>
      <c r="S6324" t="s">
        <v>1646</v>
      </c>
    </row>
    <row r="6325" spans="1:19">
      <c r="A6325" t="s">
        <v>6017</v>
      </c>
      <c r="B6325">
        <v>44364</v>
      </c>
      <c r="C6325" t="s">
        <v>6018</v>
      </c>
      <c r="D6325">
        <v>44364</v>
      </c>
      <c r="E6325" t="s">
        <v>1643</v>
      </c>
      <c r="F6325" t="s">
        <v>32</v>
      </c>
      <c r="G6325" t="s">
        <v>33</v>
      </c>
      <c r="H6325" t="s">
        <v>12</v>
      </c>
      <c r="I6325" t="s">
        <v>1112</v>
      </c>
      <c r="J6325">
        <v>40</v>
      </c>
      <c r="K6325">
        <v>1419</v>
      </c>
      <c r="L6325">
        <v>56760</v>
      </c>
      <c r="M6325">
        <v>3.379</v>
      </c>
      <c r="N6325">
        <v>135.16</v>
      </c>
      <c r="O6325">
        <v>0</v>
      </c>
      <c r="P6325">
        <v>0</v>
      </c>
      <c r="Q6325">
        <v>1422.3786</v>
      </c>
      <c r="R6325">
        <v>56895.144</v>
      </c>
      <c r="S6325" t="s">
        <v>1646</v>
      </c>
    </row>
    <row r="6326" spans="1:19">
      <c r="A6326" t="s">
        <v>6019</v>
      </c>
      <c r="B6326">
        <v>44364</v>
      </c>
      <c r="C6326" t="s">
        <v>6020</v>
      </c>
      <c r="D6326">
        <v>44364</v>
      </c>
      <c r="E6326" t="s">
        <v>1643</v>
      </c>
      <c r="F6326" t="s">
        <v>16</v>
      </c>
      <c r="G6326" t="s">
        <v>17</v>
      </c>
      <c r="H6326" t="s">
        <v>12</v>
      </c>
      <c r="I6326" t="s">
        <v>1316</v>
      </c>
      <c r="J6326">
        <v>40</v>
      </c>
      <c r="K6326">
        <v>1186</v>
      </c>
      <c r="L6326">
        <v>47440</v>
      </c>
      <c r="M6326">
        <v>2.8239999999999998</v>
      </c>
      <c r="N6326">
        <v>112.96</v>
      </c>
      <c r="O6326">
        <v>0</v>
      </c>
      <c r="P6326">
        <v>0</v>
      </c>
      <c r="Q6326">
        <v>1188.8237999999999</v>
      </c>
      <c r="R6326">
        <v>47552.951999999997</v>
      </c>
      <c r="S6326" t="s">
        <v>1646</v>
      </c>
    </row>
    <row r="6327" spans="1:19">
      <c r="A6327" t="s">
        <v>6019</v>
      </c>
      <c r="B6327">
        <v>44364</v>
      </c>
      <c r="C6327" t="s">
        <v>6020</v>
      </c>
      <c r="D6327">
        <v>44364</v>
      </c>
      <c r="E6327" t="s">
        <v>1643</v>
      </c>
      <c r="F6327" t="s">
        <v>16</v>
      </c>
      <c r="G6327" t="s">
        <v>17</v>
      </c>
      <c r="H6327" t="s">
        <v>12</v>
      </c>
      <c r="I6327" t="s">
        <v>1371</v>
      </c>
      <c r="J6327">
        <v>45</v>
      </c>
      <c r="K6327">
        <v>1176</v>
      </c>
      <c r="L6327">
        <v>52920</v>
      </c>
      <c r="M6327">
        <v>2.8</v>
      </c>
      <c r="N6327">
        <v>126</v>
      </c>
      <c r="O6327">
        <v>0</v>
      </c>
      <c r="P6327">
        <v>0</v>
      </c>
      <c r="Q6327">
        <v>1178.8</v>
      </c>
      <c r="R6327">
        <v>53046</v>
      </c>
      <c r="S6327" t="s">
        <v>1646</v>
      </c>
    </row>
    <row r="6328" spans="1:19">
      <c r="A6328" t="s">
        <v>6019</v>
      </c>
      <c r="B6328">
        <v>44364</v>
      </c>
      <c r="C6328" t="s">
        <v>6020</v>
      </c>
      <c r="D6328">
        <v>44364</v>
      </c>
      <c r="E6328" t="s">
        <v>1643</v>
      </c>
      <c r="F6328" t="s">
        <v>16</v>
      </c>
      <c r="G6328" t="s">
        <v>17</v>
      </c>
      <c r="H6328" t="s">
        <v>12</v>
      </c>
      <c r="I6328" t="s">
        <v>1312</v>
      </c>
      <c r="J6328">
        <v>40</v>
      </c>
      <c r="K6328">
        <v>1400</v>
      </c>
      <c r="L6328">
        <v>56000</v>
      </c>
      <c r="M6328">
        <v>3.3330000000000002</v>
      </c>
      <c r="N6328">
        <v>133.32</v>
      </c>
      <c r="O6328">
        <v>0</v>
      </c>
      <c r="P6328">
        <v>0</v>
      </c>
      <c r="Q6328">
        <v>1403.3333</v>
      </c>
      <c r="R6328">
        <v>56133.332000000002</v>
      </c>
      <c r="S6328" t="s">
        <v>1646</v>
      </c>
    </row>
    <row r="6329" spans="1:19">
      <c r="A6329" t="s">
        <v>6021</v>
      </c>
      <c r="B6329">
        <v>44364</v>
      </c>
      <c r="C6329" t="s">
        <v>6022</v>
      </c>
      <c r="D6329">
        <v>44364</v>
      </c>
      <c r="E6329" t="s">
        <v>1643</v>
      </c>
      <c r="F6329" t="s">
        <v>80</v>
      </c>
      <c r="G6329" t="s">
        <v>981</v>
      </c>
      <c r="H6329" t="s">
        <v>1645</v>
      </c>
      <c r="I6329" t="s">
        <v>1337</v>
      </c>
      <c r="J6329">
        <v>10</v>
      </c>
      <c r="K6329">
        <v>7760</v>
      </c>
      <c r="L6329">
        <v>77600</v>
      </c>
      <c r="M6329">
        <v>18.476199999999999</v>
      </c>
      <c r="N6329">
        <v>184.762</v>
      </c>
      <c r="O6329">
        <v>0</v>
      </c>
      <c r="P6329">
        <v>0</v>
      </c>
      <c r="Q6329">
        <v>7778.4762000000001</v>
      </c>
      <c r="R6329">
        <v>77784.762000000002</v>
      </c>
      <c r="S6329" t="s">
        <v>1646</v>
      </c>
    </row>
    <row r="6330" spans="1:19">
      <c r="A6330" t="s">
        <v>6023</v>
      </c>
      <c r="B6330">
        <v>44364</v>
      </c>
      <c r="C6330" t="s">
        <v>6024</v>
      </c>
      <c r="D6330">
        <v>44364</v>
      </c>
      <c r="E6330" t="s">
        <v>1643</v>
      </c>
      <c r="F6330" t="s">
        <v>3</v>
      </c>
      <c r="G6330" t="s">
        <v>1007</v>
      </c>
      <c r="H6330" t="s">
        <v>22</v>
      </c>
      <c r="I6330" t="s">
        <v>1265</v>
      </c>
      <c r="J6330">
        <v>19</v>
      </c>
      <c r="K6330">
        <v>1361</v>
      </c>
      <c r="L6330">
        <v>25859</v>
      </c>
      <c r="M6330">
        <v>3.2404999999999999</v>
      </c>
      <c r="N6330">
        <v>61.569499999999998</v>
      </c>
      <c r="O6330">
        <v>0</v>
      </c>
      <c r="P6330">
        <v>0</v>
      </c>
      <c r="Q6330">
        <v>1364.2405000000001</v>
      </c>
      <c r="R6330">
        <v>25920.569500000001</v>
      </c>
      <c r="S6330" t="s">
        <v>1646</v>
      </c>
    </row>
    <row r="6331" spans="1:19">
      <c r="A6331" t="s">
        <v>6023</v>
      </c>
      <c r="B6331">
        <v>44364</v>
      </c>
      <c r="C6331" t="s">
        <v>6024</v>
      </c>
      <c r="D6331">
        <v>44364</v>
      </c>
      <c r="E6331" t="s">
        <v>1643</v>
      </c>
      <c r="F6331" t="s">
        <v>3</v>
      </c>
      <c r="G6331" t="s">
        <v>1007</v>
      </c>
      <c r="H6331" t="s">
        <v>22</v>
      </c>
      <c r="I6331" t="s">
        <v>1262</v>
      </c>
      <c r="J6331">
        <v>20</v>
      </c>
      <c r="K6331">
        <v>1244</v>
      </c>
      <c r="L6331">
        <v>24880</v>
      </c>
      <c r="M6331">
        <v>2.9619</v>
      </c>
      <c r="N6331">
        <v>59.238</v>
      </c>
      <c r="O6331">
        <v>0</v>
      </c>
      <c r="P6331">
        <v>0</v>
      </c>
      <c r="Q6331">
        <v>1246.9619</v>
      </c>
      <c r="R6331">
        <v>24939.238000000001</v>
      </c>
      <c r="S6331" t="s">
        <v>1646</v>
      </c>
    </row>
    <row r="6332" spans="1:19">
      <c r="A6332" t="s">
        <v>6025</v>
      </c>
      <c r="B6332">
        <v>44364</v>
      </c>
      <c r="C6332" t="s">
        <v>6026</v>
      </c>
      <c r="D6332">
        <v>44364</v>
      </c>
      <c r="E6332" t="s">
        <v>1643</v>
      </c>
      <c r="F6332" t="s">
        <v>4</v>
      </c>
      <c r="G6332" t="s">
        <v>1007</v>
      </c>
      <c r="H6332" t="s">
        <v>22</v>
      </c>
      <c r="I6332" t="s">
        <v>1337</v>
      </c>
      <c r="J6332">
        <v>10</v>
      </c>
      <c r="K6332">
        <v>7760</v>
      </c>
      <c r="L6332">
        <v>77600</v>
      </c>
      <c r="M6332">
        <v>18.476199999999999</v>
      </c>
      <c r="N6332">
        <v>184.762</v>
      </c>
      <c r="O6332">
        <v>0</v>
      </c>
      <c r="P6332">
        <v>0</v>
      </c>
      <c r="Q6332">
        <v>7778.4762000000001</v>
      </c>
      <c r="R6332">
        <v>77784.762000000002</v>
      </c>
      <c r="S6332" t="s">
        <v>1646</v>
      </c>
    </row>
    <row r="6333" spans="1:19">
      <c r="A6333" t="s">
        <v>6025</v>
      </c>
      <c r="B6333">
        <v>44364</v>
      </c>
      <c r="C6333" t="s">
        <v>6026</v>
      </c>
      <c r="D6333">
        <v>44364</v>
      </c>
      <c r="E6333" t="s">
        <v>1643</v>
      </c>
      <c r="F6333" t="s">
        <v>4</v>
      </c>
      <c r="G6333" t="s">
        <v>1007</v>
      </c>
      <c r="H6333" t="s">
        <v>22</v>
      </c>
      <c r="I6333" t="s">
        <v>1112</v>
      </c>
      <c r="J6333">
        <v>20</v>
      </c>
      <c r="K6333">
        <v>1419</v>
      </c>
      <c r="L6333">
        <v>28380</v>
      </c>
      <c r="M6333">
        <v>3.3786</v>
      </c>
      <c r="N6333">
        <v>67.572000000000003</v>
      </c>
      <c r="O6333">
        <v>0</v>
      </c>
      <c r="P6333">
        <v>0</v>
      </c>
      <c r="Q6333">
        <v>1422.3786</v>
      </c>
      <c r="R6333">
        <v>28447.572</v>
      </c>
      <c r="S6333" t="s">
        <v>1646</v>
      </c>
    </row>
    <row r="6334" spans="1:19">
      <c r="A6334" t="s">
        <v>6027</v>
      </c>
      <c r="B6334">
        <v>44364</v>
      </c>
      <c r="C6334" t="s">
        <v>6028</v>
      </c>
      <c r="D6334">
        <v>44364</v>
      </c>
      <c r="E6334" t="s">
        <v>1643</v>
      </c>
      <c r="F6334" t="s">
        <v>9</v>
      </c>
      <c r="G6334" t="s">
        <v>1007</v>
      </c>
      <c r="H6334" t="s">
        <v>22</v>
      </c>
      <c r="I6334" t="s">
        <v>1337</v>
      </c>
      <c r="J6334">
        <v>3</v>
      </c>
      <c r="K6334">
        <v>7760</v>
      </c>
      <c r="L6334">
        <v>23280</v>
      </c>
      <c r="M6334">
        <v>18.476199999999999</v>
      </c>
      <c r="N6334">
        <v>55.428600000000003</v>
      </c>
      <c r="O6334">
        <v>0</v>
      </c>
      <c r="P6334">
        <v>0</v>
      </c>
      <c r="Q6334">
        <v>7778.4762000000001</v>
      </c>
      <c r="R6334">
        <v>23335.428599999999</v>
      </c>
      <c r="S6334" t="s">
        <v>1646</v>
      </c>
    </row>
    <row r="6335" spans="1:19">
      <c r="A6335" t="s">
        <v>6027</v>
      </c>
      <c r="B6335">
        <v>44364</v>
      </c>
      <c r="C6335" t="s">
        <v>6028</v>
      </c>
      <c r="D6335">
        <v>44364</v>
      </c>
      <c r="E6335" t="s">
        <v>1643</v>
      </c>
      <c r="F6335" t="s">
        <v>9</v>
      </c>
      <c r="G6335" t="s">
        <v>1007</v>
      </c>
      <c r="H6335" t="s">
        <v>22</v>
      </c>
      <c r="I6335" t="s">
        <v>1265</v>
      </c>
      <c r="J6335">
        <v>20</v>
      </c>
      <c r="K6335">
        <v>1361</v>
      </c>
      <c r="L6335">
        <v>27220</v>
      </c>
      <c r="M6335">
        <v>3.2404999999999999</v>
      </c>
      <c r="N6335">
        <v>64.81</v>
      </c>
      <c r="O6335">
        <v>0</v>
      </c>
      <c r="P6335">
        <v>0</v>
      </c>
      <c r="Q6335">
        <v>1364.2405000000001</v>
      </c>
      <c r="R6335">
        <v>27284.81</v>
      </c>
      <c r="S6335" t="s">
        <v>1646</v>
      </c>
    </row>
    <row r="6336" spans="1:19">
      <c r="A6336" t="s">
        <v>6027</v>
      </c>
      <c r="B6336">
        <v>44364</v>
      </c>
      <c r="C6336" t="s">
        <v>6028</v>
      </c>
      <c r="D6336">
        <v>44364</v>
      </c>
      <c r="E6336" t="s">
        <v>1643</v>
      </c>
      <c r="F6336" t="s">
        <v>9</v>
      </c>
      <c r="G6336" t="s">
        <v>1007</v>
      </c>
      <c r="H6336" t="s">
        <v>22</v>
      </c>
      <c r="I6336" t="s">
        <v>1262</v>
      </c>
      <c r="J6336">
        <v>20</v>
      </c>
      <c r="K6336">
        <v>1244</v>
      </c>
      <c r="L6336">
        <v>24880</v>
      </c>
      <c r="M6336">
        <v>2.9619</v>
      </c>
      <c r="N6336">
        <v>59.238</v>
      </c>
      <c r="O6336">
        <v>0</v>
      </c>
      <c r="P6336">
        <v>0</v>
      </c>
      <c r="Q6336">
        <v>1246.9619</v>
      </c>
      <c r="R6336">
        <v>24939.238000000001</v>
      </c>
      <c r="S6336" t="s">
        <v>1646</v>
      </c>
    </row>
    <row r="6337" spans="1:19">
      <c r="A6337" t="s">
        <v>6029</v>
      </c>
      <c r="B6337">
        <v>44364</v>
      </c>
      <c r="C6337" t="s">
        <v>6030</v>
      </c>
      <c r="D6337">
        <v>44364</v>
      </c>
      <c r="E6337" t="s">
        <v>1643</v>
      </c>
      <c r="F6337" t="s">
        <v>2</v>
      </c>
      <c r="G6337" t="s">
        <v>1007</v>
      </c>
      <c r="H6337" t="s">
        <v>22</v>
      </c>
      <c r="I6337" t="s">
        <v>1316</v>
      </c>
      <c r="J6337">
        <v>54</v>
      </c>
      <c r="K6337">
        <v>1186</v>
      </c>
      <c r="L6337">
        <v>64044</v>
      </c>
      <c r="M6337">
        <v>2.8237999999999999</v>
      </c>
      <c r="N6337">
        <v>152.48519999999999</v>
      </c>
      <c r="O6337">
        <v>0</v>
      </c>
      <c r="P6337">
        <v>0</v>
      </c>
      <c r="Q6337">
        <v>1188.8237999999999</v>
      </c>
      <c r="R6337">
        <v>64196.485200000003</v>
      </c>
      <c r="S6337" t="s">
        <v>1646</v>
      </c>
    </row>
    <row r="6338" spans="1:19">
      <c r="A6338" t="s">
        <v>6029</v>
      </c>
      <c r="B6338">
        <v>44364</v>
      </c>
      <c r="C6338" t="s">
        <v>6030</v>
      </c>
      <c r="D6338">
        <v>44364</v>
      </c>
      <c r="E6338" t="s">
        <v>1643</v>
      </c>
      <c r="F6338" t="s">
        <v>2</v>
      </c>
      <c r="G6338" t="s">
        <v>1007</v>
      </c>
      <c r="H6338" t="s">
        <v>22</v>
      </c>
      <c r="I6338" t="s">
        <v>1112</v>
      </c>
      <c r="J6338">
        <v>40</v>
      </c>
      <c r="K6338">
        <v>1419</v>
      </c>
      <c r="L6338">
        <v>56760</v>
      </c>
      <c r="M6338">
        <v>3.3786</v>
      </c>
      <c r="N6338">
        <v>135.14400000000001</v>
      </c>
      <c r="O6338">
        <v>0</v>
      </c>
      <c r="P6338">
        <v>0</v>
      </c>
      <c r="Q6338">
        <v>1422.3786</v>
      </c>
      <c r="R6338">
        <v>56895.144</v>
      </c>
      <c r="S6338" t="s">
        <v>1646</v>
      </c>
    </row>
    <row r="6339" spans="1:19">
      <c r="A6339" t="s">
        <v>6031</v>
      </c>
      <c r="B6339">
        <v>44364</v>
      </c>
      <c r="C6339" t="s">
        <v>6032</v>
      </c>
      <c r="D6339">
        <v>44364</v>
      </c>
      <c r="E6339" t="s">
        <v>1643</v>
      </c>
      <c r="F6339" t="s">
        <v>72</v>
      </c>
      <c r="G6339" t="s">
        <v>1722</v>
      </c>
      <c r="H6339" t="s">
        <v>22</v>
      </c>
      <c r="I6339" t="s">
        <v>1111</v>
      </c>
      <c r="J6339">
        <v>5</v>
      </c>
      <c r="K6339">
        <v>9045</v>
      </c>
      <c r="L6339">
        <v>45225</v>
      </c>
      <c r="M6339">
        <v>21.535699999999999</v>
      </c>
      <c r="N6339">
        <v>107.6785</v>
      </c>
      <c r="O6339">
        <v>0</v>
      </c>
      <c r="P6339">
        <v>0</v>
      </c>
      <c r="Q6339">
        <v>9066.5357000000004</v>
      </c>
      <c r="R6339">
        <v>45332.678500000002</v>
      </c>
      <c r="S6339" t="s">
        <v>1646</v>
      </c>
    </row>
    <row r="6340" spans="1:19">
      <c r="A6340" t="s">
        <v>6033</v>
      </c>
      <c r="B6340">
        <v>44364</v>
      </c>
      <c r="C6340" t="s">
        <v>6034</v>
      </c>
      <c r="D6340">
        <v>44364</v>
      </c>
      <c r="E6340" t="s">
        <v>1643</v>
      </c>
      <c r="F6340" t="s">
        <v>78</v>
      </c>
      <c r="G6340" t="s">
        <v>1722</v>
      </c>
      <c r="H6340" t="s">
        <v>22</v>
      </c>
      <c r="I6340" t="s">
        <v>1265</v>
      </c>
      <c r="J6340">
        <v>40</v>
      </c>
      <c r="K6340">
        <v>1361</v>
      </c>
      <c r="L6340">
        <v>54440</v>
      </c>
      <c r="M6340">
        <v>3.2404999999999999</v>
      </c>
      <c r="N6340">
        <v>129.62</v>
      </c>
      <c r="O6340">
        <v>0</v>
      </c>
      <c r="P6340">
        <v>0</v>
      </c>
      <c r="Q6340">
        <v>1364.2405000000001</v>
      </c>
      <c r="R6340">
        <v>54569.62</v>
      </c>
      <c r="S6340" t="s">
        <v>1646</v>
      </c>
    </row>
    <row r="6341" spans="1:19">
      <c r="A6341" t="s">
        <v>6035</v>
      </c>
      <c r="B6341">
        <v>44364</v>
      </c>
      <c r="C6341" t="s">
        <v>6036</v>
      </c>
      <c r="D6341">
        <v>44364</v>
      </c>
      <c r="E6341" t="s">
        <v>1643</v>
      </c>
      <c r="F6341" t="s">
        <v>30</v>
      </c>
      <c r="G6341" t="s">
        <v>1992</v>
      </c>
      <c r="H6341" t="s">
        <v>22</v>
      </c>
      <c r="I6341" t="s">
        <v>1112</v>
      </c>
      <c r="J6341">
        <v>40</v>
      </c>
      <c r="K6341">
        <v>1419</v>
      </c>
      <c r="L6341">
        <v>56760</v>
      </c>
      <c r="M6341">
        <v>3.3786</v>
      </c>
      <c r="N6341">
        <v>135.14400000000001</v>
      </c>
      <c r="O6341">
        <v>0</v>
      </c>
      <c r="P6341">
        <v>0</v>
      </c>
      <c r="Q6341">
        <v>1422.3786</v>
      </c>
      <c r="R6341">
        <v>56895.144</v>
      </c>
      <c r="S6341" t="s">
        <v>1646</v>
      </c>
    </row>
    <row r="6342" spans="1:19">
      <c r="A6342" t="s">
        <v>6035</v>
      </c>
      <c r="B6342">
        <v>44364</v>
      </c>
      <c r="C6342" t="s">
        <v>6036</v>
      </c>
      <c r="D6342">
        <v>44364</v>
      </c>
      <c r="E6342" t="s">
        <v>1643</v>
      </c>
      <c r="F6342" t="s">
        <v>30</v>
      </c>
      <c r="G6342" t="s">
        <v>1992</v>
      </c>
      <c r="H6342" t="s">
        <v>22</v>
      </c>
      <c r="I6342" t="s">
        <v>1316</v>
      </c>
      <c r="J6342">
        <v>40</v>
      </c>
      <c r="K6342">
        <v>1186</v>
      </c>
      <c r="L6342">
        <v>47440</v>
      </c>
      <c r="M6342">
        <v>2.8237999999999999</v>
      </c>
      <c r="N6342">
        <v>112.952</v>
      </c>
      <c r="O6342">
        <v>0</v>
      </c>
      <c r="P6342">
        <v>0</v>
      </c>
      <c r="Q6342">
        <v>1188.8237999999999</v>
      </c>
      <c r="R6342">
        <v>47552.951999999997</v>
      </c>
      <c r="S6342" t="s">
        <v>1646</v>
      </c>
    </row>
    <row r="6343" spans="1:19">
      <c r="A6343" t="s">
        <v>6035</v>
      </c>
      <c r="B6343">
        <v>44364</v>
      </c>
      <c r="C6343" t="s">
        <v>6036</v>
      </c>
      <c r="D6343">
        <v>44364</v>
      </c>
      <c r="E6343" t="s">
        <v>1643</v>
      </c>
      <c r="F6343" t="s">
        <v>30</v>
      </c>
      <c r="G6343" t="s">
        <v>1992</v>
      </c>
      <c r="H6343" t="s">
        <v>22</v>
      </c>
      <c r="I6343" t="s">
        <v>1262</v>
      </c>
      <c r="J6343">
        <v>40</v>
      </c>
      <c r="K6343">
        <v>1244</v>
      </c>
      <c r="L6343">
        <v>49760</v>
      </c>
      <c r="M6343">
        <v>2.9619</v>
      </c>
      <c r="N6343">
        <v>118.476</v>
      </c>
      <c r="O6343">
        <v>0</v>
      </c>
      <c r="P6343">
        <v>0</v>
      </c>
      <c r="Q6343">
        <v>1246.9619</v>
      </c>
      <c r="R6343">
        <v>49878.476000000002</v>
      </c>
      <c r="S6343" t="s">
        <v>1646</v>
      </c>
    </row>
    <row r="6344" spans="1:19">
      <c r="A6344" t="s">
        <v>6035</v>
      </c>
      <c r="B6344">
        <v>44364</v>
      </c>
      <c r="C6344" t="s">
        <v>6036</v>
      </c>
      <c r="D6344">
        <v>44364</v>
      </c>
      <c r="E6344" t="s">
        <v>1643</v>
      </c>
      <c r="F6344" t="s">
        <v>30</v>
      </c>
      <c r="G6344" t="s">
        <v>1992</v>
      </c>
      <c r="H6344" t="s">
        <v>22</v>
      </c>
      <c r="I6344" t="s">
        <v>1371</v>
      </c>
      <c r="J6344">
        <v>40</v>
      </c>
      <c r="K6344">
        <v>1176</v>
      </c>
      <c r="L6344">
        <v>47040</v>
      </c>
      <c r="M6344">
        <v>2.8</v>
      </c>
      <c r="N6344">
        <v>112</v>
      </c>
      <c r="O6344">
        <v>0</v>
      </c>
      <c r="P6344">
        <v>0</v>
      </c>
      <c r="Q6344">
        <v>1178.8</v>
      </c>
      <c r="R6344">
        <v>47152</v>
      </c>
      <c r="S6344" t="s">
        <v>1646</v>
      </c>
    </row>
    <row r="6345" spans="1:19">
      <c r="A6345" t="s">
        <v>6037</v>
      </c>
      <c r="B6345">
        <v>44364</v>
      </c>
      <c r="C6345" t="s">
        <v>6038</v>
      </c>
      <c r="D6345">
        <v>44364</v>
      </c>
      <c r="E6345" t="s">
        <v>1643</v>
      </c>
      <c r="F6345" t="s">
        <v>39</v>
      </c>
      <c r="G6345" t="s">
        <v>1722</v>
      </c>
      <c r="H6345" t="s">
        <v>22</v>
      </c>
      <c r="I6345" t="s">
        <v>1312</v>
      </c>
      <c r="J6345">
        <v>20</v>
      </c>
      <c r="K6345">
        <v>1400</v>
      </c>
      <c r="L6345">
        <v>28000</v>
      </c>
      <c r="M6345">
        <v>3.3332999999999999</v>
      </c>
      <c r="N6345">
        <v>66.665999999999997</v>
      </c>
      <c r="O6345">
        <v>0</v>
      </c>
      <c r="P6345">
        <v>0</v>
      </c>
      <c r="Q6345">
        <v>1403.3333</v>
      </c>
      <c r="R6345">
        <v>28066.666000000001</v>
      </c>
      <c r="S6345" t="s">
        <v>1646</v>
      </c>
    </row>
    <row r="6346" spans="1:19">
      <c r="A6346" t="s">
        <v>6037</v>
      </c>
      <c r="B6346">
        <v>44364</v>
      </c>
      <c r="C6346" t="s">
        <v>6038</v>
      </c>
      <c r="D6346">
        <v>44364</v>
      </c>
      <c r="E6346" t="s">
        <v>1643</v>
      </c>
      <c r="F6346" t="s">
        <v>39</v>
      </c>
      <c r="G6346" t="s">
        <v>1722</v>
      </c>
      <c r="H6346" t="s">
        <v>22</v>
      </c>
      <c r="I6346" t="s">
        <v>1262</v>
      </c>
      <c r="J6346">
        <v>40</v>
      </c>
      <c r="K6346">
        <v>1244</v>
      </c>
      <c r="L6346">
        <v>49760</v>
      </c>
      <c r="M6346">
        <v>2.9619</v>
      </c>
      <c r="N6346">
        <v>118.476</v>
      </c>
      <c r="O6346">
        <v>0</v>
      </c>
      <c r="P6346">
        <v>0</v>
      </c>
      <c r="Q6346">
        <v>1246.9619</v>
      </c>
      <c r="R6346">
        <v>49878.476000000002</v>
      </c>
      <c r="S6346" t="s">
        <v>1646</v>
      </c>
    </row>
    <row r="6347" spans="1:19">
      <c r="A6347" t="s">
        <v>6037</v>
      </c>
      <c r="B6347">
        <v>44364</v>
      </c>
      <c r="C6347" t="s">
        <v>6038</v>
      </c>
      <c r="D6347">
        <v>44364</v>
      </c>
      <c r="E6347" t="s">
        <v>1643</v>
      </c>
      <c r="F6347" t="s">
        <v>39</v>
      </c>
      <c r="G6347" t="s">
        <v>1722</v>
      </c>
      <c r="H6347" t="s">
        <v>22</v>
      </c>
      <c r="I6347" t="s">
        <v>1265</v>
      </c>
      <c r="J6347">
        <v>20</v>
      </c>
      <c r="K6347">
        <v>1361</v>
      </c>
      <c r="L6347">
        <v>27220</v>
      </c>
      <c r="M6347">
        <v>3.2404999999999999</v>
      </c>
      <c r="N6347">
        <v>64.81</v>
      </c>
      <c r="O6347">
        <v>0</v>
      </c>
      <c r="P6347">
        <v>0</v>
      </c>
      <c r="Q6347">
        <v>1364.2405000000001</v>
      </c>
      <c r="R6347">
        <v>27284.81</v>
      </c>
      <c r="S6347" t="s">
        <v>1646</v>
      </c>
    </row>
    <row r="6348" spans="1:19">
      <c r="A6348" t="s">
        <v>6037</v>
      </c>
      <c r="B6348">
        <v>44364</v>
      </c>
      <c r="C6348" t="s">
        <v>6038</v>
      </c>
      <c r="D6348">
        <v>44364</v>
      </c>
      <c r="E6348" t="s">
        <v>1643</v>
      </c>
      <c r="F6348" t="s">
        <v>39</v>
      </c>
      <c r="G6348" t="s">
        <v>1722</v>
      </c>
      <c r="H6348" t="s">
        <v>22</v>
      </c>
      <c r="I6348" t="s">
        <v>1371</v>
      </c>
      <c r="J6348">
        <v>20</v>
      </c>
      <c r="K6348">
        <v>1176</v>
      </c>
      <c r="L6348">
        <v>23520</v>
      </c>
      <c r="M6348">
        <v>2.8</v>
      </c>
      <c r="N6348">
        <v>56</v>
      </c>
      <c r="O6348">
        <v>0</v>
      </c>
      <c r="P6348">
        <v>0</v>
      </c>
      <c r="Q6348">
        <v>1178.8</v>
      </c>
      <c r="R6348">
        <v>23576</v>
      </c>
      <c r="S6348" t="s">
        <v>1646</v>
      </c>
    </row>
    <row r="6349" spans="1:19">
      <c r="A6349" t="s">
        <v>6039</v>
      </c>
      <c r="B6349">
        <v>44364</v>
      </c>
      <c r="C6349" t="s">
        <v>6040</v>
      </c>
      <c r="D6349">
        <v>44364</v>
      </c>
      <c r="E6349" t="s">
        <v>1643</v>
      </c>
      <c r="F6349" t="s">
        <v>26</v>
      </c>
      <c r="G6349" t="s">
        <v>1051</v>
      </c>
      <c r="H6349" t="s">
        <v>22</v>
      </c>
      <c r="I6349" t="s">
        <v>1262</v>
      </c>
      <c r="J6349">
        <v>40</v>
      </c>
      <c r="K6349">
        <v>1244</v>
      </c>
      <c r="L6349">
        <v>49760</v>
      </c>
      <c r="M6349">
        <v>2.9619</v>
      </c>
      <c r="N6349">
        <v>118.476</v>
      </c>
      <c r="O6349">
        <v>0</v>
      </c>
      <c r="P6349">
        <v>0</v>
      </c>
      <c r="Q6349">
        <v>1246.9619</v>
      </c>
      <c r="R6349">
        <v>49878.476000000002</v>
      </c>
      <c r="S6349" t="s">
        <v>1646</v>
      </c>
    </row>
    <row r="6350" spans="1:19">
      <c r="A6350" t="s">
        <v>6041</v>
      </c>
      <c r="B6350">
        <v>44364</v>
      </c>
      <c r="C6350" t="s">
        <v>6042</v>
      </c>
      <c r="D6350">
        <v>44364</v>
      </c>
      <c r="E6350" t="s">
        <v>1643</v>
      </c>
      <c r="F6350" t="s">
        <v>24</v>
      </c>
      <c r="G6350" t="s">
        <v>1051</v>
      </c>
      <c r="H6350" t="s">
        <v>22</v>
      </c>
      <c r="I6350" t="s">
        <v>1337</v>
      </c>
      <c r="J6350">
        <v>10</v>
      </c>
      <c r="K6350">
        <v>7760</v>
      </c>
      <c r="L6350">
        <v>77600</v>
      </c>
      <c r="M6350">
        <v>18.476199999999999</v>
      </c>
      <c r="N6350">
        <v>184.762</v>
      </c>
      <c r="O6350">
        <v>0</v>
      </c>
      <c r="P6350">
        <v>0</v>
      </c>
      <c r="Q6350">
        <v>7778.4762000000001</v>
      </c>
      <c r="R6350">
        <v>77784.762000000002</v>
      </c>
      <c r="S6350" t="s">
        <v>1646</v>
      </c>
    </row>
    <row r="6351" spans="1:19">
      <c r="A6351" t="s">
        <v>6041</v>
      </c>
      <c r="B6351">
        <v>44364</v>
      </c>
      <c r="C6351" t="s">
        <v>6042</v>
      </c>
      <c r="D6351">
        <v>44364</v>
      </c>
      <c r="E6351" t="s">
        <v>1643</v>
      </c>
      <c r="F6351" t="s">
        <v>24</v>
      </c>
      <c r="G6351" t="s">
        <v>1051</v>
      </c>
      <c r="H6351" t="s">
        <v>22</v>
      </c>
      <c r="I6351" t="s">
        <v>1262</v>
      </c>
      <c r="J6351">
        <v>10</v>
      </c>
      <c r="K6351">
        <v>1244</v>
      </c>
      <c r="L6351">
        <v>12440</v>
      </c>
      <c r="M6351">
        <v>2.9619</v>
      </c>
      <c r="N6351">
        <v>29.619</v>
      </c>
      <c r="O6351">
        <v>0</v>
      </c>
      <c r="P6351">
        <v>0</v>
      </c>
      <c r="Q6351">
        <v>1246.9619</v>
      </c>
      <c r="R6351">
        <v>12469.619000000001</v>
      </c>
      <c r="S6351" t="s">
        <v>1646</v>
      </c>
    </row>
    <row r="6352" spans="1:19">
      <c r="A6352" t="s">
        <v>6041</v>
      </c>
      <c r="B6352">
        <v>44364</v>
      </c>
      <c r="C6352" t="s">
        <v>6042</v>
      </c>
      <c r="D6352">
        <v>44364</v>
      </c>
      <c r="E6352" t="s">
        <v>1643</v>
      </c>
      <c r="F6352" t="s">
        <v>24</v>
      </c>
      <c r="G6352" t="s">
        <v>1051</v>
      </c>
      <c r="H6352" t="s">
        <v>22</v>
      </c>
      <c r="I6352" t="s">
        <v>1312</v>
      </c>
      <c r="J6352">
        <v>20</v>
      </c>
      <c r="K6352">
        <v>1400</v>
      </c>
      <c r="L6352">
        <v>28000</v>
      </c>
      <c r="M6352">
        <v>3.3332999999999999</v>
      </c>
      <c r="N6352">
        <v>66.665999999999997</v>
      </c>
      <c r="O6352">
        <v>0</v>
      </c>
      <c r="P6352">
        <v>0</v>
      </c>
      <c r="Q6352">
        <v>1403.3333</v>
      </c>
      <c r="R6352">
        <v>28066.666000000001</v>
      </c>
      <c r="S6352" t="s">
        <v>1646</v>
      </c>
    </row>
    <row r="6353" spans="1:19">
      <c r="A6353" t="s">
        <v>6041</v>
      </c>
      <c r="B6353">
        <v>44364</v>
      </c>
      <c r="C6353" t="s">
        <v>6042</v>
      </c>
      <c r="D6353">
        <v>44364</v>
      </c>
      <c r="E6353" t="s">
        <v>1643</v>
      </c>
      <c r="F6353" t="s">
        <v>24</v>
      </c>
      <c r="G6353" t="s">
        <v>1051</v>
      </c>
      <c r="H6353" t="s">
        <v>22</v>
      </c>
      <c r="I6353" t="s">
        <v>1265</v>
      </c>
      <c r="J6353">
        <v>10</v>
      </c>
      <c r="K6353">
        <v>1361</v>
      </c>
      <c r="L6353">
        <v>13610</v>
      </c>
      <c r="M6353">
        <v>3.2404999999999999</v>
      </c>
      <c r="N6353">
        <v>32.405000000000001</v>
      </c>
      <c r="O6353">
        <v>0</v>
      </c>
      <c r="P6353">
        <v>0</v>
      </c>
      <c r="Q6353">
        <v>1364.2405000000001</v>
      </c>
      <c r="R6353">
        <v>13642.405000000001</v>
      </c>
      <c r="S6353" t="s">
        <v>1646</v>
      </c>
    </row>
    <row r="6354" spans="1:19">
      <c r="A6354" t="s">
        <v>6041</v>
      </c>
      <c r="B6354">
        <v>44364</v>
      </c>
      <c r="C6354" t="s">
        <v>6042</v>
      </c>
      <c r="D6354">
        <v>44364</v>
      </c>
      <c r="E6354" t="s">
        <v>1643</v>
      </c>
      <c r="F6354" t="s">
        <v>24</v>
      </c>
      <c r="G6354" t="s">
        <v>1051</v>
      </c>
      <c r="H6354" t="s">
        <v>22</v>
      </c>
      <c r="I6354" t="s">
        <v>1316</v>
      </c>
      <c r="J6354">
        <v>20</v>
      </c>
      <c r="K6354">
        <v>1186</v>
      </c>
      <c r="L6354">
        <v>23720</v>
      </c>
      <c r="M6354">
        <v>2.8237999999999999</v>
      </c>
      <c r="N6354">
        <v>56.475999999999999</v>
      </c>
      <c r="O6354">
        <v>0</v>
      </c>
      <c r="P6354">
        <v>0</v>
      </c>
      <c r="Q6354">
        <v>1188.8237999999999</v>
      </c>
      <c r="R6354">
        <v>23776.475999999999</v>
      </c>
      <c r="S6354" t="s">
        <v>1646</v>
      </c>
    </row>
    <row r="6355" spans="1:19">
      <c r="A6355" t="s">
        <v>6043</v>
      </c>
      <c r="B6355">
        <v>44364</v>
      </c>
      <c r="C6355" t="s">
        <v>6044</v>
      </c>
      <c r="D6355">
        <v>44364</v>
      </c>
      <c r="E6355" t="s">
        <v>1643</v>
      </c>
      <c r="F6355" t="s">
        <v>29</v>
      </c>
      <c r="G6355" t="s">
        <v>1012</v>
      </c>
      <c r="H6355" t="s">
        <v>22</v>
      </c>
      <c r="I6355" t="s">
        <v>1262</v>
      </c>
      <c r="J6355">
        <v>60</v>
      </c>
      <c r="K6355">
        <v>1244</v>
      </c>
      <c r="L6355">
        <v>74640</v>
      </c>
      <c r="M6355">
        <v>2.9619</v>
      </c>
      <c r="N6355">
        <v>177.714</v>
      </c>
      <c r="O6355">
        <v>0</v>
      </c>
      <c r="P6355">
        <v>0</v>
      </c>
      <c r="Q6355">
        <v>1246.9619</v>
      </c>
      <c r="R6355">
        <v>74817.714000000007</v>
      </c>
      <c r="S6355" t="s">
        <v>1646</v>
      </c>
    </row>
    <row r="6356" spans="1:19">
      <c r="A6356" t="s">
        <v>6043</v>
      </c>
      <c r="B6356">
        <v>44364</v>
      </c>
      <c r="C6356" t="s">
        <v>6044</v>
      </c>
      <c r="D6356">
        <v>44364</v>
      </c>
      <c r="E6356" t="s">
        <v>1643</v>
      </c>
      <c r="F6356" t="s">
        <v>29</v>
      </c>
      <c r="G6356" t="s">
        <v>1012</v>
      </c>
      <c r="H6356" t="s">
        <v>22</v>
      </c>
      <c r="I6356" t="s">
        <v>1371</v>
      </c>
      <c r="J6356">
        <v>60</v>
      </c>
      <c r="K6356">
        <v>1176</v>
      </c>
      <c r="L6356">
        <v>70560</v>
      </c>
      <c r="M6356">
        <v>2.8</v>
      </c>
      <c r="N6356">
        <v>168</v>
      </c>
      <c r="O6356">
        <v>0</v>
      </c>
      <c r="P6356">
        <v>0</v>
      </c>
      <c r="Q6356">
        <v>1178.8</v>
      </c>
      <c r="R6356">
        <v>70728</v>
      </c>
      <c r="S6356" t="s">
        <v>1646</v>
      </c>
    </row>
    <row r="6357" spans="1:19">
      <c r="A6357" t="s">
        <v>6045</v>
      </c>
      <c r="B6357">
        <v>44364</v>
      </c>
      <c r="C6357" t="s">
        <v>6046</v>
      </c>
      <c r="D6357">
        <v>44364</v>
      </c>
      <c r="E6357" t="s">
        <v>1643</v>
      </c>
      <c r="F6357" t="s">
        <v>75</v>
      </c>
      <c r="G6357" t="s">
        <v>2569</v>
      </c>
      <c r="H6357" t="s">
        <v>1645</v>
      </c>
      <c r="I6357" t="s">
        <v>1371</v>
      </c>
      <c r="J6357">
        <v>40</v>
      </c>
      <c r="K6357">
        <v>1176</v>
      </c>
      <c r="L6357">
        <v>47040</v>
      </c>
      <c r="M6357">
        <v>2.8</v>
      </c>
      <c r="N6357">
        <v>112</v>
      </c>
      <c r="O6357">
        <v>0</v>
      </c>
      <c r="P6357">
        <v>0</v>
      </c>
      <c r="Q6357">
        <v>1178.8</v>
      </c>
      <c r="R6357">
        <v>47152</v>
      </c>
      <c r="S6357" t="s">
        <v>1646</v>
      </c>
    </row>
    <row r="6358" spans="1:19">
      <c r="A6358" t="s">
        <v>6045</v>
      </c>
      <c r="B6358">
        <v>44364</v>
      </c>
      <c r="C6358" t="s">
        <v>6046</v>
      </c>
      <c r="D6358">
        <v>44364</v>
      </c>
      <c r="E6358" t="s">
        <v>1643</v>
      </c>
      <c r="F6358" t="s">
        <v>75</v>
      </c>
      <c r="G6358" t="s">
        <v>2569</v>
      </c>
      <c r="H6358" t="s">
        <v>1645</v>
      </c>
      <c r="I6358" t="s">
        <v>1262</v>
      </c>
      <c r="J6358">
        <v>40</v>
      </c>
      <c r="K6358">
        <v>1244</v>
      </c>
      <c r="L6358">
        <v>49760</v>
      </c>
      <c r="M6358">
        <v>2.9619</v>
      </c>
      <c r="N6358">
        <v>118.476</v>
      </c>
      <c r="O6358">
        <v>0</v>
      </c>
      <c r="P6358">
        <v>0</v>
      </c>
      <c r="Q6358">
        <v>1246.9619</v>
      </c>
      <c r="R6358">
        <v>49878.476000000002</v>
      </c>
      <c r="S6358" t="s">
        <v>1646</v>
      </c>
    </row>
    <row r="6359" spans="1:19">
      <c r="A6359" t="s">
        <v>6045</v>
      </c>
      <c r="B6359">
        <v>44364</v>
      </c>
      <c r="C6359" t="s">
        <v>6046</v>
      </c>
      <c r="D6359">
        <v>44364</v>
      </c>
      <c r="E6359" t="s">
        <v>1643</v>
      </c>
      <c r="F6359" t="s">
        <v>75</v>
      </c>
      <c r="G6359" t="s">
        <v>2569</v>
      </c>
      <c r="H6359" t="s">
        <v>1645</v>
      </c>
      <c r="I6359" t="s">
        <v>1316</v>
      </c>
      <c r="J6359">
        <v>40</v>
      </c>
      <c r="K6359">
        <v>1186</v>
      </c>
      <c r="L6359">
        <v>47440</v>
      </c>
      <c r="M6359">
        <v>2.8237999999999999</v>
      </c>
      <c r="N6359">
        <v>112.952</v>
      </c>
      <c r="O6359">
        <v>0</v>
      </c>
      <c r="P6359">
        <v>0</v>
      </c>
      <c r="Q6359">
        <v>1188.8237999999999</v>
      </c>
      <c r="R6359">
        <v>47552.951999999997</v>
      </c>
      <c r="S6359" t="s">
        <v>1646</v>
      </c>
    </row>
    <row r="6360" spans="1:19">
      <c r="A6360" t="s">
        <v>6045</v>
      </c>
      <c r="B6360">
        <v>44364</v>
      </c>
      <c r="C6360" t="s">
        <v>6046</v>
      </c>
      <c r="D6360">
        <v>44364</v>
      </c>
      <c r="E6360" t="s">
        <v>1643</v>
      </c>
      <c r="F6360" t="s">
        <v>75</v>
      </c>
      <c r="G6360" t="s">
        <v>2569</v>
      </c>
      <c r="H6360" t="s">
        <v>1645</v>
      </c>
      <c r="I6360" t="s">
        <v>1287</v>
      </c>
      <c r="J6360">
        <v>5</v>
      </c>
      <c r="K6360">
        <v>9850</v>
      </c>
      <c r="L6360">
        <v>49250</v>
      </c>
      <c r="M6360">
        <v>23.452400000000001</v>
      </c>
      <c r="N6360">
        <v>117.262</v>
      </c>
      <c r="O6360">
        <v>0</v>
      </c>
      <c r="P6360">
        <v>0</v>
      </c>
      <c r="Q6360">
        <v>9873.4524000000001</v>
      </c>
      <c r="R6360">
        <v>49367.262000000002</v>
      </c>
      <c r="S6360" t="s">
        <v>1646</v>
      </c>
    </row>
    <row r="6361" spans="1:19">
      <c r="A6361" t="s">
        <v>6045</v>
      </c>
      <c r="B6361">
        <v>44364</v>
      </c>
      <c r="C6361" t="s">
        <v>6046</v>
      </c>
      <c r="D6361">
        <v>44364</v>
      </c>
      <c r="E6361" t="s">
        <v>1643</v>
      </c>
      <c r="F6361" t="s">
        <v>75</v>
      </c>
      <c r="G6361" t="s">
        <v>2569</v>
      </c>
      <c r="H6361" t="s">
        <v>1645</v>
      </c>
      <c r="I6361" t="s">
        <v>1111</v>
      </c>
      <c r="J6361">
        <v>5</v>
      </c>
      <c r="K6361">
        <v>9045</v>
      </c>
      <c r="L6361">
        <v>45225</v>
      </c>
      <c r="M6361">
        <v>21.535699999999999</v>
      </c>
      <c r="N6361">
        <v>107.6785</v>
      </c>
      <c r="O6361">
        <v>0</v>
      </c>
      <c r="P6361">
        <v>0</v>
      </c>
      <c r="Q6361">
        <v>9066.5357000000004</v>
      </c>
      <c r="R6361">
        <v>45332.678500000002</v>
      </c>
      <c r="S6361" t="s">
        <v>1646</v>
      </c>
    </row>
    <row r="6362" spans="1:19">
      <c r="A6362" t="s">
        <v>6047</v>
      </c>
      <c r="B6362">
        <v>44364</v>
      </c>
      <c r="C6362" t="s">
        <v>6048</v>
      </c>
      <c r="D6362">
        <v>44364</v>
      </c>
      <c r="E6362" t="s">
        <v>1643</v>
      </c>
      <c r="F6362" t="s">
        <v>1363</v>
      </c>
      <c r="G6362" t="s">
        <v>69</v>
      </c>
      <c r="H6362" t="s">
        <v>1645</v>
      </c>
      <c r="I6362" t="s">
        <v>1294</v>
      </c>
      <c r="J6362">
        <v>5</v>
      </c>
      <c r="K6362">
        <v>7227</v>
      </c>
      <c r="L6362">
        <v>36135</v>
      </c>
      <c r="M6362">
        <v>17.207100000000001</v>
      </c>
      <c r="N6362">
        <v>86.035499999999999</v>
      </c>
      <c r="O6362">
        <v>0</v>
      </c>
      <c r="P6362">
        <v>0</v>
      </c>
      <c r="Q6362">
        <v>7244.2070999999996</v>
      </c>
      <c r="R6362">
        <v>36221.035499999998</v>
      </c>
      <c r="S6362" t="s">
        <v>1646</v>
      </c>
    </row>
    <row r="6363" spans="1:19">
      <c r="A6363" t="s">
        <v>6049</v>
      </c>
      <c r="B6363">
        <v>44364</v>
      </c>
      <c r="C6363" t="s">
        <v>6050</v>
      </c>
      <c r="D6363">
        <v>44364</v>
      </c>
      <c r="E6363" t="s">
        <v>1643</v>
      </c>
      <c r="F6363" t="s">
        <v>76</v>
      </c>
      <c r="G6363" t="s">
        <v>69</v>
      </c>
      <c r="H6363" t="s">
        <v>1645</v>
      </c>
      <c r="I6363" t="s">
        <v>1312</v>
      </c>
      <c r="J6363">
        <v>20</v>
      </c>
      <c r="K6363">
        <v>1400</v>
      </c>
      <c r="L6363">
        <v>28000</v>
      </c>
      <c r="M6363">
        <v>3.3332999999999999</v>
      </c>
      <c r="N6363">
        <v>66.665999999999997</v>
      </c>
      <c r="O6363">
        <v>0</v>
      </c>
      <c r="P6363">
        <v>0</v>
      </c>
      <c r="Q6363">
        <v>1403.3333</v>
      </c>
      <c r="R6363">
        <v>28066.666000000001</v>
      </c>
      <c r="S6363" t="s">
        <v>1646</v>
      </c>
    </row>
    <row r="6364" spans="1:19">
      <c r="A6364" t="s">
        <v>6049</v>
      </c>
      <c r="B6364">
        <v>44364</v>
      </c>
      <c r="C6364" t="s">
        <v>6050</v>
      </c>
      <c r="D6364">
        <v>44364</v>
      </c>
      <c r="E6364" t="s">
        <v>1643</v>
      </c>
      <c r="F6364" t="s">
        <v>76</v>
      </c>
      <c r="G6364" t="s">
        <v>69</v>
      </c>
      <c r="H6364" t="s">
        <v>1645</v>
      </c>
      <c r="I6364" t="s">
        <v>1316</v>
      </c>
      <c r="J6364">
        <v>40</v>
      </c>
      <c r="K6364">
        <v>1186</v>
      </c>
      <c r="L6364">
        <v>47440</v>
      </c>
      <c r="M6364">
        <v>2.8237999999999999</v>
      </c>
      <c r="N6364">
        <v>112.952</v>
      </c>
      <c r="O6364">
        <v>0</v>
      </c>
      <c r="P6364">
        <v>0</v>
      </c>
      <c r="Q6364">
        <v>1188.8237999999999</v>
      </c>
      <c r="R6364">
        <v>47552.951999999997</v>
      </c>
      <c r="S6364" t="s">
        <v>1646</v>
      </c>
    </row>
    <row r="6365" spans="1:19">
      <c r="A6365" t="s">
        <v>6051</v>
      </c>
      <c r="B6365">
        <v>44364</v>
      </c>
      <c r="C6365" t="s">
        <v>6052</v>
      </c>
      <c r="D6365">
        <v>44364</v>
      </c>
      <c r="E6365" t="s">
        <v>1643</v>
      </c>
      <c r="F6365" t="s">
        <v>822</v>
      </c>
      <c r="G6365" t="s">
        <v>976</v>
      </c>
      <c r="H6365" t="s">
        <v>1645</v>
      </c>
      <c r="I6365" t="s">
        <v>1287</v>
      </c>
      <c r="J6365">
        <v>8</v>
      </c>
      <c r="K6365">
        <v>9850</v>
      </c>
      <c r="L6365">
        <v>78800</v>
      </c>
      <c r="M6365">
        <v>23.452400000000001</v>
      </c>
      <c r="N6365">
        <v>187.61920000000001</v>
      </c>
      <c r="O6365">
        <v>0</v>
      </c>
      <c r="P6365">
        <v>0</v>
      </c>
      <c r="Q6365">
        <v>9873.4524000000001</v>
      </c>
      <c r="R6365">
        <v>78987.619200000001</v>
      </c>
      <c r="S6365" t="s">
        <v>1646</v>
      </c>
    </row>
    <row r="6366" spans="1:19">
      <c r="A6366" t="s">
        <v>6053</v>
      </c>
      <c r="B6366">
        <v>44364</v>
      </c>
      <c r="C6366" t="s">
        <v>6054</v>
      </c>
      <c r="D6366">
        <v>44364</v>
      </c>
      <c r="E6366" t="s">
        <v>1643</v>
      </c>
      <c r="F6366" t="s">
        <v>21</v>
      </c>
      <c r="G6366" t="s">
        <v>1992</v>
      </c>
      <c r="H6366" t="s">
        <v>22</v>
      </c>
      <c r="I6366" t="s">
        <v>1262</v>
      </c>
      <c r="J6366">
        <v>10</v>
      </c>
      <c r="K6366">
        <v>1244</v>
      </c>
      <c r="L6366">
        <v>12440</v>
      </c>
      <c r="M6366">
        <v>2.9619</v>
      </c>
      <c r="N6366">
        <v>29.619</v>
      </c>
      <c r="O6366">
        <v>0</v>
      </c>
      <c r="P6366">
        <v>0</v>
      </c>
      <c r="Q6366">
        <v>1246.9619</v>
      </c>
      <c r="R6366">
        <v>12469.619000000001</v>
      </c>
      <c r="S6366" t="s">
        <v>1646</v>
      </c>
    </row>
    <row r="6367" spans="1:19">
      <c r="A6367" t="s">
        <v>6053</v>
      </c>
      <c r="B6367">
        <v>44364</v>
      </c>
      <c r="C6367" t="s">
        <v>6054</v>
      </c>
      <c r="D6367">
        <v>44364</v>
      </c>
      <c r="E6367" t="s">
        <v>1643</v>
      </c>
      <c r="F6367" t="s">
        <v>21</v>
      </c>
      <c r="G6367" t="s">
        <v>1992</v>
      </c>
      <c r="H6367" t="s">
        <v>22</v>
      </c>
      <c r="I6367" t="s">
        <v>1316</v>
      </c>
      <c r="J6367">
        <v>20</v>
      </c>
      <c r="K6367">
        <v>1186</v>
      </c>
      <c r="L6367">
        <v>23720</v>
      </c>
      <c r="M6367">
        <v>2.8237999999999999</v>
      </c>
      <c r="N6367">
        <v>56.475999999999999</v>
      </c>
      <c r="O6367">
        <v>0</v>
      </c>
      <c r="P6367">
        <v>0</v>
      </c>
      <c r="Q6367">
        <v>1188.8237999999999</v>
      </c>
      <c r="R6367">
        <v>23776.475999999999</v>
      </c>
      <c r="S6367" t="s">
        <v>1646</v>
      </c>
    </row>
    <row r="6368" spans="1:19">
      <c r="A6368" t="s">
        <v>6053</v>
      </c>
      <c r="B6368">
        <v>44364</v>
      </c>
      <c r="C6368" t="s">
        <v>6054</v>
      </c>
      <c r="D6368">
        <v>44364</v>
      </c>
      <c r="E6368" t="s">
        <v>1643</v>
      </c>
      <c r="F6368" t="s">
        <v>21</v>
      </c>
      <c r="G6368" t="s">
        <v>1992</v>
      </c>
      <c r="H6368" t="s">
        <v>22</v>
      </c>
      <c r="I6368" t="s">
        <v>1265</v>
      </c>
      <c r="J6368">
        <v>20</v>
      </c>
      <c r="K6368">
        <v>1361</v>
      </c>
      <c r="L6368">
        <v>27220</v>
      </c>
      <c r="M6368">
        <v>3.2404999999999999</v>
      </c>
      <c r="N6368">
        <v>64.81</v>
      </c>
      <c r="O6368">
        <v>0</v>
      </c>
      <c r="P6368">
        <v>0</v>
      </c>
      <c r="Q6368">
        <v>1364.2405000000001</v>
      </c>
      <c r="R6368">
        <v>27284.81</v>
      </c>
      <c r="S6368" t="s">
        <v>1646</v>
      </c>
    </row>
    <row r="6369" spans="1:19">
      <c r="A6369" t="s">
        <v>6055</v>
      </c>
      <c r="B6369">
        <v>44364</v>
      </c>
      <c r="C6369" t="s">
        <v>6056</v>
      </c>
      <c r="D6369">
        <v>44364</v>
      </c>
      <c r="E6369" t="s">
        <v>1643</v>
      </c>
      <c r="F6369" t="s">
        <v>1995</v>
      </c>
      <c r="G6369" t="s">
        <v>1996</v>
      </c>
      <c r="H6369" t="s">
        <v>22</v>
      </c>
      <c r="I6369" t="s">
        <v>1112</v>
      </c>
      <c r="J6369">
        <v>40</v>
      </c>
      <c r="K6369">
        <v>1419</v>
      </c>
      <c r="L6369">
        <v>56760</v>
      </c>
      <c r="M6369">
        <v>3.3786</v>
      </c>
      <c r="N6369">
        <v>135.14400000000001</v>
      </c>
      <c r="O6369">
        <v>0</v>
      </c>
      <c r="P6369">
        <v>0</v>
      </c>
      <c r="Q6369">
        <v>1422.3786</v>
      </c>
      <c r="R6369">
        <v>56895.144</v>
      </c>
      <c r="S6369" t="s">
        <v>1646</v>
      </c>
    </row>
    <row r="6370" spans="1:19">
      <c r="A6370" t="s">
        <v>6055</v>
      </c>
      <c r="B6370">
        <v>44364</v>
      </c>
      <c r="C6370" t="s">
        <v>6056</v>
      </c>
      <c r="D6370">
        <v>44364</v>
      </c>
      <c r="E6370" t="s">
        <v>1643</v>
      </c>
      <c r="F6370" t="s">
        <v>1995</v>
      </c>
      <c r="G6370" t="s">
        <v>1996</v>
      </c>
      <c r="H6370" t="s">
        <v>22</v>
      </c>
      <c r="I6370" t="s">
        <v>1489</v>
      </c>
      <c r="J6370">
        <v>10</v>
      </c>
      <c r="K6370">
        <v>9950</v>
      </c>
      <c r="L6370">
        <v>99500</v>
      </c>
      <c r="M6370">
        <v>23.6905</v>
      </c>
      <c r="N6370">
        <v>236.905</v>
      </c>
      <c r="O6370">
        <v>0</v>
      </c>
      <c r="P6370">
        <v>0</v>
      </c>
      <c r="Q6370">
        <v>9973.6905000000006</v>
      </c>
      <c r="R6370">
        <v>99736.904999999999</v>
      </c>
      <c r="S6370" t="s">
        <v>1646</v>
      </c>
    </row>
    <row r="6371" spans="1:19">
      <c r="A6371" t="s">
        <v>6057</v>
      </c>
      <c r="B6371">
        <v>44364</v>
      </c>
      <c r="C6371" t="s">
        <v>6058</v>
      </c>
      <c r="D6371">
        <v>44364</v>
      </c>
      <c r="E6371" t="s">
        <v>1643</v>
      </c>
      <c r="F6371" t="s">
        <v>2582</v>
      </c>
      <c r="G6371" t="s">
        <v>1662</v>
      </c>
      <c r="H6371" t="s">
        <v>22</v>
      </c>
      <c r="I6371" t="s">
        <v>1316</v>
      </c>
      <c r="J6371">
        <v>40</v>
      </c>
      <c r="K6371">
        <v>1186</v>
      </c>
      <c r="L6371">
        <v>47440</v>
      </c>
      <c r="M6371">
        <v>2.8237999999999999</v>
      </c>
      <c r="N6371">
        <v>112.952</v>
      </c>
      <c r="O6371">
        <v>0</v>
      </c>
      <c r="P6371">
        <v>0</v>
      </c>
      <c r="Q6371">
        <v>1188.8237999999999</v>
      </c>
      <c r="R6371">
        <v>47552.951999999997</v>
      </c>
      <c r="S6371" t="s">
        <v>1646</v>
      </c>
    </row>
    <row r="6372" spans="1:19">
      <c r="A6372" t="s">
        <v>6057</v>
      </c>
      <c r="B6372">
        <v>44364</v>
      </c>
      <c r="C6372" t="s">
        <v>6058</v>
      </c>
      <c r="D6372">
        <v>44364</v>
      </c>
      <c r="E6372" t="s">
        <v>1643</v>
      </c>
      <c r="F6372" t="s">
        <v>2582</v>
      </c>
      <c r="G6372" t="s">
        <v>1662</v>
      </c>
      <c r="H6372" t="s">
        <v>22</v>
      </c>
      <c r="I6372" t="s">
        <v>1312</v>
      </c>
      <c r="J6372">
        <v>60</v>
      </c>
      <c r="K6372">
        <v>1400</v>
      </c>
      <c r="L6372">
        <v>84000</v>
      </c>
      <c r="M6372">
        <v>3.3332999999999999</v>
      </c>
      <c r="N6372">
        <v>199.99799999999999</v>
      </c>
      <c r="O6372">
        <v>0</v>
      </c>
      <c r="P6372">
        <v>0</v>
      </c>
      <c r="Q6372">
        <v>1403.3333</v>
      </c>
      <c r="R6372">
        <v>84199.998000000007</v>
      </c>
      <c r="S6372" t="s">
        <v>1646</v>
      </c>
    </row>
    <row r="6373" spans="1:19">
      <c r="A6373" t="s">
        <v>6057</v>
      </c>
      <c r="B6373">
        <v>44364</v>
      </c>
      <c r="C6373" t="s">
        <v>6058</v>
      </c>
      <c r="D6373">
        <v>44364</v>
      </c>
      <c r="E6373" t="s">
        <v>1643</v>
      </c>
      <c r="F6373" t="s">
        <v>2582</v>
      </c>
      <c r="G6373" t="s">
        <v>1662</v>
      </c>
      <c r="H6373" t="s">
        <v>22</v>
      </c>
      <c r="I6373" t="s">
        <v>1265</v>
      </c>
      <c r="J6373">
        <v>40</v>
      </c>
      <c r="K6373">
        <v>1361</v>
      </c>
      <c r="L6373">
        <v>54440</v>
      </c>
      <c r="M6373">
        <v>3.2404999999999999</v>
      </c>
      <c r="N6373">
        <v>129.62</v>
      </c>
      <c r="O6373">
        <v>0</v>
      </c>
      <c r="P6373">
        <v>0</v>
      </c>
      <c r="Q6373">
        <v>1364.2405000000001</v>
      </c>
      <c r="R6373">
        <v>54569.62</v>
      </c>
      <c r="S6373" t="s">
        <v>1646</v>
      </c>
    </row>
    <row r="6374" spans="1:19">
      <c r="A6374" t="s">
        <v>6059</v>
      </c>
      <c r="B6374">
        <v>44364</v>
      </c>
      <c r="C6374" t="s">
        <v>6060</v>
      </c>
      <c r="D6374">
        <v>44364</v>
      </c>
      <c r="E6374" t="s">
        <v>1643</v>
      </c>
      <c r="F6374" t="s">
        <v>27</v>
      </c>
      <c r="G6374" t="s">
        <v>1012</v>
      </c>
      <c r="H6374" t="s">
        <v>22</v>
      </c>
      <c r="I6374" t="s">
        <v>1371</v>
      </c>
      <c r="J6374">
        <v>100</v>
      </c>
      <c r="K6374">
        <v>1176</v>
      </c>
      <c r="L6374">
        <v>117600</v>
      </c>
      <c r="M6374">
        <v>2.8</v>
      </c>
      <c r="N6374">
        <v>280</v>
      </c>
      <c r="O6374">
        <v>0</v>
      </c>
      <c r="P6374">
        <v>0</v>
      </c>
      <c r="Q6374">
        <v>1178.8</v>
      </c>
      <c r="R6374">
        <v>117880</v>
      </c>
      <c r="S6374" t="s">
        <v>1646</v>
      </c>
    </row>
    <row r="6375" spans="1:19">
      <c r="A6375" t="s">
        <v>6059</v>
      </c>
      <c r="B6375">
        <v>44364</v>
      </c>
      <c r="C6375" t="s">
        <v>6060</v>
      </c>
      <c r="D6375">
        <v>44364</v>
      </c>
      <c r="E6375" t="s">
        <v>1643</v>
      </c>
      <c r="F6375" t="s">
        <v>27</v>
      </c>
      <c r="G6375" t="s">
        <v>1012</v>
      </c>
      <c r="H6375" t="s">
        <v>22</v>
      </c>
      <c r="I6375" t="s">
        <v>1262</v>
      </c>
      <c r="J6375">
        <v>100</v>
      </c>
      <c r="K6375">
        <v>1244</v>
      </c>
      <c r="L6375">
        <v>124400</v>
      </c>
      <c r="M6375">
        <v>2.9619</v>
      </c>
      <c r="N6375">
        <v>296.19</v>
      </c>
      <c r="O6375">
        <v>0</v>
      </c>
      <c r="P6375">
        <v>0</v>
      </c>
      <c r="Q6375">
        <v>1246.9619</v>
      </c>
      <c r="R6375">
        <v>124696.19</v>
      </c>
      <c r="S6375" t="s">
        <v>1646</v>
      </c>
    </row>
    <row r="6376" spans="1:19">
      <c r="A6376" t="s">
        <v>6059</v>
      </c>
      <c r="B6376">
        <v>44364</v>
      </c>
      <c r="C6376" t="s">
        <v>6060</v>
      </c>
      <c r="D6376">
        <v>44364</v>
      </c>
      <c r="E6376" t="s">
        <v>1643</v>
      </c>
      <c r="F6376" t="s">
        <v>27</v>
      </c>
      <c r="G6376" t="s">
        <v>1012</v>
      </c>
      <c r="H6376" t="s">
        <v>22</v>
      </c>
      <c r="I6376" t="s">
        <v>1265</v>
      </c>
      <c r="J6376">
        <v>100</v>
      </c>
      <c r="K6376">
        <v>1361</v>
      </c>
      <c r="L6376">
        <v>136100</v>
      </c>
      <c r="M6376">
        <v>3.2404999999999999</v>
      </c>
      <c r="N6376">
        <v>324.05</v>
      </c>
      <c r="O6376">
        <v>0</v>
      </c>
      <c r="P6376">
        <v>0</v>
      </c>
      <c r="Q6376">
        <v>1364.2405000000001</v>
      </c>
      <c r="R6376">
        <v>136424.04999999999</v>
      </c>
      <c r="S6376" t="s">
        <v>1646</v>
      </c>
    </row>
    <row r="6377" spans="1:19">
      <c r="A6377" t="s">
        <v>6061</v>
      </c>
      <c r="B6377">
        <v>44364</v>
      </c>
      <c r="C6377" t="s">
        <v>6062</v>
      </c>
      <c r="D6377">
        <v>44364</v>
      </c>
      <c r="E6377" t="s">
        <v>1643</v>
      </c>
      <c r="F6377" t="s">
        <v>924</v>
      </c>
      <c r="G6377" t="s">
        <v>1662</v>
      </c>
      <c r="H6377" t="s">
        <v>22</v>
      </c>
      <c r="I6377" t="s">
        <v>1265</v>
      </c>
      <c r="J6377">
        <v>20</v>
      </c>
      <c r="K6377">
        <v>1361</v>
      </c>
      <c r="L6377">
        <v>27220</v>
      </c>
      <c r="M6377">
        <v>3.2404999999999999</v>
      </c>
      <c r="N6377">
        <v>64.81</v>
      </c>
      <c r="O6377">
        <v>0</v>
      </c>
      <c r="P6377">
        <v>0</v>
      </c>
      <c r="Q6377">
        <v>1364.2405000000001</v>
      </c>
      <c r="R6377">
        <v>27284.81</v>
      </c>
      <c r="S6377" t="s">
        <v>1646</v>
      </c>
    </row>
    <row r="6378" spans="1:19">
      <c r="A6378" t="s">
        <v>6063</v>
      </c>
      <c r="B6378">
        <v>44364</v>
      </c>
      <c r="C6378" t="s">
        <v>6064</v>
      </c>
      <c r="D6378">
        <v>44364</v>
      </c>
      <c r="E6378" t="s">
        <v>1643</v>
      </c>
      <c r="F6378" t="s">
        <v>14</v>
      </c>
      <c r="G6378" t="s">
        <v>1011</v>
      </c>
      <c r="H6378" t="s">
        <v>22</v>
      </c>
      <c r="I6378" t="s">
        <v>1371</v>
      </c>
      <c r="J6378">
        <v>100</v>
      </c>
      <c r="K6378">
        <v>1176</v>
      </c>
      <c r="L6378">
        <v>117600</v>
      </c>
      <c r="M6378">
        <v>2.8</v>
      </c>
      <c r="N6378">
        <v>280</v>
      </c>
      <c r="O6378">
        <v>0</v>
      </c>
      <c r="P6378">
        <v>0</v>
      </c>
      <c r="Q6378">
        <v>1178.8</v>
      </c>
      <c r="R6378">
        <v>117880</v>
      </c>
      <c r="S6378" t="s">
        <v>1646</v>
      </c>
    </row>
    <row r="6379" spans="1:19">
      <c r="A6379" t="s">
        <v>6063</v>
      </c>
      <c r="B6379">
        <v>44364</v>
      </c>
      <c r="C6379" t="s">
        <v>6064</v>
      </c>
      <c r="D6379">
        <v>44364</v>
      </c>
      <c r="E6379" t="s">
        <v>1643</v>
      </c>
      <c r="F6379" t="s">
        <v>14</v>
      </c>
      <c r="G6379" t="s">
        <v>1011</v>
      </c>
      <c r="H6379" t="s">
        <v>22</v>
      </c>
      <c r="I6379" t="s">
        <v>1112</v>
      </c>
      <c r="J6379">
        <v>40</v>
      </c>
      <c r="K6379">
        <v>1419</v>
      </c>
      <c r="L6379">
        <v>56760</v>
      </c>
      <c r="M6379">
        <v>3.3786</v>
      </c>
      <c r="N6379">
        <v>135.14400000000001</v>
      </c>
      <c r="O6379">
        <v>0</v>
      </c>
      <c r="P6379">
        <v>0</v>
      </c>
      <c r="Q6379">
        <v>1422.3786</v>
      </c>
      <c r="R6379">
        <v>56895.144</v>
      </c>
      <c r="S6379" t="s">
        <v>1646</v>
      </c>
    </row>
    <row r="6380" spans="1:19">
      <c r="A6380" t="s">
        <v>6063</v>
      </c>
      <c r="B6380">
        <v>44364</v>
      </c>
      <c r="C6380" t="s">
        <v>6064</v>
      </c>
      <c r="D6380">
        <v>44364</v>
      </c>
      <c r="E6380" t="s">
        <v>1643</v>
      </c>
      <c r="F6380" t="s">
        <v>14</v>
      </c>
      <c r="G6380" t="s">
        <v>1011</v>
      </c>
      <c r="H6380" t="s">
        <v>22</v>
      </c>
      <c r="I6380" t="s">
        <v>1265</v>
      </c>
      <c r="J6380">
        <v>40</v>
      </c>
      <c r="K6380">
        <v>1361</v>
      </c>
      <c r="L6380">
        <v>54440</v>
      </c>
      <c r="M6380">
        <v>3.2404999999999999</v>
      </c>
      <c r="N6380">
        <v>129.62</v>
      </c>
      <c r="O6380">
        <v>0</v>
      </c>
      <c r="P6380">
        <v>0</v>
      </c>
      <c r="Q6380">
        <v>1364.2405000000001</v>
      </c>
      <c r="R6380">
        <v>54569.62</v>
      </c>
      <c r="S6380" t="s">
        <v>1646</v>
      </c>
    </row>
    <row r="6381" spans="1:19">
      <c r="A6381" t="s">
        <v>6065</v>
      </c>
      <c r="B6381">
        <v>44364</v>
      </c>
      <c r="C6381" t="s">
        <v>6066</v>
      </c>
      <c r="D6381">
        <v>44364</v>
      </c>
      <c r="E6381" t="s">
        <v>1643</v>
      </c>
      <c r="F6381" t="s">
        <v>95</v>
      </c>
      <c r="G6381" t="s">
        <v>1657</v>
      </c>
      <c r="H6381" t="s">
        <v>107</v>
      </c>
      <c r="I6381" t="s">
        <v>1371</v>
      </c>
      <c r="J6381">
        <v>20</v>
      </c>
      <c r="K6381">
        <v>1176</v>
      </c>
      <c r="L6381">
        <v>23520</v>
      </c>
      <c r="M6381">
        <v>2.8</v>
      </c>
      <c r="N6381">
        <v>56</v>
      </c>
      <c r="O6381">
        <v>0</v>
      </c>
      <c r="P6381">
        <v>0</v>
      </c>
      <c r="Q6381">
        <v>1178.8</v>
      </c>
      <c r="R6381">
        <v>23576</v>
      </c>
      <c r="S6381" t="s">
        <v>1646</v>
      </c>
    </row>
    <row r="6382" spans="1:19">
      <c r="A6382" t="s">
        <v>6065</v>
      </c>
      <c r="B6382">
        <v>44364</v>
      </c>
      <c r="C6382" t="s">
        <v>6066</v>
      </c>
      <c r="D6382">
        <v>44364</v>
      </c>
      <c r="E6382" t="s">
        <v>1643</v>
      </c>
      <c r="F6382" t="s">
        <v>95</v>
      </c>
      <c r="G6382" t="s">
        <v>1657</v>
      </c>
      <c r="H6382" t="s">
        <v>107</v>
      </c>
      <c r="I6382" t="s">
        <v>1262</v>
      </c>
      <c r="J6382">
        <v>40</v>
      </c>
      <c r="K6382">
        <v>1244</v>
      </c>
      <c r="L6382">
        <v>49760</v>
      </c>
      <c r="M6382">
        <v>2.9619</v>
      </c>
      <c r="N6382">
        <v>118.476</v>
      </c>
      <c r="O6382">
        <v>0</v>
      </c>
      <c r="P6382">
        <v>0</v>
      </c>
      <c r="Q6382">
        <v>1246.9619</v>
      </c>
      <c r="R6382">
        <v>49878.476000000002</v>
      </c>
      <c r="S6382" t="s">
        <v>1646</v>
      </c>
    </row>
    <row r="6383" spans="1:19">
      <c r="A6383" t="s">
        <v>6065</v>
      </c>
      <c r="B6383">
        <v>44364</v>
      </c>
      <c r="C6383" t="s">
        <v>6066</v>
      </c>
      <c r="D6383">
        <v>44364</v>
      </c>
      <c r="E6383" t="s">
        <v>1643</v>
      </c>
      <c r="F6383" t="s">
        <v>95</v>
      </c>
      <c r="G6383" t="s">
        <v>1657</v>
      </c>
      <c r="H6383" t="s">
        <v>107</v>
      </c>
      <c r="I6383" t="s">
        <v>1287</v>
      </c>
      <c r="J6383">
        <v>5</v>
      </c>
      <c r="K6383">
        <v>9850</v>
      </c>
      <c r="L6383">
        <v>49250</v>
      </c>
      <c r="M6383">
        <v>23.452400000000001</v>
      </c>
      <c r="N6383">
        <v>117.262</v>
      </c>
      <c r="O6383">
        <v>0</v>
      </c>
      <c r="P6383">
        <v>0</v>
      </c>
      <c r="Q6383">
        <v>9873.4524000000001</v>
      </c>
      <c r="R6383">
        <v>49367.262000000002</v>
      </c>
      <c r="S6383" t="s">
        <v>1646</v>
      </c>
    </row>
    <row r="6384" spans="1:19">
      <c r="A6384" t="s">
        <v>6067</v>
      </c>
      <c r="B6384">
        <v>44364</v>
      </c>
      <c r="C6384" t="s">
        <v>6068</v>
      </c>
      <c r="D6384">
        <v>44364</v>
      </c>
      <c r="E6384" t="s">
        <v>1643</v>
      </c>
      <c r="F6384" t="s">
        <v>104</v>
      </c>
      <c r="G6384" t="s">
        <v>1689</v>
      </c>
      <c r="H6384" t="s">
        <v>107</v>
      </c>
      <c r="I6384" t="s">
        <v>1112</v>
      </c>
      <c r="J6384">
        <v>20</v>
      </c>
      <c r="K6384">
        <v>1419</v>
      </c>
      <c r="L6384">
        <v>28380</v>
      </c>
      <c r="M6384">
        <v>3.3786</v>
      </c>
      <c r="N6384">
        <v>67.572000000000003</v>
      </c>
      <c r="O6384">
        <v>0</v>
      </c>
      <c r="P6384">
        <v>0</v>
      </c>
      <c r="Q6384">
        <v>1422.3786</v>
      </c>
      <c r="R6384">
        <v>28447.572</v>
      </c>
      <c r="S6384" t="s">
        <v>1646</v>
      </c>
    </row>
    <row r="6385" spans="1:19">
      <c r="A6385" t="s">
        <v>6067</v>
      </c>
      <c r="B6385">
        <v>44364</v>
      </c>
      <c r="C6385" t="s">
        <v>6068</v>
      </c>
      <c r="D6385">
        <v>44364</v>
      </c>
      <c r="E6385" t="s">
        <v>1643</v>
      </c>
      <c r="F6385" t="s">
        <v>104</v>
      </c>
      <c r="G6385" t="s">
        <v>1689</v>
      </c>
      <c r="H6385" t="s">
        <v>107</v>
      </c>
      <c r="I6385" t="s">
        <v>1262</v>
      </c>
      <c r="J6385">
        <v>40</v>
      </c>
      <c r="K6385">
        <v>1244</v>
      </c>
      <c r="L6385">
        <v>49760</v>
      </c>
      <c r="M6385">
        <v>2.9619</v>
      </c>
      <c r="N6385">
        <v>118.476</v>
      </c>
      <c r="O6385">
        <v>0</v>
      </c>
      <c r="P6385">
        <v>0</v>
      </c>
      <c r="Q6385">
        <v>1246.9619</v>
      </c>
      <c r="R6385">
        <v>49878.476000000002</v>
      </c>
      <c r="S6385" t="s">
        <v>1646</v>
      </c>
    </row>
    <row r="6386" spans="1:19">
      <c r="A6386" t="s">
        <v>6067</v>
      </c>
      <c r="B6386">
        <v>44364</v>
      </c>
      <c r="C6386" t="s">
        <v>6068</v>
      </c>
      <c r="D6386">
        <v>44364</v>
      </c>
      <c r="E6386" t="s">
        <v>1643</v>
      </c>
      <c r="F6386" t="s">
        <v>104</v>
      </c>
      <c r="G6386" t="s">
        <v>1689</v>
      </c>
      <c r="H6386" t="s">
        <v>107</v>
      </c>
      <c r="I6386" t="s">
        <v>1312</v>
      </c>
      <c r="J6386">
        <v>20</v>
      </c>
      <c r="K6386">
        <v>1400</v>
      </c>
      <c r="L6386">
        <v>28000</v>
      </c>
      <c r="M6386">
        <v>3.3332999999999999</v>
      </c>
      <c r="N6386">
        <v>66.665999999999997</v>
      </c>
      <c r="O6386">
        <v>0</v>
      </c>
      <c r="P6386">
        <v>0</v>
      </c>
      <c r="Q6386">
        <v>1403.3333</v>
      </c>
      <c r="R6386">
        <v>28066.666000000001</v>
      </c>
      <c r="S6386" t="s">
        <v>1646</v>
      </c>
    </row>
    <row r="6387" spans="1:19">
      <c r="A6387" t="s">
        <v>6067</v>
      </c>
      <c r="B6387">
        <v>44364</v>
      </c>
      <c r="C6387" t="s">
        <v>6068</v>
      </c>
      <c r="D6387">
        <v>44364</v>
      </c>
      <c r="E6387" t="s">
        <v>1643</v>
      </c>
      <c r="F6387" t="s">
        <v>104</v>
      </c>
      <c r="G6387" t="s">
        <v>1689</v>
      </c>
      <c r="H6387" t="s">
        <v>107</v>
      </c>
      <c r="I6387" t="s">
        <v>1265</v>
      </c>
      <c r="J6387">
        <v>30</v>
      </c>
      <c r="K6387">
        <v>1361</v>
      </c>
      <c r="L6387">
        <v>40830</v>
      </c>
      <c r="M6387">
        <v>3.2404999999999999</v>
      </c>
      <c r="N6387">
        <v>97.215000000000003</v>
      </c>
      <c r="O6387">
        <v>0</v>
      </c>
      <c r="P6387">
        <v>0</v>
      </c>
      <c r="Q6387">
        <v>1364.2405000000001</v>
      </c>
      <c r="R6387">
        <v>40927.214999999997</v>
      </c>
      <c r="S6387" t="s">
        <v>1646</v>
      </c>
    </row>
    <row r="6388" spans="1:19">
      <c r="A6388" t="s">
        <v>6069</v>
      </c>
      <c r="B6388">
        <v>44364</v>
      </c>
      <c r="C6388" t="s">
        <v>6070</v>
      </c>
      <c r="D6388">
        <v>44364</v>
      </c>
      <c r="E6388" t="s">
        <v>1643</v>
      </c>
      <c r="F6388" t="s">
        <v>100</v>
      </c>
      <c r="G6388" t="s">
        <v>1056</v>
      </c>
      <c r="H6388" t="s">
        <v>107</v>
      </c>
      <c r="I6388" t="s">
        <v>1262</v>
      </c>
      <c r="J6388">
        <v>140</v>
      </c>
      <c r="K6388">
        <v>1244</v>
      </c>
      <c r="L6388">
        <v>174160</v>
      </c>
      <c r="M6388">
        <v>2.9619</v>
      </c>
      <c r="N6388">
        <v>414.666</v>
      </c>
      <c r="O6388">
        <v>0</v>
      </c>
      <c r="P6388">
        <v>0</v>
      </c>
      <c r="Q6388">
        <v>1246.9619</v>
      </c>
      <c r="R6388">
        <v>174574.666</v>
      </c>
      <c r="S6388" t="s">
        <v>1646</v>
      </c>
    </row>
    <row r="6389" spans="1:19">
      <c r="A6389" t="s">
        <v>6069</v>
      </c>
      <c r="B6389">
        <v>44364</v>
      </c>
      <c r="C6389" t="s">
        <v>6070</v>
      </c>
      <c r="D6389">
        <v>44364</v>
      </c>
      <c r="E6389" t="s">
        <v>1643</v>
      </c>
      <c r="F6389" t="s">
        <v>100</v>
      </c>
      <c r="G6389" t="s">
        <v>1056</v>
      </c>
      <c r="H6389" t="s">
        <v>107</v>
      </c>
      <c r="I6389" t="s">
        <v>1316</v>
      </c>
      <c r="J6389">
        <v>90</v>
      </c>
      <c r="K6389">
        <v>1186</v>
      </c>
      <c r="L6389">
        <v>106740</v>
      </c>
      <c r="M6389">
        <v>2.8237999999999999</v>
      </c>
      <c r="N6389">
        <v>254.142</v>
      </c>
      <c r="O6389">
        <v>0</v>
      </c>
      <c r="P6389">
        <v>0</v>
      </c>
      <c r="Q6389">
        <v>1188.8237999999999</v>
      </c>
      <c r="R6389">
        <v>106994.14200000001</v>
      </c>
      <c r="S6389" t="s">
        <v>1646</v>
      </c>
    </row>
    <row r="6390" spans="1:19">
      <c r="A6390" t="s">
        <v>6071</v>
      </c>
      <c r="B6390">
        <v>44364</v>
      </c>
      <c r="C6390" t="s">
        <v>6072</v>
      </c>
      <c r="D6390">
        <v>44364</v>
      </c>
      <c r="E6390" t="s">
        <v>1643</v>
      </c>
      <c r="F6390" t="s">
        <v>8</v>
      </c>
      <c r="G6390" t="s">
        <v>1008</v>
      </c>
      <c r="H6390" t="s">
        <v>107</v>
      </c>
      <c r="I6390" t="s">
        <v>1112</v>
      </c>
      <c r="J6390">
        <v>100</v>
      </c>
      <c r="K6390">
        <v>1419</v>
      </c>
      <c r="L6390">
        <v>141900</v>
      </c>
      <c r="M6390">
        <v>3.3786</v>
      </c>
      <c r="N6390">
        <v>337.86</v>
      </c>
      <c r="O6390">
        <v>0</v>
      </c>
      <c r="P6390">
        <v>0</v>
      </c>
      <c r="Q6390">
        <v>1422.3786</v>
      </c>
      <c r="R6390">
        <v>142237.85999999999</v>
      </c>
      <c r="S6390" t="s">
        <v>1646</v>
      </c>
    </row>
    <row r="6391" spans="1:19">
      <c r="A6391" t="s">
        <v>6073</v>
      </c>
      <c r="B6391">
        <v>44364</v>
      </c>
      <c r="C6391" t="s">
        <v>6074</v>
      </c>
      <c r="D6391">
        <v>44364</v>
      </c>
      <c r="E6391" t="s">
        <v>1643</v>
      </c>
      <c r="F6391" t="s">
        <v>1348</v>
      </c>
      <c r="G6391" t="s">
        <v>107</v>
      </c>
      <c r="H6391" t="s">
        <v>107</v>
      </c>
      <c r="I6391" t="s">
        <v>1112</v>
      </c>
      <c r="J6391">
        <v>20</v>
      </c>
      <c r="K6391">
        <v>1419</v>
      </c>
      <c r="L6391">
        <v>28380</v>
      </c>
      <c r="M6391">
        <v>3.3786</v>
      </c>
      <c r="N6391">
        <v>67.572000000000003</v>
      </c>
      <c r="O6391">
        <v>0</v>
      </c>
      <c r="P6391">
        <v>0</v>
      </c>
      <c r="Q6391">
        <v>1422.3786</v>
      </c>
      <c r="R6391">
        <v>28447.572</v>
      </c>
      <c r="S6391" t="s">
        <v>1646</v>
      </c>
    </row>
    <row r="6392" spans="1:19">
      <c r="A6392" t="s">
        <v>6073</v>
      </c>
      <c r="B6392">
        <v>44364</v>
      </c>
      <c r="C6392" t="s">
        <v>6074</v>
      </c>
      <c r="D6392">
        <v>44364</v>
      </c>
      <c r="E6392" t="s">
        <v>1643</v>
      </c>
      <c r="F6392" t="s">
        <v>1348</v>
      </c>
      <c r="G6392" t="s">
        <v>107</v>
      </c>
      <c r="H6392" t="s">
        <v>107</v>
      </c>
      <c r="I6392" t="s">
        <v>1364</v>
      </c>
      <c r="J6392">
        <v>1</v>
      </c>
      <c r="K6392">
        <v>9035</v>
      </c>
      <c r="L6392">
        <v>9035</v>
      </c>
      <c r="M6392">
        <v>21.511900000000001</v>
      </c>
      <c r="N6392">
        <v>21.511900000000001</v>
      </c>
      <c r="O6392">
        <v>0</v>
      </c>
      <c r="P6392">
        <v>0</v>
      </c>
      <c r="Q6392">
        <v>9056.5118999999995</v>
      </c>
      <c r="R6392">
        <v>9056.5118999999995</v>
      </c>
      <c r="S6392" t="s">
        <v>1646</v>
      </c>
    </row>
    <row r="6393" spans="1:19">
      <c r="A6393" t="s">
        <v>6075</v>
      </c>
      <c r="B6393">
        <v>44364</v>
      </c>
      <c r="C6393" t="s">
        <v>6076</v>
      </c>
      <c r="D6393">
        <v>44364</v>
      </c>
      <c r="E6393" t="s">
        <v>1643</v>
      </c>
      <c r="F6393" t="s">
        <v>868</v>
      </c>
      <c r="G6393" t="s">
        <v>1692</v>
      </c>
      <c r="H6393" t="s">
        <v>107</v>
      </c>
      <c r="I6393" t="s">
        <v>1265</v>
      </c>
      <c r="J6393">
        <v>40</v>
      </c>
      <c r="K6393">
        <v>1361</v>
      </c>
      <c r="L6393">
        <v>54440</v>
      </c>
      <c r="M6393">
        <v>3.2404999999999999</v>
      </c>
      <c r="N6393">
        <v>129.62</v>
      </c>
      <c r="O6393">
        <v>0</v>
      </c>
      <c r="P6393">
        <v>0</v>
      </c>
      <c r="Q6393">
        <v>1364.2405000000001</v>
      </c>
      <c r="R6393">
        <v>54569.62</v>
      </c>
      <c r="S6393" t="s">
        <v>1646</v>
      </c>
    </row>
    <row r="6394" spans="1:19">
      <c r="A6394" t="s">
        <v>6075</v>
      </c>
      <c r="B6394">
        <v>44364</v>
      </c>
      <c r="C6394" t="s">
        <v>6076</v>
      </c>
      <c r="D6394">
        <v>44364</v>
      </c>
      <c r="E6394" t="s">
        <v>1643</v>
      </c>
      <c r="F6394" t="s">
        <v>868</v>
      </c>
      <c r="G6394" t="s">
        <v>1692</v>
      </c>
      <c r="H6394" t="s">
        <v>107</v>
      </c>
      <c r="I6394" t="s">
        <v>1316</v>
      </c>
      <c r="J6394">
        <v>100</v>
      </c>
      <c r="K6394">
        <v>1186</v>
      </c>
      <c r="L6394">
        <v>118600</v>
      </c>
      <c r="M6394">
        <v>2.8237999999999999</v>
      </c>
      <c r="N6394">
        <v>282.38</v>
      </c>
      <c r="O6394">
        <v>0</v>
      </c>
      <c r="P6394">
        <v>0</v>
      </c>
      <c r="Q6394">
        <v>1188.8237999999999</v>
      </c>
      <c r="R6394">
        <v>118882.38</v>
      </c>
      <c r="S6394" t="s">
        <v>1646</v>
      </c>
    </row>
    <row r="6395" spans="1:19">
      <c r="A6395" t="s">
        <v>6075</v>
      </c>
      <c r="B6395">
        <v>44364</v>
      </c>
      <c r="C6395" t="s">
        <v>6076</v>
      </c>
      <c r="D6395">
        <v>44364</v>
      </c>
      <c r="E6395" t="s">
        <v>1643</v>
      </c>
      <c r="F6395" t="s">
        <v>868</v>
      </c>
      <c r="G6395" t="s">
        <v>1692</v>
      </c>
      <c r="H6395" t="s">
        <v>107</v>
      </c>
      <c r="I6395" t="s">
        <v>1371</v>
      </c>
      <c r="J6395">
        <v>120</v>
      </c>
      <c r="K6395">
        <v>1176</v>
      </c>
      <c r="L6395">
        <v>141120</v>
      </c>
      <c r="M6395">
        <v>2.8</v>
      </c>
      <c r="N6395">
        <v>336</v>
      </c>
      <c r="O6395">
        <v>0</v>
      </c>
      <c r="P6395">
        <v>0</v>
      </c>
      <c r="Q6395">
        <v>1178.8</v>
      </c>
      <c r="R6395">
        <v>141456</v>
      </c>
      <c r="S6395" t="s">
        <v>1646</v>
      </c>
    </row>
    <row r="6396" spans="1:19">
      <c r="A6396" t="s">
        <v>6077</v>
      </c>
      <c r="B6396">
        <v>44364</v>
      </c>
      <c r="C6396" t="s">
        <v>6078</v>
      </c>
      <c r="D6396">
        <v>44364</v>
      </c>
      <c r="E6396" t="s">
        <v>1643</v>
      </c>
      <c r="F6396" t="s">
        <v>10</v>
      </c>
      <c r="G6396" t="s">
        <v>1692</v>
      </c>
      <c r="H6396" t="s">
        <v>107</v>
      </c>
      <c r="I6396" t="s">
        <v>1262</v>
      </c>
      <c r="J6396">
        <v>100</v>
      </c>
      <c r="K6396">
        <v>1244</v>
      </c>
      <c r="L6396">
        <v>124400</v>
      </c>
      <c r="M6396">
        <v>2.9619</v>
      </c>
      <c r="N6396">
        <v>296.19</v>
      </c>
      <c r="O6396">
        <v>0</v>
      </c>
      <c r="P6396">
        <v>0</v>
      </c>
      <c r="Q6396">
        <v>1246.9619</v>
      </c>
      <c r="R6396">
        <v>124696.19</v>
      </c>
      <c r="S6396" t="s">
        <v>1646</v>
      </c>
    </row>
    <row r="6397" spans="1:19">
      <c r="A6397" t="s">
        <v>6077</v>
      </c>
      <c r="B6397">
        <v>44364</v>
      </c>
      <c r="C6397" t="s">
        <v>6078</v>
      </c>
      <c r="D6397">
        <v>44364</v>
      </c>
      <c r="E6397" t="s">
        <v>1643</v>
      </c>
      <c r="F6397" t="s">
        <v>10</v>
      </c>
      <c r="G6397" t="s">
        <v>1692</v>
      </c>
      <c r="H6397" t="s">
        <v>107</v>
      </c>
      <c r="I6397" t="s">
        <v>1371</v>
      </c>
      <c r="J6397">
        <v>120</v>
      </c>
      <c r="K6397">
        <v>1176</v>
      </c>
      <c r="L6397">
        <v>141120</v>
      </c>
      <c r="M6397">
        <v>2.8</v>
      </c>
      <c r="N6397">
        <v>336</v>
      </c>
      <c r="O6397">
        <v>0</v>
      </c>
      <c r="P6397">
        <v>0</v>
      </c>
      <c r="Q6397">
        <v>1178.8</v>
      </c>
      <c r="R6397">
        <v>141456</v>
      </c>
      <c r="S6397" t="s">
        <v>1646</v>
      </c>
    </row>
    <row r="6398" spans="1:19">
      <c r="A6398" t="s">
        <v>6077</v>
      </c>
      <c r="B6398">
        <v>44364</v>
      </c>
      <c r="C6398" t="s">
        <v>6078</v>
      </c>
      <c r="D6398">
        <v>44364</v>
      </c>
      <c r="E6398" t="s">
        <v>1643</v>
      </c>
      <c r="F6398" t="s">
        <v>10</v>
      </c>
      <c r="G6398" t="s">
        <v>1692</v>
      </c>
      <c r="H6398" t="s">
        <v>107</v>
      </c>
      <c r="I6398" t="s">
        <v>1316</v>
      </c>
      <c r="J6398">
        <v>130</v>
      </c>
      <c r="K6398">
        <v>1186</v>
      </c>
      <c r="L6398">
        <v>154180</v>
      </c>
      <c r="M6398">
        <v>2.8237999999999999</v>
      </c>
      <c r="N6398">
        <v>367.09399999999999</v>
      </c>
      <c r="O6398">
        <v>0</v>
      </c>
      <c r="P6398">
        <v>0</v>
      </c>
      <c r="Q6398">
        <v>1188.8237999999999</v>
      </c>
      <c r="R6398">
        <v>154547.09400000001</v>
      </c>
      <c r="S6398" t="s">
        <v>1646</v>
      </c>
    </row>
    <row r="6399" spans="1:19">
      <c r="A6399" t="s">
        <v>6079</v>
      </c>
      <c r="B6399">
        <v>44364</v>
      </c>
      <c r="C6399" t="s">
        <v>6080</v>
      </c>
      <c r="D6399">
        <v>44364</v>
      </c>
      <c r="E6399" t="s">
        <v>1643</v>
      </c>
      <c r="F6399" t="s">
        <v>7</v>
      </c>
      <c r="G6399" t="s">
        <v>1742</v>
      </c>
      <c r="H6399" t="s">
        <v>107</v>
      </c>
      <c r="I6399" t="s">
        <v>1265</v>
      </c>
      <c r="J6399">
        <v>20</v>
      </c>
      <c r="K6399">
        <v>1361</v>
      </c>
      <c r="L6399">
        <v>27220</v>
      </c>
      <c r="M6399">
        <v>3.2404999999999999</v>
      </c>
      <c r="N6399">
        <v>64.81</v>
      </c>
      <c r="O6399">
        <v>0</v>
      </c>
      <c r="P6399">
        <v>0</v>
      </c>
      <c r="Q6399">
        <v>1364.2405000000001</v>
      </c>
      <c r="R6399">
        <v>27284.81</v>
      </c>
      <c r="S6399" t="s">
        <v>1646</v>
      </c>
    </row>
    <row r="6400" spans="1:19">
      <c r="A6400" t="s">
        <v>6079</v>
      </c>
      <c r="B6400">
        <v>44364</v>
      </c>
      <c r="C6400" t="s">
        <v>6080</v>
      </c>
      <c r="D6400">
        <v>44364</v>
      </c>
      <c r="E6400" t="s">
        <v>1643</v>
      </c>
      <c r="F6400" t="s">
        <v>7</v>
      </c>
      <c r="G6400" t="s">
        <v>1742</v>
      </c>
      <c r="H6400" t="s">
        <v>107</v>
      </c>
      <c r="I6400" t="s">
        <v>1312</v>
      </c>
      <c r="J6400">
        <v>20</v>
      </c>
      <c r="K6400">
        <v>1400</v>
      </c>
      <c r="L6400">
        <v>28000</v>
      </c>
      <c r="M6400">
        <v>3.3332999999999999</v>
      </c>
      <c r="N6400">
        <v>66.665999999999997</v>
      </c>
      <c r="O6400">
        <v>0</v>
      </c>
      <c r="P6400">
        <v>0</v>
      </c>
      <c r="Q6400">
        <v>1403.3333</v>
      </c>
      <c r="R6400">
        <v>28066.666000000001</v>
      </c>
      <c r="S6400" t="s">
        <v>1646</v>
      </c>
    </row>
    <row r="6401" spans="1:19">
      <c r="A6401" t="s">
        <v>6081</v>
      </c>
      <c r="B6401">
        <v>44364</v>
      </c>
      <c r="C6401" t="s">
        <v>6082</v>
      </c>
      <c r="D6401">
        <v>44364</v>
      </c>
      <c r="E6401" t="s">
        <v>1643</v>
      </c>
      <c r="F6401" t="s">
        <v>6</v>
      </c>
      <c r="G6401" t="s">
        <v>1742</v>
      </c>
      <c r="H6401" t="s">
        <v>107</v>
      </c>
      <c r="I6401" t="s">
        <v>1287</v>
      </c>
      <c r="J6401">
        <v>10</v>
      </c>
      <c r="K6401">
        <v>9850</v>
      </c>
      <c r="L6401">
        <v>98500</v>
      </c>
      <c r="M6401">
        <v>23.452400000000001</v>
      </c>
      <c r="N6401">
        <v>234.524</v>
      </c>
      <c r="O6401">
        <v>0</v>
      </c>
      <c r="P6401">
        <v>0</v>
      </c>
      <c r="Q6401">
        <v>9873.4524000000001</v>
      </c>
      <c r="R6401">
        <v>98734.524000000005</v>
      </c>
      <c r="S6401" t="s">
        <v>1646</v>
      </c>
    </row>
    <row r="6402" spans="1:19">
      <c r="A6402" t="s">
        <v>6081</v>
      </c>
      <c r="B6402">
        <v>44364</v>
      </c>
      <c r="C6402" t="s">
        <v>6082</v>
      </c>
      <c r="D6402">
        <v>44364</v>
      </c>
      <c r="E6402" t="s">
        <v>1643</v>
      </c>
      <c r="F6402" t="s">
        <v>6</v>
      </c>
      <c r="G6402" t="s">
        <v>1742</v>
      </c>
      <c r="H6402" t="s">
        <v>107</v>
      </c>
      <c r="I6402" t="s">
        <v>1364</v>
      </c>
      <c r="J6402">
        <v>10</v>
      </c>
      <c r="K6402">
        <v>9035</v>
      </c>
      <c r="L6402">
        <v>90350</v>
      </c>
      <c r="M6402">
        <v>21.511900000000001</v>
      </c>
      <c r="N6402">
        <v>215.119</v>
      </c>
      <c r="O6402">
        <v>0</v>
      </c>
      <c r="P6402">
        <v>0</v>
      </c>
      <c r="Q6402">
        <v>9056.5118999999995</v>
      </c>
      <c r="R6402">
        <v>90565.119000000006</v>
      </c>
      <c r="S6402" t="s">
        <v>1646</v>
      </c>
    </row>
    <row r="6403" spans="1:19">
      <c r="A6403" t="s">
        <v>6081</v>
      </c>
      <c r="B6403">
        <v>44364</v>
      </c>
      <c r="C6403" t="s">
        <v>6082</v>
      </c>
      <c r="D6403">
        <v>44364</v>
      </c>
      <c r="E6403" t="s">
        <v>1643</v>
      </c>
      <c r="F6403" t="s">
        <v>6</v>
      </c>
      <c r="G6403" t="s">
        <v>1742</v>
      </c>
      <c r="H6403" t="s">
        <v>107</v>
      </c>
      <c r="I6403" t="s">
        <v>1111</v>
      </c>
      <c r="J6403">
        <v>7</v>
      </c>
      <c r="K6403">
        <v>9045</v>
      </c>
      <c r="L6403">
        <v>63315</v>
      </c>
      <c r="M6403">
        <v>21.535699999999999</v>
      </c>
      <c r="N6403">
        <v>150.7499</v>
      </c>
      <c r="O6403">
        <v>0</v>
      </c>
      <c r="P6403">
        <v>0</v>
      </c>
      <c r="Q6403">
        <v>9066.5357000000004</v>
      </c>
      <c r="R6403">
        <v>63465.749900000003</v>
      </c>
      <c r="S6403" t="s">
        <v>1646</v>
      </c>
    </row>
    <row r="6404" spans="1:19">
      <c r="A6404" t="s">
        <v>6081</v>
      </c>
      <c r="B6404">
        <v>44364</v>
      </c>
      <c r="C6404" t="s">
        <v>6082</v>
      </c>
      <c r="D6404">
        <v>44364</v>
      </c>
      <c r="E6404" t="s">
        <v>1643</v>
      </c>
      <c r="F6404" t="s">
        <v>6</v>
      </c>
      <c r="G6404" t="s">
        <v>1742</v>
      </c>
      <c r="H6404" t="s">
        <v>107</v>
      </c>
      <c r="I6404" t="s">
        <v>1312</v>
      </c>
      <c r="J6404">
        <v>20</v>
      </c>
      <c r="K6404">
        <v>1400</v>
      </c>
      <c r="L6404">
        <v>28000</v>
      </c>
      <c r="M6404">
        <v>3.3332999999999999</v>
      </c>
      <c r="N6404">
        <v>66.665999999999997</v>
      </c>
      <c r="O6404">
        <v>0</v>
      </c>
      <c r="P6404">
        <v>0</v>
      </c>
      <c r="Q6404">
        <v>1403.3333</v>
      </c>
      <c r="R6404">
        <v>28066.666000000001</v>
      </c>
      <c r="S6404" t="s">
        <v>1646</v>
      </c>
    </row>
    <row r="6405" spans="1:19">
      <c r="A6405" t="s">
        <v>6083</v>
      </c>
      <c r="B6405">
        <v>44364</v>
      </c>
      <c r="C6405" t="s">
        <v>6084</v>
      </c>
      <c r="D6405">
        <v>44364</v>
      </c>
      <c r="E6405" t="s">
        <v>1643</v>
      </c>
      <c r="F6405" t="s">
        <v>1708</v>
      </c>
      <c r="G6405" t="s">
        <v>1709</v>
      </c>
      <c r="H6405" t="s">
        <v>49</v>
      </c>
      <c r="I6405" t="s">
        <v>1337</v>
      </c>
      <c r="J6405">
        <v>16</v>
      </c>
      <c r="K6405">
        <v>7760</v>
      </c>
      <c r="L6405">
        <v>124160</v>
      </c>
      <c r="M6405">
        <v>18.476199999999999</v>
      </c>
      <c r="N6405">
        <v>295.61919999999998</v>
      </c>
      <c r="O6405">
        <v>0</v>
      </c>
      <c r="P6405">
        <v>0</v>
      </c>
      <c r="Q6405">
        <v>7778.4762000000001</v>
      </c>
      <c r="R6405">
        <v>124455.6192</v>
      </c>
      <c r="S6405" t="s">
        <v>1646</v>
      </c>
    </row>
    <row r="6406" spans="1:19">
      <c r="A6406" t="s">
        <v>6083</v>
      </c>
      <c r="B6406">
        <v>44364</v>
      </c>
      <c r="C6406" t="s">
        <v>6084</v>
      </c>
      <c r="D6406">
        <v>44364</v>
      </c>
      <c r="E6406" t="s">
        <v>1643</v>
      </c>
      <c r="F6406" t="s">
        <v>1708</v>
      </c>
      <c r="G6406" t="s">
        <v>1709</v>
      </c>
      <c r="H6406" t="s">
        <v>49</v>
      </c>
      <c r="I6406" t="s">
        <v>1364</v>
      </c>
      <c r="J6406">
        <v>5</v>
      </c>
      <c r="K6406">
        <v>9035</v>
      </c>
      <c r="L6406">
        <v>45175</v>
      </c>
      <c r="M6406">
        <v>21.511900000000001</v>
      </c>
      <c r="N6406">
        <v>107.5595</v>
      </c>
      <c r="O6406">
        <v>0</v>
      </c>
      <c r="P6406">
        <v>0</v>
      </c>
      <c r="Q6406">
        <v>9056.5118999999995</v>
      </c>
      <c r="R6406">
        <v>45282.559500000003</v>
      </c>
      <c r="S6406" t="s">
        <v>1646</v>
      </c>
    </row>
    <row r="6407" spans="1:19">
      <c r="A6407" t="s">
        <v>6083</v>
      </c>
      <c r="B6407">
        <v>44364</v>
      </c>
      <c r="C6407" t="s">
        <v>6084</v>
      </c>
      <c r="D6407">
        <v>44364</v>
      </c>
      <c r="E6407" t="s">
        <v>1643</v>
      </c>
      <c r="F6407" t="s">
        <v>1708</v>
      </c>
      <c r="G6407" t="s">
        <v>1709</v>
      </c>
      <c r="H6407" t="s">
        <v>49</v>
      </c>
      <c r="I6407" t="s">
        <v>1112</v>
      </c>
      <c r="J6407">
        <v>60</v>
      </c>
      <c r="K6407">
        <v>1419</v>
      </c>
      <c r="L6407">
        <v>85140</v>
      </c>
      <c r="M6407">
        <v>3.3786</v>
      </c>
      <c r="N6407">
        <v>202.71600000000001</v>
      </c>
      <c r="O6407">
        <v>0</v>
      </c>
      <c r="P6407">
        <v>0</v>
      </c>
      <c r="Q6407">
        <v>1422.3786</v>
      </c>
      <c r="R6407">
        <v>85342.716</v>
      </c>
      <c r="S6407" t="s">
        <v>1646</v>
      </c>
    </row>
    <row r="6408" spans="1:19">
      <c r="A6408" t="s">
        <v>6085</v>
      </c>
      <c r="B6408">
        <v>44364</v>
      </c>
      <c r="C6408" t="s">
        <v>6086</v>
      </c>
      <c r="D6408">
        <v>44364</v>
      </c>
      <c r="E6408" t="s">
        <v>1643</v>
      </c>
      <c r="F6408" t="s">
        <v>56</v>
      </c>
      <c r="G6408" t="s">
        <v>1709</v>
      </c>
      <c r="H6408" t="s">
        <v>49</v>
      </c>
      <c r="I6408" t="s">
        <v>1312</v>
      </c>
      <c r="J6408">
        <v>60</v>
      </c>
      <c r="K6408">
        <v>1400</v>
      </c>
      <c r="L6408">
        <v>84000</v>
      </c>
      <c r="M6408">
        <v>3.3332999999999999</v>
      </c>
      <c r="N6408">
        <v>199.99799999999999</v>
      </c>
      <c r="O6408">
        <v>0</v>
      </c>
      <c r="P6408">
        <v>0</v>
      </c>
      <c r="Q6408">
        <v>1403.3333</v>
      </c>
      <c r="R6408">
        <v>84199.998000000007</v>
      </c>
      <c r="S6408" t="s">
        <v>1646</v>
      </c>
    </row>
    <row r="6409" spans="1:19">
      <c r="A6409" t="s">
        <v>6087</v>
      </c>
      <c r="B6409">
        <v>44364</v>
      </c>
      <c r="C6409" t="s">
        <v>6088</v>
      </c>
      <c r="D6409">
        <v>44364</v>
      </c>
      <c r="E6409" t="s">
        <v>1643</v>
      </c>
      <c r="F6409" t="s">
        <v>1322</v>
      </c>
      <c r="G6409" t="s">
        <v>52</v>
      </c>
      <c r="H6409" t="s">
        <v>49</v>
      </c>
      <c r="I6409" t="s">
        <v>1337</v>
      </c>
      <c r="J6409">
        <v>10</v>
      </c>
      <c r="K6409">
        <v>7760</v>
      </c>
      <c r="L6409">
        <v>77600</v>
      </c>
      <c r="M6409">
        <v>18.476199999999999</v>
      </c>
      <c r="N6409">
        <v>184.762</v>
      </c>
      <c r="O6409">
        <v>0</v>
      </c>
      <c r="P6409">
        <v>0</v>
      </c>
      <c r="Q6409">
        <v>7778.4762000000001</v>
      </c>
      <c r="R6409">
        <v>77784.762000000002</v>
      </c>
      <c r="S6409" t="s">
        <v>1646</v>
      </c>
    </row>
    <row r="6410" spans="1:19">
      <c r="A6410" t="s">
        <v>6087</v>
      </c>
      <c r="B6410">
        <v>44364</v>
      </c>
      <c r="C6410" t="s">
        <v>6088</v>
      </c>
      <c r="D6410">
        <v>44364</v>
      </c>
      <c r="E6410" t="s">
        <v>1643</v>
      </c>
      <c r="F6410" t="s">
        <v>1322</v>
      </c>
      <c r="G6410" t="s">
        <v>52</v>
      </c>
      <c r="H6410" t="s">
        <v>49</v>
      </c>
      <c r="I6410" t="s">
        <v>1112</v>
      </c>
      <c r="J6410">
        <v>20</v>
      </c>
      <c r="K6410">
        <v>1419</v>
      </c>
      <c r="L6410">
        <v>28380</v>
      </c>
      <c r="M6410">
        <v>3.3786</v>
      </c>
      <c r="N6410">
        <v>67.572000000000003</v>
      </c>
      <c r="O6410">
        <v>0</v>
      </c>
      <c r="P6410">
        <v>0</v>
      </c>
      <c r="Q6410">
        <v>1422.3786</v>
      </c>
      <c r="R6410">
        <v>28447.572</v>
      </c>
      <c r="S6410" t="s">
        <v>1646</v>
      </c>
    </row>
    <row r="6411" spans="1:19">
      <c r="A6411" t="s">
        <v>6089</v>
      </c>
      <c r="B6411">
        <v>44364</v>
      </c>
      <c r="C6411" t="s">
        <v>6090</v>
      </c>
      <c r="D6411">
        <v>44364</v>
      </c>
      <c r="E6411" t="s">
        <v>1643</v>
      </c>
      <c r="F6411" t="s">
        <v>927</v>
      </c>
      <c r="G6411" t="s">
        <v>1684</v>
      </c>
      <c r="H6411" t="s">
        <v>49</v>
      </c>
      <c r="I6411" t="s">
        <v>1371</v>
      </c>
      <c r="J6411">
        <v>20</v>
      </c>
      <c r="K6411">
        <v>1176</v>
      </c>
      <c r="L6411">
        <v>23520</v>
      </c>
      <c r="M6411">
        <v>2.8</v>
      </c>
      <c r="N6411">
        <v>56</v>
      </c>
      <c r="O6411">
        <v>0</v>
      </c>
      <c r="P6411">
        <v>0</v>
      </c>
      <c r="Q6411">
        <v>1178.8</v>
      </c>
      <c r="R6411">
        <v>23576</v>
      </c>
      <c r="S6411" t="s">
        <v>1646</v>
      </c>
    </row>
    <row r="6412" spans="1:19">
      <c r="A6412" t="s">
        <v>6089</v>
      </c>
      <c r="B6412">
        <v>44364</v>
      </c>
      <c r="C6412" t="s">
        <v>6090</v>
      </c>
      <c r="D6412">
        <v>44364</v>
      </c>
      <c r="E6412" t="s">
        <v>1643</v>
      </c>
      <c r="F6412" t="s">
        <v>927</v>
      </c>
      <c r="G6412" t="s">
        <v>1684</v>
      </c>
      <c r="H6412" t="s">
        <v>49</v>
      </c>
      <c r="I6412" t="s">
        <v>1316</v>
      </c>
      <c r="J6412">
        <v>60</v>
      </c>
      <c r="K6412">
        <v>1186</v>
      </c>
      <c r="L6412">
        <v>71160</v>
      </c>
      <c r="M6412">
        <v>2.8237999999999999</v>
      </c>
      <c r="N6412">
        <v>169.428</v>
      </c>
      <c r="O6412">
        <v>0</v>
      </c>
      <c r="P6412">
        <v>0</v>
      </c>
      <c r="Q6412">
        <v>1188.8237999999999</v>
      </c>
      <c r="R6412">
        <v>71329.428</v>
      </c>
      <c r="S6412" t="s">
        <v>1646</v>
      </c>
    </row>
    <row r="6413" spans="1:19">
      <c r="A6413" t="s">
        <v>6089</v>
      </c>
      <c r="B6413">
        <v>44364</v>
      </c>
      <c r="C6413" t="s">
        <v>6090</v>
      </c>
      <c r="D6413">
        <v>44364</v>
      </c>
      <c r="E6413" t="s">
        <v>1643</v>
      </c>
      <c r="F6413" t="s">
        <v>927</v>
      </c>
      <c r="G6413" t="s">
        <v>1684</v>
      </c>
      <c r="H6413" t="s">
        <v>49</v>
      </c>
      <c r="I6413" t="s">
        <v>1112</v>
      </c>
      <c r="J6413">
        <v>20</v>
      </c>
      <c r="K6413">
        <v>1419</v>
      </c>
      <c r="L6413">
        <v>28380</v>
      </c>
      <c r="M6413">
        <v>3.3786</v>
      </c>
      <c r="N6413">
        <v>67.572000000000003</v>
      </c>
      <c r="O6413">
        <v>0</v>
      </c>
      <c r="P6413">
        <v>0</v>
      </c>
      <c r="Q6413">
        <v>1422.3786</v>
      </c>
      <c r="R6413">
        <v>28447.572</v>
      </c>
      <c r="S6413" t="s">
        <v>1646</v>
      </c>
    </row>
    <row r="6414" spans="1:19">
      <c r="A6414" t="s">
        <v>6089</v>
      </c>
      <c r="B6414">
        <v>44364</v>
      </c>
      <c r="C6414" t="s">
        <v>6090</v>
      </c>
      <c r="D6414">
        <v>44364</v>
      </c>
      <c r="E6414" t="s">
        <v>1643</v>
      </c>
      <c r="F6414" t="s">
        <v>927</v>
      </c>
      <c r="G6414" t="s">
        <v>1684</v>
      </c>
      <c r="H6414" t="s">
        <v>49</v>
      </c>
      <c r="I6414" t="s">
        <v>1364</v>
      </c>
      <c r="J6414">
        <v>2</v>
      </c>
      <c r="K6414">
        <v>9035</v>
      </c>
      <c r="L6414">
        <v>18070</v>
      </c>
      <c r="M6414">
        <v>21.511900000000001</v>
      </c>
      <c r="N6414">
        <v>43.023800000000001</v>
      </c>
      <c r="O6414">
        <v>0</v>
      </c>
      <c r="P6414">
        <v>0</v>
      </c>
      <c r="Q6414">
        <v>9056.5118999999995</v>
      </c>
      <c r="R6414">
        <v>18113.023799999999</v>
      </c>
      <c r="S6414" t="s">
        <v>1646</v>
      </c>
    </row>
    <row r="6415" spans="1:19">
      <c r="A6415" t="s">
        <v>6089</v>
      </c>
      <c r="B6415">
        <v>44364</v>
      </c>
      <c r="C6415" t="s">
        <v>6090</v>
      </c>
      <c r="D6415">
        <v>44364</v>
      </c>
      <c r="E6415" t="s">
        <v>1643</v>
      </c>
      <c r="F6415" t="s">
        <v>927</v>
      </c>
      <c r="G6415" t="s">
        <v>1684</v>
      </c>
      <c r="H6415" t="s">
        <v>49</v>
      </c>
      <c r="I6415" t="s">
        <v>1337</v>
      </c>
      <c r="J6415">
        <v>21</v>
      </c>
      <c r="K6415">
        <v>7760</v>
      </c>
      <c r="L6415">
        <v>162960</v>
      </c>
      <c r="M6415">
        <v>18.476199999999999</v>
      </c>
      <c r="N6415">
        <v>388.00020000000001</v>
      </c>
      <c r="O6415">
        <v>0</v>
      </c>
      <c r="P6415">
        <v>0</v>
      </c>
      <c r="Q6415">
        <v>7778.4762000000001</v>
      </c>
      <c r="R6415">
        <v>163348.00020000001</v>
      </c>
      <c r="S6415" t="s">
        <v>1646</v>
      </c>
    </row>
    <row r="6416" spans="1:19">
      <c r="A6416" t="s">
        <v>6089</v>
      </c>
      <c r="B6416">
        <v>44364</v>
      </c>
      <c r="C6416" t="s">
        <v>6090</v>
      </c>
      <c r="D6416">
        <v>44364</v>
      </c>
      <c r="E6416" t="s">
        <v>1643</v>
      </c>
      <c r="F6416" t="s">
        <v>927</v>
      </c>
      <c r="G6416" t="s">
        <v>1684</v>
      </c>
      <c r="H6416" t="s">
        <v>49</v>
      </c>
      <c r="I6416" t="s">
        <v>1262</v>
      </c>
      <c r="J6416">
        <v>20</v>
      </c>
      <c r="K6416">
        <v>1244</v>
      </c>
      <c r="L6416">
        <v>24880</v>
      </c>
      <c r="M6416">
        <v>2.9619</v>
      </c>
      <c r="N6416">
        <v>59.238</v>
      </c>
      <c r="O6416">
        <v>0</v>
      </c>
      <c r="P6416">
        <v>0</v>
      </c>
      <c r="Q6416">
        <v>1246.9619</v>
      </c>
      <c r="R6416">
        <v>24939.238000000001</v>
      </c>
      <c r="S6416" t="s">
        <v>1646</v>
      </c>
    </row>
    <row r="6417" spans="1:19">
      <c r="A6417" t="s">
        <v>6089</v>
      </c>
      <c r="B6417">
        <v>44364</v>
      </c>
      <c r="C6417" t="s">
        <v>6090</v>
      </c>
      <c r="D6417">
        <v>44364</v>
      </c>
      <c r="E6417" t="s">
        <v>1643</v>
      </c>
      <c r="F6417" t="s">
        <v>927</v>
      </c>
      <c r="G6417" t="s">
        <v>1684</v>
      </c>
      <c r="H6417" t="s">
        <v>49</v>
      </c>
      <c r="I6417" t="s">
        <v>1287</v>
      </c>
      <c r="J6417">
        <v>3</v>
      </c>
      <c r="K6417">
        <v>9850</v>
      </c>
      <c r="L6417">
        <v>29550</v>
      </c>
      <c r="M6417">
        <v>23.452400000000001</v>
      </c>
      <c r="N6417">
        <v>70.357200000000006</v>
      </c>
      <c r="O6417">
        <v>0</v>
      </c>
      <c r="P6417">
        <v>0</v>
      </c>
      <c r="Q6417">
        <v>9873.4524000000001</v>
      </c>
      <c r="R6417">
        <v>29620.357199999999</v>
      </c>
      <c r="S6417" t="s">
        <v>1646</v>
      </c>
    </row>
    <row r="6418" spans="1:19">
      <c r="A6418" t="s">
        <v>6091</v>
      </c>
      <c r="B6418">
        <v>44364</v>
      </c>
      <c r="C6418" t="s">
        <v>6092</v>
      </c>
      <c r="D6418">
        <v>44364</v>
      </c>
      <c r="E6418" t="s">
        <v>1643</v>
      </c>
      <c r="F6418" t="s">
        <v>54</v>
      </c>
      <c r="G6418" t="s">
        <v>49</v>
      </c>
      <c r="H6418" t="s">
        <v>49</v>
      </c>
      <c r="I6418" t="s">
        <v>1312</v>
      </c>
      <c r="J6418">
        <v>40</v>
      </c>
      <c r="K6418">
        <v>1400</v>
      </c>
      <c r="L6418">
        <v>56000</v>
      </c>
      <c r="M6418">
        <v>3.3332999999999999</v>
      </c>
      <c r="N6418">
        <v>133.33199999999999</v>
      </c>
      <c r="O6418">
        <v>0</v>
      </c>
      <c r="P6418">
        <v>0</v>
      </c>
      <c r="Q6418">
        <v>1403.3333</v>
      </c>
      <c r="R6418">
        <v>56133.332000000002</v>
      </c>
      <c r="S6418" t="s">
        <v>1646</v>
      </c>
    </row>
    <row r="6419" spans="1:19">
      <c r="A6419" t="s">
        <v>6091</v>
      </c>
      <c r="B6419">
        <v>44364</v>
      </c>
      <c r="C6419" t="s">
        <v>6092</v>
      </c>
      <c r="D6419">
        <v>44364</v>
      </c>
      <c r="E6419" t="s">
        <v>1643</v>
      </c>
      <c r="F6419" t="s">
        <v>54</v>
      </c>
      <c r="G6419" t="s">
        <v>49</v>
      </c>
      <c r="H6419" t="s">
        <v>49</v>
      </c>
      <c r="I6419" t="s">
        <v>1262</v>
      </c>
      <c r="J6419">
        <v>20</v>
      </c>
      <c r="K6419">
        <v>1244</v>
      </c>
      <c r="L6419">
        <v>24880</v>
      </c>
      <c r="M6419">
        <v>2.9619</v>
      </c>
      <c r="N6419">
        <v>59.238</v>
      </c>
      <c r="O6419">
        <v>0</v>
      </c>
      <c r="P6419">
        <v>0</v>
      </c>
      <c r="Q6419">
        <v>1246.9619</v>
      </c>
      <c r="R6419">
        <v>24939.238000000001</v>
      </c>
      <c r="S6419" t="s">
        <v>1646</v>
      </c>
    </row>
    <row r="6420" spans="1:19">
      <c r="A6420" t="s">
        <v>6091</v>
      </c>
      <c r="B6420">
        <v>44364</v>
      </c>
      <c r="C6420" t="s">
        <v>6092</v>
      </c>
      <c r="D6420">
        <v>44364</v>
      </c>
      <c r="E6420" t="s">
        <v>1643</v>
      </c>
      <c r="F6420" t="s">
        <v>54</v>
      </c>
      <c r="G6420" t="s">
        <v>49</v>
      </c>
      <c r="H6420" t="s">
        <v>49</v>
      </c>
      <c r="I6420" t="s">
        <v>1265</v>
      </c>
      <c r="J6420">
        <v>40</v>
      </c>
      <c r="K6420">
        <v>1361</v>
      </c>
      <c r="L6420">
        <v>54440</v>
      </c>
      <c r="M6420">
        <v>3.2404999999999999</v>
      </c>
      <c r="N6420">
        <v>129.62</v>
      </c>
      <c r="O6420">
        <v>0</v>
      </c>
      <c r="P6420">
        <v>0</v>
      </c>
      <c r="Q6420">
        <v>1364.2405000000001</v>
      </c>
      <c r="R6420">
        <v>54569.62</v>
      </c>
      <c r="S6420" t="s">
        <v>1646</v>
      </c>
    </row>
    <row r="6421" spans="1:19">
      <c r="A6421" t="s">
        <v>6091</v>
      </c>
      <c r="B6421">
        <v>44364</v>
      </c>
      <c r="C6421" t="s">
        <v>6092</v>
      </c>
      <c r="D6421">
        <v>44364</v>
      </c>
      <c r="E6421" t="s">
        <v>1643</v>
      </c>
      <c r="F6421" t="s">
        <v>54</v>
      </c>
      <c r="G6421" t="s">
        <v>49</v>
      </c>
      <c r="H6421" t="s">
        <v>49</v>
      </c>
      <c r="I6421" t="s">
        <v>1316</v>
      </c>
      <c r="J6421">
        <v>20</v>
      </c>
      <c r="K6421">
        <v>1186</v>
      </c>
      <c r="L6421">
        <v>23720</v>
      </c>
      <c r="M6421">
        <v>2.8237999999999999</v>
      </c>
      <c r="N6421">
        <v>56.475999999999999</v>
      </c>
      <c r="O6421">
        <v>0</v>
      </c>
      <c r="P6421">
        <v>0</v>
      </c>
      <c r="Q6421">
        <v>1188.8237999999999</v>
      </c>
      <c r="R6421">
        <v>23776.475999999999</v>
      </c>
      <c r="S6421" t="s">
        <v>1646</v>
      </c>
    </row>
    <row r="6422" spans="1:19">
      <c r="A6422" t="s">
        <v>6093</v>
      </c>
      <c r="B6422">
        <v>44364</v>
      </c>
      <c r="C6422" t="s">
        <v>6094</v>
      </c>
      <c r="D6422">
        <v>44364</v>
      </c>
      <c r="E6422" t="s">
        <v>1643</v>
      </c>
      <c r="F6422" t="s">
        <v>97</v>
      </c>
      <c r="G6422" t="s">
        <v>1055</v>
      </c>
      <c r="H6422" t="s">
        <v>107</v>
      </c>
      <c r="I6422" t="s">
        <v>1265</v>
      </c>
      <c r="J6422">
        <v>40</v>
      </c>
      <c r="K6422">
        <v>1361</v>
      </c>
      <c r="L6422">
        <v>54440</v>
      </c>
      <c r="M6422">
        <v>3.2404999999999999</v>
      </c>
      <c r="N6422">
        <v>129.62</v>
      </c>
      <c r="O6422">
        <v>0</v>
      </c>
      <c r="P6422">
        <v>0</v>
      </c>
      <c r="Q6422">
        <v>1364.2405000000001</v>
      </c>
      <c r="R6422">
        <v>54569.62</v>
      </c>
      <c r="S6422" t="s">
        <v>1646</v>
      </c>
    </row>
    <row r="6423" spans="1:19">
      <c r="A6423" t="s">
        <v>6093</v>
      </c>
      <c r="B6423">
        <v>44364</v>
      </c>
      <c r="C6423" t="s">
        <v>6094</v>
      </c>
      <c r="D6423">
        <v>44364</v>
      </c>
      <c r="E6423" t="s">
        <v>1643</v>
      </c>
      <c r="F6423" t="s">
        <v>97</v>
      </c>
      <c r="G6423" t="s">
        <v>1055</v>
      </c>
      <c r="H6423" t="s">
        <v>107</v>
      </c>
      <c r="I6423" t="s">
        <v>1349</v>
      </c>
      <c r="J6423">
        <v>40</v>
      </c>
      <c r="K6423">
        <v>9035</v>
      </c>
      <c r="L6423">
        <v>361400</v>
      </c>
      <c r="M6423">
        <v>21.511900000000001</v>
      </c>
      <c r="N6423">
        <v>860.476</v>
      </c>
      <c r="O6423">
        <v>0</v>
      </c>
      <c r="P6423">
        <v>0</v>
      </c>
      <c r="Q6423">
        <v>9056.5118999999995</v>
      </c>
      <c r="R6423">
        <v>362260.47600000002</v>
      </c>
      <c r="S6423" t="s">
        <v>1646</v>
      </c>
    </row>
    <row r="6424" spans="1:19">
      <c r="A6424" t="s">
        <v>6093</v>
      </c>
      <c r="B6424">
        <v>44364</v>
      </c>
      <c r="C6424" t="s">
        <v>6094</v>
      </c>
      <c r="D6424">
        <v>44364</v>
      </c>
      <c r="E6424" t="s">
        <v>1643</v>
      </c>
      <c r="F6424" t="s">
        <v>97</v>
      </c>
      <c r="G6424" t="s">
        <v>1055</v>
      </c>
      <c r="H6424" t="s">
        <v>107</v>
      </c>
      <c r="I6424" t="s">
        <v>1371</v>
      </c>
      <c r="J6424">
        <v>100</v>
      </c>
      <c r="K6424">
        <v>1176</v>
      </c>
      <c r="L6424">
        <v>117600</v>
      </c>
      <c r="M6424">
        <v>2.8</v>
      </c>
      <c r="N6424">
        <v>280</v>
      </c>
      <c r="O6424">
        <v>0</v>
      </c>
      <c r="P6424">
        <v>0</v>
      </c>
      <c r="Q6424">
        <v>1178.8</v>
      </c>
      <c r="R6424">
        <v>117880</v>
      </c>
      <c r="S6424" t="s">
        <v>1646</v>
      </c>
    </row>
    <row r="6425" spans="1:19">
      <c r="A6425" t="s">
        <v>6095</v>
      </c>
      <c r="B6425">
        <v>44364</v>
      </c>
      <c r="C6425" t="s">
        <v>6096</v>
      </c>
      <c r="D6425">
        <v>44364</v>
      </c>
      <c r="E6425" t="s">
        <v>1643</v>
      </c>
      <c r="F6425" t="s">
        <v>98</v>
      </c>
      <c r="G6425" t="s">
        <v>1055</v>
      </c>
      <c r="H6425" t="s">
        <v>107</v>
      </c>
      <c r="I6425" t="s">
        <v>1364</v>
      </c>
      <c r="J6425">
        <v>5</v>
      </c>
      <c r="K6425">
        <v>9035</v>
      </c>
      <c r="L6425">
        <v>45175</v>
      </c>
      <c r="M6425">
        <v>21.511900000000001</v>
      </c>
      <c r="N6425">
        <v>107.5595</v>
      </c>
      <c r="O6425">
        <v>0</v>
      </c>
      <c r="P6425">
        <v>0</v>
      </c>
      <c r="Q6425">
        <v>9056.5118999999995</v>
      </c>
      <c r="R6425">
        <v>45282.559500000003</v>
      </c>
      <c r="S6425" t="s">
        <v>1646</v>
      </c>
    </row>
    <row r="6426" spans="1:19">
      <c r="A6426" t="s">
        <v>6095</v>
      </c>
      <c r="B6426">
        <v>44364</v>
      </c>
      <c r="C6426" t="s">
        <v>6096</v>
      </c>
      <c r="D6426">
        <v>44364</v>
      </c>
      <c r="E6426" t="s">
        <v>1643</v>
      </c>
      <c r="F6426" t="s">
        <v>98</v>
      </c>
      <c r="G6426" t="s">
        <v>1055</v>
      </c>
      <c r="H6426" t="s">
        <v>107</v>
      </c>
      <c r="I6426" t="s">
        <v>1287</v>
      </c>
      <c r="J6426">
        <v>5</v>
      </c>
      <c r="K6426">
        <v>9850</v>
      </c>
      <c r="L6426">
        <v>49250</v>
      </c>
      <c r="M6426">
        <v>23.452400000000001</v>
      </c>
      <c r="N6426">
        <v>117.262</v>
      </c>
      <c r="O6426">
        <v>0</v>
      </c>
      <c r="P6426">
        <v>0</v>
      </c>
      <c r="Q6426">
        <v>9873.4524000000001</v>
      </c>
      <c r="R6426">
        <v>49367.262000000002</v>
      </c>
      <c r="S6426" t="s">
        <v>1646</v>
      </c>
    </row>
    <row r="6427" spans="1:19">
      <c r="A6427" t="s">
        <v>6095</v>
      </c>
      <c r="B6427">
        <v>44364</v>
      </c>
      <c r="C6427" t="s">
        <v>6096</v>
      </c>
      <c r="D6427">
        <v>44364</v>
      </c>
      <c r="E6427" t="s">
        <v>1643</v>
      </c>
      <c r="F6427" t="s">
        <v>98</v>
      </c>
      <c r="G6427" t="s">
        <v>1055</v>
      </c>
      <c r="H6427" t="s">
        <v>107</v>
      </c>
      <c r="I6427" t="s">
        <v>1262</v>
      </c>
      <c r="J6427">
        <v>40</v>
      </c>
      <c r="K6427">
        <v>1244</v>
      </c>
      <c r="L6427">
        <v>49760</v>
      </c>
      <c r="M6427">
        <v>2.9619</v>
      </c>
      <c r="N6427">
        <v>118.476</v>
      </c>
      <c r="O6427">
        <v>0</v>
      </c>
      <c r="P6427">
        <v>0</v>
      </c>
      <c r="Q6427">
        <v>1246.9619</v>
      </c>
      <c r="R6427">
        <v>49878.476000000002</v>
      </c>
      <c r="S6427" t="s">
        <v>1646</v>
      </c>
    </row>
    <row r="6428" spans="1:19">
      <c r="A6428" t="s">
        <v>6097</v>
      </c>
      <c r="B6428">
        <v>44364</v>
      </c>
      <c r="C6428" t="s">
        <v>6098</v>
      </c>
      <c r="D6428">
        <v>44364</v>
      </c>
      <c r="E6428" t="s">
        <v>1643</v>
      </c>
      <c r="F6428" t="s">
        <v>106</v>
      </c>
      <c r="G6428" t="s">
        <v>980</v>
      </c>
      <c r="H6428" t="s">
        <v>49</v>
      </c>
      <c r="I6428" t="s">
        <v>1489</v>
      </c>
      <c r="J6428">
        <v>5</v>
      </c>
      <c r="K6428">
        <v>9950</v>
      </c>
      <c r="L6428">
        <v>49750</v>
      </c>
      <c r="M6428">
        <v>23.6905</v>
      </c>
      <c r="N6428">
        <v>118.4525</v>
      </c>
      <c r="O6428">
        <v>0</v>
      </c>
      <c r="P6428">
        <v>0</v>
      </c>
      <c r="Q6428">
        <v>9973.6905000000006</v>
      </c>
      <c r="R6428">
        <v>49868.452499999999</v>
      </c>
      <c r="S6428" t="s">
        <v>1646</v>
      </c>
    </row>
    <row r="6429" spans="1:19">
      <c r="A6429" t="s">
        <v>6097</v>
      </c>
      <c r="B6429">
        <v>44364</v>
      </c>
      <c r="C6429" t="s">
        <v>6098</v>
      </c>
      <c r="D6429">
        <v>44364</v>
      </c>
      <c r="E6429" t="s">
        <v>1643</v>
      </c>
      <c r="F6429" t="s">
        <v>106</v>
      </c>
      <c r="G6429" t="s">
        <v>980</v>
      </c>
      <c r="H6429" t="s">
        <v>49</v>
      </c>
      <c r="I6429" t="s">
        <v>1349</v>
      </c>
      <c r="J6429">
        <v>5</v>
      </c>
      <c r="K6429">
        <v>9035</v>
      </c>
      <c r="L6429">
        <v>45175</v>
      </c>
      <c r="M6429">
        <v>21.511900000000001</v>
      </c>
      <c r="N6429">
        <v>107.5595</v>
      </c>
      <c r="O6429">
        <v>0</v>
      </c>
      <c r="P6429">
        <v>0</v>
      </c>
      <c r="Q6429">
        <v>9056.5118999999995</v>
      </c>
      <c r="R6429">
        <v>45282.559500000003</v>
      </c>
      <c r="S6429" t="s">
        <v>1646</v>
      </c>
    </row>
    <row r="6430" spans="1:19">
      <c r="A6430" t="s">
        <v>6097</v>
      </c>
      <c r="B6430">
        <v>44364</v>
      </c>
      <c r="C6430" t="s">
        <v>6098</v>
      </c>
      <c r="D6430">
        <v>44364</v>
      </c>
      <c r="E6430" t="s">
        <v>1643</v>
      </c>
      <c r="F6430" t="s">
        <v>106</v>
      </c>
      <c r="G6430" t="s">
        <v>980</v>
      </c>
      <c r="H6430" t="s">
        <v>49</v>
      </c>
      <c r="I6430" t="s">
        <v>1287</v>
      </c>
      <c r="J6430">
        <v>5</v>
      </c>
      <c r="K6430">
        <v>9850</v>
      </c>
      <c r="L6430">
        <v>49250</v>
      </c>
      <c r="M6430">
        <v>23.452400000000001</v>
      </c>
      <c r="N6430">
        <v>117.262</v>
      </c>
      <c r="O6430">
        <v>0</v>
      </c>
      <c r="P6430">
        <v>0</v>
      </c>
      <c r="Q6430">
        <v>9873.4524000000001</v>
      </c>
      <c r="R6430">
        <v>49367.262000000002</v>
      </c>
      <c r="S6430" t="s">
        <v>1646</v>
      </c>
    </row>
    <row r="6431" spans="1:19">
      <c r="A6431" t="s">
        <v>6097</v>
      </c>
      <c r="B6431">
        <v>44364</v>
      </c>
      <c r="C6431" t="s">
        <v>6098</v>
      </c>
      <c r="D6431">
        <v>44364</v>
      </c>
      <c r="E6431" t="s">
        <v>1643</v>
      </c>
      <c r="F6431" t="s">
        <v>106</v>
      </c>
      <c r="G6431" t="s">
        <v>980</v>
      </c>
      <c r="H6431" t="s">
        <v>49</v>
      </c>
      <c r="I6431" t="s">
        <v>1364</v>
      </c>
      <c r="J6431">
        <v>5</v>
      </c>
      <c r="K6431">
        <v>9035</v>
      </c>
      <c r="L6431">
        <v>45175</v>
      </c>
      <c r="M6431">
        <v>21.511900000000001</v>
      </c>
      <c r="N6431">
        <v>107.5595</v>
      </c>
      <c r="O6431">
        <v>0</v>
      </c>
      <c r="P6431">
        <v>0</v>
      </c>
      <c r="Q6431">
        <v>9056.5118999999995</v>
      </c>
      <c r="R6431">
        <v>45282.559500000003</v>
      </c>
      <c r="S6431" t="s">
        <v>1646</v>
      </c>
    </row>
    <row r="6432" spans="1:19">
      <c r="A6432" t="s">
        <v>6097</v>
      </c>
      <c r="B6432">
        <v>44364</v>
      </c>
      <c r="C6432" t="s">
        <v>6098</v>
      </c>
      <c r="D6432">
        <v>44364</v>
      </c>
      <c r="E6432" t="s">
        <v>1643</v>
      </c>
      <c r="F6432" t="s">
        <v>106</v>
      </c>
      <c r="G6432" t="s">
        <v>980</v>
      </c>
      <c r="H6432" t="s">
        <v>49</v>
      </c>
      <c r="I6432" t="s">
        <v>1337</v>
      </c>
      <c r="J6432">
        <v>10</v>
      </c>
      <c r="K6432">
        <v>7760</v>
      </c>
      <c r="L6432">
        <v>77600</v>
      </c>
      <c r="M6432">
        <v>18.476199999999999</v>
      </c>
      <c r="N6432">
        <v>184.762</v>
      </c>
      <c r="O6432">
        <v>0</v>
      </c>
      <c r="P6432">
        <v>0</v>
      </c>
      <c r="Q6432">
        <v>7778.4762000000001</v>
      </c>
      <c r="R6432">
        <v>77784.762000000002</v>
      </c>
      <c r="S6432" t="s">
        <v>1646</v>
      </c>
    </row>
    <row r="6433" spans="1:19">
      <c r="A6433" t="s">
        <v>6099</v>
      </c>
      <c r="B6433">
        <v>44364</v>
      </c>
      <c r="C6433" t="s">
        <v>6100</v>
      </c>
      <c r="D6433">
        <v>44364</v>
      </c>
      <c r="E6433" t="s">
        <v>1643</v>
      </c>
      <c r="F6433" t="s">
        <v>64</v>
      </c>
      <c r="G6433" t="s">
        <v>59</v>
      </c>
      <c r="H6433" t="s">
        <v>49</v>
      </c>
      <c r="I6433" t="s">
        <v>1316</v>
      </c>
      <c r="J6433">
        <v>20</v>
      </c>
      <c r="K6433">
        <v>1186</v>
      </c>
      <c r="L6433">
        <v>23720</v>
      </c>
      <c r="M6433">
        <v>2.8237999999999999</v>
      </c>
      <c r="N6433">
        <v>56.475999999999999</v>
      </c>
      <c r="O6433">
        <v>0</v>
      </c>
      <c r="P6433">
        <v>0</v>
      </c>
      <c r="Q6433">
        <v>1188.8237999999999</v>
      </c>
      <c r="R6433">
        <v>23776.475999999999</v>
      </c>
      <c r="S6433" t="s">
        <v>1646</v>
      </c>
    </row>
    <row r="6434" spans="1:19">
      <c r="A6434" t="s">
        <v>6099</v>
      </c>
      <c r="B6434">
        <v>44364</v>
      </c>
      <c r="C6434" t="s">
        <v>6100</v>
      </c>
      <c r="D6434">
        <v>44364</v>
      </c>
      <c r="E6434" t="s">
        <v>1643</v>
      </c>
      <c r="F6434" t="s">
        <v>64</v>
      </c>
      <c r="G6434" t="s">
        <v>59</v>
      </c>
      <c r="H6434" t="s">
        <v>49</v>
      </c>
      <c r="I6434" t="s">
        <v>1112</v>
      </c>
      <c r="J6434">
        <v>60</v>
      </c>
      <c r="K6434">
        <v>1419</v>
      </c>
      <c r="L6434">
        <v>85140</v>
      </c>
      <c r="M6434">
        <v>3.3786</v>
      </c>
      <c r="N6434">
        <v>202.71600000000001</v>
      </c>
      <c r="O6434">
        <v>0</v>
      </c>
      <c r="P6434">
        <v>0</v>
      </c>
      <c r="Q6434">
        <v>1422.3786</v>
      </c>
      <c r="R6434">
        <v>85342.716</v>
      </c>
      <c r="S6434" t="s">
        <v>1646</v>
      </c>
    </row>
    <row r="6435" spans="1:19">
      <c r="A6435" t="s">
        <v>6099</v>
      </c>
      <c r="B6435">
        <v>44364</v>
      </c>
      <c r="C6435" t="s">
        <v>6100</v>
      </c>
      <c r="D6435">
        <v>44364</v>
      </c>
      <c r="E6435" t="s">
        <v>1643</v>
      </c>
      <c r="F6435" t="s">
        <v>64</v>
      </c>
      <c r="G6435" t="s">
        <v>59</v>
      </c>
      <c r="H6435" t="s">
        <v>49</v>
      </c>
      <c r="I6435" t="s">
        <v>1262</v>
      </c>
      <c r="J6435">
        <v>40</v>
      </c>
      <c r="K6435">
        <v>1244</v>
      </c>
      <c r="L6435">
        <v>49760</v>
      </c>
      <c r="M6435">
        <v>2.9619</v>
      </c>
      <c r="N6435">
        <v>118.476</v>
      </c>
      <c r="O6435">
        <v>0</v>
      </c>
      <c r="P6435">
        <v>0</v>
      </c>
      <c r="Q6435">
        <v>1246.9619</v>
      </c>
      <c r="R6435">
        <v>49878.476000000002</v>
      </c>
      <c r="S6435" t="s">
        <v>1646</v>
      </c>
    </row>
    <row r="6436" spans="1:19">
      <c r="A6436" t="s">
        <v>6101</v>
      </c>
      <c r="B6436">
        <v>44364</v>
      </c>
      <c r="C6436" t="s">
        <v>6102</v>
      </c>
      <c r="D6436">
        <v>44364</v>
      </c>
      <c r="E6436" t="s">
        <v>1643</v>
      </c>
      <c r="F6436" t="s">
        <v>58</v>
      </c>
      <c r="G6436" t="s">
        <v>59</v>
      </c>
      <c r="H6436" t="s">
        <v>49</v>
      </c>
      <c r="I6436" t="s">
        <v>1262</v>
      </c>
      <c r="J6436">
        <v>40</v>
      </c>
      <c r="K6436">
        <v>1244</v>
      </c>
      <c r="L6436">
        <v>49760</v>
      </c>
      <c r="M6436">
        <v>2.9619</v>
      </c>
      <c r="N6436">
        <v>118.476</v>
      </c>
      <c r="O6436">
        <v>0</v>
      </c>
      <c r="P6436">
        <v>0</v>
      </c>
      <c r="Q6436">
        <v>1246.9619</v>
      </c>
      <c r="R6436">
        <v>49878.476000000002</v>
      </c>
      <c r="S6436" t="s">
        <v>1646</v>
      </c>
    </row>
    <row r="6437" spans="1:19">
      <c r="A6437" t="s">
        <v>6101</v>
      </c>
      <c r="B6437">
        <v>44364</v>
      </c>
      <c r="C6437" t="s">
        <v>6102</v>
      </c>
      <c r="D6437">
        <v>44364</v>
      </c>
      <c r="E6437" t="s">
        <v>1643</v>
      </c>
      <c r="F6437" t="s">
        <v>58</v>
      </c>
      <c r="G6437" t="s">
        <v>59</v>
      </c>
      <c r="H6437" t="s">
        <v>49</v>
      </c>
      <c r="I6437" t="s">
        <v>1316</v>
      </c>
      <c r="J6437">
        <v>20</v>
      </c>
      <c r="K6437">
        <v>1186</v>
      </c>
      <c r="L6437">
        <v>23720</v>
      </c>
      <c r="M6437">
        <v>2.8237999999999999</v>
      </c>
      <c r="N6437">
        <v>56.475999999999999</v>
      </c>
      <c r="O6437">
        <v>0</v>
      </c>
      <c r="P6437">
        <v>0</v>
      </c>
      <c r="Q6437">
        <v>1188.8237999999999</v>
      </c>
      <c r="R6437">
        <v>23776.475999999999</v>
      </c>
      <c r="S6437" t="s">
        <v>1646</v>
      </c>
    </row>
    <row r="6438" spans="1:19">
      <c r="A6438" t="s">
        <v>6103</v>
      </c>
      <c r="B6438">
        <v>44364</v>
      </c>
      <c r="C6438" t="s">
        <v>6104</v>
      </c>
      <c r="D6438">
        <v>44364</v>
      </c>
      <c r="E6438" t="s">
        <v>1643</v>
      </c>
      <c r="F6438" t="s">
        <v>57</v>
      </c>
      <c r="G6438" t="s">
        <v>980</v>
      </c>
      <c r="H6438" t="s">
        <v>49</v>
      </c>
      <c r="I6438" t="s">
        <v>1112</v>
      </c>
      <c r="J6438">
        <v>40</v>
      </c>
      <c r="K6438">
        <v>1419</v>
      </c>
      <c r="L6438">
        <v>56760</v>
      </c>
      <c r="M6438">
        <v>3.3786</v>
      </c>
      <c r="N6438">
        <v>135.14400000000001</v>
      </c>
      <c r="O6438">
        <v>0</v>
      </c>
      <c r="P6438">
        <v>0</v>
      </c>
      <c r="Q6438">
        <v>1422.3786</v>
      </c>
      <c r="R6438">
        <v>56895.144</v>
      </c>
      <c r="S6438" t="s">
        <v>1646</v>
      </c>
    </row>
    <row r="6439" spans="1:19">
      <c r="A6439" t="s">
        <v>6103</v>
      </c>
      <c r="B6439">
        <v>44364</v>
      </c>
      <c r="C6439" t="s">
        <v>6104</v>
      </c>
      <c r="D6439">
        <v>44364</v>
      </c>
      <c r="E6439" t="s">
        <v>1643</v>
      </c>
      <c r="F6439" t="s">
        <v>57</v>
      </c>
      <c r="G6439" t="s">
        <v>980</v>
      </c>
      <c r="H6439" t="s">
        <v>49</v>
      </c>
      <c r="I6439" t="s">
        <v>1371</v>
      </c>
      <c r="J6439">
        <v>40</v>
      </c>
      <c r="K6439">
        <v>1176</v>
      </c>
      <c r="L6439">
        <v>47040</v>
      </c>
      <c r="M6439">
        <v>2.8</v>
      </c>
      <c r="N6439">
        <v>112</v>
      </c>
      <c r="O6439">
        <v>0</v>
      </c>
      <c r="P6439">
        <v>0</v>
      </c>
      <c r="Q6439">
        <v>1178.8</v>
      </c>
      <c r="R6439">
        <v>47152</v>
      </c>
      <c r="S6439" t="s">
        <v>1646</v>
      </c>
    </row>
    <row r="6440" spans="1:19">
      <c r="A6440" t="s">
        <v>6103</v>
      </c>
      <c r="B6440">
        <v>44364</v>
      </c>
      <c r="C6440" t="s">
        <v>6104</v>
      </c>
      <c r="D6440">
        <v>44364</v>
      </c>
      <c r="E6440" t="s">
        <v>1643</v>
      </c>
      <c r="F6440" t="s">
        <v>57</v>
      </c>
      <c r="G6440" t="s">
        <v>980</v>
      </c>
      <c r="H6440" t="s">
        <v>49</v>
      </c>
      <c r="I6440" t="s">
        <v>1337</v>
      </c>
      <c r="J6440">
        <v>20</v>
      </c>
      <c r="K6440">
        <v>7760</v>
      </c>
      <c r="L6440">
        <v>155200</v>
      </c>
      <c r="M6440">
        <v>18.476199999999999</v>
      </c>
      <c r="N6440">
        <v>369.524</v>
      </c>
      <c r="O6440">
        <v>0</v>
      </c>
      <c r="P6440">
        <v>0</v>
      </c>
      <c r="Q6440">
        <v>7778.4762000000001</v>
      </c>
      <c r="R6440">
        <v>155569.524</v>
      </c>
      <c r="S6440" t="s">
        <v>1646</v>
      </c>
    </row>
    <row r="6441" spans="1:19">
      <c r="A6441" t="s">
        <v>6103</v>
      </c>
      <c r="B6441">
        <v>44364</v>
      </c>
      <c r="C6441" t="s">
        <v>6104</v>
      </c>
      <c r="D6441">
        <v>44364</v>
      </c>
      <c r="E6441" t="s">
        <v>1643</v>
      </c>
      <c r="F6441" t="s">
        <v>57</v>
      </c>
      <c r="G6441" t="s">
        <v>980</v>
      </c>
      <c r="H6441" t="s">
        <v>49</v>
      </c>
      <c r="I6441" t="s">
        <v>1364</v>
      </c>
      <c r="J6441">
        <v>20</v>
      </c>
      <c r="K6441">
        <v>9035</v>
      </c>
      <c r="L6441">
        <v>180700</v>
      </c>
      <c r="M6441">
        <v>21.511900000000001</v>
      </c>
      <c r="N6441">
        <v>430.238</v>
      </c>
      <c r="O6441">
        <v>0</v>
      </c>
      <c r="P6441">
        <v>0</v>
      </c>
      <c r="Q6441">
        <v>9056.5118999999995</v>
      </c>
      <c r="R6441">
        <v>181130.23800000001</v>
      </c>
      <c r="S6441" t="s">
        <v>1646</v>
      </c>
    </row>
    <row r="6442" spans="1:19">
      <c r="A6442" t="s">
        <v>6105</v>
      </c>
      <c r="B6442">
        <v>44364</v>
      </c>
      <c r="C6442" t="s">
        <v>6106</v>
      </c>
      <c r="D6442">
        <v>44364</v>
      </c>
      <c r="E6442" t="s">
        <v>1643</v>
      </c>
      <c r="F6442" t="s">
        <v>103</v>
      </c>
      <c r="G6442" t="s">
        <v>975</v>
      </c>
      <c r="H6442" t="s">
        <v>107</v>
      </c>
      <c r="I6442" t="s">
        <v>1337</v>
      </c>
      <c r="J6442">
        <v>45</v>
      </c>
      <c r="K6442">
        <v>7760</v>
      </c>
      <c r="L6442">
        <v>349200</v>
      </c>
      <c r="M6442">
        <v>18.476199999999999</v>
      </c>
      <c r="N6442">
        <v>831.42899999999997</v>
      </c>
      <c r="O6442">
        <v>0</v>
      </c>
      <c r="P6442">
        <v>0</v>
      </c>
      <c r="Q6442">
        <v>7778.4762000000001</v>
      </c>
      <c r="R6442">
        <v>350031.429</v>
      </c>
      <c r="S6442" t="s">
        <v>1646</v>
      </c>
    </row>
    <row r="6443" spans="1:19">
      <c r="A6443" t="s">
        <v>6105</v>
      </c>
      <c r="B6443">
        <v>44364</v>
      </c>
      <c r="C6443" t="s">
        <v>6106</v>
      </c>
      <c r="D6443">
        <v>44364</v>
      </c>
      <c r="E6443" t="s">
        <v>1643</v>
      </c>
      <c r="F6443" t="s">
        <v>103</v>
      </c>
      <c r="G6443" t="s">
        <v>975</v>
      </c>
      <c r="H6443" t="s">
        <v>107</v>
      </c>
      <c r="I6443" t="s">
        <v>1265</v>
      </c>
      <c r="J6443">
        <v>40</v>
      </c>
      <c r="K6443">
        <v>1361</v>
      </c>
      <c r="L6443">
        <v>54440</v>
      </c>
      <c r="M6443">
        <v>3.2404999999999999</v>
      </c>
      <c r="N6443">
        <v>129.62</v>
      </c>
      <c r="O6443">
        <v>0</v>
      </c>
      <c r="P6443">
        <v>0</v>
      </c>
      <c r="Q6443">
        <v>1364.2405000000001</v>
      </c>
      <c r="R6443">
        <v>54569.62</v>
      </c>
      <c r="S6443" t="s">
        <v>1646</v>
      </c>
    </row>
    <row r="6444" spans="1:19">
      <c r="A6444" t="s">
        <v>6107</v>
      </c>
      <c r="B6444">
        <v>44364</v>
      </c>
      <c r="C6444" t="s">
        <v>6108</v>
      </c>
      <c r="D6444">
        <v>44364</v>
      </c>
      <c r="E6444" t="s">
        <v>1643</v>
      </c>
      <c r="F6444" t="s">
        <v>102</v>
      </c>
      <c r="G6444" t="s">
        <v>975</v>
      </c>
      <c r="H6444" t="s">
        <v>107</v>
      </c>
      <c r="I6444" t="s">
        <v>1337</v>
      </c>
      <c r="J6444">
        <v>50</v>
      </c>
      <c r="K6444">
        <v>7760</v>
      </c>
      <c r="L6444">
        <v>388000</v>
      </c>
      <c r="M6444">
        <v>18.476199999999999</v>
      </c>
      <c r="N6444">
        <v>923.81</v>
      </c>
      <c r="O6444">
        <v>0</v>
      </c>
      <c r="P6444">
        <v>0</v>
      </c>
      <c r="Q6444">
        <v>7778.4762000000001</v>
      </c>
      <c r="R6444">
        <v>388923.81</v>
      </c>
      <c r="S6444" t="s">
        <v>1646</v>
      </c>
    </row>
    <row r="6445" spans="1:19">
      <c r="A6445" t="s">
        <v>6107</v>
      </c>
      <c r="B6445">
        <v>44364</v>
      </c>
      <c r="C6445" t="s">
        <v>6108</v>
      </c>
      <c r="D6445">
        <v>44364</v>
      </c>
      <c r="E6445" t="s">
        <v>1643</v>
      </c>
      <c r="F6445" t="s">
        <v>102</v>
      </c>
      <c r="G6445" t="s">
        <v>975</v>
      </c>
      <c r="H6445" t="s">
        <v>107</v>
      </c>
      <c r="I6445" t="s">
        <v>1112</v>
      </c>
      <c r="J6445">
        <v>20</v>
      </c>
      <c r="K6445">
        <v>1419</v>
      </c>
      <c r="L6445">
        <v>28380</v>
      </c>
      <c r="M6445">
        <v>3.3786</v>
      </c>
      <c r="N6445">
        <v>67.572000000000003</v>
      </c>
      <c r="O6445">
        <v>0</v>
      </c>
      <c r="P6445">
        <v>0</v>
      </c>
      <c r="Q6445">
        <v>1422.3786</v>
      </c>
      <c r="R6445">
        <v>28447.572</v>
      </c>
      <c r="S6445" t="s">
        <v>1646</v>
      </c>
    </row>
    <row r="6446" spans="1:19">
      <c r="A6446" t="s">
        <v>6109</v>
      </c>
      <c r="B6446">
        <v>44364</v>
      </c>
      <c r="C6446" t="s">
        <v>6110</v>
      </c>
      <c r="D6446">
        <v>44364</v>
      </c>
      <c r="E6446" t="s">
        <v>1643</v>
      </c>
      <c r="F6446" t="s">
        <v>101</v>
      </c>
      <c r="G6446" t="s">
        <v>975</v>
      </c>
      <c r="H6446" t="s">
        <v>107</v>
      </c>
      <c r="I6446" t="s">
        <v>1337</v>
      </c>
      <c r="J6446">
        <v>30</v>
      </c>
      <c r="K6446">
        <v>7760</v>
      </c>
      <c r="L6446">
        <v>232800</v>
      </c>
      <c r="M6446">
        <v>18.476199999999999</v>
      </c>
      <c r="N6446">
        <v>554.28599999999994</v>
      </c>
      <c r="O6446">
        <v>0</v>
      </c>
      <c r="P6446">
        <v>0</v>
      </c>
      <c r="Q6446">
        <v>7778.4762000000001</v>
      </c>
      <c r="R6446">
        <v>233354.28599999999</v>
      </c>
      <c r="S6446" t="s">
        <v>1646</v>
      </c>
    </row>
    <row r="6447" spans="1:19">
      <c r="A6447" t="s">
        <v>6109</v>
      </c>
      <c r="B6447">
        <v>44364</v>
      </c>
      <c r="C6447" t="s">
        <v>6110</v>
      </c>
      <c r="D6447">
        <v>44364</v>
      </c>
      <c r="E6447" t="s">
        <v>1643</v>
      </c>
      <c r="F6447" t="s">
        <v>101</v>
      </c>
      <c r="G6447" t="s">
        <v>975</v>
      </c>
      <c r="H6447" t="s">
        <v>107</v>
      </c>
      <c r="I6447" t="s">
        <v>1262</v>
      </c>
      <c r="J6447">
        <v>20</v>
      </c>
      <c r="K6447">
        <v>1244</v>
      </c>
      <c r="L6447">
        <v>24880</v>
      </c>
      <c r="M6447">
        <v>2.9619</v>
      </c>
      <c r="N6447">
        <v>59.238</v>
      </c>
      <c r="O6447">
        <v>0</v>
      </c>
      <c r="P6447">
        <v>0</v>
      </c>
      <c r="Q6447">
        <v>1246.9619</v>
      </c>
      <c r="R6447">
        <v>24939.238000000001</v>
      </c>
      <c r="S6447" t="s">
        <v>1646</v>
      </c>
    </row>
    <row r="6448" spans="1:19">
      <c r="A6448" t="s">
        <v>6111</v>
      </c>
      <c r="B6448">
        <v>44364</v>
      </c>
      <c r="C6448" t="s">
        <v>6112</v>
      </c>
      <c r="D6448">
        <v>44364</v>
      </c>
      <c r="E6448" t="s">
        <v>1643</v>
      </c>
      <c r="F6448" t="s">
        <v>96</v>
      </c>
      <c r="G6448" t="s">
        <v>1657</v>
      </c>
      <c r="H6448" t="s">
        <v>107</v>
      </c>
      <c r="I6448" t="s">
        <v>1337</v>
      </c>
      <c r="J6448">
        <v>160</v>
      </c>
      <c r="K6448">
        <v>7760</v>
      </c>
      <c r="L6448">
        <v>1241600</v>
      </c>
      <c r="M6448">
        <v>18.476199999999999</v>
      </c>
      <c r="N6448">
        <v>2956.192</v>
      </c>
      <c r="O6448">
        <v>0</v>
      </c>
      <c r="P6448">
        <v>0</v>
      </c>
      <c r="Q6448">
        <v>7778.4762000000001</v>
      </c>
      <c r="R6448">
        <v>1244556.192</v>
      </c>
      <c r="S6448" t="s">
        <v>1646</v>
      </c>
    </row>
    <row r="6449" spans="1:19">
      <c r="A6449" t="s">
        <v>6113</v>
      </c>
      <c r="B6449">
        <v>44364</v>
      </c>
      <c r="C6449" t="s">
        <v>6114</v>
      </c>
      <c r="D6449">
        <v>44364</v>
      </c>
      <c r="E6449" t="s">
        <v>1643</v>
      </c>
      <c r="F6449" t="s">
        <v>34</v>
      </c>
      <c r="G6449" t="s">
        <v>33</v>
      </c>
      <c r="H6449" t="s">
        <v>12</v>
      </c>
      <c r="I6449" t="s">
        <v>1337</v>
      </c>
      <c r="J6449">
        <v>40</v>
      </c>
      <c r="K6449">
        <v>7760</v>
      </c>
      <c r="L6449">
        <v>310400</v>
      </c>
      <c r="M6449">
        <v>18.475999999999999</v>
      </c>
      <c r="N6449">
        <v>739.04</v>
      </c>
      <c r="O6449">
        <v>0</v>
      </c>
      <c r="P6449">
        <v>0</v>
      </c>
      <c r="Q6449">
        <v>7778.4762000000001</v>
      </c>
      <c r="R6449">
        <v>311139.04800000001</v>
      </c>
      <c r="S6449" t="s">
        <v>1646</v>
      </c>
    </row>
    <row r="6450" spans="1:19">
      <c r="A6450" t="s">
        <v>6115</v>
      </c>
      <c r="B6450">
        <v>44364</v>
      </c>
      <c r="C6450" t="s">
        <v>6116</v>
      </c>
      <c r="D6450">
        <v>44364</v>
      </c>
      <c r="E6450" t="s">
        <v>1643</v>
      </c>
      <c r="F6450" t="s">
        <v>89</v>
      </c>
      <c r="G6450" t="s">
        <v>1810</v>
      </c>
      <c r="H6450" t="s">
        <v>1645</v>
      </c>
      <c r="I6450" t="s">
        <v>1265</v>
      </c>
      <c r="J6450">
        <v>60</v>
      </c>
      <c r="K6450">
        <v>1361</v>
      </c>
      <c r="L6450">
        <v>81660</v>
      </c>
      <c r="M6450">
        <v>3.2404999999999999</v>
      </c>
      <c r="N6450">
        <v>194.43</v>
      </c>
      <c r="O6450">
        <v>0</v>
      </c>
      <c r="P6450">
        <v>0</v>
      </c>
      <c r="Q6450">
        <v>1364.2405000000001</v>
      </c>
      <c r="R6450">
        <v>81854.429999999993</v>
      </c>
      <c r="S6450" t="s">
        <v>1646</v>
      </c>
    </row>
    <row r="6451" spans="1:19">
      <c r="A6451" t="s">
        <v>6115</v>
      </c>
      <c r="B6451">
        <v>44364</v>
      </c>
      <c r="C6451" t="s">
        <v>6116</v>
      </c>
      <c r="D6451">
        <v>44364</v>
      </c>
      <c r="E6451" t="s">
        <v>1643</v>
      </c>
      <c r="F6451" t="s">
        <v>89</v>
      </c>
      <c r="G6451" t="s">
        <v>1810</v>
      </c>
      <c r="H6451" t="s">
        <v>1645</v>
      </c>
      <c r="I6451" t="s">
        <v>1312</v>
      </c>
      <c r="J6451">
        <v>60</v>
      </c>
      <c r="K6451">
        <v>1400</v>
      </c>
      <c r="L6451">
        <v>84000</v>
      </c>
      <c r="M6451">
        <v>3.3332999999999999</v>
      </c>
      <c r="N6451">
        <v>199.99799999999999</v>
      </c>
      <c r="O6451">
        <v>0</v>
      </c>
      <c r="P6451">
        <v>0</v>
      </c>
      <c r="Q6451">
        <v>1403.3333</v>
      </c>
      <c r="R6451">
        <v>84199.998000000007</v>
      </c>
      <c r="S6451" t="s">
        <v>1646</v>
      </c>
    </row>
    <row r="6452" spans="1:19">
      <c r="A6452" t="s">
        <v>6115</v>
      </c>
      <c r="B6452">
        <v>44364</v>
      </c>
      <c r="C6452" t="s">
        <v>6116</v>
      </c>
      <c r="D6452">
        <v>44364</v>
      </c>
      <c r="E6452" t="s">
        <v>1643</v>
      </c>
      <c r="F6452" t="s">
        <v>89</v>
      </c>
      <c r="G6452" t="s">
        <v>1810</v>
      </c>
      <c r="H6452" t="s">
        <v>1645</v>
      </c>
      <c r="I6452" t="s">
        <v>1349</v>
      </c>
      <c r="J6452">
        <v>3</v>
      </c>
      <c r="K6452">
        <v>9035</v>
      </c>
      <c r="L6452">
        <v>27105</v>
      </c>
      <c r="M6452">
        <v>21.511900000000001</v>
      </c>
      <c r="N6452">
        <v>64.535700000000006</v>
      </c>
      <c r="O6452">
        <v>0</v>
      </c>
      <c r="P6452">
        <v>0</v>
      </c>
      <c r="Q6452">
        <v>9056.5118999999995</v>
      </c>
      <c r="R6452">
        <v>27169.5357</v>
      </c>
      <c r="S6452" t="s">
        <v>1646</v>
      </c>
    </row>
    <row r="6453" spans="1:19">
      <c r="A6453" t="s">
        <v>6117</v>
      </c>
      <c r="B6453">
        <v>44364</v>
      </c>
      <c r="C6453" t="s">
        <v>6118</v>
      </c>
      <c r="D6453">
        <v>44364</v>
      </c>
      <c r="E6453" t="s">
        <v>1643</v>
      </c>
      <c r="F6453" t="s">
        <v>1673</v>
      </c>
      <c r="G6453" t="s">
        <v>1649</v>
      </c>
      <c r="H6453" t="s">
        <v>1645</v>
      </c>
      <c r="I6453" t="s">
        <v>1262</v>
      </c>
      <c r="J6453">
        <v>10</v>
      </c>
      <c r="K6453">
        <v>1244</v>
      </c>
      <c r="L6453">
        <v>12440</v>
      </c>
      <c r="M6453">
        <v>2.9619</v>
      </c>
      <c r="N6453">
        <v>29.619</v>
      </c>
      <c r="O6453">
        <v>0</v>
      </c>
      <c r="P6453">
        <v>0</v>
      </c>
      <c r="Q6453">
        <v>1246.9619</v>
      </c>
      <c r="R6453">
        <v>12469.619000000001</v>
      </c>
      <c r="S6453" t="s">
        <v>1646</v>
      </c>
    </row>
    <row r="6454" spans="1:19">
      <c r="A6454" t="s">
        <v>6119</v>
      </c>
      <c r="B6454">
        <v>44364</v>
      </c>
      <c r="C6454" t="s">
        <v>6120</v>
      </c>
      <c r="D6454">
        <v>44364</v>
      </c>
      <c r="E6454" t="s">
        <v>1643</v>
      </c>
      <c r="F6454" t="s">
        <v>87</v>
      </c>
      <c r="G6454" t="s">
        <v>976</v>
      </c>
      <c r="H6454" t="s">
        <v>1645</v>
      </c>
      <c r="I6454" t="s">
        <v>1294</v>
      </c>
      <c r="J6454">
        <v>10</v>
      </c>
      <c r="K6454">
        <v>7227</v>
      </c>
      <c r="L6454">
        <v>72270</v>
      </c>
      <c r="M6454">
        <v>17.207100000000001</v>
      </c>
      <c r="N6454">
        <v>172.071</v>
      </c>
      <c r="O6454">
        <v>0</v>
      </c>
      <c r="P6454">
        <v>0</v>
      </c>
      <c r="Q6454">
        <v>7244.2070999999996</v>
      </c>
      <c r="R6454">
        <v>72442.070999999996</v>
      </c>
      <c r="S6454" t="s">
        <v>1646</v>
      </c>
    </row>
    <row r="6455" spans="1:19">
      <c r="A6455" t="s">
        <v>6119</v>
      </c>
      <c r="B6455">
        <v>44364</v>
      </c>
      <c r="C6455" t="s">
        <v>6120</v>
      </c>
      <c r="D6455">
        <v>44364</v>
      </c>
      <c r="E6455" t="s">
        <v>1643</v>
      </c>
      <c r="F6455" t="s">
        <v>87</v>
      </c>
      <c r="G6455" t="s">
        <v>976</v>
      </c>
      <c r="H6455" t="s">
        <v>1645</v>
      </c>
      <c r="I6455" t="s">
        <v>1337</v>
      </c>
      <c r="J6455">
        <v>15</v>
      </c>
      <c r="K6455">
        <v>7760</v>
      </c>
      <c r="L6455">
        <v>116400</v>
      </c>
      <c r="M6455">
        <v>18.476199999999999</v>
      </c>
      <c r="N6455">
        <v>277.14299999999997</v>
      </c>
      <c r="O6455">
        <v>0</v>
      </c>
      <c r="P6455">
        <v>0</v>
      </c>
      <c r="Q6455">
        <v>7778.4762000000001</v>
      </c>
      <c r="R6455">
        <v>116677.143</v>
      </c>
      <c r="S6455" t="s">
        <v>1646</v>
      </c>
    </row>
    <row r="6456" spans="1:19">
      <c r="A6456" t="s">
        <v>6119</v>
      </c>
      <c r="B6456">
        <v>44364</v>
      </c>
      <c r="C6456" t="s">
        <v>6120</v>
      </c>
      <c r="D6456">
        <v>44364</v>
      </c>
      <c r="E6456" t="s">
        <v>1643</v>
      </c>
      <c r="F6456" t="s">
        <v>87</v>
      </c>
      <c r="G6456" t="s">
        <v>976</v>
      </c>
      <c r="H6456" t="s">
        <v>1645</v>
      </c>
      <c r="I6456" t="s">
        <v>1364</v>
      </c>
      <c r="J6456">
        <v>5</v>
      </c>
      <c r="K6456">
        <v>9035</v>
      </c>
      <c r="L6456">
        <v>45175</v>
      </c>
      <c r="M6456">
        <v>21.511900000000001</v>
      </c>
      <c r="N6456">
        <v>107.5595</v>
      </c>
      <c r="O6456">
        <v>0</v>
      </c>
      <c r="P6456">
        <v>0</v>
      </c>
      <c r="Q6456">
        <v>9056.5118999999995</v>
      </c>
      <c r="R6456">
        <v>45282.559500000003</v>
      </c>
      <c r="S6456" t="s">
        <v>1646</v>
      </c>
    </row>
    <row r="6457" spans="1:19">
      <c r="A6457" t="s">
        <v>6121</v>
      </c>
      <c r="B6457">
        <v>44364</v>
      </c>
      <c r="C6457" t="s">
        <v>6122</v>
      </c>
      <c r="D6457">
        <v>44364</v>
      </c>
      <c r="E6457" t="s">
        <v>1643</v>
      </c>
      <c r="F6457" t="s">
        <v>84</v>
      </c>
      <c r="G6457" t="s">
        <v>978</v>
      </c>
      <c r="H6457" t="s">
        <v>1645</v>
      </c>
      <c r="I6457" t="s">
        <v>1112</v>
      </c>
      <c r="J6457">
        <v>20</v>
      </c>
      <c r="K6457">
        <v>1419</v>
      </c>
      <c r="L6457">
        <v>28380</v>
      </c>
      <c r="M6457">
        <v>3.3786</v>
      </c>
      <c r="N6457">
        <v>67.572000000000003</v>
      </c>
      <c r="O6457">
        <v>0</v>
      </c>
      <c r="P6457">
        <v>0</v>
      </c>
      <c r="Q6457">
        <v>1422.3786</v>
      </c>
      <c r="R6457">
        <v>28447.572</v>
      </c>
      <c r="S6457" t="s">
        <v>1646</v>
      </c>
    </row>
    <row r="6458" spans="1:19">
      <c r="A6458" t="s">
        <v>6123</v>
      </c>
      <c r="B6458">
        <v>44364</v>
      </c>
      <c r="C6458" t="s">
        <v>6124</v>
      </c>
      <c r="D6458">
        <v>44364</v>
      </c>
      <c r="E6458" t="s">
        <v>1643</v>
      </c>
      <c r="F6458" t="s">
        <v>43</v>
      </c>
      <c r="G6458" t="s">
        <v>1971</v>
      </c>
      <c r="H6458" t="s">
        <v>22</v>
      </c>
      <c r="I6458" t="s">
        <v>1337</v>
      </c>
      <c r="J6458">
        <v>60</v>
      </c>
      <c r="K6458">
        <v>7760</v>
      </c>
      <c r="L6458">
        <v>465600</v>
      </c>
      <c r="M6458">
        <v>18.476199999999999</v>
      </c>
      <c r="N6458">
        <v>1108.5719999999999</v>
      </c>
      <c r="O6458">
        <v>0</v>
      </c>
      <c r="P6458">
        <v>0</v>
      </c>
      <c r="Q6458">
        <v>7778.4762000000001</v>
      </c>
      <c r="R6458">
        <v>466708.57199999999</v>
      </c>
      <c r="S6458" t="s">
        <v>1646</v>
      </c>
    </row>
    <row r="6459" spans="1:19">
      <c r="A6459" t="s">
        <v>6123</v>
      </c>
      <c r="B6459">
        <v>44364</v>
      </c>
      <c r="C6459" t="s">
        <v>6124</v>
      </c>
      <c r="D6459">
        <v>44364</v>
      </c>
      <c r="E6459" t="s">
        <v>1643</v>
      </c>
      <c r="F6459" t="s">
        <v>43</v>
      </c>
      <c r="G6459" t="s">
        <v>1971</v>
      </c>
      <c r="H6459" t="s">
        <v>22</v>
      </c>
      <c r="I6459" t="s">
        <v>1371</v>
      </c>
      <c r="J6459">
        <v>100</v>
      </c>
      <c r="K6459">
        <v>1176</v>
      </c>
      <c r="L6459">
        <v>117600</v>
      </c>
      <c r="M6459">
        <v>2.8</v>
      </c>
      <c r="N6459">
        <v>280</v>
      </c>
      <c r="O6459">
        <v>0</v>
      </c>
      <c r="P6459">
        <v>0</v>
      </c>
      <c r="Q6459">
        <v>1178.8</v>
      </c>
      <c r="R6459">
        <v>117880</v>
      </c>
      <c r="S6459" t="s">
        <v>1646</v>
      </c>
    </row>
    <row r="6460" spans="1:19">
      <c r="A6460" t="s">
        <v>6123</v>
      </c>
      <c r="B6460">
        <v>44364</v>
      </c>
      <c r="C6460" t="s">
        <v>6124</v>
      </c>
      <c r="D6460">
        <v>44364</v>
      </c>
      <c r="E6460" t="s">
        <v>1643</v>
      </c>
      <c r="F6460" t="s">
        <v>43</v>
      </c>
      <c r="G6460" t="s">
        <v>1971</v>
      </c>
      <c r="H6460" t="s">
        <v>22</v>
      </c>
      <c r="I6460" t="s">
        <v>1316</v>
      </c>
      <c r="J6460">
        <v>100</v>
      </c>
      <c r="K6460">
        <v>1186</v>
      </c>
      <c r="L6460">
        <v>118600</v>
      </c>
      <c r="M6460">
        <v>2.8237999999999999</v>
      </c>
      <c r="N6460">
        <v>282.38</v>
      </c>
      <c r="O6460">
        <v>0</v>
      </c>
      <c r="P6460">
        <v>0</v>
      </c>
      <c r="Q6460">
        <v>1188.8237999999999</v>
      </c>
      <c r="R6460">
        <v>118882.38</v>
      </c>
      <c r="S6460" t="s">
        <v>1646</v>
      </c>
    </row>
    <row r="6461" spans="1:19">
      <c r="A6461" t="s">
        <v>6125</v>
      </c>
      <c r="B6461">
        <v>44364</v>
      </c>
      <c r="C6461" t="s">
        <v>6126</v>
      </c>
      <c r="D6461">
        <v>44364</v>
      </c>
      <c r="E6461" t="s">
        <v>1643</v>
      </c>
      <c r="F6461" t="s">
        <v>40</v>
      </c>
      <c r="G6461" t="s">
        <v>4579</v>
      </c>
      <c r="H6461" t="s">
        <v>22</v>
      </c>
      <c r="I6461" t="s">
        <v>1262</v>
      </c>
      <c r="J6461">
        <v>40</v>
      </c>
      <c r="K6461">
        <v>1244</v>
      </c>
      <c r="L6461">
        <v>49760</v>
      </c>
      <c r="M6461">
        <v>2.9619</v>
      </c>
      <c r="N6461">
        <v>118.476</v>
      </c>
      <c r="O6461">
        <v>0</v>
      </c>
      <c r="P6461">
        <v>0</v>
      </c>
      <c r="Q6461">
        <v>1246.9619</v>
      </c>
      <c r="R6461">
        <v>49878.476000000002</v>
      </c>
      <c r="S6461" t="s">
        <v>1646</v>
      </c>
    </row>
    <row r="6462" spans="1:19">
      <c r="A6462" t="s">
        <v>6125</v>
      </c>
      <c r="B6462">
        <v>44364</v>
      </c>
      <c r="C6462" t="s">
        <v>6126</v>
      </c>
      <c r="D6462">
        <v>44364</v>
      </c>
      <c r="E6462" t="s">
        <v>1643</v>
      </c>
      <c r="F6462" t="s">
        <v>40</v>
      </c>
      <c r="G6462" t="s">
        <v>4579</v>
      </c>
      <c r="H6462" t="s">
        <v>22</v>
      </c>
      <c r="I6462" t="s">
        <v>1111</v>
      </c>
      <c r="J6462">
        <v>5</v>
      </c>
      <c r="K6462">
        <v>9045</v>
      </c>
      <c r="L6462">
        <v>45225</v>
      </c>
      <c r="M6462">
        <v>21.535699999999999</v>
      </c>
      <c r="N6462">
        <v>107.6785</v>
      </c>
      <c r="O6462">
        <v>0</v>
      </c>
      <c r="P6462">
        <v>0</v>
      </c>
      <c r="Q6462">
        <v>9066.5357000000004</v>
      </c>
      <c r="R6462">
        <v>45332.678500000002</v>
      </c>
      <c r="S6462" t="s">
        <v>1646</v>
      </c>
    </row>
    <row r="6463" spans="1:19">
      <c r="A6463" t="s">
        <v>6127</v>
      </c>
      <c r="B6463">
        <v>44364</v>
      </c>
      <c r="C6463" t="s">
        <v>6128</v>
      </c>
      <c r="D6463">
        <v>44364</v>
      </c>
      <c r="E6463" t="s">
        <v>1643</v>
      </c>
      <c r="F6463" t="s">
        <v>1141</v>
      </c>
      <c r="G6463" t="s">
        <v>23</v>
      </c>
      <c r="H6463" t="s">
        <v>22</v>
      </c>
      <c r="I6463" t="s">
        <v>1287</v>
      </c>
      <c r="J6463">
        <v>15</v>
      </c>
      <c r="K6463">
        <v>9850</v>
      </c>
      <c r="L6463">
        <v>147750</v>
      </c>
      <c r="M6463">
        <v>23.452400000000001</v>
      </c>
      <c r="N6463">
        <v>351.786</v>
      </c>
      <c r="O6463">
        <v>0</v>
      </c>
      <c r="P6463">
        <v>0</v>
      </c>
      <c r="Q6463">
        <v>9873.4524000000001</v>
      </c>
      <c r="R6463">
        <v>148101.78599999999</v>
      </c>
      <c r="S6463" t="s">
        <v>1646</v>
      </c>
    </row>
    <row r="6464" spans="1:19">
      <c r="A6464" t="s">
        <v>6129</v>
      </c>
      <c r="B6464">
        <v>44364</v>
      </c>
      <c r="C6464" t="s">
        <v>6130</v>
      </c>
      <c r="D6464">
        <v>44364</v>
      </c>
      <c r="E6464" t="s">
        <v>1643</v>
      </c>
      <c r="F6464" t="s">
        <v>18</v>
      </c>
      <c r="G6464" t="s">
        <v>1010</v>
      </c>
      <c r="H6464" t="s">
        <v>22</v>
      </c>
      <c r="I6464" t="s">
        <v>1112</v>
      </c>
      <c r="J6464">
        <v>40</v>
      </c>
      <c r="K6464">
        <v>1419</v>
      </c>
      <c r="L6464">
        <v>56760</v>
      </c>
      <c r="M6464">
        <v>3.3786</v>
      </c>
      <c r="N6464">
        <v>135.14400000000001</v>
      </c>
      <c r="O6464">
        <v>0</v>
      </c>
      <c r="P6464">
        <v>0</v>
      </c>
      <c r="Q6464">
        <v>1422.3786</v>
      </c>
      <c r="R6464">
        <v>56895.144</v>
      </c>
      <c r="S6464" t="s">
        <v>1646</v>
      </c>
    </row>
    <row r="6465" spans="1:19">
      <c r="A6465" t="s">
        <v>6129</v>
      </c>
      <c r="B6465">
        <v>44364</v>
      </c>
      <c r="C6465" t="s">
        <v>6130</v>
      </c>
      <c r="D6465">
        <v>44364</v>
      </c>
      <c r="E6465" t="s">
        <v>1643</v>
      </c>
      <c r="F6465" t="s">
        <v>18</v>
      </c>
      <c r="G6465" t="s">
        <v>1010</v>
      </c>
      <c r="H6465" t="s">
        <v>22</v>
      </c>
      <c r="I6465" t="s">
        <v>1262</v>
      </c>
      <c r="J6465">
        <v>40</v>
      </c>
      <c r="K6465">
        <v>1244</v>
      </c>
      <c r="L6465">
        <v>49760</v>
      </c>
      <c r="M6465">
        <v>2.9619</v>
      </c>
      <c r="N6465">
        <v>118.476</v>
      </c>
      <c r="O6465">
        <v>0</v>
      </c>
      <c r="P6465">
        <v>0</v>
      </c>
      <c r="Q6465">
        <v>1246.9619</v>
      </c>
      <c r="R6465">
        <v>49878.476000000002</v>
      </c>
      <c r="S6465" t="s">
        <v>1646</v>
      </c>
    </row>
    <row r="6466" spans="1:19">
      <c r="A6466" t="s">
        <v>6129</v>
      </c>
      <c r="B6466">
        <v>44364</v>
      </c>
      <c r="C6466" t="s">
        <v>6130</v>
      </c>
      <c r="D6466">
        <v>44364</v>
      </c>
      <c r="E6466" t="s">
        <v>1643</v>
      </c>
      <c r="F6466" t="s">
        <v>18</v>
      </c>
      <c r="G6466" t="s">
        <v>1010</v>
      </c>
      <c r="H6466" t="s">
        <v>22</v>
      </c>
      <c r="I6466" t="s">
        <v>1371</v>
      </c>
      <c r="J6466">
        <v>40</v>
      </c>
      <c r="K6466">
        <v>1176</v>
      </c>
      <c r="L6466">
        <v>47040</v>
      </c>
      <c r="M6466">
        <v>2.8</v>
      </c>
      <c r="N6466">
        <v>112</v>
      </c>
      <c r="O6466">
        <v>0</v>
      </c>
      <c r="P6466">
        <v>0</v>
      </c>
      <c r="Q6466">
        <v>1178.8</v>
      </c>
      <c r="R6466">
        <v>47152</v>
      </c>
      <c r="S6466" t="s">
        <v>1646</v>
      </c>
    </row>
    <row r="6467" spans="1:19">
      <c r="A6467" t="s">
        <v>6129</v>
      </c>
      <c r="B6467">
        <v>44364</v>
      </c>
      <c r="C6467" t="s">
        <v>6130</v>
      </c>
      <c r="D6467">
        <v>44364</v>
      </c>
      <c r="E6467" t="s">
        <v>1643</v>
      </c>
      <c r="F6467" t="s">
        <v>18</v>
      </c>
      <c r="G6467" t="s">
        <v>1010</v>
      </c>
      <c r="H6467" t="s">
        <v>22</v>
      </c>
      <c r="I6467" t="s">
        <v>1312</v>
      </c>
      <c r="J6467">
        <v>40</v>
      </c>
      <c r="K6467">
        <v>1400</v>
      </c>
      <c r="L6467">
        <v>56000</v>
      </c>
      <c r="M6467">
        <v>3.3332999999999999</v>
      </c>
      <c r="N6467">
        <v>133.33199999999999</v>
      </c>
      <c r="O6467">
        <v>0</v>
      </c>
      <c r="P6467">
        <v>0</v>
      </c>
      <c r="Q6467">
        <v>1403.3333</v>
      </c>
      <c r="R6467">
        <v>56133.332000000002</v>
      </c>
      <c r="S6467" t="s">
        <v>1646</v>
      </c>
    </row>
    <row r="6468" spans="1:19">
      <c r="A6468" t="s">
        <v>6129</v>
      </c>
      <c r="B6468">
        <v>44364</v>
      </c>
      <c r="C6468" t="s">
        <v>6130</v>
      </c>
      <c r="D6468">
        <v>44364</v>
      </c>
      <c r="E6468" t="s">
        <v>1643</v>
      </c>
      <c r="F6468" t="s">
        <v>18</v>
      </c>
      <c r="G6468" t="s">
        <v>1010</v>
      </c>
      <c r="H6468" t="s">
        <v>22</v>
      </c>
      <c r="I6468" t="s">
        <v>1316</v>
      </c>
      <c r="J6468">
        <v>40</v>
      </c>
      <c r="K6468">
        <v>1186</v>
      </c>
      <c r="L6468">
        <v>47440</v>
      </c>
      <c r="M6468">
        <v>2.8237999999999999</v>
      </c>
      <c r="N6468">
        <v>112.952</v>
      </c>
      <c r="O6468">
        <v>0</v>
      </c>
      <c r="P6468">
        <v>0</v>
      </c>
      <c r="Q6468">
        <v>1188.8237999999999</v>
      </c>
      <c r="R6468">
        <v>47552.951999999997</v>
      </c>
      <c r="S6468" t="s">
        <v>1646</v>
      </c>
    </row>
    <row r="6469" spans="1:19">
      <c r="A6469" t="s">
        <v>6129</v>
      </c>
      <c r="B6469">
        <v>44364</v>
      </c>
      <c r="C6469" t="s">
        <v>6130</v>
      </c>
      <c r="D6469">
        <v>44364</v>
      </c>
      <c r="E6469" t="s">
        <v>1643</v>
      </c>
      <c r="F6469" t="s">
        <v>18</v>
      </c>
      <c r="G6469" t="s">
        <v>1010</v>
      </c>
      <c r="H6469" t="s">
        <v>22</v>
      </c>
      <c r="I6469" t="s">
        <v>1265</v>
      </c>
      <c r="J6469">
        <v>40</v>
      </c>
      <c r="K6469">
        <v>1361</v>
      </c>
      <c r="L6469">
        <v>54440</v>
      </c>
      <c r="M6469">
        <v>3.2404999999999999</v>
      </c>
      <c r="N6469">
        <v>129.62</v>
      </c>
      <c r="O6469">
        <v>0</v>
      </c>
      <c r="P6469">
        <v>0</v>
      </c>
      <c r="Q6469">
        <v>1364.2405000000001</v>
      </c>
      <c r="R6469">
        <v>54569.62</v>
      </c>
      <c r="S6469" t="s">
        <v>1646</v>
      </c>
    </row>
    <row r="6470" spans="1:19">
      <c r="A6470" t="s">
        <v>6129</v>
      </c>
      <c r="B6470">
        <v>44364</v>
      </c>
      <c r="C6470" t="s">
        <v>6130</v>
      </c>
      <c r="D6470">
        <v>44364</v>
      </c>
      <c r="E6470" t="s">
        <v>1643</v>
      </c>
      <c r="F6470" t="s">
        <v>18</v>
      </c>
      <c r="G6470" t="s">
        <v>1010</v>
      </c>
      <c r="H6470" t="s">
        <v>22</v>
      </c>
      <c r="I6470" t="s">
        <v>1489</v>
      </c>
      <c r="J6470">
        <v>5</v>
      </c>
      <c r="K6470">
        <v>9950</v>
      </c>
      <c r="L6470">
        <v>49750</v>
      </c>
      <c r="M6470">
        <v>23.6905</v>
      </c>
      <c r="N6470">
        <v>118.4525</v>
      </c>
      <c r="O6470">
        <v>0</v>
      </c>
      <c r="P6470">
        <v>0</v>
      </c>
      <c r="Q6470">
        <v>9973.6905000000006</v>
      </c>
      <c r="R6470">
        <v>49868.452499999999</v>
      </c>
      <c r="S6470" t="s">
        <v>1646</v>
      </c>
    </row>
    <row r="6471" spans="1:19">
      <c r="A6471" t="s">
        <v>6131</v>
      </c>
      <c r="B6471">
        <v>44364</v>
      </c>
      <c r="C6471" t="s">
        <v>6132</v>
      </c>
      <c r="D6471">
        <v>44364</v>
      </c>
      <c r="E6471" t="s">
        <v>1643</v>
      </c>
      <c r="F6471" t="s">
        <v>924</v>
      </c>
      <c r="G6471" t="s">
        <v>1662</v>
      </c>
      <c r="H6471" t="s">
        <v>22</v>
      </c>
      <c r="I6471" t="s">
        <v>1265</v>
      </c>
      <c r="J6471">
        <v>10</v>
      </c>
      <c r="K6471">
        <v>1361</v>
      </c>
      <c r="L6471">
        <v>13610</v>
      </c>
      <c r="M6471">
        <v>3.2404999999999999</v>
      </c>
      <c r="N6471">
        <v>32.405000000000001</v>
      </c>
      <c r="O6471">
        <v>0</v>
      </c>
      <c r="P6471">
        <v>0</v>
      </c>
      <c r="Q6471">
        <v>1364.2405000000001</v>
      </c>
      <c r="R6471">
        <v>13642.405000000001</v>
      </c>
      <c r="S6471" t="s">
        <v>1646</v>
      </c>
    </row>
    <row r="6472" spans="1:19">
      <c r="A6472" t="s">
        <v>6131</v>
      </c>
      <c r="B6472">
        <v>44364</v>
      </c>
      <c r="C6472" t="s">
        <v>6132</v>
      </c>
      <c r="D6472">
        <v>44364</v>
      </c>
      <c r="E6472" t="s">
        <v>1643</v>
      </c>
      <c r="F6472" t="s">
        <v>924</v>
      </c>
      <c r="G6472" t="s">
        <v>1662</v>
      </c>
      <c r="H6472" t="s">
        <v>22</v>
      </c>
      <c r="I6472" t="s">
        <v>1312</v>
      </c>
      <c r="J6472">
        <v>20</v>
      </c>
      <c r="K6472">
        <v>1400</v>
      </c>
      <c r="L6472">
        <v>28000</v>
      </c>
      <c r="M6472">
        <v>3.3332999999999999</v>
      </c>
      <c r="N6472">
        <v>66.665999999999997</v>
      </c>
      <c r="O6472">
        <v>0</v>
      </c>
      <c r="P6472">
        <v>0</v>
      </c>
      <c r="Q6472">
        <v>1403.3333</v>
      </c>
      <c r="R6472">
        <v>28066.666000000001</v>
      </c>
      <c r="S6472" t="s">
        <v>1646</v>
      </c>
    </row>
    <row r="6473" spans="1:19">
      <c r="A6473" t="s">
        <v>6133</v>
      </c>
      <c r="B6473">
        <v>44364</v>
      </c>
      <c r="C6473" t="s">
        <v>6134</v>
      </c>
      <c r="D6473">
        <v>44364</v>
      </c>
      <c r="E6473" t="s">
        <v>1643</v>
      </c>
      <c r="F6473" t="s">
        <v>112</v>
      </c>
      <c r="G6473" t="s">
        <v>1996</v>
      </c>
      <c r="H6473" t="s">
        <v>22</v>
      </c>
      <c r="I6473" t="s">
        <v>1364</v>
      </c>
      <c r="J6473">
        <v>5</v>
      </c>
      <c r="K6473">
        <v>9035</v>
      </c>
      <c r="L6473">
        <v>45175</v>
      </c>
      <c r="M6473">
        <v>21.511900000000001</v>
      </c>
      <c r="N6473">
        <v>107.5595</v>
      </c>
      <c r="O6473">
        <v>0</v>
      </c>
      <c r="P6473">
        <v>0</v>
      </c>
      <c r="Q6473">
        <v>9056.5118999999995</v>
      </c>
      <c r="R6473">
        <v>45282.559500000003</v>
      </c>
      <c r="S6473" t="s">
        <v>1646</v>
      </c>
    </row>
    <row r="6474" spans="1:19">
      <c r="A6474" t="s">
        <v>6133</v>
      </c>
      <c r="B6474">
        <v>44364</v>
      </c>
      <c r="C6474" t="s">
        <v>6134</v>
      </c>
      <c r="D6474">
        <v>44364</v>
      </c>
      <c r="E6474" t="s">
        <v>1643</v>
      </c>
      <c r="F6474" t="s">
        <v>112</v>
      </c>
      <c r="G6474" t="s">
        <v>1996</v>
      </c>
      <c r="H6474" t="s">
        <v>22</v>
      </c>
      <c r="I6474" t="s">
        <v>1337</v>
      </c>
      <c r="J6474">
        <v>30</v>
      </c>
      <c r="K6474">
        <v>7760</v>
      </c>
      <c r="L6474">
        <v>232800</v>
      </c>
      <c r="M6474">
        <v>18.476199999999999</v>
      </c>
      <c r="N6474">
        <v>554.28599999999994</v>
      </c>
      <c r="O6474">
        <v>0</v>
      </c>
      <c r="P6474">
        <v>0</v>
      </c>
      <c r="Q6474">
        <v>7778.4762000000001</v>
      </c>
      <c r="R6474">
        <v>233354.28599999999</v>
      </c>
      <c r="S6474" t="s">
        <v>1646</v>
      </c>
    </row>
    <row r="6475" spans="1:19">
      <c r="A6475" t="s">
        <v>6133</v>
      </c>
      <c r="B6475">
        <v>44364</v>
      </c>
      <c r="C6475" t="s">
        <v>6134</v>
      </c>
      <c r="D6475">
        <v>44364</v>
      </c>
      <c r="E6475" t="s">
        <v>1643</v>
      </c>
      <c r="F6475" t="s">
        <v>112</v>
      </c>
      <c r="G6475" t="s">
        <v>1996</v>
      </c>
      <c r="H6475" t="s">
        <v>22</v>
      </c>
      <c r="I6475" t="s">
        <v>1489</v>
      </c>
      <c r="J6475">
        <v>5</v>
      </c>
      <c r="K6475">
        <v>9950</v>
      </c>
      <c r="L6475">
        <v>49750</v>
      </c>
      <c r="M6475">
        <v>23.6905</v>
      </c>
      <c r="N6475">
        <v>118.4525</v>
      </c>
      <c r="O6475">
        <v>0</v>
      </c>
      <c r="P6475">
        <v>0</v>
      </c>
      <c r="Q6475">
        <v>9973.6905000000006</v>
      </c>
      <c r="R6475">
        <v>49868.452499999999</v>
      </c>
      <c r="S6475" t="s">
        <v>1646</v>
      </c>
    </row>
    <row r="6476" spans="1:19">
      <c r="A6476" t="s">
        <v>6133</v>
      </c>
      <c r="B6476">
        <v>44364</v>
      </c>
      <c r="C6476" t="s">
        <v>6134</v>
      </c>
      <c r="D6476">
        <v>44364</v>
      </c>
      <c r="E6476" t="s">
        <v>1643</v>
      </c>
      <c r="F6476" t="s">
        <v>112</v>
      </c>
      <c r="G6476" t="s">
        <v>1996</v>
      </c>
      <c r="H6476" t="s">
        <v>22</v>
      </c>
      <c r="I6476" t="s">
        <v>1111</v>
      </c>
      <c r="J6476">
        <v>10</v>
      </c>
      <c r="K6476">
        <v>9045</v>
      </c>
      <c r="L6476">
        <v>90450</v>
      </c>
      <c r="M6476">
        <v>21.535699999999999</v>
      </c>
      <c r="N6476">
        <v>215.357</v>
      </c>
      <c r="O6476">
        <v>0</v>
      </c>
      <c r="P6476">
        <v>0</v>
      </c>
      <c r="Q6476">
        <v>9066.5357000000004</v>
      </c>
      <c r="R6476">
        <v>90665.357000000004</v>
      </c>
      <c r="S6476" t="s">
        <v>1646</v>
      </c>
    </row>
    <row r="6477" spans="1:19">
      <c r="A6477" t="s">
        <v>6133</v>
      </c>
      <c r="B6477">
        <v>44364</v>
      </c>
      <c r="C6477" t="s">
        <v>6134</v>
      </c>
      <c r="D6477">
        <v>44364</v>
      </c>
      <c r="E6477" t="s">
        <v>1643</v>
      </c>
      <c r="F6477" t="s">
        <v>112</v>
      </c>
      <c r="G6477" t="s">
        <v>1996</v>
      </c>
      <c r="H6477" t="s">
        <v>22</v>
      </c>
      <c r="I6477" t="s">
        <v>1287</v>
      </c>
      <c r="J6477">
        <v>20</v>
      </c>
      <c r="K6477">
        <v>9850</v>
      </c>
      <c r="L6477">
        <v>197000</v>
      </c>
      <c r="M6477">
        <v>23.452400000000001</v>
      </c>
      <c r="N6477">
        <v>469.048</v>
      </c>
      <c r="O6477">
        <v>0</v>
      </c>
      <c r="P6477">
        <v>0</v>
      </c>
      <c r="Q6477">
        <v>9873.4524000000001</v>
      </c>
      <c r="R6477">
        <v>197469.04800000001</v>
      </c>
      <c r="S6477" t="s">
        <v>1646</v>
      </c>
    </row>
    <row r="6478" spans="1:19">
      <c r="A6478" t="s">
        <v>6135</v>
      </c>
      <c r="B6478">
        <v>44364</v>
      </c>
      <c r="C6478" t="s">
        <v>1619</v>
      </c>
      <c r="D6478">
        <v>44364</v>
      </c>
      <c r="E6478" t="s">
        <v>1101</v>
      </c>
      <c r="F6478" t="s">
        <v>1338</v>
      </c>
      <c r="G6478" t="s">
        <v>1101</v>
      </c>
      <c r="H6478" t="s">
        <v>1101</v>
      </c>
      <c r="I6478" t="s">
        <v>1349</v>
      </c>
      <c r="J6478">
        <v>2</v>
      </c>
      <c r="K6478">
        <v>9162.5</v>
      </c>
      <c r="L6478">
        <v>18325</v>
      </c>
      <c r="M6478">
        <v>21.8155</v>
      </c>
      <c r="N6478">
        <v>43.631</v>
      </c>
      <c r="O6478">
        <v>0</v>
      </c>
      <c r="P6478">
        <v>0</v>
      </c>
      <c r="Q6478">
        <v>9184.3155000000006</v>
      </c>
      <c r="R6478">
        <v>18368.631000000001</v>
      </c>
      <c r="S6478" t="s">
        <v>1646</v>
      </c>
    </row>
    <row r="6479" spans="1:19">
      <c r="A6479" t="s">
        <v>6136</v>
      </c>
      <c r="B6479">
        <v>44364</v>
      </c>
      <c r="C6479" t="s">
        <v>1620</v>
      </c>
      <c r="D6479">
        <v>44364</v>
      </c>
      <c r="E6479" t="s">
        <v>1101</v>
      </c>
      <c r="F6479" t="s">
        <v>2037</v>
      </c>
      <c r="G6479" t="s">
        <v>1101</v>
      </c>
      <c r="H6479" t="s">
        <v>1101</v>
      </c>
      <c r="I6479" t="s">
        <v>1294</v>
      </c>
      <c r="J6479">
        <v>1</v>
      </c>
      <c r="K6479">
        <v>7328.5</v>
      </c>
      <c r="L6479">
        <v>7328.5</v>
      </c>
      <c r="M6479">
        <v>17.448799999999999</v>
      </c>
      <c r="N6479">
        <v>17.448799999999999</v>
      </c>
      <c r="O6479">
        <v>0</v>
      </c>
      <c r="P6479">
        <v>0</v>
      </c>
      <c r="Q6479">
        <v>7345.9488000000001</v>
      </c>
      <c r="R6479">
        <v>7345.9488000000001</v>
      </c>
      <c r="S6479" t="s">
        <v>1646</v>
      </c>
    </row>
    <row r="6480" spans="1:19">
      <c r="A6480" t="s">
        <v>6136</v>
      </c>
      <c r="B6480">
        <v>44364</v>
      </c>
      <c r="C6480" t="s">
        <v>1620</v>
      </c>
      <c r="D6480">
        <v>44364</v>
      </c>
      <c r="E6480" t="s">
        <v>1101</v>
      </c>
      <c r="F6480" t="s">
        <v>2037</v>
      </c>
      <c r="G6480" t="s">
        <v>1101</v>
      </c>
      <c r="H6480" t="s">
        <v>1101</v>
      </c>
      <c r="I6480" t="s">
        <v>1489</v>
      </c>
      <c r="J6480">
        <v>1</v>
      </c>
      <c r="K6480">
        <v>10090</v>
      </c>
      <c r="L6480">
        <v>10090</v>
      </c>
      <c r="M6480">
        <v>24.023800000000001</v>
      </c>
      <c r="N6480">
        <v>24.023800000000001</v>
      </c>
      <c r="O6480">
        <v>0</v>
      </c>
      <c r="P6480">
        <v>0</v>
      </c>
      <c r="Q6480">
        <v>10114.023800000001</v>
      </c>
      <c r="R6480">
        <v>10114.023800000001</v>
      </c>
      <c r="S6480" t="s">
        <v>1646</v>
      </c>
    </row>
    <row r="6481" spans="1:19">
      <c r="A6481" t="s">
        <v>6137</v>
      </c>
      <c r="B6481">
        <v>44364</v>
      </c>
      <c r="C6481" t="s">
        <v>1621</v>
      </c>
      <c r="D6481">
        <v>44364</v>
      </c>
      <c r="E6481" t="s">
        <v>1101</v>
      </c>
      <c r="F6481" t="s">
        <v>1339</v>
      </c>
      <c r="G6481" t="s">
        <v>1101</v>
      </c>
      <c r="H6481" t="s">
        <v>1101</v>
      </c>
      <c r="I6481" t="s">
        <v>1364</v>
      </c>
      <c r="J6481">
        <v>2</v>
      </c>
      <c r="K6481">
        <v>9162.5</v>
      </c>
      <c r="L6481">
        <v>18325</v>
      </c>
      <c r="M6481">
        <v>21.8155</v>
      </c>
      <c r="N6481">
        <v>43.631</v>
      </c>
      <c r="O6481">
        <v>0</v>
      </c>
      <c r="P6481">
        <v>0</v>
      </c>
      <c r="Q6481">
        <v>9184.3155000000006</v>
      </c>
      <c r="R6481">
        <v>18368.631000000001</v>
      </c>
      <c r="S6481" t="s">
        <v>1646</v>
      </c>
    </row>
    <row r="6482" spans="1:19">
      <c r="A6482" t="s">
        <v>6138</v>
      </c>
      <c r="B6482">
        <v>44364</v>
      </c>
      <c r="C6482" t="s">
        <v>1622</v>
      </c>
      <c r="D6482">
        <v>44364</v>
      </c>
      <c r="E6482" t="s">
        <v>1101</v>
      </c>
      <c r="F6482" t="s">
        <v>1260</v>
      </c>
      <c r="G6482" t="s">
        <v>1101</v>
      </c>
      <c r="H6482" t="s">
        <v>1101</v>
      </c>
      <c r="I6482" t="s">
        <v>1489</v>
      </c>
      <c r="J6482">
        <v>1</v>
      </c>
      <c r="K6482">
        <v>10090</v>
      </c>
      <c r="L6482">
        <v>10090</v>
      </c>
      <c r="M6482">
        <v>24.023800000000001</v>
      </c>
      <c r="N6482">
        <v>24.023800000000001</v>
      </c>
      <c r="O6482">
        <v>0</v>
      </c>
      <c r="P6482">
        <v>0</v>
      </c>
      <c r="Q6482">
        <v>10114.023800000001</v>
      </c>
      <c r="R6482">
        <v>10114.023800000001</v>
      </c>
      <c r="S6482" t="s">
        <v>1646</v>
      </c>
    </row>
    <row r="6483" spans="1:19">
      <c r="A6483" t="s">
        <v>6138</v>
      </c>
      <c r="B6483">
        <v>44364</v>
      </c>
      <c r="C6483" t="s">
        <v>1622</v>
      </c>
      <c r="D6483">
        <v>44364</v>
      </c>
      <c r="E6483" t="s">
        <v>1101</v>
      </c>
      <c r="F6483" t="s">
        <v>1260</v>
      </c>
      <c r="G6483" t="s">
        <v>1101</v>
      </c>
      <c r="H6483" t="s">
        <v>1101</v>
      </c>
      <c r="I6483" t="s">
        <v>1349</v>
      </c>
      <c r="J6483">
        <v>1</v>
      </c>
      <c r="K6483">
        <v>9162.5</v>
      </c>
      <c r="L6483">
        <v>9162.5</v>
      </c>
      <c r="M6483">
        <v>21.8155</v>
      </c>
      <c r="N6483">
        <v>21.8155</v>
      </c>
      <c r="O6483">
        <v>0</v>
      </c>
      <c r="P6483">
        <v>0</v>
      </c>
      <c r="Q6483">
        <v>9184.3155000000006</v>
      </c>
      <c r="R6483">
        <v>9184.3155000000006</v>
      </c>
      <c r="S6483" t="s">
        <v>1646</v>
      </c>
    </row>
    <row r="6484" spans="1:19">
      <c r="A6484" t="s">
        <v>6138</v>
      </c>
      <c r="B6484">
        <v>44364</v>
      </c>
      <c r="C6484" t="s">
        <v>1622</v>
      </c>
      <c r="D6484">
        <v>44364</v>
      </c>
      <c r="E6484" t="s">
        <v>1101</v>
      </c>
      <c r="F6484" t="s">
        <v>1260</v>
      </c>
      <c r="G6484" t="s">
        <v>1101</v>
      </c>
      <c r="H6484" t="s">
        <v>1101</v>
      </c>
      <c r="I6484" t="s">
        <v>1287</v>
      </c>
      <c r="J6484">
        <v>2</v>
      </c>
      <c r="K6484">
        <v>9990</v>
      </c>
      <c r="L6484">
        <v>19980</v>
      </c>
      <c r="M6484">
        <v>23.785699999999999</v>
      </c>
      <c r="N6484">
        <v>47.571399999999997</v>
      </c>
      <c r="O6484">
        <v>0</v>
      </c>
      <c r="P6484">
        <v>0</v>
      </c>
      <c r="Q6484">
        <v>10013.7857</v>
      </c>
      <c r="R6484">
        <v>20027.571400000001</v>
      </c>
      <c r="S6484" t="s">
        <v>1646</v>
      </c>
    </row>
    <row r="6485" spans="1:19">
      <c r="A6485" t="s">
        <v>6138</v>
      </c>
      <c r="B6485">
        <v>44364</v>
      </c>
      <c r="C6485" t="s">
        <v>1622</v>
      </c>
      <c r="D6485">
        <v>44364</v>
      </c>
      <c r="E6485" t="s">
        <v>1101</v>
      </c>
      <c r="F6485" t="s">
        <v>1260</v>
      </c>
      <c r="G6485" t="s">
        <v>1101</v>
      </c>
      <c r="H6485" t="s">
        <v>1101</v>
      </c>
      <c r="I6485" t="s">
        <v>1337</v>
      </c>
      <c r="J6485">
        <v>3</v>
      </c>
      <c r="K6485">
        <v>7870</v>
      </c>
      <c r="L6485">
        <v>23610</v>
      </c>
      <c r="M6485">
        <v>18.738099999999999</v>
      </c>
      <c r="N6485">
        <v>56.214300000000001</v>
      </c>
      <c r="O6485">
        <v>0</v>
      </c>
      <c r="P6485">
        <v>0</v>
      </c>
      <c r="Q6485">
        <v>7888.7380999999996</v>
      </c>
      <c r="R6485">
        <v>23666.2143</v>
      </c>
      <c r="S6485" t="s">
        <v>1646</v>
      </c>
    </row>
    <row r="6486" spans="1:19">
      <c r="A6486" t="s">
        <v>6139</v>
      </c>
      <c r="B6486">
        <v>44364</v>
      </c>
      <c r="C6486" t="s">
        <v>1623</v>
      </c>
      <c r="D6486">
        <v>44364</v>
      </c>
      <c r="E6486" t="s">
        <v>1101</v>
      </c>
      <c r="F6486" t="s">
        <v>1360</v>
      </c>
      <c r="G6486" t="s">
        <v>1101</v>
      </c>
      <c r="H6486" t="s">
        <v>1101</v>
      </c>
      <c r="I6486" t="s">
        <v>1294</v>
      </c>
      <c r="J6486">
        <v>2</v>
      </c>
      <c r="K6486">
        <v>7328.5</v>
      </c>
      <c r="L6486">
        <v>14657</v>
      </c>
      <c r="M6486">
        <v>17.448799999999999</v>
      </c>
      <c r="N6486">
        <v>34.897599999999997</v>
      </c>
      <c r="O6486">
        <v>0</v>
      </c>
      <c r="P6486">
        <v>0</v>
      </c>
      <c r="Q6486">
        <v>7345.9488000000001</v>
      </c>
      <c r="R6486">
        <v>14691.8976</v>
      </c>
      <c r="S6486" t="s">
        <v>1646</v>
      </c>
    </row>
    <row r="6487" spans="1:19">
      <c r="A6487" t="s">
        <v>6139</v>
      </c>
      <c r="B6487">
        <v>44364</v>
      </c>
      <c r="C6487" t="s">
        <v>1623</v>
      </c>
      <c r="D6487">
        <v>44364</v>
      </c>
      <c r="E6487" t="s">
        <v>1101</v>
      </c>
      <c r="F6487" t="s">
        <v>1360</v>
      </c>
      <c r="G6487" t="s">
        <v>1101</v>
      </c>
      <c r="H6487" t="s">
        <v>1101</v>
      </c>
      <c r="I6487" t="s">
        <v>1112</v>
      </c>
      <c r="J6487">
        <v>5</v>
      </c>
      <c r="K6487">
        <v>1439.5</v>
      </c>
      <c r="L6487">
        <v>7197.5</v>
      </c>
      <c r="M6487">
        <v>3.4274</v>
      </c>
      <c r="N6487">
        <v>17.137</v>
      </c>
      <c r="O6487">
        <v>0</v>
      </c>
      <c r="P6487">
        <v>0</v>
      </c>
      <c r="Q6487">
        <v>1442.9274</v>
      </c>
      <c r="R6487">
        <v>7214.6369999999997</v>
      </c>
      <c r="S6487" t="s">
        <v>1646</v>
      </c>
    </row>
    <row r="6488" spans="1:19">
      <c r="A6488" t="s">
        <v>6140</v>
      </c>
      <c r="B6488">
        <v>44364</v>
      </c>
      <c r="C6488" t="s">
        <v>6141</v>
      </c>
      <c r="D6488">
        <v>44364</v>
      </c>
      <c r="E6488" t="s">
        <v>1101</v>
      </c>
      <c r="F6488" t="s">
        <v>2613</v>
      </c>
      <c r="G6488" t="s">
        <v>1101</v>
      </c>
      <c r="H6488" t="s">
        <v>1101</v>
      </c>
      <c r="I6488" t="s">
        <v>1287</v>
      </c>
      <c r="J6488">
        <v>1</v>
      </c>
      <c r="K6488">
        <v>9990</v>
      </c>
      <c r="L6488">
        <v>9990</v>
      </c>
      <c r="M6488">
        <v>23.785699999999999</v>
      </c>
      <c r="N6488">
        <v>23.785699999999999</v>
      </c>
      <c r="O6488">
        <v>0</v>
      </c>
      <c r="P6488">
        <v>0</v>
      </c>
      <c r="Q6488">
        <v>10013.7857</v>
      </c>
      <c r="R6488">
        <v>10013.7857</v>
      </c>
      <c r="S6488" t="s">
        <v>1646</v>
      </c>
    </row>
    <row r="6489" spans="1:19">
      <c r="A6489" t="s">
        <v>6140</v>
      </c>
      <c r="B6489">
        <v>44364</v>
      </c>
      <c r="C6489" t="s">
        <v>6141</v>
      </c>
      <c r="D6489">
        <v>44364</v>
      </c>
      <c r="E6489" t="s">
        <v>1101</v>
      </c>
      <c r="F6489" t="s">
        <v>2613</v>
      </c>
      <c r="G6489" t="s">
        <v>1101</v>
      </c>
      <c r="H6489" t="s">
        <v>1101</v>
      </c>
      <c r="I6489" t="s">
        <v>1294</v>
      </c>
      <c r="J6489">
        <v>1</v>
      </c>
      <c r="K6489">
        <v>7328.5</v>
      </c>
      <c r="L6489">
        <v>7328.5</v>
      </c>
      <c r="M6489">
        <v>17.448799999999999</v>
      </c>
      <c r="N6489">
        <v>17.448799999999999</v>
      </c>
      <c r="O6489">
        <v>0</v>
      </c>
      <c r="P6489">
        <v>0</v>
      </c>
      <c r="Q6489">
        <v>7345.9488000000001</v>
      </c>
      <c r="R6489">
        <v>7345.9488000000001</v>
      </c>
      <c r="S6489" t="s">
        <v>1646</v>
      </c>
    </row>
    <row r="6490" spans="1:19">
      <c r="A6490" t="s">
        <v>6140</v>
      </c>
      <c r="B6490">
        <v>44364</v>
      </c>
      <c r="C6490" t="s">
        <v>6141</v>
      </c>
      <c r="D6490">
        <v>44364</v>
      </c>
      <c r="E6490" t="s">
        <v>1101</v>
      </c>
      <c r="F6490" t="s">
        <v>2613</v>
      </c>
      <c r="G6490" t="s">
        <v>1101</v>
      </c>
      <c r="H6490" t="s">
        <v>1101</v>
      </c>
      <c r="I6490" t="s">
        <v>1489</v>
      </c>
      <c r="J6490">
        <v>1</v>
      </c>
      <c r="K6490">
        <v>10090</v>
      </c>
      <c r="L6490">
        <v>10090</v>
      </c>
      <c r="M6490">
        <v>24.023800000000001</v>
      </c>
      <c r="N6490">
        <v>24.023800000000001</v>
      </c>
      <c r="O6490">
        <v>0</v>
      </c>
      <c r="P6490">
        <v>0</v>
      </c>
      <c r="Q6490">
        <v>10114.023800000001</v>
      </c>
      <c r="R6490">
        <v>10114.023800000001</v>
      </c>
      <c r="S6490" t="s">
        <v>1646</v>
      </c>
    </row>
    <row r="6491" spans="1:19">
      <c r="A6491" t="s">
        <v>6140</v>
      </c>
      <c r="B6491">
        <v>44364</v>
      </c>
      <c r="C6491" t="s">
        <v>6141</v>
      </c>
      <c r="D6491">
        <v>44364</v>
      </c>
      <c r="E6491" t="s">
        <v>1101</v>
      </c>
      <c r="F6491" t="s">
        <v>2613</v>
      </c>
      <c r="G6491" t="s">
        <v>1101</v>
      </c>
      <c r="H6491" t="s">
        <v>1101</v>
      </c>
      <c r="I6491" t="s">
        <v>1349</v>
      </c>
      <c r="J6491">
        <v>1</v>
      </c>
      <c r="K6491">
        <v>9162.5</v>
      </c>
      <c r="L6491">
        <v>9162.5</v>
      </c>
      <c r="M6491">
        <v>21.8155</v>
      </c>
      <c r="N6491">
        <v>21.8155</v>
      </c>
      <c r="O6491">
        <v>0</v>
      </c>
      <c r="P6491">
        <v>0</v>
      </c>
      <c r="Q6491">
        <v>9184.3155000000006</v>
      </c>
      <c r="R6491">
        <v>9184.3155000000006</v>
      </c>
      <c r="S6491" t="s">
        <v>1646</v>
      </c>
    </row>
    <row r="6492" spans="1:19">
      <c r="A6492" t="s">
        <v>6140</v>
      </c>
      <c r="B6492">
        <v>44364</v>
      </c>
      <c r="C6492" t="s">
        <v>6141</v>
      </c>
      <c r="D6492">
        <v>44364</v>
      </c>
      <c r="E6492" t="s">
        <v>1101</v>
      </c>
      <c r="F6492" t="s">
        <v>2613</v>
      </c>
      <c r="G6492" t="s">
        <v>1101</v>
      </c>
      <c r="H6492" t="s">
        <v>1101</v>
      </c>
      <c r="I6492" t="s">
        <v>1112</v>
      </c>
      <c r="J6492">
        <v>5</v>
      </c>
      <c r="K6492">
        <v>1439.5</v>
      </c>
      <c r="L6492">
        <v>7197.5</v>
      </c>
      <c r="M6492">
        <v>3.4274</v>
      </c>
      <c r="N6492">
        <v>17.137</v>
      </c>
      <c r="O6492">
        <v>0</v>
      </c>
      <c r="P6492">
        <v>0</v>
      </c>
      <c r="Q6492">
        <v>1442.9274</v>
      </c>
      <c r="R6492">
        <v>7214.6369999999997</v>
      </c>
      <c r="S6492" t="s">
        <v>1646</v>
      </c>
    </row>
    <row r="6493" spans="1:19">
      <c r="A6493" t="s">
        <v>6142</v>
      </c>
      <c r="B6493">
        <v>44364</v>
      </c>
      <c r="C6493" t="s">
        <v>1624</v>
      </c>
      <c r="D6493">
        <v>44364</v>
      </c>
      <c r="E6493" t="s">
        <v>1101</v>
      </c>
      <c r="F6493" t="s">
        <v>1362</v>
      </c>
      <c r="G6493" t="s">
        <v>1101</v>
      </c>
      <c r="H6493" t="s">
        <v>1101</v>
      </c>
      <c r="I6493" t="s">
        <v>1111</v>
      </c>
      <c r="J6493">
        <v>1</v>
      </c>
      <c r="K6493">
        <v>9162.18</v>
      </c>
      <c r="L6493">
        <v>9162.18</v>
      </c>
      <c r="M6493">
        <v>21.814699999999998</v>
      </c>
      <c r="N6493">
        <v>21.814699999999998</v>
      </c>
      <c r="O6493">
        <v>0</v>
      </c>
      <c r="P6493">
        <v>0</v>
      </c>
      <c r="Q6493">
        <v>9183.9946999999993</v>
      </c>
      <c r="R6493">
        <v>9183.9946999999993</v>
      </c>
      <c r="S6493" t="s">
        <v>1646</v>
      </c>
    </row>
    <row r="6494" spans="1:19">
      <c r="A6494" t="s">
        <v>6142</v>
      </c>
      <c r="B6494">
        <v>44364</v>
      </c>
      <c r="C6494" t="s">
        <v>1624</v>
      </c>
      <c r="D6494">
        <v>44364</v>
      </c>
      <c r="E6494" t="s">
        <v>1101</v>
      </c>
      <c r="F6494" t="s">
        <v>1362</v>
      </c>
      <c r="G6494" t="s">
        <v>1101</v>
      </c>
      <c r="H6494" t="s">
        <v>1101</v>
      </c>
      <c r="I6494" t="s">
        <v>1337</v>
      </c>
      <c r="J6494">
        <v>3</v>
      </c>
      <c r="K6494">
        <v>7870</v>
      </c>
      <c r="L6494">
        <v>23610</v>
      </c>
      <c r="M6494">
        <v>18.738099999999999</v>
      </c>
      <c r="N6494">
        <v>56.214300000000001</v>
      </c>
      <c r="O6494">
        <v>0</v>
      </c>
      <c r="P6494">
        <v>0</v>
      </c>
      <c r="Q6494">
        <v>7888.7380999999996</v>
      </c>
      <c r="R6494">
        <v>23666.2143</v>
      </c>
      <c r="S6494" t="s">
        <v>1646</v>
      </c>
    </row>
    <row r="6495" spans="1:19">
      <c r="A6495" t="s">
        <v>6142</v>
      </c>
      <c r="B6495">
        <v>44364</v>
      </c>
      <c r="C6495" t="s">
        <v>1624</v>
      </c>
      <c r="D6495">
        <v>44364</v>
      </c>
      <c r="E6495" t="s">
        <v>1101</v>
      </c>
      <c r="F6495" t="s">
        <v>1362</v>
      </c>
      <c r="G6495" t="s">
        <v>1101</v>
      </c>
      <c r="H6495" t="s">
        <v>1101</v>
      </c>
      <c r="I6495" t="s">
        <v>1287</v>
      </c>
      <c r="J6495">
        <v>2</v>
      </c>
      <c r="K6495">
        <v>9990</v>
      </c>
      <c r="L6495">
        <v>19980</v>
      </c>
      <c r="M6495">
        <v>23.785699999999999</v>
      </c>
      <c r="N6495">
        <v>47.571399999999997</v>
      </c>
      <c r="O6495">
        <v>0</v>
      </c>
      <c r="P6495">
        <v>0</v>
      </c>
      <c r="Q6495">
        <v>10013.7857</v>
      </c>
      <c r="R6495">
        <v>20027.571400000001</v>
      </c>
      <c r="S6495" t="s">
        <v>1646</v>
      </c>
    </row>
    <row r="6496" spans="1:19">
      <c r="A6496" t="s">
        <v>6143</v>
      </c>
      <c r="B6496">
        <v>44364</v>
      </c>
      <c r="C6496" t="s">
        <v>1625</v>
      </c>
      <c r="D6496">
        <v>44364</v>
      </c>
      <c r="E6496" t="s">
        <v>1101</v>
      </c>
      <c r="F6496" t="s">
        <v>1874</v>
      </c>
      <c r="G6496" t="s">
        <v>1101</v>
      </c>
      <c r="H6496" t="s">
        <v>1101</v>
      </c>
      <c r="I6496" t="s">
        <v>1489</v>
      </c>
      <c r="J6496">
        <v>1</v>
      </c>
      <c r="K6496">
        <v>10090</v>
      </c>
      <c r="L6496">
        <v>10090</v>
      </c>
      <c r="M6496">
        <v>24.023800000000001</v>
      </c>
      <c r="N6496">
        <v>24.023800000000001</v>
      </c>
      <c r="O6496">
        <v>0</v>
      </c>
      <c r="P6496">
        <v>0</v>
      </c>
      <c r="Q6496">
        <v>10114.023800000001</v>
      </c>
      <c r="R6496">
        <v>10114.023800000001</v>
      </c>
      <c r="S6496" t="s">
        <v>1646</v>
      </c>
    </row>
    <row r="6497" spans="1:19">
      <c r="A6497" t="s">
        <v>6144</v>
      </c>
      <c r="B6497">
        <v>44364</v>
      </c>
      <c r="C6497" t="s">
        <v>1626</v>
      </c>
      <c r="D6497">
        <v>44364</v>
      </c>
      <c r="E6497" t="s">
        <v>1101</v>
      </c>
      <c r="F6497" t="s">
        <v>1258</v>
      </c>
      <c r="G6497" t="s">
        <v>1101</v>
      </c>
      <c r="H6497" t="s">
        <v>1101</v>
      </c>
      <c r="I6497" t="s">
        <v>1489</v>
      </c>
      <c r="J6497">
        <v>1</v>
      </c>
      <c r="K6497">
        <v>10090</v>
      </c>
      <c r="L6497">
        <v>10090</v>
      </c>
      <c r="M6497">
        <v>24.023800000000001</v>
      </c>
      <c r="N6497">
        <v>24.023800000000001</v>
      </c>
      <c r="O6497">
        <v>0</v>
      </c>
      <c r="P6497">
        <v>0</v>
      </c>
      <c r="Q6497">
        <v>10114.023800000001</v>
      </c>
      <c r="R6497">
        <v>10114.023800000001</v>
      </c>
      <c r="S6497" t="s">
        <v>1646</v>
      </c>
    </row>
    <row r="6498" spans="1:19">
      <c r="A6498" t="s">
        <v>6144</v>
      </c>
      <c r="B6498">
        <v>44364</v>
      </c>
      <c r="C6498" t="s">
        <v>1626</v>
      </c>
      <c r="D6498">
        <v>44364</v>
      </c>
      <c r="E6498" t="s">
        <v>1101</v>
      </c>
      <c r="F6498" t="s">
        <v>1258</v>
      </c>
      <c r="G6498" t="s">
        <v>1101</v>
      </c>
      <c r="H6498" t="s">
        <v>1101</v>
      </c>
      <c r="I6498" t="s">
        <v>1287</v>
      </c>
      <c r="J6498">
        <v>2</v>
      </c>
      <c r="K6498">
        <v>9990</v>
      </c>
      <c r="L6498">
        <v>19980</v>
      </c>
      <c r="M6498">
        <v>23.785699999999999</v>
      </c>
      <c r="N6498">
        <v>47.571399999999997</v>
      </c>
      <c r="O6498">
        <v>0</v>
      </c>
      <c r="P6498">
        <v>0</v>
      </c>
      <c r="Q6498">
        <v>10013.7857</v>
      </c>
      <c r="R6498">
        <v>20027.571400000001</v>
      </c>
      <c r="S6498" t="s">
        <v>1646</v>
      </c>
    </row>
    <row r="6499" spans="1:19">
      <c r="A6499" t="s">
        <v>6145</v>
      </c>
      <c r="B6499">
        <v>44364</v>
      </c>
      <c r="C6499" t="s">
        <v>1627</v>
      </c>
      <c r="D6499">
        <v>44364</v>
      </c>
      <c r="E6499" t="s">
        <v>1101</v>
      </c>
      <c r="F6499" t="s">
        <v>1107</v>
      </c>
      <c r="G6499" t="s">
        <v>1101</v>
      </c>
      <c r="H6499" t="s">
        <v>1101</v>
      </c>
      <c r="I6499" t="s">
        <v>1287</v>
      </c>
      <c r="J6499">
        <v>1</v>
      </c>
      <c r="K6499">
        <v>9990</v>
      </c>
      <c r="L6499">
        <v>9990</v>
      </c>
      <c r="M6499">
        <v>23.785699999999999</v>
      </c>
      <c r="N6499">
        <v>23.785699999999999</v>
      </c>
      <c r="O6499">
        <v>0</v>
      </c>
      <c r="P6499">
        <v>0</v>
      </c>
      <c r="Q6499">
        <v>10013.7857</v>
      </c>
      <c r="R6499">
        <v>10013.7857</v>
      </c>
      <c r="S6499" t="s">
        <v>1646</v>
      </c>
    </row>
    <row r="6500" spans="1:19">
      <c r="A6500" t="s">
        <v>6146</v>
      </c>
      <c r="B6500">
        <v>44364</v>
      </c>
      <c r="C6500" t="s">
        <v>1628</v>
      </c>
      <c r="D6500">
        <v>44364</v>
      </c>
      <c r="E6500" t="s">
        <v>1101</v>
      </c>
      <c r="F6500" t="s">
        <v>1109</v>
      </c>
      <c r="G6500" t="s">
        <v>1101</v>
      </c>
      <c r="H6500" t="s">
        <v>1101</v>
      </c>
      <c r="I6500" t="s">
        <v>1337</v>
      </c>
      <c r="J6500">
        <v>3</v>
      </c>
      <c r="K6500">
        <v>7870</v>
      </c>
      <c r="L6500">
        <v>23610</v>
      </c>
      <c r="M6500">
        <v>18.738099999999999</v>
      </c>
      <c r="N6500">
        <v>56.214300000000001</v>
      </c>
      <c r="O6500">
        <v>0</v>
      </c>
      <c r="P6500">
        <v>0</v>
      </c>
      <c r="Q6500">
        <v>7888.7380999999996</v>
      </c>
      <c r="R6500">
        <v>23666.2143</v>
      </c>
      <c r="S6500" t="s">
        <v>1646</v>
      </c>
    </row>
    <row r="6501" spans="1:19">
      <c r="A6501" t="s">
        <v>6147</v>
      </c>
      <c r="B6501">
        <v>44364</v>
      </c>
      <c r="C6501" t="s">
        <v>1629</v>
      </c>
      <c r="D6501">
        <v>44364</v>
      </c>
      <c r="E6501" t="s">
        <v>1101</v>
      </c>
      <c r="F6501" t="s">
        <v>1366</v>
      </c>
      <c r="G6501" t="s">
        <v>1101</v>
      </c>
      <c r="H6501" t="s">
        <v>1101</v>
      </c>
      <c r="I6501" t="s">
        <v>1262</v>
      </c>
      <c r="J6501">
        <v>2</v>
      </c>
      <c r="K6501">
        <v>1262</v>
      </c>
      <c r="L6501">
        <v>2524</v>
      </c>
      <c r="M6501">
        <v>3.0047999999999999</v>
      </c>
      <c r="N6501">
        <v>6.0095999999999998</v>
      </c>
      <c r="O6501">
        <v>0</v>
      </c>
      <c r="P6501">
        <v>0</v>
      </c>
      <c r="Q6501">
        <v>1265.0047999999999</v>
      </c>
      <c r="R6501">
        <v>2530.0095999999999</v>
      </c>
      <c r="S6501" t="s">
        <v>1646</v>
      </c>
    </row>
    <row r="6502" spans="1:19">
      <c r="A6502" t="s">
        <v>6147</v>
      </c>
      <c r="B6502">
        <v>44364</v>
      </c>
      <c r="C6502" t="s">
        <v>1629</v>
      </c>
      <c r="D6502">
        <v>44364</v>
      </c>
      <c r="E6502" t="s">
        <v>1101</v>
      </c>
      <c r="F6502" t="s">
        <v>1366</v>
      </c>
      <c r="G6502" t="s">
        <v>1101</v>
      </c>
      <c r="H6502" t="s">
        <v>1101</v>
      </c>
      <c r="I6502" t="s">
        <v>1294</v>
      </c>
      <c r="J6502">
        <v>2</v>
      </c>
      <c r="K6502">
        <v>7328.5</v>
      </c>
      <c r="L6502">
        <v>14657</v>
      </c>
      <c r="M6502">
        <v>17.448799999999999</v>
      </c>
      <c r="N6502">
        <v>34.897599999999997</v>
      </c>
      <c r="O6502">
        <v>0</v>
      </c>
      <c r="P6502">
        <v>0</v>
      </c>
      <c r="Q6502">
        <v>7345.9488000000001</v>
      </c>
      <c r="R6502">
        <v>14691.8976</v>
      </c>
      <c r="S6502" t="s">
        <v>1646</v>
      </c>
    </row>
    <row r="6503" spans="1:19">
      <c r="A6503" t="s">
        <v>6147</v>
      </c>
      <c r="B6503">
        <v>44364</v>
      </c>
      <c r="C6503" t="s">
        <v>1629</v>
      </c>
      <c r="D6503">
        <v>44364</v>
      </c>
      <c r="E6503" t="s">
        <v>1101</v>
      </c>
      <c r="F6503" t="s">
        <v>1366</v>
      </c>
      <c r="G6503" t="s">
        <v>1101</v>
      </c>
      <c r="H6503" t="s">
        <v>1101</v>
      </c>
      <c r="I6503" t="s">
        <v>1312</v>
      </c>
      <c r="J6503">
        <v>2</v>
      </c>
      <c r="K6503">
        <v>1420</v>
      </c>
      <c r="L6503">
        <v>2840</v>
      </c>
      <c r="M6503">
        <v>3.3809999999999998</v>
      </c>
      <c r="N6503">
        <v>6.7619999999999996</v>
      </c>
      <c r="O6503">
        <v>0</v>
      </c>
      <c r="P6503">
        <v>0</v>
      </c>
      <c r="Q6503">
        <v>1423.3810000000001</v>
      </c>
      <c r="R6503">
        <v>2846.7620000000002</v>
      </c>
      <c r="S6503" t="s">
        <v>1646</v>
      </c>
    </row>
    <row r="6504" spans="1:19">
      <c r="A6504" t="s">
        <v>6147</v>
      </c>
      <c r="B6504">
        <v>44364</v>
      </c>
      <c r="C6504" t="s">
        <v>1629</v>
      </c>
      <c r="D6504">
        <v>44364</v>
      </c>
      <c r="E6504" t="s">
        <v>1101</v>
      </c>
      <c r="F6504" t="s">
        <v>1366</v>
      </c>
      <c r="G6504" t="s">
        <v>1101</v>
      </c>
      <c r="H6504" t="s">
        <v>1101</v>
      </c>
      <c r="I6504" t="s">
        <v>1112</v>
      </c>
      <c r="J6504">
        <v>2</v>
      </c>
      <c r="K6504">
        <v>1439.5</v>
      </c>
      <c r="L6504">
        <v>2879</v>
      </c>
      <c r="M6504">
        <v>3.4274</v>
      </c>
      <c r="N6504">
        <v>6.8548</v>
      </c>
      <c r="O6504">
        <v>0</v>
      </c>
      <c r="P6504">
        <v>0</v>
      </c>
      <c r="Q6504">
        <v>1442.9274</v>
      </c>
      <c r="R6504">
        <v>2885.8548000000001</v>
      </c>
      <c r="S6504" t="s">
        <v>1646</v>
      </c>
    </row>
    <row r="6505" spans="1:19">
      <c r="A6505" t="s">
        <v>6148</v>
      </c>
      <c r="B6505">
        <v>44364</v>
      </c>
      <c r="C6505" t="s">
        <v>1630</v>
      </c>
      <c r="D6505">
        <v>44364</v>
      </c>
      <c r="E6505" t="s">
        <v>1101</v>
      </c>
      <c r="F6505" t="s">
        <v>1631</v>
      </c>
      <c r="G6505" t="s">
        <v>1101</v>
      </c>
      <c r="H6505" t="s">
        <v>1101</v>
      </c>
      <c r="I6505" t="s">
        <v>1489</v>
      </c>
      <c r="J6505">
        <v>4</v>
      </c>
      <c r="K6505">
        <v>10090</v>
      </c>
      <c r="L6505">
        <v>40360</v>
      </c>
      <c r="M6505">
        <v>24.023800000000001</v>
      </c>
      <c r="N6505">
        <v>96.095200000000006</v>
      </c>
      <c r="O6505">
        <v>0</v>
      </c>
      <c r="P6505">
        <v>0</v>
      </c>
      <c r="Q6505">
        <v>10114.023800000001</v>
      </c>
      <c r="R6505">
        <v>40456.095200000003</v>
      </c>
      <c r="S6505" t="s">
        <v>1646</v>
      </c>
    </row>
    <row r="6506" spans="1:19">
      <c r="A6506" t="s">
        <v>6149</v>
      </c>
      <c r="B6506">
        <v>44364</v>
      </c>
      <c r="C6506" t="s">
        <v>6150</v>
      </c>
      <c r="D6506">
        <v>44364</v>
      </c>
      <c r="E6506" t="s">
        <v>1643</v>
      </c>
      <c r="F6506" t="s">
        <v>90</v>
      </c>
      <c r="G6506" t="s">
        <v>1810</v>
      </c>
      <c r="H6506" t="s">
        <v>1645</v>
      </c>
      <c r="I6506" t="s">
        <v>1112</v>
      </c>
      <c r="J6506">
        <v>40</v>
      </c>
      <c r="K6506">
        <v>1419</v>
      </c>
      <c r="L6506">
        <v>56760</v>
      </c>
      <c r="M6506">
        <v>3.3786</v>
      </c>
      <c r="N6506">
        <v>135.14400000000001</v>
      </c>
      <c r="O6506">
        <v>0</v>
      </c>
      <c r="P6506">
        <v>0</v>
      </c>
      <c r="Q6506">
        <v>1422.3786</v>
      </c>
      <c r="R6506">
        <v>56895.144</v>
      </c>
      <c r="S6506" t="s">
        <v>1646</v>
      </c>
    </row>
    <row r="6507" spans="1:19">
      <c r="A6507" t="s">
        <v>6151</v>
      </c>
      <c r="B6507">
        <v>44364</v>
      </c>
      <c r="C6507" t="s">
        <v>6152</v>
      </c>
      <c r="D6507">
        <v>44364</v>
      </c>
      <c r="E6507" t="s">
        <v>1643</v>
      </c>
      <c r="F6507" t="s">
        <v>777</v>
      </c>
      <c r="G6507" t="s">
        <v>977</v>
      </c>
      <c r="H6507" t="s">
        <v>1645</v>
      </c>
      <c r="I6507" t="s">
        <v>1112</v>
      </c>
      <c r="J6507">
        <v>20</v>
      </c>
      <c r="K6507">
        <v>1419</v>
      </c>
      <c r="L6507">
        <v>28380</v>
      </c>
      <c r="M6507">
        <v>3.3786</v>
      </c>
      <c r="N6507">
        <v>67.572000000000003</v>
      </c>
      <c r="O6507">
        <v>0</v>
      </c>
      <c r="P6507">
        <v>0</v>
      </c>
      <c r="Q6507">
        <v>1422.3786</v>
      </c>
      <c r="R6507">
        <v>28447.572</v>
      </c>
      <c r="S6507" t="s">
        <v>1646</v>
      </c>
    </row>
    <row r="6508" spans="1:19">
      <c r="A6508" t="s">
        <v>6153</v>
      </c>
      <c r="B6508">
        <v>44364</v>
      </c>
      <c r="C6508" t="s">
        <v>6154</v>
      </c>
      <c r="D6508">
        <v>44364</v>
      </c>
      <c r="E6508" t="s">
        <v>1643</v>
      </c>
      <c r="F6508" t="s">
        <v>897</v>
      </c>
      <c r="G6508" t="s">
        <v>978</v>
      </c>
      <c r="H6508" t="s">
        <v>1645</v>
      </c>
      <c r="I6508" t="s">
        <v>1287</v>
      </c>
      <c r="J6508">
        <v>5</v>
      </c>
      <c r="K6508">
        <v>9850</v>
      </c>
      <c r="L6508">
        <v>49250</v>
      </c>
      <c r="M6508">
        <v>23.452400000000001</v>
      </c>
      <c r="N6508">
        <v>117.262</v>
      </c>
      <c r="O6508">
        <v>0</v>
      </c>
      <c r="P6508">
        <v>0</v>
      </c>
      <c r="Q6508">
        <v>9873.4524000000001</v>
      </c>
      <c r="R6508">
        <v>49367.262000000002</v>
      </c>
      <c r="S6508" t="s">
        <v>1646</v>
      </c>
    </row>
    <row r="6509" spans="1:19">
      <c r="A6509" t="s">
        <v>6153</v>
      </c>
      <c r="B6509">
        <v>44364</v>
      </c>
      <c r="C6509" t="s">
        <v>6154</v>
      </c>
      <c r="D6509">
        <v>44364</v>
      </c>
      <c r="E6509" t="s">
        <v>1643</v>
      </c>
      <c r="F6509" t="s">
        <v>897</v>
      </c>
      <c r="G6509" t="s">
        <v>978</v>
      </c>
      <c r="H6509" t="s">
        <v>1645</v>
      </c>
      <c r="I6509" t="s">
        <v>1265</v>
      </c>
      <c r="J6509">
        <v>60</v>
      </c>
      <c r="K6509">
        <v>1361</v>
      </c>
      <c r="L6509">
        <v>81660</v>
      </c>
      <c r="M6509">
        <v>3.2404999999999999</v>
      </c>
      <c r="N6509">
        <v>194.43</v>
      </c>
      <c r="O6509">
        <v>0</v>
      </c>
      <c r="P6509">
        <v>0</v>
      </c>
      <c r="Q6509">
        <v>1364.2405000000001</v>
      </c>
      <c r="R6509">
        <v>81854.429999999993</v>
      </c>
      <c r="S6509" t="s">
        <v>1646</v>
      </c>
    </row>
    <row r="6510" spans="1:19">
      <c r="A6510" t="s">
        <v>6155</v>
      </c>
      <c r="B6510">
        <v>44364</v>
      </c>
      <c r="C6510" t="s">
        <v>1632</v>
      </c>
      <c r="D6510">
        <v>44364</v>
      </c>
      <c r="E6510" t="s">
        <v>1101</v>
      </c>
      <c r="F6510" t="s">
        <v>1261</v>
      </c>
      <c r="G6510" t="s">
        <v>1101</v>
      </c>
      <c r="H6510" t="s">
        <v>1101</v>
      </c>
      <c r="I6510" t="s">
        <v>1111</v>
      </c>
      <c r="J6510">
        <v>1</v>
      </c>
      <c r="K6510">
        <v>9162.18</v>
      </c>
      <c r="L6510">
        <v>9162.18</v>
      </c>
      <c r="M6510">
        <v>21.814699999999998</v>
      </c>
      <c r="N6510">
        <v>21.814699999999998</v>
      </c>
      <c r="O6510">
        <v>0</v>
      </c>
      <c r="P6510">
        <v>0</v>
      </c>
      <c r="Q6510">
        <v>9183.9946999999993</v>
      </c>
      <c r="R6510">
        <v>9183.9946999999993</v>
      </c>
      <c r="S6510" t="s">
        <v>1646</v>
      </c>
    </row>
    <row r="6511" spans="1:19">
      <c r="A6511" t="s">
        <v>6155</v>
      </c>
      <c r="B6511">
        <v>44364</v>
      </c>
      <c r="C6511" t="s">
        <v>1632</v>
      </c>
      <c r="D6511">
        <v>44364</v>
      </c>
      <c r="E6511" t="s">
        <v>1101</v>
      </c>
      <c r="F6511" t="s">
        <v>1261</v>
      </c>
      <c r="G6511" t="s">
        <v>1101</v>
      </c>
      <c r="H6511" t="s">
        <v>1101</v>
      </c>
      <c r="I6511" t="s">
        <v>1337</v>
      </c>
      <c r="J6511">
        <v>1</v>
      </c>
      <c r="K6511">
        <v>7870</v>
      </c>
      <c r="L6511">
        <v>7870</v>
      </c>
      <c r="M6511">
        <v>18.738099999999999</v>
      </c>
      <c r="N6511">
        <v>18.738099999999999</v>
      </c>
      <c r="O6511">
        <v>0</v>
      </c>
      <c r="P6511">
        <v>0</v>
      </c>
      <c r="Q6511">
        <v>7888.7380999999996</v>
      </c>
      <c r="R6511">
        <v>7888.7380999999996</v>
      </c>
      <c r="S6511" t="s">
        <v>1646</v>
      </c>
    </row>
    <row r="6512" spans="1:19">
      <c r="A6512" t="s">
        <v>6155</v>
      </c>
      <c r="B6512">
        <v>44364</v>
      </c>
      <c r="C6512" t="s">
        <v>1632</v>
      </c>
      <c r="D6512">
        <v>44364</v>
      </c>
      <c r="E6512" t="s">
        <v>1101</v>
      </c>
      <c r="F6512" t="s">
        <v>1261</v>
      </c>
      <c r="G6512" t="s">
        <v>1101</v>
      </c>
      <c r="H6512" t="s">
        <v>1101</v>
      </c>
      <c r="I6512" t="s">
        <v>1287</v>
      </c>
      <c r="J6512">
        <v>1</v>
      </c>
      <c r="K6512">
        <v>9990</v>
      </c>
      <c r="L6512">
        <v>9990</v>
      </c>
      <c r="M6512">
        <v>23.785699999999999</v>
      </c>
      <c r="N6512">
        <v>23.785699999999999</v>
      </c>
      <c r="O6512">
        <v>0</v>
      </c>
      <c r="P6512">
        <v>0</v>
      </c>
      <c r="Q6512">
        <v>10013.7857</v>
      </c>
      <c r="R6512">
        <v>10013.7857</v>
      </c>
      <c r="S6512" t="s">
        <v>1646</v>
      </c>
    </row>
    <row r="6513" spans="1:19">
      <c r="A6513" t="s">
        <v>6155</v>
      </c>
      <c r="B6513">
        <v>44364</v>
      </c>
      <c r="C6513" t="s">
        <v>1632</v>
      </c>
      <c r="D6513">
        <v>44364</v>
      </c>
      <c r="E6513" t="s">
        <v>1101</v>
      </c>
      <c r="F6513" t="s">
        <v>1261</v>
      </c>
      <c r="G6513" t="s">
        <v>1101</v>
      </c>
      <c r="H6513" t="s">
        <v>1101</v>
      </c>
      <c r="I6513" t="s">
        <v>1312</v>
      </c>
      <c r="J6513">
        <v>4</v>
      </c>
      <c r="K6513">
        <v>1420</v>
      </c>
      <c r="L6513">
        <v>5680</v>
      </c>
      <c r="M6513">
        <v>3.3809999999999998</v>
      </c>
      <c r="N6513">
        <v>13.523999999999999</v>
      </c>
      <c r="O6513">
        <v>0</v>
      </c>
      <c r="P6513">
        <v>0</v>
      </c>
      <c r="Q6513">
        <v>1423.3810000000001</v>
      </c>
      <c r="R6513">
        <v>5693.5240000000003</v>
      </c>
      <c r="S6513" t="s">
        <v>1646</v>
      </c>
    </row>
    <row r="6514" spans="1:19">
      <c r="A6514" t="s">
        <v>6155</v>
      </c>
      <c r="B6514">
        <v>44364</v>
      </c>
      <c r="C6514" t="s">
        <v>1632</v>
      </c>
      <c r="D6514">
        <v>44364</v>
      </c>
      <c r="E6514" t="s">
        <v>1101</v>
      </c>
      <c r="F6514" t="s">
        <v>1261</v>
      </c>
      <c r="G6514" t="s">
        <v>1101</v>
      </c>
      <c r="H6514" t="s">
        <v>1101</v>
      </c>
      <c r="I6514" t="s">
        <v>1489</v>
      </c>
      <c r="J6514">
        <v>1</v>
      </c>
      <c r="K6514">
        <v>10090</v>
      </c>
      <c r="L6514">
        <v>10090</v>
      </c>
      <c r="M6514">
        <v>24.023800000000001</v>
      </c>
      <c r="N6514">
        <v>24.023800000000001</v>
      </c>
      <c r="O6514">
        <v>0</v>
      </c>
      <c r="P6514">
        <v>0</v>
      </c>
      <c r="Q6514">
        <v>10114.023800000001</v>
      </c>
      <c r="R6514">
        <v>10114.023800000001</v>
      </c>
      <c r="S6514" t="s">
        <v>1646</v>
      </c>
    </row>
    <row r="6515" spans="1:19">
      <c r="A6515" t="s">
        <v>6155</v>
      </c>
      <c r="B6515">
        <v>44364</v>
      </c>
      <c r="C6515" t="s">
        <v>1632</v>
      </c>
      <c r="D6515">
        <v>44364</v>
      </c>
      <c r="E6515" t="s">
        <v>1101</v>
      </c>
      <c r="F6515" t="s">
        <v>1261</v>
      </c>
      <c r="G6515" t="s">
        <v>1101</v>
      </c>
      <c r="H6515" t="s">
        <v>1101</v>
      </c>
      <c r="I6515" t="s">
        <v>1294</v>
      </c>
      <c r="J6515">
        <v>2</v>
      </c>
      <c r="K6515">
        <v>7328.5</v>
      </c>
      <c r="L6515">
        <v>14657</v>
      </c>
      <c r="M6515">
        <v>17.448799999999999</v>
      </c>
      <c r="N6515">
        <v>34.897599999999997</v>
      </c>
      <c r="O6515">
        <v>0</v>
      </c>
      <c r="P6515">
        <v>0</v>
      </c>
      <c r="Q6515">
        <v>7345.9488000000001</v>
      </c>
      <c r="R6515">
        <v>14691.8976</v>
      </c>
      <c r="S6515" t="s">
        <v>1646</v>
      </c>
    </row>
    <row r="6516" spans="1:19">
      <c r="A6516" t="s">
        <v>6156</v>
      </c>
      <c r="B6516">
        <v>44364</v>
      </c>
      <c r="C6516" t="s">
        <v>6157</v>
      </c>
      <c r="D6516">
        <v>44364</v>
      </c>
      <c r="E6516" t="s">
        <v>1643</v>
      </c>
      <c r="F6516" t="s">
        <v>1006</v>
      </c>
      <c r="G6516" t="s">
        <v>1008</v>
      </c>
      <c r="H6516" t="s">
        <v>107</v>
      </c>
      <c r="I6516" t="s">
        <v>1262</v>
      </c>
      <c r="J6516">
        <v>30</v>
      </c>
      <c r="K6516">
        <v>1244</v>
      </c>
      <c r="L6516">
        <v>37320</v>
      </c>
      <c r="M6516">
        <v>2.9619</v>
      </c>
      <c r="N6516">
        <v>88.856999999999999</v>
      </c>
      <c r="O6516">
        <v>0</v>
      </c>
      <c r="P6516">
        <v>0</v>
      </c>
      <c r="Q6516">
        <v>1246.9619</v>
      </c>
      <c r="R6516">
        <v>37408.857000000004</v>
      </c>
      <c r="S6516" t="s">
        <v>1646</v>
      </c>
    </row>
    <row r="6517" spans="1:19">
      <c r="A6517" t="s">
        <v>6156</v>
      </c>
      <c r="B6517">
        <v>44364</v>
      </c>
      <c r="C6517" t="s">
        <v>6157</v>
      </c>
      <c r="D6517">
        <v>44364</v>
      </c>
      <c r="E6517" t="s">
        <v>1643</v>
      </c>
      <c r="F6517" t="s">
        <v>1006</v>
      </c>
      <c r="G6517" t="s">
        <v>1008</v>
      </c>
      <c r="H6517" t="s">
        <v>107</v>
      </c>
      <c r="I6517" t="s">
        <v>1337</v>
      </c>
      <c r="J6517">
        <v>10</v>
      </c>
      <c r="K6517">
        <v>7760</v>
      </c>
      <c r="L6517">
        <v>77600</v>
      </c>
      <c r="M6517">
        <v>18.476199999999999</v>
      </c>
      <c r="N6517">
        <v>184.762</v>
      </c>
      <c r="O6517">
        <v>0</v>
      </c>
      <c r="P6517">
        <v>0</v>
      </c>
      <c r="Q6517">
        <v>7778.4762000000001</v>
      </c>
      <c r="R6517">
        <v>77784.762000000002</v>
      </c>
      <c r="S6517" t="s">
        <v>1646</v>
      </c>
    </row>
    <row r="6518" spans="1:19">
      <c r="A6518" t="s">
        <v>6156</v>
      </c>
      <c r="B6518">
        <v>44364</v>
      </c>
      <c r="C6518" t="s">
        <v>6157</v>
      </c>
      <c r="D6518">
        <v>44364</v>
      </c>
      <c r="E6518" t="s">
        <v>1643</v>
      </c>
      <c r="F6518" t="s">
        <v>1006</v>
      </c>
      <c r="G6518" t="s">
        <v>1008</v>
      </c>
      <c r="H6518" t="s">
        <v>107</v>
      </c>
      <c r="I6518" t="s">
        <v>1371</v>
      </c>
      <c r="J6518">
        <v>20</v>
      </c>
      <c r="K6518">
        <v>1176</v>
      </c>
      <c r="L6518">
        <v>23520</v>
      </c>
      <c r="M6518">
        <v>2.8</v>
      </c>
      <c r="N6518">
        <v>56</v>
      </c>
      <c r="O6518">
        <v>0</v>
      </c>
      <c r="P6518">
        <v>0</v>
      </c>
      <c r="Q6518">
        <v>1178.8</v>
      </c>
      <c r="R6518">
        <v>23576</v>
      </c>
      <c r="S6518" t="s">
        <v>1646</v>
      </c>
    </row>
    <row r="6519" spans="1:19">
      <c r="A6519" t="s">
        <v>6156</v>
      </c>
      <c r="B6519">
        <v>44364</v>
      </c>
      <c r="C6519" t="s">
        <v>6157</v>
      </c>
      <c r="D6519">
        <v>44364</v>
      </c>
      <c r="E6519" t="s">
        <v>1643</v>
      </c>
      <c r="F6519" t="s">
        <v>1006</v>
      </c>
      <c r="G6519" t="s">
        <v>1008</v>
      </c>
      <c r="H6519" t="s">
        <v>107</v>
      </c>
      <c r="I6519" t="s">
        <v>1112</v>
      </c>
      <c r="J6519">
        <v>20</v>
      </c>
      <c r="K6519">
        <v>1419</v>
      </c>
      <c r="L6519">
        <v>28380</v>
      </c>
      <c r="M6519">
        <v>3.3786</v>
      </c>
      <c r="N6519">
        <v>67.572000000000003</v>
      </c>
      <c r="O6519">
        <v>0</v>
      </c>
      <c r="P6519">
        <v>0</v>
      </c>
      <c r="Q6519">
        <v>1422.3786</v>
      </c>
      <c r="R6519">
        <v>28447.572</v>
      </c>
      <c r="S6519" t="s">
        <v>1646</v>
      </c>
    </row>
    <row r="6520" spans="1:19">
      <c r="A6520" t="s">
        <v>6158</v>
      </c>
      <c r="B6520">
        <v>44364</v>
      </c>
      <c r="C6520" t="s">
        <v>6159</v>
      </c>
      <c r="D6520">
        <v>44364</v>
      </c>
      <c r="E6520" t="s">
        <v>1643</v>
      </c>
      <c r="F6520" t="s">
        <v>1405</v>
      </c>
      <c r="G6520" t="s">
        <v>107</v>
      </c>
      <c r="H6520" t="s">
        <v>107</v>
      </c>
      <c r="I6520" t="s">
        <v>1265</v>
      </c>
      <c r="J6520">
        <v>20</v>
      </c>
      <c r="K6520">
        <v>1361</v>
      </c>
      <c r="L6520">
        <v>27220</v>
      </c>
      <c r="M6520">
        <v>3.2404999999999999</v>
      </c>
      <c r="N6520">
        <v>64.81</v>
      </c>
      <c r="O6520">
        <v>0</v>
      </c>
      <c r="P6520">
        <v>0</v>
      </c>
      <c r="Q6520">
        <v>1364.2405000000001</v>
      </c>
      <c r="R6520">
        <v>27284.81</v>
      </c>
      <c r="S6520" t="s">
        <v>1646</v>
      </c>
    </row>
    <row r="6521" spans="1:19">
      <c r="A6521" t="s">
        <v>6158</v>
      </c>
      <c r="B6521">
        <v>44364</v>
      </c>
      <c r="C6521" t="s">
        <v>6159</v>
      </c>
      <c r="D6521">
        <v>44364</v>
      </c>
      <c r="E6521" t="s">
        <v>1643</v>
      </c>
      <c r="F6521" t="s">
        <v>1405</v>
      </c>
      <c r="G6521" t="s">
        <v>107</v>
      </c>
      <c r="H6521" t="s">
        <v>107</v>
      </c>
      <c r="I6521" t="s">
        <v>1111</v>
      </c>
      <c r="J6521">
        <v>3</v>
      </c>
      <c r="K6521">
        <v>9045</v>
      </c>
      <c r="L6521">
        <v>27135</v>
      </c>
      <c r="M6521">
        <v>21.535699999999999</v>
      </c>
      <c r="N6521">
        <v>64.607100000000003</v>
      </c>
      <c r="O6521">
        <v>0</v>
      </c>
      <c r="P6521">
        <v>0</v>
      </c>
      <c r="Q6521">
        <v>9066.5357000000004</v>
      </c>
      <c r="R6521">
        <v>27199.607100000001</v>
      </c>
      <c r="S6521" t="s">
        <v>1646</v>
      </c>
    </row>
    <row r="6522" spans="1:19">
      <c r="A6522" t="s">
        <v>6158</v>
      </c>
      <c r="B6522">
        <v>44364</v>
      </c>
      <c r="C6522" t="s">
        <v>6159</v>
      </c>
      <c r="D6522">
        <v>44364</v>
      </c>
      <c r="E6522" t="s">
        <v>1643</v>
      </c>
      <c r="F6522" t="s">
        <v>1405</v>
      </c>
      <c r="G6522" t="s">
        <v>107</v>
      </c>
      <c r="H6522" t="s">
        <v>107</v>
      </c>
      <c r="I6522" t="s">
        <v>1316</v>
      </c>
      <c r="J6522">
        <v>20</v>
      </c>
      <c r="K6522">
        <v>1186</v>
      </c>
      <c r="L6522">
        <v>23720</v>
      </c>
      <c r="M6522">
        <v>2.8237999999999999</v>
      </c>
      <c r="N6522">
        <v>56.475999999999999</v>
      </c>
      <c r="O6522">
        <v>0</v>
      </c>
      <c r="P6522">
        <v>0</v>
      </c>
      <c r="Q6522">
        <v>1188.8237999999999</v>
      </c>
      <c r="R6522">
        <v>23776.475999999999</v>
      </c>
      <c r="S6522" t="s">
        <v>1646</v>
      </c>
    </row>
    <row r="6523" spans="1:19">
      <c r="A6523" t="s">
        <v>6158</v>
      </c>
      <c r="B6523">
        <v>44364</v>
      </c>
      <c r="C6523" t="s">
        <v>6159</v>
      </c>
      <c r="D6523">
        <v>44364</v>
      </c>
      <c r="E6523" t="s">
        <v>1643</v>
      </c>
      <c r="F6523" t="s">
        <v>1405</v>
      </c>
      <c r="G6523" t="s">
        <v>107</v>
      </c>
      <c r="H6523" t="s">
        <v>107</v>
      </c>
      <c r="I6523" t="s">
        <v>1312</v>
      </c>
      <c r="J6523">
        <v>20</v>
      </c>
      <c r="K6523">
        <v>1400</v>
      </c>
      <c r="L6523">
        <v>28000</v>
      </c>
      <c r="M6523">
        <v>3.3332999999999999</v>
      </c>
      <c r="N6523">
        <v>66.665999999999997</v>
      </c>
      <c r="O6523">
        <v>0</v>
      </c>
      <c r="P6523">
        <v>0</v>
      </c>
      <c r="Q6523">
        <v>1403.3333</v>
      </c>
      <c r="R6523">
        <v>28066.666000000001</v>
      </c>
      <c r="S6523" t="s">
        <v>1646</v>
      </c>
    </row>
    <row r="6524" spans="1:19">
      <c r="A6524" t="s">
        <v>6158</v>
      </c>
      <c r="B6524">
        <v>44364</v>
      </c>
      <c r="C6524" t="s">
        <v>6159</v>
      </c>
      <c r="D6524">
        <v>44364</v>
      </c>
      <c r="E6524" t="s">
        <v>1643</v>
      </c>
      <c r="F6524" t="s">
        <v>1405</v>
      </c>
      <c r="G6524" t="s">
        <v>107</v>
      </c>
      <c r="H6524" t="s">
        <v>107</v>
      </c>
      <c r="I6524" t="s">
        <v>1349</v>
      </c>
      <c r="J6524">
        <v>2</v>
      </c>
      <c r="K6524">
        <v>9035</v>
      </c>
      <c r="L6524">
        <v>18070</v>
      </c>
      <c r="M6524">
        <v>21.511900000000001</v>
      </c>
      <c r="N6524">
        <v>43.023800000000001</v>
      </c>
      <c r="O6524">
        <v>0</v>
      </c>
      <c r="P6524">
        <v>0</v>
      </c>
      <c r="Q6524">
        <v>9056.5118999999995</v>
      </c>
      <c r="R6524">
        <v>18113.023799999999</v>
      </c>
      <c r="S6524" t="s">
        <v>1646</v>
      </c>
    </row>
    <row r="6525" spans="1:19">
      <c r="A6525" t="s">
        <v>6158</v>
      </c>
      <c r="B6525">
        <v>44364</v>
      </c>
      <c r="C6525" t="s">
        <v>6159</v>
      </c>
      <c r="D6525">
        <v>44364</v>
      </c>
      <c r="E6525" t="s">
        <v>1643</v>
      </c>
      <c r="F6525" t="s">
        <v>1405</v>
      </c>
      <c r="G6525" t="s">
        <v>107</v>
      </c>
      <c r="H6525" t="s">
        <v>107</v>
      </c>
      <c r="I6525" t="s">
        <v>1337</v>
      </c>
      <c r="J6525">
        <v>6</v>
      </c>
      <c r="K6525">
        <v>7760</v>
      </c>
      <c r="L6525">
        <v>46560</v>
      </c>
      <c r="M6525">
        <v>18.476199999999999</v>
      </c>
      <c r="N6525">
        <v>110.85720000000001</v>
      </c>
      <c r="O6525">
        <v>0</v>
      </c>
      <c r="P6525">
        <v>0</v>
      </c>
      <c r="Q6525">
        <v>7778.4762000000001</v>
      </c>
      <c r="R6525">
        <v>46670.857199999999</v>
      </c>
      <c r="S6525" t="s">
        <v>1646</v>
      </c>
    </row>
    <row r="6526" spans="1:19">
      <c r="A6526" t="s">
        <v>6160</v>
      </c>
      <c r="B6526">
        <v>44364</v>
      </c>
      <c r="C6526" t="s">
        <v>6161</v>
      </c>
      <c r="D6526">
        <v>44364</v>
      </c>
      <c r="E6526" t="s">
        <v>1643</v>
      </c>
      <c r="F6526" t="s">
        <v>5</v>
      </c>
      <c r="G6526" t="s">
        <v>1742</v>
      </c>
      <c r="H6526" t="s">
        <v>107</v>
      </c>
      <c r="I6526" t="s">
        <v>1265</v>
      </c>
      <c r="J6526">
        <v>20</v>
      </c>
      <c r="K6526">
        <v>1361</v>
      </c>
      <c r="L6526">
        <v>27220</v>
      </c>
      <c r="M6526">
        <v>3.2404999999999999</v>
      </c>
      <c r="N6526">
        <v>64.81</v>
      </c>
      <c r="O6526">
        <v>0</v>
      </c>
      <c r="P6526">
        <v>0</v>
      </c>
      <c r="Q6526">
        <v>1364.2405000000001</v>
      </c>
      <c r="R6526">
        <v>27284.81</v>
      </c>
      <c r="S6526" t="s">
        <v>1646</v>
      </c>
    </row>
    <row r="6527" spans="1:19">
      <c r="A6527" t="s">
        <v>6160</v>
      </c>
      <c r="B6527">
        <v>44364</v>
      </c>
      <c r="C6527" t="s">
        <v>6161</v>
      </c>
      <c r="D6527">
        <v>44364</v>
      </c>
      <c r="E6527" t="s">
        <v>1643</v>
      </c>
      <c r="F6527" t="s">
        <v>5</v>
      </c>
      <c r="G6527" t="s">
        <v>1742</v>
      </c>
      <c r="H6527" t="s">
        <v>107</v>
      </c>
      <c r="I6527" t="s">
        <v>1316</v>
      </c>
      <c r="J6527">
        <v>20</v>
      </c>
      <c r="K6527">
        <v>1186</v>
      </c>
      <c r="L6527">
        <v>23720</v>
      </c>
      <c r="M6527">
        <v>2.8237999999999999</v>
      </c>
      <c r="N6527">
        <v>56.475999999999999</v>
      </c>
      <c r="O6527">
        <v>0</v>
      </c>
      <c r="P6527">
        <v>0</v>
      </c>
      <c r="Q6527">
        <v>1188.8237999999999</v>
      </c>
      <c r="R6527">
        <v>23776.475999999999</v>
      </c>
      <c r="S6527" t="s">
        <v>1646</v>
      </c>
    </row>
    <row r="6528" spans="1:19">
      <c r="A6528" t="s">
        <v>6160</v>
      </c>
      <c r="B6528">
        <v>44364</v>
      </c>
      <c r="C6528" t="s">
        <v>6161</v>
      </c>
      <c r="D6528">
        <v>44364</v>
      </c>
      <c r="E6528" t="s">
        <v>1643</v>
      </c>
      <c r="F6528" t="s">
        <v>5</v>
      </c>
      <c r="G6528" t="s">
        <v>1742</v>
      </c>
      <c r="H6528" t="s">
        <v>107</v>
      </c>
      <c r="I6528" t="s">
        <v>1111</v>
      </c>
      <c r="J6528">
        <v>5</v>
      </c>
      <c r="K6528">
        <v>9045</v>
      </c>
      <c r="L6528">
        <v>45225</v>
      </c>
      <c r="M6528">
        <v>21.535699999999999</v>
      </c>
      <c r="N6528">
        <v>107.6785</v>
      </c>
      <c r="O6528">
        <v>0</v>
      </c>
      <c r="P6528">
        <v>0</v>
      </c>
      <c r="Q6528">
        <v>9066.5357000000004</v>
      </c>
      <c r="R6528">
        <v>45332.678500000002</v>
      </c>
      <c r="S6528" t="s">
        <v>1646</v>
      </c>
    </row>
    <row r="6529" spans="1:19">
      <c r="A6529" t="s">
        <v>6160</v>
      </c>
      <c r="B6529">
        <v>44364</v>
      </c>
      <c r="C6529" t="s">
        <v>6161</v>
      </c>
      <c r="D6529">
        <v>44364</v>
      </c>
      <c r="E6529" t="s">
        <v>1643</v>
      </c>
      <c r="F6529" t="s">
        <v>5</v>
      </c>
      <c r="G6529" t="s">
        <v>1742</v>
      </c>
      <c r="H6529" t="s">
        <v>107</v>
      </c>
      <c r="I6529" t="s">
        <v>1312</v>
      </c>
      <c r="J6529">
        <v>40</v>
      </c>
      <c r="K6529">
        <v>1400</v>
      </c>
      <c r="L6529">
        <v>56000</v>
      </c>
      <c r="M6529">
        <v>3.3332999999999999</v>
      </c>
      <c r="N6529">
        <v>133.33199999999999</v>
      </c>
      <c r="O6529">
        <v>0</v>
      </c>
      <c r="P6529">
        <v>0</v>
      </c>
      <c r="Q6529">
        <v>1403.3333</v>
      </c>
      <c r="R6529">
        <v>56133.332000000002</v>
      </c>
      <c r="S6529" t="s">
        <v>1646</v>
      </c>
    </row>
    <row r="6530" spans="1:19">
      <c r="A6530" t="s">
        <v>6162</v>
      </c>
      <c r="B6530">
        <v>44364</v>
      </c>
      <c r="C6530" t="s">
        <v>6163</v>
      </c>
      <c r="D6530">
        <v>44364</v>
      </c>
      <c r="E6530" t="s">
        <v>1643</v>
      </c>
      <c r="F6530" t="s">
        <v>73</v>
      </c>
      <c r="G6530" t="s">
        <v>981</v>
      </c>
      <c r="H6530" t="s">
        <v>1645</v>
      </c>
      <c r="I6530" t="s">
        <v>1364</v>
      </c>
      <c r="J6530">
        <v>5</v>
      </c>
      <c r="K6530">
        <v>9035</v>
      </c>
      <c r="L6530">
        <v>45175</v>
      </c>
      <c r="M6530">
        <v>21.511900000000001</v>
      </c>
      <c r="N6530">
        <v>107.5595</v>
      </c>
      <c r="O6530">
        <v>0</v>
      </c>
      <c r="P6530">
        <v>0</v>
      </c>
      <c r="Q6530">
        <v>9056.5118999999995</v>
      </c>
      <c r="R6530">
        <v>45282.559500000003</v>
      </c>
      <c r="S6530" t="s">
        <v>1646</v>
      </c>
    </row>
    <row r="6531" spans="1:19">
      <c r="A6531" t="s">
        <v>6162</v>
      </c>
      <c r="B6531">
        <v>44364</v>
      </c>
      <c r="C6531" t="s">
        <v>6163</v>
      </c>
      <c r="D6531">
        <v>44364</v>
      </c>
      <c r="E6531" t="s">
        <v>1643</v>
      </c>
      <c r="F6531" t="s">
        <v>73</v>
      </c>
      <c r="G6531" t="s">
        <v>981</v>
      </c>
      <c r="H6531" t="s">
        <v>1645</v>
      </c>
      <c r="I6531" t="s">
        <v>1112</v>
      </c>
      <c r="J6531">
        <v>40</v>
      </c>
      <c r="K6531">
        <v>1419</v>
      </c>
      <c r="L6531">
        <v>56760</v>
      </c>
      <c r="M6531">
        <v>3.3786</v>
      </c>
      <c r="N6531">
        <v>135.14400000000001</v>
      </c>
      <c r="O6531">
        <v>0</v>
      </c>
      <c r="P6531">
        <v>0</v>
      </c>
      <c r="Q6531">
        <v>1422.3786</v>
      </c>
      <c r="R6531">
        <v>56895.144</v>
      </c>
      <c r="S6531" t="s">
        <v>1646</v>
      </c>
    </row>
    <row r="6532" spans="1:19">
      <c r="A6532" t="s">
        <v>6164</v>
      </c>
      <c r="B6532">
        <v>44364</v>
      </c>
      <c r="C6532" t="s">
        <v>6165</v>
      </c>
      <c r="D6532">
        <v>44364</v>
      </c>
      <c r="E6532" t="s">
        <v>1748</v>
      </c>
      <c r="F6532" t="s">
        <v>6166</v>
      </c>
      <c r="G6532" t="s">
        <v>1750</v>
      </c>
      <c r="H6532" t="s">
        <v>1748</v>
      </c>
      <c r="I6532" t="s">
        <v>1294</v>
      </c>
      <c r="J6532">
        <v>2</v>
      </c>
      <c r="K6532">
        <v>7390</v>
      </c>
      <c r="L6532">
        <v>14780</v>
      </c>
      <c r="M6532">
        <v>0</v>
      </c>
      <c r="N6532">
        <v>0</v>
      </c>
      <c r="O6532">
        <v>0</v>
      </c>
      <c r="P6532">
        <v>0</v>
      </c>
      <c r="Q6532">
        <v>7390</v>
      </c>
      <c r="R6532">
        <v>14780</v>
      </c>
      <c r="S6532" t="s">
        <v>1646</v>
      </c>
    </row>
    <row r="6533" spans="1:19">
      <c r="A6533" t="s">
        <v>6167</v>
      </c>
      <c r="B6533">
        <v>44364</v>
      </c>
      <c r="C6533" t="s">
        <v>6168</v>
      </c>
      <c r="D6533">
        <v>44364</v>
      </c>
      <c r="E6533" t="s">
        <v>1643</v>
      </c>
      <c r="F6533" t="s">
        <v>42</v>
      </c>
      <c r="G6533" t="s">
        <v>1971</v>
      </c>
      <c r="H6533" t="s">
        <v>22</v>
      </c>
      <c r="I6533" t="s">
        <v>1111</v>
      </c>
      <c r="J6533">
        <v>5</v>
      </c>
      <c r="K6533">
        <v>9045</v>
      </c>
      <c r="L6533">
        <v>45225</v>
      </c>
      <c r="M6533">
        <v>21.535699999999999</v>
      </c>
      <c r="N6533">
        <v>107.6785</v>
      </c>
      <c r="O6533">
        <v>0</v>
      </c>
      <c r="P6533">
        <v>0</v>
      </c>
      <c r="Q6533">
        <v>9066.5357000000004</v>
      </c>
      <c r="R6533">
        <v>45332.678500000002</v>
      </c>
      <c r="S6533" t="s">
        <v>1646</v>
      </c>
    </row>
    <row r="6534" spans="1:19">
      <c r="A6534" t="s">
        <v>6167</v>
      </c>
      <c r="B6534">
        <v>44364</v>
      </c>
      <c r="C6534" t="s">
        <v>6168</v>
      </c>
      <c r="D6534">
        <v>44364</v>
      </c>
      <c r="E6534" t="s">
        <v>1643</v>
      </c>
      <c r="F6534" t="s">
        <v>42</v>
      </c>
      <c r="G6534" t="s">
        <v>1971</v>
      </c>
      <c r="H6534" t="s">
        <v>22</v>
      </c>
      <c r="I6534" t="s">
        <v>1349</v>
      </c>
      <c r="J6534">
        <v>10</v>
      </c>
      <c r="K6534">
        <v>9035</v>
      </c>
      <c r="L6534">
        <v>90350</v>
      </c>
      <c r="M6534">
        <v>21.511900000000001</v>
      </c>
      <c r="N6534">
        <v>215.119</v>
      </c>
      <c r="O6534">
        <v>0</v>
      </c>
      <c r="P6534">
        <v>0</v>
      </c>
      <c r="Q6534">
        <v>9056.5118999999995</v>
      </c>
      <c r="R6534">
        <v>90565.119000000006</v>
      </c>
      <c r="S6534" t="s">
        <v>1646</v>
      </c>
    </row>
    <row r="6535" spans="1:19">
      <c r="A6535" t="s">
        <v>6167</v>
      </c>
      <c r="B6535">
        <v>44364</v>
      </c>
      <c r="C6535" t="s">
        <v>6168</v>
      </c>
      <c r="D6535">
        <v>44364</v>
      </c>
      <c r="E6535" t="s">
        <v>1643</v>
      </c>
      <c r="F6535" t="s">
        <v>42</v>
      </c>
      <c r="G6535" t="s">
        <v>1971</v>
      </c>
      <c r="H6535" t="s">
        <v>22</v>
      </c>
      <c r="I6535" t="s">
        <v>1287</v>
      </c>
      <c r="J6535">
        <v>10</v>
      </c>
      <c r="K6535">
        <v>9850</v>
      </c>
      <c r="L6535">
        <v>98500</v>
      </c>
      <c r="M6535">
        <v>23.452400000000001</v>
      </c>
      <c r="N6535">
        <v>234.524</v>
      </c>
      <c r="O6535">
        <v>0</v>
      </c>
      <c r="P6535">
        <v>0</v>
      </c>
      <c r="Q6535">
        <v>9873.4524000000001</v>
      </c>
      <c r="R6535">
        <v>98734.524000000005</v>
      </c>
      <c r="S6535" t="s">
        <v>1646</v>
      </c>
    </row>
    <row r="6536" spans="1:19">
      <c r="A6536" t="s">
        <v>6169</v>
      </c>
      <c r="B6536">
        <v>44364</v>
      </c>
      <c r="C6536" t="s">
        <v>6170</v>
      </c>
      <c r="D6536">
        <v>44364</v>
      </c>
      <c r="E6536" t="s">
        <v>1643</v>
      </c>
      <c r="F6536" t="s">
        <v>105</v>
      </c>
      <c r="G6536" t="s">
        <v>1689</v>
      </c>
      <c r="H6536" t="s">
        <v>107</v>
      </c>
      <c r="I6536" t="s">
        <v>1262</v>
      </c>
      <c r="J6536">
        <v>60</v>
      </c>
      <c r="K6536">
        <v>1244</v>
      </c>
      <c r="L6536">
        <v>74640</v>
      </c>
      <c r="M6536">
        <v>2.9619</v>
      </c>
      <c r="N6536">
        <v>177.714</v>
      </c>
      <c r="O6536">
        <v>0</v>
      </c>
      <c r="P6536">
        <v>0</v>
      </c>
      <c r="Q6536">
        <v>1246.9619</v>
      </c>
      <c r="R6536">
        <v>74817.714000000007</v>
      </c>
      <c r="S6536" t="s">
        <v>1646</v>
      </c>
    </row>
    <row r="6537" spans="1:19">
      <c r="A6537" t="s">
        <v>6169</v>
      </c>
      <c r="B6537">
        <v>44364</v>
      </c>
      <c r="C6537" t="s">
        <v>6170</v>
      </c>
      <c r="D6537">
        <v>44364</v>
      </c>
      <c r="E6537" t="s">
        <v>1643</v>
      </c>
      <c r="F6537" t="s">
        <v>105</v>
      </c>
      <c r="G6537" t="s">
        <v>1689</v>
      </c>
      <c r="H6537" t="s">
        <v>107</v>
      </c>
      <c r="I6537" t="s">
        <v>1337</v>
      </c>
      <c r="J6537">
        <v>20</v>
      </c>
      <c r="K6537">
        <v>7760</v>
      </c>
      <c r="L6537">
        <v>155200</v>
      </c>
      <c r="M6537">
        <v>18.476199999999999</v>
      </c>
      <c r="N6537">
        <v>369.524</v>
      </c>
      <c r="O6537">
        <v>0</v>
      </c>
      <c r="P6537">
        <v>0</v>
      </c>
      <c r="Q6537">
        <v>7778.4762000000001</v>
      </c>
      <c r="R6537">
        <v>155569.524</v>
      </c>
      <c r="S6537" t="s">
        <v>1646</v>
      </c>
    </row>
    <row r="6538" spans="1:19">
      <c r="A6538" t="s">
        <v>6171</v>
      </c>
      <c r="B6538">
        <v>44364</v>
      </c>
      <c r="C6538" t="s">
        <v>6172</v>
      </c>
      <c r="D6538">
        <v>44364</v>
      </c>
      <c r="E6538" t="s">
        <v>1643</v>
      </c>
      <c r="F6538" t="s">
        <v>62</v>
      </c>
      <c r="G6538" t="s">
        <v>4155</v>
      </c>
      <c r="H6538" t="s">
        <v>49</v>
      </c>
      <c r="I6538" t="s">
        <v>1112</v>
      </c>
      <c r="J6538">
        <v>40</v>
      </c>
      <c r="K6538">
        <v>1419</v>
      </c>
      <c r="L6538">
        <v>56760</v>
      </c>
      <c r="M6538">
        <v>3.3786</v>
      </c>
      <c r="N6538">
        <v>135.14400000000001</v>
      </c>
      <c r="O6538">
        <v>0</v>
      </c>
      <c r="P6538">
        <v>0</v>
      </c>
      <c r="Q6538">
        <v>1422.3786</v>
      </c>
      <c r="R6538">
        <v>56895.144</v>
      </c>
      <c r="S6538" t="s">
        <v>1646</v>
      </c>
    </row>
    <row r="6539" spans="1:19">
      <c r="A6539" t="s">
        <v>6171</v>
      </c>
      <c r="B6539">
        <v>44364</v>
      </c>
      <c r="C6539" t="s">
        <v>6172</v>
      </c>
      <c r="D6539">
        <v>44364</v>
      </c>
      <c r="E6539" t="s">
        <v>1643</v>
      </c>
      <c r="F6539" t="s">
        <v>62</v>
      </c>
      <c r="G6539" t="s">
        <v>4155</v>
      </c>
      <c r="H6539" t="s">
        <v>49</v>
      </c>
      <c r="I6539" t="s">
        <v>1262</v>
      </c>
      <c r="J6539">
        <v>40</v>
      </c>
      <c r="K6539">
        <v>1244</v>
      </c>
      <c r="L6539">
        <v>49760</v>
      </c>
      <c r="M6539">
        <v>2.9619</v>
      </c>
      <c r="N6539">
        <v>118.476</v>
      </c>
      <c r="O6539">
        <v>0</v>
      </c>
      <c r="P6539">
        <v>0</v>
      </c>
      <c r="Q6539">
        <v>1246.9619</v>
      </c>
      <c r="R6539">
        <v>49878.476000000002</v>
      </c>
      <c r="S6539" t="s">
        <v>1646</v>
      </c>
    </row>
    <row r="6540" spans="1:19">
      <c r="A6540" t="s">
        <v>6171</v>
      </c>
      <c r="B6540">
        <v>44364</v>
      </c>
      <c r="C6540" t="s">
        <v>6172</v>
      </c>
      <c r="D6540">
        <v>44364</v>
      </c>
      <c r="E6540" t="s">
        <v>1643</v>
      </c>
      <c r="F6540" t="s">
        <v>62</v>
      </c>
      <c r="G6540" t="s">
        <v>4155</v>
      </c>
      <c r="H6540" t="s">
        <v>49</v>
      </c>
      <c r="I6540" t="s">
        <v>1371</v>
      </c>
      <c r="J6540">
        <v>40</v>
      </c>
      <c r="K6540">
        <v>1176</v>
      </c>
      <c r="L6540">
        <v>47040</v>
      </c>
      <c r="M6540">
        <v>2.8</v>
      </c>
      <c r="N6540">
        <v>112</v>
      </c>
      <c r="O6540">
        <v>0</v>
      </c>
      <c r="P6540">
        <v>0</v>
      </c>
      <c r="Q6540">
        <v>1178.8</v>
      </c>
      <c r="R6540">
        <v>47152</v>
      </c>
      <c r="S6540" t="s">
        <v>1646</v>
      </c>
    </row>
    <row r="6541" spans="1:19">
      <c r="A6541" t="s">
        <v>6171</v>
      </c>
      <c r="B6541">
        <v>44364</v>
      </c>
      <c r="C6541" t="s">
        <v>6172</v>
      </c>
      <c r="D6541">
        <v>44364</v>
      </c>
      <c r="E6541" t="s">
        <v>1643</v>
      </c>
      <c r="F6541" t="s">
        <v>62</v>
      </c>
      <c r="G6541" t="s">
        <v>4155</v>
      </c>
      <c r="H6541" t="s">
        <v>49</v>
      </c>
      <c r="I6541" t="s">
        <v>1316</v>
      </c>
      <c r="J6541">
        <v>200</v>
      </c>
      <c r="K6541">
        <v>1186</v>
      </c>
      <c r="L6541">
        <v>237200</v>
      </c>
      <c r="M6541">
        <v>2.8237999999999999</v>
      </c>
      <c r="N6541">
        <v>564.76</v>
      </c>
      <c r="O6541">
        <v>0</v>
      </c>
      <c r="P6541">
        <v>0</v>
      </c>
      <c r="Q6541">
        <v>1188.8237999999999</v>
      </c>
      <c r="R6541">
        <v>237764.76</v>
      </c>
      <c r="S6541" t="s">
        <v>1646</v>
      </c>
    </row>
    <row r="6542" spans="1:19">
      <c r="A6542" t="s">
        <v>6173</v>
      </c>
      <c r="B6542">
        <v>44364</v>
      </c>
      <c r="C6542" t="s">
        <v>6174</v>
      </c>
      <c r="D6542">
        <v>44364</v>
      </c>
      <c r="E6542" t="s">
        <v>1643</v>
      </c>
      <c r="F6542" t="s">
        <v>66</v>
      </c>
      <c r="G6542" t="s">
        <v>67</v>
      </c>
      <c r="H6542" t="s">
        <v>49</v>
      </c>
      <c r="I6542" t="s">
        <v>1262</v>
      </c>
      <c r="J6542">
        <v>60</v>
      </c>
      <c r="K6542">
        <v>1244</v>
      </c>
      <c r="L6542">
        <v>74640</v>
      </c>
      <c r="M6542">
        <v>2.9619</v>
      </c>
      <c r="N6542">
        <v>177.714</v>
      </c>
      <c r="O6542">
        <v>0</v>
      </c>
      <c r="P6542">
        <v>0</v>
      </c>
      <c r="Q6542">
        <v>1246.9619</v>
      </c>
      <c r="R6542">
        <v>74817.714000000007</v>
      </c>
      <c r="S6542" t="s">
        <v>1646</v>
      </c>
    </row>
    <row r="6543" spans="1:19">
      <c r="A6543" t="s">
        <v>6173</v>
      </c>
      <c r="B6543">
        <v>44364</v>
      </c>
      <c r="C6543" t="s">
        <v>6174</v>
      </c>
      <c r="D6543">
        <v>44364</v>
      </c>
      <c r="E6543" t="s">
        <v>1643</v>
      </c>
      <c r="F6543" t="s">
        <v>66</v>
      </c>
      <c r="G6543" t="s">
        <v>67</v>
      </c>
      <c r="H6543" t="s">
        <v>49</v>
      </c>
      <c r="I6543" t="s">
        <v>1312</v>
      </c>
      <c r="J6543">
        <v>40</v>
      </c>
      <c r="K6543">
        <v>1400</v>
      </c>
      <c r="L6543">
        <v>56000</v>
      </c>
      <c r="M6543">
        <v>3.3332999999999999</v>
      </c>
      <c r="N6543">
        <v>133.33199999999999</v>
      </c>
      <c r="O6543">
        <v>0</v>
      </c>
      <c r="P6543">
        <v>0</v>
      </c>
      <c r="Q6543">
        <v>1403.3333</v>
      </c>
      <c r="R6543">
        <v>56133.332000000002</v>
      </c>
      <c r="S6543" t="s">
        <v>1646</v>
      </c>
    </row>
    <row r="6544" spans="1:19">
      <c r="A6544" t="s">
        <v>6173</v>
      </c>
      <c r="B6544">
        <v>44364</v>
      </c>
      <c r="C6544" t="s">
        <v>6174</v>
      </c>
      <c r="D6544">
        <v>44364</v>
      </c>
      <c r="E6544" t="s">
        <v>1643</v>
      </c>
      <c r="F6544" t="s">
        <v>66</v>
      </c>
      <c r="G6544" t="s">
        <v>67</v>
      </c>
      <c r="H6544" t="s">
        <v>49</v>
      </c>
      <c r="I6544" t="s">
        <v>1287</v>
      </c>
      <c r="J6544">
        <v>5</v>
      </c>
      <c r="K6544">
        <v>9850</v>
      </c>
      <c r="L6544">
        <v>49250</v>
      </c>
      <c r="M6544">
        <v>23.452400000000001</v>
      </c>
      <c r="N6544">
        <v>117.262</v>
      </c>
      <c r="O6544">
        <v>0</v>
      </c>
      <c r="P6544">
        <v>0</v>
      </c>
      <c r="Q6544">
        <v>9873.4524000000001</v>
      </c>
      <c r="R6544">
        <v>49367.262000000002</v>
      </c>
      <c r="S6544" t="s">
        <v>1646</v>
      </c>
    </row>
    <row r="6545" spans="1:19">
      <c r="A6545" t="s">
        <v>6173</v>
      </c>
      <c r="B6545">
        <v>44364</v>
      </c>
      <c r="C6545" t="s">
        <v>6174</v>
      </c>
      <c r="D6545">
        <v>44364</v>
      </c>
      <c r="E6545" t="s">
        <v>1643</v>
      </c>
      <c r="F6545" t="s">
        <v>66</v>
      </c>
      <c r="G6545" t="s">
        <v>67</v>
      </c>
      <c r="H6545" t="s">
        <v>49</v>
      </c>
      <c r="I6545" t="s">
        <v>1316</v>
      </c>
      <c r="J6545">
        <v>40</v>
      </c>
      <c r="K6545">
        <v>1186</v>
      </c>
      <c r="L6545">
        <v>47440</v>
      </c>
      <c r="M6545">
        <v>2.8237999999999999</v>
      </c>
      <c r="N6545">
        <v>112.952</v>
      </c>
      <c r="O6545">
        <v>0</v>
      </c>
      <c r="P6545">
        <v>0</v>
      </c>
      <c r="Q6545">
        <v>1188.8237999999999</v>
      </c>
      <c r="R6545">
        <v>47552.951999999997</v>
      </c>
      <c r="S6545" t="s">
        <v>1646</v>
      </c>
    </row>
    <row r="6546" spans="1:19">
      <c r="A6546" t="s">
        <v>6173</v>
      </c>
      <c r="B6546">
        <v>44364</v>
      </c>
      <c r="C6546" t="s">
        <v>6174</v>
      </c>
      <c r="D6546">
        <v>44364</v>
      </c>
      <c r="E6546" t="s">
        <v>1643</v>
      </c>
      <c r="F6546" t="s">
        <v>66</v>
      </c>
      <c r="G6546" t="s">
        <v>67</v>
      </c>
      <c r="H6546" t="s">
        <v>49</v>
      </c>
      <c r="I6546" t="s">
        <v>1112</v>
      </c>
      <c r="J6546">
        <v>40</v>
      </c>
      <c r="K6546">
        <v>1419</v>
      </c>
      <c r="L6546">
        <v>56760</v>
      </c>
      <c r="M6546">
        <v>3.3786</v>
      </c>
      <c r="N6546">
        <v>135.14400000000001</v>
      </c>
      <c r="O6546">
        <v>0</v>
      </c>
      <c r="P6546">
        <v>0</v>
      </c>
      <c r="Q6546">
        <v>1422.3786</v>
      </c>
      <c r="R6546">
        <v>56895.144</v>
      </c>
      <c r="S6546" t="s">
        <v>1646</v>
      </c>
    </row>
    <row r="6547" spans="1:19">
      <c r="A6547" t="s">
        <v>6173</v>
      </c>
      <c r="B6547">
        <v>44364</v>
      </c>
      <c r="C6547" t="s">
        <v>6174</v>
      </c>
      <c r="D6547">
        <v>44364</v>
      </c>
      <c r="E6547" t="s">
        <v>1643</v>
      </c>
      <c r="F6547" t="s">
        <v>66</v>
      </c>
      <c r="G6547" t="s">
        <v>67</v>
      </c>
      <c r="H6547" t="s">
        <v>49</v>
      </c>
      <c r="I6547" t="s">
        <v>1364</v>
      </c>
      <c r="J6547">
        <v>5</v>
      </c>
      <c r="K6547">
        <v>9035</v>
      </c>
      <c r="L6547">
        <v>45175</v>
      </c>
      <c r="M6547">
        <v>21.511900000000001</v>
      </c>
      <c r="N6547">
        <v>107.5595</v>
      </c>
      <c r="O6547">
        <v>0</v>
      </c>
      <c r="P6547">
        <v>0</v>
      </c>
      <c r="Q6547">
        <v>9056.5118999999995</v>
      </c>
      <c r="R6547">
        <v>45282.559500000003</v>
      </c>
      <c r="S6547" t="s">
        <v>1646</v>
      </c>
    </row>
    <row r="6548" spans="1:19">
      <c r="A6548" t="s">
        <v>6175</v>
      </c>
      <c r="B6548">
        <v>44364</v>
      </c>
      <c r="C6548" t="s">
        <v>6176</v>
      </c>
      <c r="D6548">
        <v>44364</v>
      </c>
      <c r="E6548" t="s">
        <v>1643</v>
      </c>
      <c r="F6548" t="s">
        <v>943</v>
      </c>
      <c r="G6548" t="s">
        <v>67</v>
      </c>
      <c r="H6548" t="s">
        <v>49</v>
      </c>
      <c r="I6548" t="s">
        <v>1112</v>
      </c>
      <c r="J6548">
        <v>40</v>
      </c>
      <c r="K6548">
        <v>1419</v>
      </c>
      <c r="L6548">
        <v>56760</v>
      </c>
      <c r="M6548">
        <v>3.3786</v>
      </c>
      <c r="N6548">
        <v>135.14400000000001</v>
      </c>
      <c r="O6548">
        <v>0</v>
      </c>
      <c r="P6548">
        <v>0</v>
      </c>
      <c r="Q6548">
        <v>1422.3786</v>
      </c>
      <c r="R6548">
        <v>56895.144</v>
      </c>
      <c r="S6548" t="s">
        <v>1646</v>
      </c>
    </row>
    <row r="6549" spans="1:19">
      <c r="A6549" t="s">
        <v>6175</v>
      </c>
      <c r="B6549">
        <v>44364</v>
      </c>
      <c r="C6549" t="s">
        <v>6176</v>
      </c>
      <c r="D6549">
        <v>44364</v>
      </c>
      <c r="E6549" t="s">
        <v>1643</v>
      </c>
      <c r="F6549" t="s">
        <v>943</v>
      </c>
      <c r="G6549" t="s">
        <v>67</v>
      </c>
      <c r="H6549" t="s">
        <v>49</v>
      </c>
      <c r="I6549" t="s">
        <v>1312</v>
      </c>
      <c r="J6549">
        <v>60</v>
      </c>
      <c r="K6549">
        <v>1400</v>
      </c>
      <c r="L6549">
        <v>84000</v>
      </c>
      <c r="M6549">
        <v>3.3332999999999999</v>
      </c>
      <c r="N6549">
        <v>199.99799999999999</v>
      </c>
      <c r="O6549">
        <v>0</v>
      </c>
      <c r="P6549">
        <v>0</v>
      </c>
      <c r="Q6549">
        <v>1403.3333</v>
      </c>
      <c r="R6549">
        <v>84199.998000000007</v>
      </c>
      <c r="S6549" t="s">
        <v>1646</v>
      </c>
    </row>
    <row r="6550" spans="1:19">
      <c r="A6550" t="s">
        <v>6175</v>
      </c>
      <c r="B6550">
        <v>44364</v>
      </c>
      <c r="C6550" t="s">
        <v>6176</v>
      </c>
      <c r="D6550">
        <v>44364</v>
      </c>
      <c r="E6550" t="s">
        <v>1643</v>
      </c>
      <c r="F6550" t="s">
        <v>943</v>
      </c>
      <c r="G6550" t="s">
        <v>67</v>
      </c>
      <c r="H6550" t="s">
        <v>49</v>
      </c>
      <c r="I6550" t="s">
        <v>1294</v>
      </c>
      <c r="J6550">
        <v>20</v>
      </c>
      <c r="K6550">
        <v>7227</v>
      </c>
      <c r="L6550">
        <v>144540</v>
      </c>
      <c r="M6550">
        <v>17.207100000000001</v>
      </c>
      <c r="N6550">
        <v>344.142</v>
      </c>
      <c r="O6550">
        <v>0</v>
      </c>
      <c r="P6550">
        <v>0</v>
      </c>
      <c r="Q6550">
        <v>7244.2070999999996</v>
      </c>
      <c r="R6550">
        <v>144884.14199999999</v>
      </c>
      <c r="S6550" t="s">
        <v>1646</v>
      </c>
    </row>
    <row r="6551" spans="1:19">
      <c r="A6551" t="s">
        <v>6175</v>
      </c>
      <c r="B6551">
        <v>44364</v>
      </c>
      <c r="C6551" t="s">
        <v>6176</v>
      </c>
      <c r="D6551">
        <v>44364</v>
      </c>
      <c r="E6551" t="s">
        <v>1643</v>
      </c>
      <c r="F6551" t="s">
        <v>943</v>
      </c>
      <c r="G6551" t="s">
        <v>67</v>
      </c>
      <c r="H6551" t="s">
        <v>49</v>
      </c>
      <c r="I6551" t="s">
        <v>1489</v>
      </c>
      <c r="J6551">
        <v>3</v>
      </c>
      <c r="K6551">
        <v>9950</v>
      </c>
      <c r="L6551">
        <v>29850</v>
      </c>
      <c r="M6551">
        <v>23.6905</v>
      </c>
      <c r="N6551">
        <v>71.0715</v>
      </c>
      <c r="O6551">
        <v>0</v>
      </c>
      <c r="P6551">
        <v>0</v>
      </c>
      <c r="Q6551">
        <v>9973.6905000000006</v>
      </c>
      <c r="R6551">
        <v>29921.071499999998</v>
      </c>
      <c r="S6551" t="s">
        <v>1646</v>
      </c>
    </row>
    <row r="6552" spans="1:19">
      <c r="A6552" t="s">
        <v>6175</v>
      </c>
      <c r="B6552">
        <v>44364</v>
      </c>
      <c r="C6552" t="s">
        <v>6176</v>
      </c>
      <c r="D6552">
        <v>44364</v>
      </c>
      <c r="E6552" t="s">
        <v>1643</v>
      </c>
      <c r="F6552" t="s">
        <v>943</v>
      </c>
      <c r="G6552" t="s">
        <v>67</v>
      </c>
      <c r="H6552" t="s">
        <v>49</v>
      </c>
      <c r="I6552" t="s">
        <v>1111</v>
      </c>
      <c r="J6552">
        <v>10</v>
      </c>
      <c r="K6552">
        <v>9045</v>
      </c>
      <c r="L6552">
        <v>90450</v>
      </c>
      <c r="M6552">
        <v>21.535699999999999</v>
      </c>
      <c r="N6552">
        <v>215.357</v>
      </c>
      <c r="O6552">
        <v>0</v>
      </c>
      <c r="P6552">
        <v>0</v>
      </c>
      <c r="Q6552">
        <v>9066.5357000000004</v>
      </c>
      <c r="R6552">
        <v>90665.357000000004</v>
      </c>
      <c r="S6552" t="s">
        <v>1646</v>
      </c>
    </row>
    <row r="6553" spans="1:19">
      <c r="A6553" t="s">
        <v>6175</v>
      </c>
      <c r="B6553">
        <v>44364</v>
      </c>
      <c r="C6553" t="s">
        <v>6176</v>
      </c>
      <c r="D6553">
        <v>44364</v>
      </c>
      <c r="E6553" t="s">
        <v>1643</v>
      </c>
      <c r="F6553" t="s">
        <v>943</v>
      </c>
      <c r="G6553" t="s">
        <v>67</v>
      </c>
      <c r="H6553" t="s">
        <v>49</v>
      </c>
      <c r="I6553" t="s">
        <v>1262</v>
      </c>
      <c r="J6553">
        <v>60</v>
      </c>
      <c r="K6553">
        <v>1244</v>
      </c>
      <c r="L6553">
        <v>74640</v>
      </c>
      <c r="M6553">
        <v>2.9619</v>
      </c>
      <c r="N6553">
        <v>177.714</v>
      </c>
      <c r="O6553">
        <v>0</v>
      </c>
      <c r="P6553">
        <v>0</v>
      </c>
      <c r="Q6553">
        <v>1246.9619</v>
      </c>
      <c r="R6553">
        <v>74817.714000000007</v>
      </c>
      <c r="S6553" t="s">
        <v>1646</v>
      </c>
    </row>
    <row r="6554" spans="1:19">
      <c r="A6554" t="s">
        <v>6175</v>
      </c>
      <c r="B6554">
        <v>44364</v>
      </c>
      <c r="C6554" t="s">
        <v>6176</v>
      </c>
      <c r="D6554">
        <v>44364</v>
      </c>
      <c r="E6554" t="s">
        <v>1643</v>
      </c>
      <c r="F6554" t="s">
        <v>943</v>
      </c>
      <c r="G6554" t="s">
        <v>67</v>
      </c>
      <c r="H6554" t="s">
        <v>49</v>
      </c>
      <c r="I6554" t="s">
        <v>1364</v>
      </c>
      <c r="J6554">
        <v>2</v>
      </c>
      <c r="K6554">
        <v>9035</v>
      </c>
      <c r="L6554">
        <v>18070</v>
      </c>
      <c r="M6554">
        <v>21.511900000000001</v>
      </c>
      <c r="N6554">
        <v>43.023800000000001</v>
      </c>
      <c r="O6554">
        <v>0</v>
      </c>
      <c r="P6554">
        <v>0</v>
      </c>
      <c r="Q6554">
        <v>9056.5118999999995</v>
      </c>
      <c r="R6554">
        <v>18113.023799999999</v>
      </c>
      <c r="S6554" t="s">
        <v>1646</v>
      </c>
    </row>
    <row r="6555" spans="1:19">
      <c r="A6555" t="s">
        <v>6175</v>
      </c>
      <c r="B6555">
        <v>44364</v>
      </c>
      <c r="C6555" t="s">
        <v>6176</v>
      </c>
      <c r="D6555">
        <v>44364</v>
      </c>
      <c r="E6555" t="s">
        <v>1643</v>
      </c>
      <c r="F6555" t="s">
        <v>943</v>
      </c>
      <c r="G6555" t="s">
        <v>67</v>
      </c>
      <c r="H6555" t="s">
        <v>49</v>
      </c>
      <c r="I6555" t="s">
        <v>1316</v>
      </c>
      <c r="J6555">
        <v>100</v>
      </c>
      <c r="K6555">
        <v>1186</v>
      </c>
      <c r="L6555">
        <v>118600</v>
      </c>
      <c r="M6555">
        <v>2.8237999999999999</v>
      </c>
      <c r="N6555">
        <v>282.38</v>
      </c>
      <c r="O6555">
        <v>0</v>
      </c>
      <c r="P6555">
        <v>0</v>
      </c>
      <c r="Q6555">
        <v>1188.8237999999999</v>
      </c>
      <c r="R6555">
        <v>118882.38</v>
      </c>
      <c r="S6555" t="s">
        <v>1646</v>
      </c>
    </row>
    <row r="6556" spans="1:19">
      <c r="A6556" t="s">
        <v>6177</v>
      </c>
      <c r="B6556">
        <v>44364</v>
      </c>
      <c r="C6556" t="s">
        <v>6178</v>
      </c>
      <c r="D6556">
        <v>44364</v>
      </c>
      <c r="E6556" t="s">
        <v>1643</v>
      </c>
      <c r="F6556" t="s">
        <v>65</v>
      </c>
      <c r="G6556" t="s">
        <v>1015</v>
      </c>
      <c r="H6556" t="s">
        <v>49</v>
      </c>
      <c r="I6556" t="s">
        <v>1312</v>
      </c>
      <c r="J6556">
        <v>20</v>
      </c>
      <c r="K6556">
        <v>1400</v>
      </c>
      <c r="L6556">
        <v>28000</v>
      </c>
      <c r="M6556">
        <v>3.3332999999999999</v>
      </c>
      <c r="N6556">
        <v>66.665999999999997</v>
      </c>
      <c r="O6556">
        <v>0</v>
      </c>
      <c r="P6556">
        <v>0</v>
      </c>
      <c r="Q6556">
        <v>1403.3333</v>
      </c>
      <c r="R6556">
        <v>28066.666000000001</v>
      </c>
      <c r="S6556" t="s">
        <v>1646</v>
      </c>
    </row>
    <row r="6557" spans="1:19">
      <c r="A6557" t="s">
        <v>6177</v>
      </c>
      <c r="B6557">
        <v>44364</v>
      </c>
      <c r="C6557" t="s">
        <v>6178</v>
      </c>
      <c r="D6557">
        <v>44364</v>
      </c>
      <c r="E6557" t="s">
        <v>1643</v>
      </c>
      <c r="F6557" t="s">
        <v>65</v>
      </c>
      <c r="G6557" t="s">
        <v>1015</v>
      </c>
      <c r="H6557" t="s">
        <v>49</v>
      </c>
      <c r="I6557" t="s">
        <v>1265</v>
      </c>
      <c r="J6557">
        <v>30</v>
      </c>
      <c r="K6557">
        <v>1361</v>
      </c>
      <c r="L6557">
        <v>40830</v>
      </c>
      <c r="M6557">
        <v>3.2404999999999999</v>
      </c>
      <c r="N6557">
        <v>97.215000000000003</v>
      </c>
      <c r="O6557">
        <v>0</v>
      </c>
      <c r="P6557">
        <v>0</v>
      </c>
      <c r="Q6557">
        <v>1364.2405000000001</v>
      </c>
      <c r="R6557">
        <v>40927.214999999997</v>
      </c>
      <c r="S6557" t="s">
        <v>1646</v>
      </c>
    </row>
    <row r="6558" spans="1:19">
      <c r="A6558" t="s">
        <v>6177</v>
      </c>
      <c r="B6558">
        <v>44364</v>
      </c>
      <c r="C6558" t="s">
        <v>6178</v>
      </c>
      <c r="D6558">
        <v>44364</v>
      </c>
      <c r="E6558" t="s">
        <v>1643</v>
      </c>
      <c r="F6558" t="s">
        <v>65</v>
      </c>
      <c r="G6558" t="s">
        <v>1015</v>
      </c>
      <c r="H6558" t="s">
        <v>49</v>
      </c>
      <c r="I6558" t="s">
        <v>1112</v>
      </c>
      <c r="J6558">
        <v>40</v>
      </c>
      <c r="K6558">
        <v>1419</v>
      </c>
      <c r="L6558">
        <v>56760</v>
      </c>
      <c r="M6558">
        <v>3.3786</v>
      </c>
      <c r="N6558">
        <v>135.14400000000001</v>
      </c>
      <c r="O6558">
        <v>0</v>
      </c>
      <c r="P6558">
        <v>0</v>
      </c>
      <c r="Q6558">
        <v>1422.3786</v>
      </c>
      <c r="R6558">
        <v>56895.144</v>
      </c>
      <c r="S6558" t="s">
        <v>1646</v>
      </c>
    </row>
    <row r="6559" spans="1:19">
      <c r="A6559" t="s">
        <v>6177</v>
      </c>
      <c r="B6559">
        <v>44364</v>
      </c>
      <c r="C6559" t="s">
        <v>6178</v>
      </c>
      <c r="D6559">
        <v>44364</v>
      </c>
      <c r="E6559" t="s">
        <v>1643</v>
      </c>
      <c r="F6559" t="s">
        <v>65</v>
      </c>
      <c r="G6559" t="s">
        <v>1015</v>
      </c>
      <c r="H6559" t="s">
        <v>49</v>
      </c>
      <c r="I6559" t="s">
        <v>1337</v>
      </c>
      <c r="J6559">
        <v>40</v>
      </c>
      <c r="K6559">
        <v>7760</v>
      </c>
      <c r="L6559">
        <v>310400</v>
      </c>
      <c r="M6559">
        <v>18.476199999999999</v>
      </c>
      <c r="N6559">
        <v>739.048</v>
      </c>
      <c r="O6559">
        <v>0</v>
      </c>
      <c r="P6559">
        <v>0</v>
      </c>
      <c r="Q6559">
        <v>7778.4762000000001</v>
      </c>
      <c r="R6559">
        <v>311139.04800000001</v>
      </c>
      <c r="S6559" t="s">
        <v>1646</v>
      </c>
    </row>
    <row r="6560" spans="1:19">
      <c r="A6560" t="s">
        <v>6179</v>
      </c>
      <c r="B6560">
        <v>44364</v>
      </c>
      <c r="C6560" t="s">
        <v>6180</v>
      </c>
      <c r="D6560">
        <v>44364</v>
      </c>
      <c r="E6560" t="s">
        <v>1643</v>
      </c>
      <c r="F6560" t="s">
        <v>63</v>
      </c>
      <c r="G6560" t="s">
        <v>1015</v>
      </c>
      <c r="H6560" t="s">
        <v>49</v>
      </c>
      <c r="I6560" t="s">
        <v>1112</v>
      </c>
      <c r="J6560">
        <v>40</v>
      </c>
      <c r="K6560">
        <v>1419</v>
      </c>
      <c r="L6560">
        <v>56760</v>
      </c>
      <c r="M6560">
        <v>3.3786</v>
      </c>
      <c r="N6560">
        <v>135.14400000000001</v>
      </c>
      <c r="O6560">
        <v>0</v>
      </c>
      <c r="P6560">
        <v>0</v>
      </c>
      <c r="Q6560">
        <v>1422.3786</v>
      </c>
      <c r="R6560">
        <v>56895.144</v>
      </c>
      <c r="S6560" t="s">
        <v>1646</v>
      </c>
    </row>
    <row r="6561" spans="1:19">
      <c r="A6561" t="s">
        <v>6179</v>
      </c>
      <c r="B6561">
        <v>44364</v>
      </c>
      <c r="C6561" t="s">
        <v>6180</v>
      </c>
      <c r="D6561">
        <v>44364</v>
      </c>
      <c r="E6561" t="s">
        <v>1643</v>
      </c>
      <c r="F6561" t="s">
        <v>63</v>
      </c>
      <c r="G6561" t="s">
        <v>1015</v>
      </c>
      <c r="H6561" t="s">
        <v>49</v>
      </c>
      <c r="I6561" t="s">
        <v>1337</v>
      </c>
      <c r="J6561">
        <v>30</v>
      </c>
      <c r="K6561">
        <v>7760</v>
      </c>
      <c r="L6561">
        <v>232800</v>
      </c>
      <c r="M6561">
        <v>18.476199999999999</v>
      </c>
      <c r="N6561">
        <v>554.28599999999994</v>
      </c>
      <c r="O6561">
        <v>0</v>
      </c>
      <c r="P6561">
        <v>0</v>
      </c>
      <c r="Q6561">
        <v>7778.4762000000001</v>
      </c>
      <c r="R6561">
        <v>233354.28599999999</v>
      </c>
      <c r="S6561" t="s">
        <v>1646</v>
      </c>
    </row>
    <row r="6562" spans="1:19">
      <c r="A6562" t="s">
        <v>6179</v>
      </c>
      <c r="B6562">
        <v>44364</v>
      </c>
      <c r="C6562" t="s">
        <v>6180</v>
      </c>
      <c r="D6562">
        <v>44364</v>
      </c>
      <c r="E6562" t="s">
        <v>1643</v>
      </c>
      <c r="F6562" t="s">
        <v>63</v>
      </c>
      <c r="G6562" t="s">
        <v>1015</v>
      </c>
      <c r="H6562" t="s">
        <v>49</v>
      </c>
      <c r="I6562" t="s">
        <v>1262</v>
      </c>
      <c r="J6562">
        <v>40</v>
      </c>
      <c r="K6562">
        <v>1244</v>
      </c>
      <c r="L6562">
        <v>49760</v>
      </c>
      <c r="M6562">
        <v>2.9619</v>
      </c>
      <c r="N6562">
        <v>118.476</v>
      </c>
      <c r="O6562">
        <v>0</v>
      </c>
      <c r="P6562">
        <v>0</v>
      </c>
      <c r="Q6562">
        <v>1246.9619</v>
      </c>
      <c r="R6562">
        <v>49878.476000000002</v>
      </c>
      <c r="S6562" t="s">
        <v>1646</v>
      </c>
    </row>
    <row r="6563" spans="1:19">
      <c r="A6563" t="s">
        <v>6179</v>
      </c>
      <c r="B6563">
        <v>44364</v>
      </c>
      <c r="C6563" t="s">
        <v>6180</v>
      </c>
      <c r="D6563">
        <v>44364</v>
      </c>
      <c r="E6563" t="s">
        <v>1643</v>
      </c>
      <c r="F6563" t="s">
        <v>63</v>
      </c>
      <c r="G6563" t="s">
        <v>1015</v>
      </c>
      <c r="H6563" t="s">
        <v>49</v>
      </c>
      <c r="I6563" t="s">
        <v>1316</v>
      </c>
      <c r="J6563">
        <v>40</v>
      </c>
      <c r="K6563">
        <v>1186</v>
      </c>
      <c r="L6563">
        <v>47440</v>
      </c>
      <c r="M6563">
        <v>2.8237999999999999</v>
      </c>
      <c r="N6563">
        <v>112.952</v>
      </c>
      <c r="O6563">
        <v>0</v>
      </c>
      <c r="P6563">
        <v>0</v>
      </c>
      <c r="Q6563">
        <v>1188.8237999999999</v>
      </c>
      <c r="R6563">
        <v>47552.951999999997</v>
      </c>
      <c r="S6563" t="s">
        <v>1646</v>
      </c>
    </row>
    <row r="6564" spans="1:19">
      <c r="A6564" t="s">
        <v>6179</v>
      </c>
      <c r="B6564">
        <v>44364</v>
      </c>
      <c r="C6564" t="s">
        <v>6180</v>
      </c>
      <c r="D6564">
        <v>44364</v>
      </c>
      <c r="E6564" t="s">
        <v>1643</v>
      </c>
      <c r="F6564" t="s">
        <v>63</v>
      </c>
      <c r="G6564" t="s">
        <v>1015</v>
      </c>
      <c r="H6564" t="s">
        <v>49</v>
      </c>
      <c r="I6564" t="s">
        <v>1265</v>
      </c>
      <c r="J6564">
        <v>38</v>
      </c>
      <c r="K6564">
        <v>1361</v>
      </c>
      <c r="L6564">
        <v>51718</v>
      </c>
      <c r="M6564">
        <v>3.2404999999999999</v>
      </c>
      <c r="N6564">
        <v>123.139</v>
      </c>
      <c r="O6564">
        <v>0</v>
      </c>
      <c r="P6564">
        <v>0</v>
      </c>
      <c r="Q6564">
        <v>1364.2405000000001</v>
      </c>
      <c r="R6564">
        <v>51841.139000000003</v>
      </c>
      <c r="S6564" t="s">
        <v>1646</v>
      </c>
    </row>
    <row r="6565" spans="1:19">
      <c r="A6565" t="s">
        <v>6181</v>
      </c>
      <c r="B6565">
        <v>44364</v>
      </c>
      <c r="C6565" t="s">
        <v>6182</v>
      </c>
      <c r="D6565">
        <v>44364</v>
      </c>
      <c r="E6565" t="s">
        <v>1643</v>
      </c>
      <c r="F6565" t="s">
        <v>50</v>
      </c>
      <c r="G6565" t="s">
        <v>1014</v>
      </c>
      <c r="H6565" t="s">
        <v>49</v>
      </c>
      <c r="I6565" t="s">
        <v>1262</v>
      </c>
      <c r="J6565">
        <v>40</v>
      </c>
      <c r="K6565">
        <v>1244</v>
      </c>
      <c r="L6565">
        <v>49760</v>
      </c>
      <c r="M6565">
        <v>2.9619</v>
      </c>
      <c r="N6565">
        <v>118.476</v>
      </c>
      <c r="O6565">
        <v>0</v>
      </c>
      <c r="P6565">
        <v>0</v>
      </c>
      <c r="Q6565">
        <v>1246.9619</v>
      </c>
      <c r="R6565">
        <v>49878.476000000002</v>
      </c>
      <c r="S6565" t="s">
        <v>1646</v>
      </c>
    </row>
    <row r="6566" spans="1:19">
      <c r="A6566" t="s">
        <v>6181</v>
      </c>
      <c r="B6566">
        <v>44364</v>
      </c>
      <c r="C6566" t="s">
        <v>6182</v>
      </c>
      <c r="D6566">
        <v>44364</v>
      </c>
      <c r="E6566" t="s">
        <v>1643</v>
      </c>
      <c r="F6566" t="s">
        <v>50</v>
      </c>
      <c r="G6566" t="s">
        <v>1014</v>
      </c>
      <c r="H6566" t="s">
        <v>49</v>
      </c>
      <c r="I6566" t="s">
        <v>1111</v>
      </c>
      <c r="J6566">
        <v>3</v>
      </c>
      <c r="K6566">
        <v>9045</v>
      </c>
      <c r="L6566">
        <v>27135</v>
      </c>
      <c r="M6566">
        <v>21.535699999999999</v>
      </c>
      <c r="N6566">
        <v>64.607100000000003</v>
      </c>
      <c r="O6566">
        <v>0</v>
      </c>
      <c r="P6566">
        <v>0</v>
      </c>
      <c r="Q6566">
        <v>9066.5357000000004</v>
      </c>
      <c r="R6566">
        <v>27199.607100000001</v>
      </c>
      <c r="S6566" t="s">
        <v>1646</v>
      </c>
    </row>
    <row r="6567" spans="1:19">
      <c r="A6567" t="s">
        <v>6181</v>
      </c>
      <c r="B6567">
        <v>44364</v>
      </c>
      <c r="C6567" t="s">
        <v>6182</v>
      </c>
      <c r="D6567">
        <v>44364</v>
      </c>
      <c r="E6567" t="s">
        <v>1643</v>
      </c>
      <c r="F6567" t="s">
        <v>50</v>
      </c>
      <c r="G6567" t="s">
        <v>1014</v>
      </c>
      <c r="H6567" t="s">
        <v>49</v>
      </c>
      <c r="I6567" t="s">
        <v>1337</v>
      </c>
      <c r="J6567">
        <v>10</v>
      </c>
      <c r="K6567">
        <v>7760</v>
      </c>
      <c r="L6567">
        <v>77600</v>
      </c>
      <c r="M6567">
        <v>18.476199999999999</v>
      </c>
      <c r="N6567">
        <v>184.762</v>
      </c>
      <c r="O6567">
        <v>0</v>
      </c>
      <c r="P6567">
        <v>0</v>
      </c>
      <c r="Q6567">
        <v>7778.4762000000001</v>
      </c>
      <c r="R6567">
        <v>77784.762000000002</v>
      </c>
      <c r="S6567" t="s">
        <v>1646</v>
      </c>
    </row>
    <row r="6568" spans="1:19">
      <c r="A6568" t="s">
        <v>6181</v>
      </c>
      <c r="B6568">
        <v>44364</v>
      </c>
      <c r="C6568" t="s">
        <v>6182</v>
      </c>
      <c r="D6568">
        <v>44364</v>
      </c>
      <c r="E6568" t="s">
        <v>1643</v>
      </c>
      <c r="F6568" t="s">
        <v>50</v>
      </c>
      <c r="G6568" t="s">
        <v>1014</v>
      </c>
      <c r="H6568" t="s">
        <v>49</v>
      </c>
      <c r="I6568" t="s">
        <v>1287</v>
      </c>
      <c r="J6568">
        <v>2</v>
      </c>
      <c r="K6568">
        <v>9850</v>
      </c>
      <c r="L6568">
        <v>19700</v>
      </c>
      <c r="M6568">
        <v>23.452400000000001</v>
      </c>
      <c r="N6568">
        <v>46.904800000000002</v>
      </c>
      <c r="O6568">
        <v>0</v>
      </c>
      <c r="P6568">
        <v>0</v>
      </c>
      <c r="Q6568">
        <v>9873.4524000000001</v>
      </c>
      <c r="R6568">
        <v>19746.9048</v>
      </c>
      <c r="S6568" t="s">
        <v>1646</v>
      </c>
    </row>
    <row r="6569" spans="1:19">
      <c r="A6569" t="s">
        <v>6183</v>
      </c>
      <c r="B6569">
        <v>44364</v>
      </c>
      <c r="C6569" t="s">
        <v>6184</v>
      </c>
      <c r="D6569">
        <v>44364</v>
      </c>
      <c r="E6569" t="s">
        <v>1643</v>
      </c>
      <c r="F6569" t="s">
        <v>48</v>
      </c>
      <c r="G6569" t="s">
        <v>1014</v>
      </c>
      <c r="H6569" t="s">
        <v>49</v>
      </c>
      <c r="I6569" t="s">
        <v>1294</v>
      </c>
      <c r="J6569">
        <v>5</v>
      </c>
      <c r="K6569">
        <v>7227</v>
      </c>
      <c r="L6569">
        <v>36135</v>
      </c>
      <c r="M6569">
        <v>17.207100000000001</v>
      </c>
      <c r="N6569">
        <v>86.035499999999999</v>
      </c>
      <c r="O6569">
        <v>0</v>
      </c>
      <c r="P6569">
        <v>0</v>
      </c>
      <c r="Q6569">
        <v>7244.2070999999996</v>
      </c>
      <c r="R6569">
        <v>36221.035499999998</v>
      </c>
      <c r="S6569" t="s">
        <v>1646</v>
      </c>
    </row>
    <row r="6570" spans="1:19">
      <c r="A6570" t="s">
        <v>6183</v>
      </c>
      <c r="B6570">
        <v>44364</v>
      </c>
      <c r="C6570" t="s">
        <v>6184</v>
      </c>
      <c r="D6570">
        <v>44364</v>
      </c>
      <c r="E6570" t="s">
        <v>1643</v>
      </c>
      <c r="F6570" t="s">
        <v>48</v>
      </c>
      <c r="G6570" t="s">
        <v>1014</v>
      </c>
      <c r="H6570" t="s">
        <v>49</v>
      </c>
      <c r="I6570" t="s">
        <v>1316</v>
      </c>
      <c r="J6570">
        <v>20</v>
      </c>
      <c r="K6570">
        <v>1186</v>
      </c>
      <c r="L6570">
        <v>23720</v>
      </c>
      <c r="M6570">
        <v>2.8237999999999999</v>
      </c>
      <c r="N6570">
        <v>56.475999999999999</v>
      </c>
      <c r="O6570">
        <v>0</v>
      </c>
      <c r="P6570">
        <v>0</v>
      </c>
      <c r="Q6570">
        <v>1188.8237999999999</v>
      </c>
      <c r="R6570">
        <v>23776.475999999999</v>
      </c>
      <c r="S6570" t="s">
        <v>1646</v>
      </c>
    </row>
    <row r="6571" spans="1:19">
      <c r="A6571" t="s">
        <v>6183</v>
      </c>
      <c r="B6571">
        <v>44364</v>
      </c>
      <c r="C6571" t="s">
        <v>6184</v>
      </c>
      <c r="D6571">
        <v>44364</v>
      </c>
      <c r="E6571" t="s">
        <v>1643</v>
      </c>
      <c r="F6571" t="s">
        <v>48</v>
      </c>
      <c r="G6571" t="s">
        <v>1014</v>
      </c>
      <c r="H6571" t="s">
        <v>49</v>
      </c>
      <c r="I6571" t="s">
        <v>1111</v>
      </c>
      <c r="J6571">
        <v>5</v>
      </c>
      <c r="K6571">
        <v>9045</v>
      </c>
      <c r="L6571">
        <v>45225</v>
      </c>
      <c r="M6571">
        <v>21.535699999999999</v>
      </c>
      <c r="N6571">
        <v>107.6785</v>
      </c>
      <c r="O6571">
        <v>0</v>
      </c>
      <c r="P6571">
        <v>0</v>
      </c>
      <c r="Q6571">
        <v>9066.5357000000004</v>
      </c>
      <c r="R6571">
        <v>45332.678500000002</v>
      </c>
      <c r="S6571" t="s">
        <v>1646</v>
      </c>
    </row>
    <row r="6572" spans="1:19">
      <c r="A6572" t="s">
        <v>6183</v>
      </c>
      <c r="B6572">
        <v>44364</v>
      </c>
      <c r="C6572" t="s">
        <v>6184</v>
      </c>
      <c r="D6572">
        <v>44364</v>
      </c>
      <c r="E6572" t="s">
        <v>1643</v>
      </c>
      <c r="F6572" t="s">
        <v>48</v>
      </c>
      <c r="G6572" t="s">
        <v>1014</v>
      </c>
      <c r="H6572" t="s">
        <v>49</v>
      </c>
      <c r="I6572" t="s">
        <v>1489</v>
      </c>
      <c r="J6572">
        <v>5</v>
      </c>
      <c r="K6572">
        <v>9950</v>
      </c>
      <c r="L6572">
        <v>49750</v>
      </c>
      <c r="M6572">
        <v>23.6905</v>
      </c>
      <c r="N6572">
        <v>118.4525</v>
      </c>
      <c r="O6572">
        <v>0</v>
      </c>
      <c r="P6572">
        <v>0</v>
      </c>
      <c r="Q6572">
        <v>9973.6905000000006</v>
      </c>
      <c r="R6572">
        <v>49868.452499999999</v>
      </c>
      <c r="S6572" t="s">
        <v>1646</v>
      </c>
    </row>
    <row r="6573" spans="1:19">
      <c r="A6573" t="s">
        <v>6183</v>
      </c>
      <c r="B6573">
        <v>44364</v>
      </c>
      <c r="C6573" t="s">
        <v>6184</v>
      </c>
      <c r="D6573">
        <v>44364</v>
      </c>
      <c r="E6573" t="s">
        <v>1643</v>
      </c>
      <c r="F6573" t="s">
        <v>48</v>
      </c>
      <c r="G6573" t="s">
        <v>1014</v>
      </c>
      <c r="H6573" t="s">
        <v>49</v>
      </c>
      <c r="I6573" t="s">
        <v>1349</v>
      </c>
      <c r="J6573">
        <v>3</v>
      </c>
      <c r="K6573">
        <v>9035</v>
      </c>
      <c r="L6573">
        <v>27105</v>
      </c>
      <c r="M6573">
        <v>21.511900000000001</v>
      </c>
      <c r="N6573">
        <v>64.535700000000006</v>
      </c>
      <c r="O6573">
        <v>0</v>
      </c>
      <c r="P6573">
        <v>0</v>
      </c>
      <c r="Q6573">
        <v>9056.5118999999995</v>
      </c>
      <c r="R6573">
        <v>27169.5357</v>
      </c>
      <c r="S6573" t="s">
        <v>1646</v>
      </c>
    </row>
    <row r="6574" spans="1:19">
      <c r="A6574" t="s">
        <v>6183</v>
      </c>
      <c r="B6574">
        <v>44364</v>
      </c>
      <c r="C6574" t="s">
        <v>6184</v>
      </c>
      <c r="D6574">
        <v>44364</v>
      </c>
      <c r="E6574" t="s">
        <v>1643</v>
      </c>
      <c r="F6574" t="s">
        <v>48</v>
      </c>
      <c r="G6574" t="s">
        <v>1014</v>
      </c>
      <c r="H6574" t="s">
        <v>49</v>
      </c>
      <c r="I6574" t="s">
        <v>1112</v>
      </c>
      <c r="J6574">
        <v>40</v>
      </c>
      <c r="K6574">
        <v>1419</v>
      </c>
      <c r="L6574">
        <v>56760</v>
      </c>
      <c r="M6574">
        <v>3.3786</v>
      </c>
      <c r="N6574">
        <v>135.14400000000001</v>
      </c>
      <c r="O6574">
        <v>0</v>
      </c>
      <c r="P6574">
        <v>0</v>
      </c>
      <c r="Q6574">
        <v>1422.3786</v>
      </c>
      <c r="R6574">
        <v>56895.144</v>
      </c>
      <c r="S6574" t="s">
        <v>1646</v>
      </c>
    </row>
    <row r="6575" spans="1:19">
      <c r="A6575" t="s">
        <v>6183</v>
      </c>
      <c r="B6575">
        <v>44364</v>
      </c>
      <c r="C6575" t="s">
        <v>6184</v>
      </c>
      <c r="D6575">
        <v>44364</v>
      </c>
      <c r="E6575" t="s">
        <v>1643</v>
      </c>
      <c r="F6575" t="s">
        <v>48</v>
      </c>
      <c r="G6575" t="s">
        <v>1014</v>
      </c>
      <c r="H6575" t="s">
        <v>49</v>
      </c>
      <c r="I6575" t="s">
        <v>1287</v>
      </c>
      <c r="J6575">
        <v>5</v>
      </c>
      <c r="K6575">
        <v>9850</v>
      </c>
      <c r="L6575">
        <v>49250</v>
      </c>
      <c r="M6575">
        <v>23.452400000000001</v>
      </c>
      <c r="N6575">
        <v>117.262</v>
      </c>
      <c r="O6575">
        <v>0</v>
      </c>
      <c r="P6575">
        <v>0</v>
      </c>
      <c r="Q6575">
        <v>9873.4524000000001</v>
      </c>
      <c r="R6575">
        <v>49367.262000000002</v>
      </c>
      <c r="S6575" t="s">
        <v>1646</v>
      </c>
    </row>
    <row r="6576" spans="1:19">
      <c r="A6576" t="s">
        <v>6185</v>
      </c>
      <c r="B6576">
        <v>44364</v>
      </c>
      <c r="C6576" t="s">
        <v>6186</v>
      </c>
      <c r="D6576">
        <v>44364</v>
      </c>
      <c r="E6576" t="s">
        <v>1643</v>
      </c>
      <c r="F6576" t="s">
        <v>53</v>
      </c>
      <c r="G6576" t="s">
        <v>49</v>
      </c>
      <c r="H6576" t="s">
        <v>49</v>
      </c>
      <c r="I6576" t="s">
        <v>1112</v>
      </c>
      <c r="J6576">
        <v>40</v>
      </c>
      <c r="K6576">
        <v>1419</v>
      </c>
      <c r="L6576">
        <v>56760</v>
      </c>
      <c r="M6576">
        <v>3.3786</v>
      </c>
      <c r="N6576">
        <v>135.14400000000001</v>
      </c>
      <c r="O6576">
        <v>0</v>
      </c>
      <c r="P6576">
        <v>0</v>
      </c>
      <c r="Q6576">
        <v>1422.3786</v>
      </c>
      <c r="R6576">
        <v>56895.144</v>
      </c>
      <c r="S6576" t="s">
        <v>1646</v>
      </c>
    </row>
    <row r="6577" spans="1:19">
      <c r="A6577" t="s">
        <v>6187</v>
      </c>
      <c r="B6577">
        <v>44364</v>
      </c>
      <c r="C6577" t="s">
        <v>6188</v>
      </c>
      <c r="D6577">
        <v>44364</v>
      </c>
      <c r="E6577" t="s">
        <v>1643</v>
      </c>
      <c r="F6577" t="s">
        <v>61</v>
      </c>
      <c r="G6577" t="s">
        <v>1652</v>
      </c>
      <c r="H6577" t="s">
        <v>49</v>
      </c>
      <c r="I6577" t="s">
        <v>1112</v>
      </c>
      <c r="J6577">
        <v>40</v>
      </c>
      <c r="K6577">
        <v>1419</v>
      </c>
      <c r="L6577">
        <v>56760</v>
      </c>
      <c r="M6577">
        <v>3.3786</v>
      </c>
      <c r="N6577">
        <v>135.14400000000001</v>
      </c>
      <c r="O6577">
        <v>0</v>
      </c>
      <c r="P6577">
        <v>0</v>
      </c>
      <c r="Q6577">
        <v>1422.3786</v>
      </c>
      <c r="R6577">
        <v>56895.144</v>
      </c>
      <c r="S6577" t="s">
        <v>1646</v>
      </c>
    </row>
    <row r="6578" spans="1:19">
      <c r="A6578" t="s">
        <v>6187</v>
      </c>
      <c r="B6578">
        <v>44364</v>
      </c>
      <c r="C6578" t="s">
        <v>6188</v>
      </c>
      <c r="D6578">
        <v>44364</v>
      </c>
      <c r="E6578" t="s">
        <v>1643</v>
      </c>
      <c r="F6578" t="s">
        <v>61</v>
      </c>
      <c r="G6578" t="s">
        <v>1652</v>
      </c>
      <c r="H6578" t="s">
        <v>49</v>
      </c>
      <c r="I6578" t="s">
        <v>1312</v>
      </c>
      <c r="J6578">
        <v>40</v>
      </c>
      <c r="K6578">
        <v>1400</v>
      </c>
      <c r="L6578">
        <v>56000</v>
      </c>
      <c r="M6578">
        <v>3.3332999999999999</v>
      </c>
      <c r="N6578">
        <v>133.33199999999999</v>
      </c>
      <c r="O6578">
        <v>0</v>
      </c>
      <c r="P6578">
        <v>0</v>
      </c>
      <c r="Q6578">
        <v>1403.3333</v>
      </c>
      <c r="R6578">
        <v>56133.332000000002</v>
      </c>
      <c r="S6578" t="s">
        <v>1646</v>
      </c>
    </row>
    <row r="6579" spans="1:19">
      <c r="A6579" t="s">
        <v>6187</v>
      </c>
      <c r="B6579">
        <v>44364</v>
      </c>
      <c r="C6579" t="s">
        <v>6188</v>
      </c>
      <c r="D6579">
        <v>44364</v>
      </c>
      <c r="E6579" t="s">
        <v>1643</v>
      </c>
      <c r="F6579" t="s">
        <v>61</v>
      </c>
      <c r="G6579" t="s">
        <v>1652</v>
      </c>
      <c r="H6579" t="s">
        <v>49</v>
      </c>
      <c r="I6579" t="s">
        <v>1316</v>
      </c>
      <c r="J6579">
        <v>65</v>
      </c>
      <c r="K6579">
        <v>1186</v>
      </c>
      <c r="L6579">
        <v>77090</v>
      </c>
      <c r="M6579">
        <v>2.8237999999999999</v>
      </c>
      <c r="N6579">
        <v>183.547</v>
      </c>
      <c r="O6579">
        <v>0</v>
      </c>
      <c r="P6579">
        <v>0</v>
      </c>
      <c r="Q6579">
        <v>1188.8237999999999</v>
      </c>
      <c r="R6579">
        <v>77273.547000000006</v>
      </c>
      <c r="S6579" t="s">
        <v>1646</v>
      </c>
    </row>
    <row r="6580" spans="1:19">
      <c r="A6580" t="s">
        <v>6187</v>
      </c>
      <c r="B6580">
        <v>44364</v>
      </c>
      <c r="C6580" t="s">
        <v>6188</v>
      </c>
      <c r="D6580">
        <v>44364</v>
      </c>
      <c r="E6580" t="s">
        <v>1643</v>
      </c>
      <c r="F6580" t="s">
        <v>61</v>
      </c>
      <c r="G6580" t="s">
        <v>1652</v>
      </c>
      <c r="H6580" t="s">
        <v>49</v>
      </c>
      <c r="I6580" t="s">
        <v>1265</v>
      </c>
      <c r="J6580">
        <v>40</v>
      </c>
      <c r="K6580">
        <v>1361</v>
      </c>
      <c r="L6580">
        <v>54440</v>
      </c>
      <c r="M6580">
        <v>3.2404999999999999</v>
      </c>
      <c r="N6580">
        <v>129.62</v>
      </c>
      <c r="O6580">
        <v>0</v>
      </c>
      <c r="P6580">
        <v>0</v>
      </c>
      <c r="Q6580">
        <v>1364.2405000000001</v>
      </c>
      <c r="R6580">
        <v>54569.62</v>
      </c>
      <c r="S6580" t="s">
        <v>1646</v>
      </c>
    </row>
    <row r="6581" spans="1:19">
      <c r="A6581" t="s">
        <v>6189</v>
      </c>
      <c r="B6581">
        <v>44364</v>
      </c>
      <c r="C6581" t="s">
        <v>6190</v>
      </c>
      <c r="D6581">
        <v>44364</v>
      </c>
      <c r="E6581" t="s">
        <v>1643</v>
      </c>
      <c r="F6581" t="s">
        <v>982</v>
      </c>
      <c r="G6581" t="s">
        <v>1652</v>
      </c>
      <c r="H6581" t="s">
        <v>49</v>
      </c>
      <c r="I6581" t="s">
        <v>1337</v>
      </c>
      <c r="J6581">
        <v>20</v>
      </c>
      <c r="K6581">
        <v>7760</v>
      </c>
      <c r="L6581">
        <v>155200</v>
      </c>
      <c r="M6581">
        <v>18.476199999999999</v>
      </c>
      <c r="N6581">
        <v>369.524</v>
      </c>
      <c r="O6581">
        <v>0</v>
      </c>
      <c r="P6581">
        <v>0</v>
      </c>
      <c r="Q6581">
        <v>7778.4762000000001</v>
      </c>
      <c r="R6581">
        <v>155569.524</v>
      </c>
      <c r="S6581" t="s">
        <v>1646</v>
      </c>
    </row>
    <row r="6582" spans="1:19">
      <c r="A6582" t="s">
        <v>6189</v>
      </c>
      <c r="B6582">
        <v>44364</v>
      </c>
      <c r="C6582" t="s">
        <v>6190</v>
      </c>
      <c r="D6582">
        <v>44364</v>
      </c>
      <c r="E6582" t="s">
        <v>1643</v>
      </c>
      <c r="F6582" t="s">
        <v>982</v>
      </c>
      <c r="G6582" t="s">
        <v>1652</v>
      </c>
      <c r="H6582" t="s">
        <v>49</v>
      </c>
      <c r="I6582" t="s">
        <v>1364</v>
      </c>
      <c r="J6582">
        <v>5</v>
      </c>
      <c r="K6582">
        <v>9035</v>
      </c>
      <c r="L6582">
        <v>45175</v>
      </c>
      <c r="M6582">
        <v>21.511900000000001</v>
      </c>
      <c r="N6582">
        <v>107.5595</v>
      </c>
      <c r="O6582">
        <v>0</v>
      </c>
      <c r="P6582">
        <v>0</v>
      </c>
      <c r="Q6582">
        <v>9056.5118999999995</v>
      </c>
      <c r="R6582">
        <v>45282.559500000003</v>
      </c>
      <c r="S6582" t="s">
        <v>1646</v>
      </c>
    </row>
    <row r="6583" spans="1:19">
      <c r="A6583" t="s">
        <v>6189</v>
      </c>
      <c r="B6583">
        <v>44364</v>
      </c>
      <c r="C6583" t="s">
        <v>6190</v>
      </c>
      <c r="D6583">
        <v>44364</v>
      </c>
      <c r="E6583" t="s">
        <v>1643</v>
      </c>
      <c r="F6583" t="s">
        <v>982</v>
      </c>
      <c r="G6583" t="s">
        <v>1652</v>
      </c>
      <c r="H6583" t="s">
        <v>49</v>
      </c>
      <c r="I6583" t="s">
        <v>1287</v>
      </c>
      <c r="J6583">
        <v>5</v>
      </c>
      <c r="K6583">
        <v>9850</v>
      </c>
      <c r="L6583">
        <v>49250</v>
      </c>
      <c r="M6583">
        <v>23.452400000000001</v>
      </c>
      <c r="N6583">
        <v>117.262</v>
      </c>
      <c r="O6583">
        <v>0</v>
      </c>
      <c r="P6583">
        <v>0</v>
      </c>
      <c r="Q6583">
        <v>9873.4524000000001</v>
      </c>
      <c r="R6583">
        <v>49367.262000000002</v>
      </c>
      <c r="S6583" t="s">
        <v>1646</v>
      </c>
    </row>
    <row r="6584" spans="1:19">
      <c r="A6584" t="s">
        <v>6189</v>
      </c>
      <c r="B6584">
        <v>44364</v>
      </c>
      <c r="C6584" t="s">
        <v>6190</v>
      </c>
      <c r="D6584">
        <v>44364</v>
      </c>
      <c r="E6584" t="s">
        <v>1643</v>
      </c>
      <c r="F6584" t="s">
        <v>982</v>
      </c>
      <c r="G6584" t="s">
        <v>1652</v>
      </c>
      <c r="H6584" t="s">
        <v>49</v>
      </c>
      <c r="I6584" t="s">
        <v>1112</v>
      </c>
      <c r="J6584">
        <v>120</v>
      </c>
      <c r="K6584">
        <v>1419</v>
      </c>
      <c r="L6584">
        <v>170280</v>
      </c>
      <c r="M6584">
        <v>3.3786</v>
      </c>
      <c r="N6584">
        <v>405.43200000000002</v>
      </c>
      <c r="O6584">
        <v>0</v>
      </c>
      <c r="P6584">
        <v>0</v>
      </c>
      <c r="Q6584">
        <v>1422.3786</v>
      </c>
      <c r="R6584">
        <v>170685.432</v>
      </c>
      <c r="S6584" t="s">
        <v>1646</v>
      </c>
    </row>
    <row r="6585" spans="1:19">
      <c r="A6585" t="s">
        <v>6191</v>
      </c>
      <c r="B6585">
        <v>44364</v>
      </c>
      <c r="C6585" t="s">
        <v>6192</v>
      </c>
      <c r="D6585">
        <v>44364</v>
      </c>
      <c r="E6585" t="s">
        <v>1643</v>
      </c>
      <c r="F6585" t="s">
        <v>60</v>
      </c>
      <c r="G6585" t="s">
        <v>59</v>
      </c>
      <c r="H6585" t="s">
        <v>49</v>
      </c>
      <c r="I6585" t="s">
        <v>1112</v>
      </c>
      <c r="J6585">
        <v>80</v>
      </c>
      <c r="K6585">
        <v>1419</v>
      </c>
      <c r="L6585">
        <v>113520</v>
      </c>
      <c r="M6585">
        <v>3.3786</v>
      </c>
      <c r="N6585">
        <v>270.28800000000001</v>
      </c>
      <c r="O6585">
        <v>0</v>
      </c>
      <c r="P6585">
        <v>0</v>
      </c>
      <c r="Q6585">
        <v>1422.3786</v>
      </c>
      <c r="R6585">
        <v>113790.288</v>
      </c>
      <c r="S6585" t="s">
        <v>1646</v>
      </c>
    </row>
    <row r="6586" spans="1:19">
      <c r="A6586" t="s">
        <v>6191</v>
      </c>
      <c r="B6586">
        <v>44364</v>
      </c>
      <c r="C6586" t="s">
        <v>6192</v>
      </c>
      <c r="D6586">
        <v>44364</v>
      </c>
      <c r="E6586" t="s">
        <v>1643</v>
      </c>
      <c r="F6586" t="s">
        <v>60</v>
      </c>
      <c r="G6586" t="s">
        <v>59</v>
      </c>
      <c r="H6586" t="s">
        <v>49</v>
      </c>
      <c r="I6586" t="s">
        <v>1316</v>
      </c>
      <c r="J6586">
        <v>80</v>
      </c>
      <c r="K6586">
        <v>1186</v>
      </c>
      <c r="L6586">
        <v>94880</v>
      </c>
      <c r="M6586">
        <v>2.8237999999999999</v>
      </c>
      <c r="N6586">
        <v>225.904</v>
      </c>
      <c r="O6586">
        <v>0</v>
      </c>
      <c r="P6586">
        <v>0</v>
      </c>
      <c r="Q6586">
        <v>1188.8237999999999</v>
      </c>
      <c r="R6586">
        <v>95105.903999999995</v>
      </c>
      <c r="S6586" t="s">
        <v>1646</v>
      </c>
    </row>
    <row r="6587" spans="1:19">
      <c r="A6587" t="s">
        <v>6193</v>
      </c>
      <c r="B6587">
        <v>44364</v>
      </c>
      <c r="C6587" t="s">
        <v>6194</v>
      </c>
      <c r="D6587">
        <v>44364</v>
      </c>
      <c r="E6587" t="s">
        <v>1643</v>
      </c>
      <c r="F6587" t="s">
        <v>99</v>
      </c>
      <c r="G6587" t="s">
        <v>107</v>
      </c>
      <c r="H6587" t="s">
        <v>107</v>
      </c>
      <c r="I6587" t="s">
        <v>1262</v>
      </c>
      <c r="J6587">
        <v>100</v>
      </c>
      <c r="K6587">
        <v>1244</v>
      </c>
      <c r="L6587">
        <v>124400</v>
      </c>
      <c r="M6587">
        <v>2.9619</v>
      </c>
      <c r="N6587">
        <v>296.19</v>
      </c>
      <c r="O6587">
        <v>0</v>
      </c>
      <c r="P6587">
        <v>0</v>
      </c>
      <c r="Q6587">
        <v>1246.9619</v>
      </c>
      <c r="R6587">
        <v>124696.19</v>
      </c>
      <c r="S6587" t="s">
        <v>1646</v>
      </c>
    </row>
    <row r="6588" spans="1:19">
      <c r="A6588" t="s">
        <v>6193</v>
      </c>
      <c r="B6588">
        <v>44364</v>
      </c>
      <c r="C6588" t="s">
        <v>6194</v>
      </c>
      <c r="D6588">
        <v>44364</v>
      </c>
      <c r="E6588" t="s">
        <v>1643</v>
      </c>
      <c r="F6588" t="s">
        <v>99</v>
      </c>
      <c r="G6588" t="s">
        <v>107</v>
      </c>
      <c r="H6588" t="s">
        <v>107</v>
      </c>
      <c r="I6588" t="s">
        <v>1316</v>
      </c>
      <c r="J6588">
        <v>100</v>
      </c>
      <c r="K6588">
        <v>1186</v>
      </c>
      <c r="L6588">
        <v>118600</v>
      </c>
      <c r="M6588">
        <v>2.8237999999999999</v>
      </c>
      <c r="N6588">
        <v>282.38</v>
      </c>
      <c r="O6588">
        <v>0</v>
      </c>
      <c r="P6588">
        <v>0</v>
      </c>
      <c r="Q6588">
        <v>1188.8237999999999</v>
      </c>
      <c r="R6588">
        <v>118882.38</v>
      </c>
      <c r="S6588" t="s">
        <v>1646</v>
      </c>
    </row>
    <row r="6589" spans="1:19">
      <c r="A6589" t="s">
        <v>6195</v>
      </c>
      <c r="B6589">
        <v>44364</v>
      </c>
      <c r="C6589" t="s">
        <v>6196</v>
      </c>
      <c r="D6589">
        <v>44364</v>
      </c>
      <c r="E6589" t="s">
        <v>1748</v>
      </c>
      <c r="F6589" t="s">
        <v>6197</v>
      </c>
      <c r="G6589" t="s">
        <v>2627</v>
      </c>
      <c r="H6589" t="s">
        <v>1748</v>
      </c>
      <c r="I6589" t="s">
        <v>1337</v>
      </c>
      <c r="J6589">
        <v>2</v>
      </c>
      <c r="K6589">
        <v>7870</v>
      </c>
      <c r="L6589">
        <v>15740</v>
      </c>
      <c r="M6589">
        <v>0</v>
      </c>
      <c r="N6589">
        <v>0</v>
      </c>
      <c r="O6589">
        <v>0</v>
      </c>
      <c r="P6589">
        <v>0</v>
      </c>
      <c r="Q6589">
        <v>7870</v>
      </c>
      <c r="R6589">
        <v>15740</v>
      </c>
      <c r="S6589" t="s">
        <v>1646</v>
      </c>
    </row>
    <row r="6590" spans="1:19">
      <c r="A6590" t="s">
        <v>6195</v>
      </c>
      <c r="B6590">
        <v>44364</v>
      </c>
      <c r="C6590" t="s">
        <v>6196</v>
      </c>
      <c r="D6590">
        <v>44364</v>
      </c>
      <c r="E6590" t="s">
        <v>1748</v>
      </c>
      <c r="F6590" t="s">
        <v>6197</v>
      </c>
      <c r="G6590" t="s">
        <v>2627</v>
      </c>
      <c r="H6590" t="s">
        <v>1748</v>
      </c>
      <c r="I6590" t="s">
        <v>1112</v>
      </c>
      <c r="J6590">
        <v>75</v>
      </c>
      <c r="K6590">
        <v>1439</v>
      </c>
      <c r="L6590">
        <v>107925</v>
      </c>
      <c r="M6590">
        <v>0</v>
      </c>
      <c r="N6590">
        <v>0</v>
      </c>
      <c r="O6590">
        <v>0</v>
      </c>
      <c r="P6590">
        <v>0</v>
      </c>
      <c r="Q6590">
        <v>1439</v>
      </c>
      <c r="R6590">
        <v>107925</v>
      </c>
      <c r="S6590" t="s">
        <v>1646</v>
      </c>
    </row>
    <row r="6591" spans="1:19">
      <c r="A6591" t="s">
        <v>6195</v>
      </c>
      <c r="B6591">
        <v>44364</v>
      </c>
      <c r="C6591" t="s">
        <v>6196</v>
      </c>
      <c r="D6591">
        <v>44364</v>
      </c>
      <c r="E6591" t="s">
        <v>1748</v>
      </c>
      <c r="F6591" t="s">
        <v>6197</v>
      </c>
      <c r="G6591" t="s">
        <v>2627</v>
      </c>
      <c r="H6591" t="s">
        <v>1748</v>
      </c>
      <c r="I6591" t="s">
        <v>1287</v>
      </c>
      <c r="J6591">
        <v>1</v>
      </c>
      <c r="K6591">
        <v>9990</v>
      </c>
      <c r="L6591">
        <v>9990</v>
      </c>
      <c r="M6591">
        <v>0</v>
      </c>
      <c r="N6591">
        <v>0</v>
      </c>
      <c r="O6591">
        <v>0</v>
      </c>
      <c r="P6591">
        <v>0</v>
      </c>
      <c r="Q6591">
        <v>9990</v>
      </c>
      <c r="R6591">
        <v>9990</v>
      </c>
      <c r="S6591" t="s">
        <v>1646</v>
      </c>
    </row>
    <row r="6592" spans="1:19">
      <c r="A6592" t="s">
        <v>6195</v>
      </c>
      <c r="B6592">
        <v>44364</v>
      </c>
      <c r="C6592" t="s">
        <v>6196</v>
      </c>
      <c r="D6592">
        <v>44364</v>
      </c>
      <c r="E6592" t="s">
        <v>1748</v>
      </c>
      <c r="F6592" t="s">
        <v>6197</v>
      </c>
      <c r="G6592" t="s">
        <v>2627</v>
      </c>
      <c r="H6592" t="s">
        <v>1748</v>
      </c>
      <c r="I6592" t="s">
        <v>1318</v>
      </c>
      <c r="J6592">
        <v>1</v>
      </c>
      <c r="K6592">
        <v>7150</v>
      </c>
      <c r="L6592">
        <v>7150</v>
      </c>
      <c r="M6592">
        <v>0</v>
      </c>
      <c r="N6592">
        <v>0</v>
      </c>
      <c r="O6592">
        <v>0</v>
      </c>
      <c r="P6592">
        <v>0</v>
      </c>
      <c r="Q6592">
        <v>7150</v>
      </c>
      <c r="R6592">
        <v>7150</v>
      </c>
      <c r="S6592" t="s">
        <v>1646</v>
      </c>
    </row>
    <row r="6593" spans="1:19">
      <c r="A6593" t="s">
        <v>6195</v>
      </c>
      <c r="B6593">
        <v>44364</v>
      </c>
      <c r="C6593" t="s">
        <v>6196</v>
      </c>
      <c r="D6593">
        <v>44364</v>
      </c>
      <c r="E6593" t="s">
        <v>1748</v>
      </c>
      <c r="F6593" t="s">
        <v>6197</v>
      </c>
      <c r="G6593" t="s">
        <v>2627</v>
      </c>
      <c r="H6593" t="s">
        <v>1748</v>
      </c>
      <c r="I6593" t="s">
        <v>5750</v>
      </c>
      <c r="J6593">
        <v>1</v>
      </c>
      <c r="K6593">
        <v>7692</v>
      </c>
      <c r="L6593">
        <v>7692</v>
      </c>
      <c r="M6593">
        <v>0</v>
      </c>
      <c r="N6593">
        <v>0</v>
      </c>
      <c r="O6593">
        <v>0</v>
      </c>
      <c r="P6593">
        <v>0</v>
      </c>
      <c r="Q6593">
        <v>7692</v>
      </c>
      <c r="R6593">
        <v>7692</v>
      </c>
      <c r="S6593" t="s">
        <v>1646</v>
      </c>
    </row>
    <row r="6594" spans="1:19">
      <c r="A6594" t="s">
        <v>6195</v>
      </c>
      <c r="B6594">
        <v>44364</v>
      </c>
      <c r="C6594" t="s">
        <v>6196</v>
      </c>
      <c r="D6594">
        <v>44364</v>
      </c>
      <c r="E6594" t="s">
        <v>1748</v>
      </c>
      <c r="F6594" t="s">
        <v>6197</v>
      </c>
      <c r="G6594" t="s">
        <v>2627</v>
      </c>
      <c r="H6594" t="s">
        <v>1748</v>
      </c>
      <c r="I6594" t="s">
        <v>1312</v>
      </c>
      <c r="J6594">
        <v>20</v>
      </c>
      <c r="K6594">
        <v>1420</v>
      </c>
      <c r="L6594">
        <v>28400</v>
      </c>
      <c r="M6594">
        <v>0</v>
      </c>
      <c r="N6594">
        <v>0</v>
      </c>
      <c r="O6594">
        <v>0</v>
      </c>
      <c r="P6594">
        <v>0</v>
      </c>
      <c r="Q6594">
        <v>1420</v>
      </c>
      <c r="R6594">
        <v>28400</v>
      </c>
      <c r="S6594" t="s">
        <v>1646</v>
      </c>
    </row>
    <row r="6595" spans="1:19">
      <c r="A6595" t="s">
        <v>6198</v>
      </c>
      <c r="B6595">
        <v>44366</v>
      </c>
      <c r="C6595" t="s">
        <v>6199</v>
      </c>
      <c r="D6595">
        <v>44366</v>
      </c>
      <c r="E6595" t="s">
        <v>1643</v>
      </c>
      <c r="F6595" t="s">
        <v>89</v>
      </c>
      <c r="G6595" t="s">
        <v>1810</v>
      </c>
      <c r="H6595" t="s">
        <v>1645</v>
      </c>
      <c r="I6595" t="s">
        <v>1265</v>
      </c>
      <c r="J6595">
        <v>60</v>
      </c>
      <c r="K6595">
        <v>1361</v>
      </c>
      <c r="L6595">
        <v>81660</v>
      </c>
      <c r="M6595">
        <v>3.24</v>
      </c>
      <c r="N6595">
        <v>194.4</v>
      </c>
      <c r="O6595">
        <v>0</v>
      </c>
      <c r="P6595">
        <v>0</v>
      </c>
      <c r="Q6595">
        <v>1364.2405000000001</v>
      </c>
      <c r="R6595">
        <v>81854.429999999993</v>
      </c>
      <c r="S6595" t="s">
        <v>1646</v>
      </c>
    </row>
    <row r="6596" spans="1:19">
      <c r="A6596" t="s">
        <v>6198</v>
      </c>
      <c r="B6596">
        <v>44366</v>
      </c>
      <c r="C6596" t="s">
        <v>6199</v>
      </c>
      <c r="D6596">
        <v>44366</v>
      </c>
      <c r="E6596" t="s">
        <v>1643</v>
      </c>
      <c r="F6596" t="s">
        <v>89</v>
      </c>
      <c r="G6596" t="s">
        <v>1810</v>
      </c>
      <c r="H6596" t="s">
        <v>1645</v>
      </c>
      <c r="I6596" t="s">
        <v>1112</v>
      </c>
      <c r="J6596">
        <v>100</v>
      </c>
      <c r="K6596">
        <v>1419</v>
      </c>
      <c r="L6596">
        <v>141900</v>
      </c>
      <c r="M6596">
        <v>3.379</v>
      </c>
      <c r="N6596">
        <v>337.9</v>
      </c>
      <c r="O6596">
        <v>0</v>
      </c>
      <c r="P6596">
        <v>0</v>
      </c>
      <c r="Q6596">
        <v>1422.3786</v>
      </c>
      <c r="R6596">
        <v>142237.85999999999</v>
      </c>
      <c r="S6596" t="s">
        <v>1646</v>
      </c>
    </row>
    <row r="6597" spans="1:19">
      <c r="A6597" t="s">
        <v>6198</v>
      </c>
      <c r="B6597">
        <v>44366</v>
      </c>
      <c r="C6597" t="s">
        <v>6199</v>
      </c>
      <c r="D6597">
        <v>44366</v>
      </c>
      <c r="E6597" t="s">
        <v>1643</v>
      </c>
      <c r="F6597" t="s">
        <v>89</v>
      </c>
      <c r="G6597" t="s">
        <v>1810</v>
      </c>
      <c r="H6597" t="s">
        <v>1645</v>
      </c>
      <c r="I6597" t="s">
        <v>1262</v>
      </c>
      <c r="J6597">
        <v>60</v>
      </c>
      <c r="K6597">
        <v>1244</v>
      </c>
      <c r="L6597">
        <v>74640</v>
      </c>
      <c r="M6597">
        <v>2.9620000000000002</v>
      </c>
      <c r="N6597">
        <v>177.72</v>
      </c>
      <c r="O6597">
        <v>0</v>
      </c>
      <c r="P6597">
        <v>0</v>
      </c>
      <c r="Q6597">
        <v>1246.9619</v>
      </c>
      <c r="R6597">
        <v>74817.714000000007</v>
      </c>
      <c r="S6597" t="s">
        <v>1646</v>
      </c>
    </row>
    <row r="6598" spans="1:19">
      <c r="A6598" t="s">
        <v>6198</v>
      </c>
      <c r="B6598">
        <v>44366</v>
      </c>
      <c r="C6598" t="s">
        <v>6199</v>
      </c>
      <c r="D6598">
        <v>44366</v>
      </c>
      <c r="E6598" t="s">
        <v>1643</v>
      </c>
      <c r="F6598" t="s">
        <v>89</v>
      </c>
      <c r="G6598" t="s">
        <v>1810</v>
      </c>
      <c r="H6598" t="s">
        <v>1645</v>
      </c>
      <c r="I6598" t="s">
        <v>1312</v>
      </c>
      <c r="J6598">
        <v>60</v>
      </c>
      <c r="K6598">
        <v>1400</v>
      </c>
      <c r="L6598">
        <v>84000</v>
      </c>
      <c r="M6598">
        <v>3.3330000000000002</v>
      </c>
      <c r="N6598">
        <v>199.98</v>
      </c>
      <c r="O6598">
        <v>0</v>
      </c>
      <c r="P6598">
        <v>0</v>
      </c>
      <c r="Q6598">
        <v>1403.3333</v>
      </c>
      <c r="R6598">
        <v>84199.998000000007</v>
      </c>
      <c r="S6598" t="s">
        <v>1646</v>
      </c>
    </row>
    <row r="6599" spans="1:19">
      <c r="A6599" t="s">
        <v>6198</v>
      </c>
      <c r="B6599">
        <v>44366</v>
      </c>
      <c r="C6599" t="s">
        <v>6199</v>
      </c>
      <c r="D6599">
        <v>44366</v>
      </c>
      <c r="E6599" t="s">
        <v>1643</v>
      </c>
      <c r="F6599" t="s">
        <v>89</v>
      </c>
      <c r="G6599" t="s">
        <v>1810</v>
      </c>
      <c r="H6599" t="s">
        <v>1645</v>
      </c>
      <c r="I6599" t="s">
        <v>1371</v>
      </c>
      <c r="J6599">
        <v>60</v>
      </c>
      <c r="K6599">
        <v>1176</v>
      </c>
      <c r="L6599">
        <v>70560</v>
      </c>
      <c r="M6599">
        <v>2.8</v>
      </c>
      <c r="N6599">
        <v>168</v>
      </c>
      <c r="O6599">
        <v>0</v>
      </c>
      <c r="P6599">
        <v>0</v>
      </c>
      <c r="Q6599">
        <v>1178.8</v>
      </c>
      <c r="R6599">
        <v>70728</v>
      </c>
      <c r="S6599" t="s">
        <v>1646</v>
      </c>
    </row>
    <row r="6600" spans="1:19">
      <c r="A6600" t="s">
        <v>6200</v>
      </c>
      <c r="B6600">
        <v>44367</v>
      </c>
      <c r="C6600" t="s">
        <v>6201</v>
      </c>
      <c r="D6600">
        <v>44367</v>
      </c>
      <c r="E6600" t="s">
        <v>1643</v>
      </c>
      <c r="F6600" t="s">
        <v>15</v>
      </c>
      <c r="G6600" t="s">
        <v>1009</v>
      </c>
      <c r="H6600" t="s">
        <v>12</v>
      </c>
      <c r="I6600" t="s">
        <v>1312</v>
      </c>
      <c r="J6600">
        <v>70</v>
      </c>
      <c r="K6600">
        <v>1400</v>
      </c>
      <c r="L6600">
        <v>98000</v>
      </c>
      <c r="M6600">
        <v>3.3330000000000002</v>
      </c>
      <c r="N6600">
        <v>233.31</v>
      </c>
      <c r="O6600">
        <v>0</v>
      </c>
      <c r="P6600">
        <v>0</v>
      </c>
      <c r="Q6600">
        <v>1403.3333</v>
      </c>
      <c r="R6600">
        <v>98233.331000000006</v>
      </c>
      <c r="S6600" t="s">
        <v>1646</v>
      </c>
    </row>
    <row r="6601" spans="1:19">
      <c r="A6601" t="s">
        <v>6202</v>
      </c>
      <c r="B6601">
        <v>44367</v>
      </c>
      <c r="C6601" t="s">
        <v>6203</v>
      </c>
      <c r="D6601">
        <v>44367</v>
      </c>
      <c r="E6601" t="s">
        <v>1643</v>
      </c>
      <c r="F6601" t="s">
        <v>45</v>
      </c>
      <c r="G6601" t="s">
        <v>1701</v>
      </c>
      <c r="H6601" t="s">
        <v>12</v>
      </c>
      <c r="I6601" t="s">
        <v>1371</v>
      </c>
      <c r="J6601">
        <v>80</v>
      </c>
      <c r="K6601">
        <v>1176</v>
      </c>
      <c r="L6601">
        <v>94080</v>
      </c>
      <c r="M6601">
        <v>2.8</v>
      </c>
      <c r="N6601">
        <v>224</v>
      </c>
      <c r="O6601">
        <v>0</v>
      </c>
      <c r="P6601">
        <v>0</v>
      </c>
      <c r="Q6601">
        <v>1178.8</v>
      </c>
      <c r="R6601">
        <v>94304</v>
      </c>
      <c r="S6601" t="s">
        <v>1646</v>
      </c>
    </row>
    <row r="6602" spans="1:19">
      <c r="A6602" t="s">
        <v>6202</v>
      </c>
      <c r="B6602">
        <v>44367</v>
      </c>
      <c r="C6602" t="s">
        <v>6203</v>
      </c>
      <c r="D6602">
        <v>44367</v>
      </c>
      <c r="E6602" t="s">
        <v>1643</v>
      </c>
      <c r="F6602" t="s">
        <v>45</v>
      </c>
      <c r="G6602" t="s">
        <v>1701</v>
      </c>
      <c r="H6602" t="s">
        <v>12</v>
      </c>
      <c r="I6602" t="s">
        <v>1262</v>
      </c>
      <c r="J6602">
        <v>120</v>
      </c>
      <c r="K6602">
        <v>1244</v>
      </c>
      <c r="L6602">
        <v>149280</v>
      </c>
      <c r="M6602">
        <v>2.9620000000000002</v>
      </c>
      <c r="N6602">
        <v>355.44</v>
      </c>
      <c r="O6602">
        <v>0</v>
      </c>
      <c r="P6602">
        <v>0</v>
      </c>
      <c r="Q6602">
        <v>1246.9619</v>
      </c>
      <c r="R6602">
        <v>149635.42800000001</v>
      </c>
      <c r="S6602" t="s">
        <v>1646</v>
      </c>
    </row>
    <row r="6603" spans="1:19">
      <c r="A6603" t="s">
        <v>6202</v>
      </c>
      <c r="B6603">
        <v>44367</v>
      </c>
      <c r="C6603" t="s">
        <v>6203</v>
      </c>
      <c r="D6603">
        <v>44367</v>
      </c>
      <c r="E6603" t="s">
        <v>1643</v>
      </c>
      <c r="F6603" t="s">
        <v>45</v>
      </c>
      <c r="G6603" t="s">
        <v>1701</v>
      </c>
      <c r="H6603" t="s">
        <v>12</v>
      </c>
      <c r="I6603" t="s">
        <v>1316</v>
      </c>
      <c r="J6603">
        <v>200</v>
      </c>
      <c r="K6603">
        <v>1186</v>
      </c>
      <c r="L6603">
        <v>237200</v>
      </c>
      <c r="M6603">
        <v>2.8239999999999998</v>
      </c>
      <c r="N6603">
        <v>564.79999999999995</v>
      </c>
      <c r="O6603">
        <v>0</v>
      </c>
      <c r="P6603">
        <v>0</v>
      </c>
      <c r="Q6603">
        <v>1188.8237999999999</v>
      </c>
      <c r="R6603">
        <v>237764.76</v>
      </c>
      <c r="S6603" t="s">
        <v>1646</v>
      </c>
    </row>
    <row r="6604" spans="1:19">
      <c r="A6604" t="s">
        <v>6204</v>
      </c>
      <c r="B6604">
        <v>44367</v>
      </c>
      <c r="C6604" t="s">
        <v>6205</v>
      </c>
      <c r="D6604">
        <v>44367</v>
      </c>
      <c r="E6604" t="s">
        <v>1643</v>
      </c>
      <c r="F6604" t="s">
        <v>44</v>
      </c>
      <c r="G6604" t="s">
        <v>31</v>
      </c>
      <c r="H6604" t="s">
        <v>12</v>
      </c>
      <c r="I6604" t="s">
        <v>1364</v>
      </c>
      <c r="J6604">
        <v>20</v>
      </c>
      <c r="K6604">
        <v>9035</v>
      </c>
      <c r="L6604">
        <v>180700</v>
      </c>
      <c r="M6604">
        <v>21.512</v>
      </c>
      <c r="N6604">
        <v>430.24</v>
      </c>
      <c r="O6604">
        <v>0</v>
      </c>
      <c r="P6604">
        <v>0</v>
      </c>
      <c r="Q6604">
        <v>9056.5118999999995</v>
      </c>
      <c r="R6604">
        <v>181130.23800000001</v>
      </c>
      <c r="S6604" t="s">
        <v>1646</v>
      </c>
    </row>
    <row r="6605" spans="1:19">
      <c r="A6605" t="s">
        <v>6204</v>
      </c>
      <c r="B6605">
        <v>44367</v>
      </c>
      <c r="C6605" t="s">
        <v>6205</v>
      </c>
      <c r="D6605">
        <v>44367</v>
      </c>
      <c r="E6605" t="s">
        <v>1643</v>
      </c>
      <c r="F6605" t="s">
        <v>44</v>
      </c>
      <c r="G6605" t="s">
        <v>31</v>
      </c>
      <c r="H6605" t="s">
        <v>12</v>
      </c>
      <c r="I6605" t="s">
        <v>1316</v>
      </c>
      <c r="J6605">
        <v>40</v>
      </c>
      <c r="K6605">
        <v>1186</v>
      </c>
      <c r="L6605">
        <v>47440</v>
      </c>
      <c r="M6605">
        <v>2.8239999999999998</v>
      </c>
      <c r="N6605">
        <v>112.96</v>
      </c>
      <c r="O6605">
        <v>0</v>
      </c>
      <c r="P6605">
        <v>0</v>
      </c>
      <c r="Q6605">
        <v>1188.8237999999999</v>
      </c>
      <c r="R6605">
        <v>47552.951999999997</v>
      </c>
      <c r="S6605" t="s">
        <v>1646</v>
      </c>
    </row>
    <row r="6606" spans="1:19">
      <c r="A6606" t="s">
        <v>6204</v>
      </c>
      <c r="B6606">
        <v>44367</v>
      </c>
      <c r="C6606" t="s">
        <v>6205</v>
      </c>
      <c r="D6606">
        <v>44367</v>
      </c>
      <c r="E6606" t="s">
        <v>1643</v>
      </c>
      <c r="F6606" t="s">
        <v>44</v>
      </c>
      <c r="G6606" t="s">
        <v>31</v>
      </c>
      <c r="H6606" t="s">
        <v>12</v>
      </c>
      <c r="I6606" t="s">
        <v>1312</v>
      </c>
      <c r="J6606">
        <v>40</v>
      </c>
      <c r="K6606">
        <v>1400</v>
      </c>
      <c r="L6606">
        <v>56000</v>
      </c>
      <c r="M6606">
        <v>3.3330000000000002</v>
      </c>
      <c r="N6606">
        <v>133.32</v>
      </c>
      <c r="O6606">
        <v>0</v>
      </c>
      <c r="P6606">
        <v>0</v>
      </c>
      <c r="Q6606">
        <v>1403.3333</v>
      </c>
      <c r="R6606">
        <v>56133.332000000002</v>
      </c>
      <c r="S6606" t="s">
        <v>1646</v>
      </c>
    </row>
    <row r="6607" spans="1:19">
      <c r="A6607" t="s">
        <v>6204</v>
      </c>
      <c r="B6607">
        <v>44367</v>
      </c>
      <c r="C6607" t="s">
        <v>6205</v>
      </c>
      <c r="D6607">
        <v>44367</v>
      </c>
      <c r="E6607" t="s">
        <v>1643</v>
      </c>
      <c r="F6607" t="s">
        <v>44</v>
      </c>
      <c r="G6607" t="s">
        <v>31</v>
      </c>
      <c r="H6607" t="s">
        <v>12</v>
      </c>
      <c r="I6607" t="s">
        <v>1349</v>
      </c>
      <c r="J6607">
        <v>10</v>
      </c>
      <c r="K6607">
        <v>9035</v>
      </c>
      <c r="L6607">
        <v>90350</v>
      </c>
      <c r="M6607">
        <v>21.512</v>
      </c>
      <c r="N6607">
        <v>215.12</v>
      </c>
      <c r="O6607">
        <v>0</v>
      </c>
      <c r="P6607">
        <v>0</v>
      </c>
      <c r="Q6607">
        <v>9056.5118999999995</v>
      </c>
      <c r="R6607">
        <v>90565.119000000006</v>
      </c>
      <c r="S6607" t="s">
        <v>1646</v>
      </c>
    </row>
    <row r="6608" spans="1:19">
      <c r="A6608" t="s">
        <v>6204</v>
      </c>
      <c r="B6608">
        <v>44367</v>
      </c>
      <c r="C6608" t="s">
        <v>6205</v>
      </c>
      <c r="D6608">
        <v>44367</v>
      </c>
      <c r="E6608" t="s">
        <v>1643</v>
      </c>
      <c r="F6608" t="s">
        <v>44</v>
      </c>
      <c r="G6608" t="s">
        <v>31</v>
      </c>
      <c r="H6608" t="s">
        <v>12</v>
      </c>
      <c r="I6608" t="s">
        <v>1262</v>
      </c>
      <c r="J6608">
        <v>42</v>
      </c>
      <c r="K6608">
        <v>1244</v>
      </c>
      <c r="L6608">
        <v>52248</v>
      </c>
      <c r="M6608">
        <v>2.9620000000000002</v>
      </c>
      <c r="N6608">
        <v>124.404</v>
      </c>
      <c r="O6608">
        <v>0</v>
      </c>
      <c r="P6608">
        <v>0</v>
      </c>
      <c r="Q6608">
        <v>1246.9619</v>
      </c>
      <c r="R6608">
        <v>52372.399799999999</v>
      </c>
      <c r="S6608" t="s">
        <v>1646</v>
      </c>
    </row>
    <row r="6609" spans="1:19">
      <c r="A6609" t="s">
        <v>6204</v>
      </c>
      <c r="B6609">
        <v>44367</v>
      </c>
      <c r="C6609" t="s">
        <v>6205</v>
      </c>
      <c r="D6609">
        <v>44367</v>
      </c>
      <c r="E6609" t="s">
        <v>1643</v>
      </c>
      <c r="F6609" t="s">
        <v>44</v>
      </c>
      <c r="G6609" t="s">
        <v>31</v>
      </c>
      <c r="H6609" t="s">
        <v>12</v>
      </c>
      <c r="I6609" t="s">
        <v>1371</v>
      </c>
      <c r="J6609">
        <v>40</v>
      </c>
      <c r="K6609">
        <v>1176</v>
      </c>
      <c r="L6609">
        <v>47040</v>
      </c>
      <c r="M6609">
        <v>2.8</v>
      </c>
      <c r="N6609">
        <v>112</v>
      </c>
      <c r="O6609">
        <v>0</v>
      </c>
      <c r="P6609">
        <v>0</v>
      </c>
      <c r="Q6609">
        <v>1178.8</v>
      </c>
      <c r="R6609">
        <v>47152</v>
      </c>
      <c r="S6609" t="s">
        <v>1646</v>
      </c>
    </row>
    <row r="6610" spans="1:19">
      <c r="A6610" t="s">
        <v>6206</v>
      </c>
      <c r="B6610">
        <v>44367</v>
      </c>
      <c r="C6610" t="s">
        <v>6207</v>
      </c>
      <c r="D6610">
        <v>44367</v>
      </c>
      <c r="E6610" t="s">
        <v>1643</v>
      </c>
      <c r="F6610" t="s">
        <v>38</v>
      </c>
      <c r="G6610" t="s">
        <v>37</v>
      </c>
      <c r="H6610" t="s">
        <v>12</v>
      </c>
      <c r="I6610" t="s">
        <v>1262</v>
      </c>
      <c r="J6610">
        <v>80</v>
      </c>
      <c r="K6610">
        <v>1244</v>
      </c>
      <c r="L6610">
        <v>99520</v>
      </c>
      <c r="M6610">
        <v>2.9620000000000002</v>
      </c>
      <c r="N6610">
        <v>236.96</v>
      </c>
      <c r="O6610">
        <v>0</v>
      </c>
      <c r="P6610">
        <v>0</v>
      </c>
      <c r="Q6610">
        <v>1246.9619</v>
      </c>
      <c r="R6610">
        <v>99756.952000000005</v>
      </c>
      <c r="S6610" t="s">
        <v>1646</v>
      </c>
    </row>
    <row r="6611" spans="1:19">
      <c r="A6611" t="s">
        <v>6206</v>
      </c>
      <c r="B6611">
        <v>44367</v>
      </c>
      <c r="C6611" t="s">
        <v>6207</v>
      </c>
      <c r="D6611">
        <v>44367</v>
      </c>
      <c r="E6611" t="s">
        <v>1643</v>
      </c>
      <c r="F6611" t="s">
        <v>38</v>
      </c>
      <c r="G6611" t="s">
        <v>37</v>
      </c>
      <c r="H6611" t="s">
        <v>12</v>
      </c>
      <c r="I6611" t="s">
        <v>1265</v>
      </c>
      <c r="J6611">
        <v>40</v>
      </c>
      <c r="K6611">
        <v>1361</v>
      </c>
      <c r="L6611">
        <v>54440</v>
      </c>
      <c r="M6611">
        <v>3.24</v>
      </c>
      <c r="N6611">
        <v>129.6</v>
      </c>
      <c r="O6611">
        <v>0</v>
      </c>
      <c r="P6611">
        <v>0</v>
      </c>
      <c r="Q6611">
        <v>1364.2405000000001</v>
      </c>
      <c r="R6611">
        <v>54569.62</v>
      </c>
      <c r="S6611" t="s">
        <v>1646</v>
      </c>
    </row>
    <row r="6612" spans="1:19">
      <c r="A6612" t="s">
        <v>6206</v>
      </c>
      <c r="B6612">
        <v>44367</v>
      </c>
      <c r="C6612" t="s">
        <v>6207</v>
      </c>
      <c r="D6612">
        <v>44367</v>
      </c>
      <c r="E6612" t="s">
        <v>1643</v>
      </c>
      <c r="F6612" t="s">
        <v>38</v>
      </c>
      <c r="G6612" t="s">
        <v>37</v>
      </c>
      <c r="H6612" t="s">
        <v>12</v>
      </c>
      <c r="I6612" t="s">
        <v>1316</v>
      </c>
      <c r="J6612">
        <v>100</v>
      </c>
      <c r="K6612">
        <v>1186</v>
      </c>
      <c r="L6612">
        <v>118600</v>
      </c>
      <c r="M6612">
        <v>2.8239999999999998</v>
      </c>
      <c r="N6612">
        <v>282.39999999999998</v>
      </c>
      <c r="O6612">
        <v>0</v>
      </c>
      <c r="P6612">
        <v>0</v>
      </c>
      <c r="Q6612">
        <v>1188.8237999999999</v>
      </c>
      <c r="R6612">
        <v>118882.38</v>
      </c>
      <c r="S6612" t="s">
        <v>1646</v>
      </c>
    </row>
    <row r="6613" spans="1:19">
      <c r="A6613" t="s">
        <v>6206</v>
      </c>
      <c r="B6613">
        <v>44367</v>
      </c>
      <c r="C6613" t="s">
        <v>6207</v>
      </c>
      <c r="D6613">
        <v>44367</v>
      </c>
      <c r="E6613" t="s">
        <v>1643</v>
      </c>
      <c r="F6613" t="s">
        <v>38</v>
      </c>
      <c r="G6613" t="s">
        <v>37</v>
      </c>
      <c r="H6613" t="s">
        <v>12</v>
      </c>
      <c r="I6613" t="s">
        <v>1312</v>
      </c>
      <c r="J6613">
        <v>40</v>
      </c>
      <c r="K6613">
        <v>1400</v>
      </c>
      <c r="L6613">
        <v>56000</v>
      </c>
      <c r="M6613">
        <v>3.3330000000000002</v>
      </c>
      <c r="N6613">
        <v>133.32</v>
      </c>
      <c r="O6613">
        <v>0</v>
      </c>
      <c r="P6613">
        <v>0</v>
      </c>
      <c r="Q6613">
        <v>1403.3333</v>
      </c>
      <c r="R6613">
        <v>56133.332000000002</v>
      </c>
      <c r="S6613" t="s">
        <v>1646</v>
      </c>
    </row>
    <row r="6614" spans="1:19">
      <c r="A6614" t="s">
        <v>6208</v>
      </c>
      <c r="B6614">
        <v>44367</v>
      </c>
      <c r="C6614" t="s">
        <v>6209</v>
      </c>
      <c r="D6614">
        <v>44367</v>
      </c>
      <c r="E6614" t="s">
        <v>1643</v>
      </c>
      <c r="F6614" t="s">
        <v>36</v>
      </c>
      <c r="G6614" t="s">
        <v>37</v>
      </c>
      <c r="H6614" t="s">
        <v>12</v>
      </c>
      <c r="I6614" t="s">
        <v>1364</v>
      </c>
      <c r="J6614">
        <v>10</v>
      </c>
      <c r="K6614">
        <v>9035</v>
      </c>
      <c r="L6614">
        <v>90350</v>
      </c>
      <c r="M6614">
        <v>21.512</v>
      </c>
      <c r="N6614">
        <v>215.12</v>
      </c>
      <c r="O6614">
        <v>0</v>
      </c>
      <c r="P6614">
        <v>0</v>
      </c>
      <c r="Q6614">
        <v>9056.5118999999995</v>
      </c>
      <c r="R6614">
        <v>90565.119000000006</v>
      </c>
      <c r="S6614" t="s">
        <v>1646</v>
      </c>
    </row>
    <row r="6615" spans="1:19">
      <c r="A6615" t="s">
        <v>6208</v>
      </c>
      <c r="B6615">
        <v>44367</v>
      </c>
      <c r="C6615" t="s">
        <v>6209</v>
      </c>
      <c r="D6615">
        <v>44367</v>
      </c>
      <c r="E6615" t="s">
        <v>1643</v>
      </c>
      <c r="F6615" t="s">
        <v>36</v>
      </c>
      <c r="G6615" t="s">
        <v>37</v>
      </c>
      <c r="H6615" t="s">
        <v>12</v>
      </c>
      <c r="I6615" t="s">
        <v>1337</v>
      </c>
      <c r="J6615">
        <v>20</v>
      </c>
      <c r="K6615">
        <v>7760</v>
      </c>
      <c r="L6615">
        <v>155200</v>
      </c>
      <c r="M6615">
        <v>18.475999999999999</v>
      </c>
      <c r="N6615">
        <v>369.52</v>
      </c>
      <c r="O6615">
        <v>0</v>
      </c>
      <c r="P6615">
        <v>0</v>
      </c>
      <c r="Q6615">
        <v>7778.4762000000001</v>
      </c>
      <c r="R6615">
        <v>155569.524</v>
      </c>
      <c r="S6615" t="s">
        <v>1646</v>
      </c>
    </row>
    <row r="6616" spans="1:19">
      <c r="A6616" t="s">
        <v>6208</v>
      </c>
      <c r="B6616">
        <v>44367</v>
      </c>
      <c r="C6616" t="s">
        <v>6209</v>
      </c>
      <c r="D6616">
        <v>44367</v>
      </c>
      <c r="E6616" t="s">
        <v>1643</v>
      </c>
      <c r="F6616" t="s">
        <v>36</v>
      </c>
      <c r="G6616" t="s">
        <v>37</v>
      </c>
      <c r="H6616" t="s">
        <v>12</v>
      </c>
      <c r="I6616" t="s">
        <v>1294</v>
      </c>
      <c r="J6616">
        <v>10</v>
      </c>
      <c r="K6616">
        <v>7227</v>
      </c>
      <c r="L6616">
        <v>72270</v>
      </c>
      <c r="M6616">
        <v>17.207000000000001</v>
      </c>
      <c r="N6616">
        <v>172.07</v>
      </c>
      <c r="O6616">
        <v>0</v>
      </c>
      <c r="P6616">
        <v>0</v>
      </c>
      <c r="Q6616">
        <v>7244.2070999999996</v>
      </c>
      <c r="R6616">
        <v>72442.070999999996</v>
      </c>
      <c r="S6616" t="s">
        <v>1646</v>
      </c>
    </row>
    <row r="6617" spans="1:19">
      <c r="A6617" t="s">
        <v>6208</v>
      </c>
      <c r="B6617">
        <v>44367</v>
      </c>
      <c r="C6617" t="s">
        <v>6209</v>
      </c>
      <c r="D6617">
        <v>44367</v>
      </c>
      <c r="E6617" t="s">
        <v>1643</v>
      </c>
      <c r="F6617" t="s">
        <v>36</v>
      </c>
      <c r="G6617" t="s">
        <v>37</v>
      </c>
      <c r="H6617" t="s">
        <v>12</v>
      </c>
      <c r="I6617" t="s">
        <v>1265</v>
      </c>
      <c r="J6617">
        <v>60</v>
      </c>
      <c r="K6617">
        <v>1361</v>
      </c>
      <c r="L6617">
        <v>81660</v>
      </c>
      <c r="M6617">
        <v>3.24</v>
      </c>
      <c r="N6617">
        <v>194.4</v>
      </c>
      <c r="O6617">
        <v>0</v>
      </c>
      <c r="P6617">
        <v>0</v>
      </c>
      <c r="Q6617">
        <v>1364.2405000000001</v>
      </c>
      <c r="R6617">
        <v>81854.429999999993</v>
      </c>
      <c r="S6617" t="s">
        <v>1646</v>
      </c>
    </row>
    <row r="6618" spans="1:19">
      <c r="A6618" t="s">
        <v>6208</v>
      </c>
      <c r="B6618">
        <v>44367</v>
      </c>
      <c r="C6618" t="s">
        <v>6209</v>
      </c>
      <c r="D6618">
        <v>44367</v>
      </c>
      <c r="E6618" t="s">
        <v>1643</v>
      </c>
      <c r="F6618" t="s">
        <v>36</v>
      </c>
      <c r="G6618" t="s">
        <v>37</v>
      </c>
      <c r="H6618" t="s">
        <v>12</v>
      </c>
      <c r="I6618" t="s">
        <v>1349</v>
      </c>
      <c r="J6618">
        <v>10</v>
      </c>
      <c r="K6618">
        <v>9035</v>
      </c>
      <c r="L6618">
        <v>90350</v>
      </c>
      <c r="M6618">
        <v>21.512</v>
      </c>
      <c r="N6618">
        <v>215.12</v>
      </c>
      <c r="O6618">
        <v>0</v>
      </c>
      <c r="P6618">
        <v>0</v>
      </c>
      <c r="Q6618">
        <v>9056.5118999999995</v>
      </c>
      <c r="R6618">
        <v>90565.119000000006</v>
      </c>
      <c r="S6618" t="s">
        <v>1646</v>
      </c>
    </row>
    <row r="6619" spans="1:19">
      <c r="A6619" t="s">
        <v>6208</v>
      </c>
      <c r="B6619">
        <v>44367</v>
      </c>
      <c r="C6619" t="s">
        <v>6209</v>
      </c>
      <c r="D6619">
        <v>44367</v>
      </c>
      <c r="E6619" t="s">
        <v>1643</v>
      </c>
      <c r="F6619" t="s">
        <v>36</v>
      </c>
      <c r="G6619" t="s">
        <v>37</v>
      </c>
      <c r="H6619" t="s">
        <v>12</v>
      </c>
      <c r="I6619" t="s">
        <v>1312</v>
      </c>
      <c r="J6619">
        <v>60</v>
      </c>
      <c r="K6619">
        <v>1400</v>
      </c>
      <c r="L6619">
        <v>84000</v>
      </c>
      <c r="M6619">
        <v>3.3330000000000002</v>
      </c>
      <c r="N6619">
        <v>199.98</v>
      </c>
      <c r="O6619">
        <v>0</v>
      </c>
      <c r="P6619">
        <v>0</v>
      </c>
      <c r="Q6619">
        <v>1403.3333</v>
      </c>
      <c r="R6619">
        <v>84199.998000000007</v>
      </c>
      <c r="S6619" t="s">
        <v>1646</v>
      </c>
    </row>
    <row r="6620" spans="1:19">
      <c r="A6620" t="s">
        <v>6208</v>
      </c>
      <c r="B6620">
        <v>44367</v>
      </c>
      <c r="C6620" t="s">
        <v>6209</v>
      </c>
      <c r="D6620">
        <v>44367</v>
      </c>
      <c r="E6620" t="s">
        <v>1643</v>
      </c>
      <c r="F6620" t="s">
        <v>36</v>
      </c>
      <c r="G6620" t="s">
        <v>37</v>
      </c>
      <c r="H6620" t="s">
        <v>12</v>
      </c>
      <c r="I6620" t="s">
        <v>1316</v>
      </c>
      <c r="J6620">
        <v>100</v>
      </c>
      <c r="K6620">
        <v>1186</v>
      </c>
      <c r="L6620">
        <v>118600</v>
      </c>
      <c r="M6620">
        <v>2.8239999999999998</v>
      </c>
      <c r="N6620">
        <v>282.39999999999998</v>
      </c>
      <c r="O6620">
        <v>0</v>
      </c>
      <c r="P6620">
        <v>0</v>
      </c>
      <c r="Q6620">
        <v>1188.8237999999999</v>
      </c>
      <c r="R6620">
        <v>118882.38</v>
      </c>
      <c r="S6620" t="s">
        <v>1646</v>
      </c>
    </row>
    <row r="6621" spans="1:19">
      <c r="A6621" t="s">
        <v>6210</v>
      </c>
      <c r="B6621">
        <v>44367</v>
      </c>
      <c r="C6621" t="s">
        <v>6211</v>
      </c>
      <c r="D6621">
        <v>44367</v>
      </c>
      <c r="E6621" t="s">
        <v>1643</v>
      </c>
      <c r="F6621" t="s">
        <v>1919</v>
      </c>
      <c r="G6621" t="s">
        <v>1920</v>
      </c>
      <c r="H6621" t="s">
        <v>12</v>
      </c>
      <c r="I6621" t="s">
        <v>1312</v>
      </c>
      <c r="J6621">
        <v>60</v>
      </c>
      <c r="K6621">
        <v>1400</v>
      </c>
      <c r="L6621">
        <v>84000</v>
      </c>
      <c r="M6621">
        <v>3.3330000000000002</v>
      </c>
      <c r="N6621">
        <v>199.98</v>
      </c>
      <c r="O6621">
        <v>0</v>
      </c>
      <c r="P6621">
        <v>0</v>
      </c>
      <c r="Q6621">
        <v>1403.3333</v>
      </c>
      <c r="R6621">
        <v>84199.998000000007</v>
      </c>
      <c r="S6621" t="s">
        <v>1646</v>
      </c>
    </row>
    <row r="6622" spans="1:19">
      <c r="A6622" t="s">
        <v>6210</v>
      </c>
      <c r="B6622">
        <v>44367</v>
      </c>
      <c r="C6622" t="s">
        <v>6211</v>
      </c>
      <c r="D6622">
        <v>44367</v>
      </c>
      <c r="E6622" t="s">
        <v>1643</v>
      </c>
      <c r="F6622" t="s">
        <v>1919</v>
      </c>
      <c r="G6622" t="s">
        <v>1920</v>
      </c>
      <c r="H6622" t="s">
        <v>12</v>
      </c>
      <c r="I6622" t="s">
        <v>1337</v>
      </c>
      <c r="J6622">
        <v>10</v>
      </c>
      <c r="K6622">
        <v>7760</v>
      </c>
      <c r="L6622">
        <v>77600</v>
      </c>
      <c r="M6622">
        <v>18.475999999999999</v>
      </c>
      <c r="N6622">
        <v>184.76</v>
      </c>
      <c r="O6622">
        <v>0</v>
      </c>
      <c r="P6622">
        <v>0</v>
      </c>
      <c r="Q6622">
        <v>7778.4762000000001</v>
      </c>
      <c r="R6622">
        <v>77784.762000000002</v>
      </c>
      <c r="S6622" t="s">
        <v>1646</v>
      </c>
    </row>
    <row r="6623" spans="1:19">
      <c r="A6623" t="s">
        <v>6210</v>
      </c>
      <c r="B6623">
        <v>44367</v>
      </c>
      <c r="C6623" t="s">
        <v>6211</v>
      </c>
      <c r="D6623">
        <v>44367</v>
      </c>
      <c r="E6623" t="s">
        <v>1643</v>
      </c>
      <c r="F6623" t="s">
        <v>1919</v>
      </c>
      <c r="G6623" t="s">
        <v>1920</v>
      </c>
      <c r="H6623" t="s">
        <v>12</v>
      </c>
      <c r="I6623" t="s">
        <v>1262</v>
      </c>
      <c r="J6623">
        <v>40</v>
      </c>
      <c r="K6623">
        <v>1244</v>
      </c>
      <c r="L6623">
        <v>49760</v>
      </c>
      <c r="M6623">
        <v>2.9620000000000002</v>
      </c>
      <c r="N6623">
        <v>118.48</v>
      </c>
      <c r="O6623">
        <v>0</v>
      </c>
      <c r="P6623">
        <v>0</v>
      </c>
      <c r="Q6623">
        <v>1246.9619</v>
      </c>
      <c r="R6623">
        <v>49878.476000000002</v>
      </c>
      <c r="S6623" t="s">
        <v>1646</v>
      </c>
    </row>
    <row r="6624" spans="1:19">
      <c r="A6624" t="s">
        <v>6212</v>
      </c>
      <c r="B6624">
        <v>44367</v>
      </c>
      <c r="C6624" t="s">
        <v>6213</v>
      </c>
      <c r="D6624">
        <v>44367</v>
      </c>
      <c r="E6624" t="s">
        <v>1643</v>
      </c>
      <c r="F6624" t="s">
        <v>32</v>
      </c>
      <c r="G6624" t="s">
        <v>33</v>
      </c>
      <c r="H6624" t="s">
        <v>12</v>
      </c>
      <c r="I6624" t="s">
        <v>1349</v>
      </c>
      <c r="J6624">
        <v>5</v>
      </c>
      <c r="K6624">
        <v>9035</v>
      </c>
      <c r="L6624">
        <v>45175</v>
      </c>
      <c r="M6624">
        <v>21.512</v>
      </c>
      <c r="N6624">
        <v>107.56</v>
      </c>
      <c r="O6624">
        <v>0</v>
      </c>
      <c r="P6624">
        <v>0</v>
      </c>
      <c r="Q6624">
        <v>9056.5118999999995</v>
      </c>
      <c r="R6624">
        <v>45282.559500000003</v>
      </c>
      <c r="S6624" t="s">
        <v>1646</v>
      </c>
    </row>
    <row r="6625" spans="1:19">
      <c r="A6625" t="s">
        <v>6212</v>
      </c>
      <c r="B6625">
        <v>44367</v>
      </c>
      <c r="C6625" t="s">
        <v>6213</v>
      </c>
      <c r="D6625">
        <v>44367</v>
      </c>
      <c r="E6625" t="s">
        <v>1643</v>
      </c>
      <c r="F6625" t="s">
        <v>32</v>
      </c>
      <c r="G6625" t="s">
        <v>33</v>
      </c>
      <c r="H6625" t="s">
        <v>12</v>
      </c>
      <c r="I6625" t="s">
        <v>1111</v>
      </c>
      <c r="J6625">
        <v>5</v>
      </c>
      <c r="K6625">
        <v>9045</v>
      </c>
      <c r="L6625">
        <v>45225</v>
      </c>
      <c r="M6625">
        <v>21.536000000000001</v>
      </c>
      <c r="N6625">
        <v>107.68</v>
      </c>
      <c r="O6625">
        <v>0</v>
      </c>
      <c r="P6625">
        <v>0</v>
      </c>
      <c r="Q6625">
        <v>9066.5357000000004</v>
      </c>
      <c r="R6625">
        <v>45332.678500000002</v>
      </c>
      <c r="S6625" t="s">
        <v>1646</v>
      </c>
    </row>
    <row r="6626" spans="1:19">
      <c r="A6626" t="s">
        <v>6214</v>
      </c>
      <c r="B6626">
        <v>44367</v>
      </c>
      <c r="C6626" t="s">
        <v>6215</v>
      </c>
      <c r="D6626">
        <v>44367</v>
      </c>
      <c r="E6626" t="s">
        <v>1643</v>
      </c>
      <c r="F6626" t="s">
        <v>13</v>
      </c>
      <c r="G6626" t="s">
        <v>1920</v>
      </c>
      <c r="H6626" t="s">
        <v>12</v>
      </c>
      <c r="I6626" t="s">
        <v>1337</v>
      </c>
      <c r="J6626">
        <v>20</v>
      </c>
      <c r="K6626">
        <v>7760</v>
      </c>
      <c r="L6626">
        <v>155200</v>
      </c>
      <c r="M6626">
        <v>18.475999999999999</v>
      </c>
      <c r="N6626">
        <v>369.52</v>
      </c>
      <c r="O6626">
        <v>0</v>
      </c>
      <c r="P6626">
        <v>0</v>
      </c>
      <c r="Q6626">
        <v>7778.4762000000001</v>
      </c>
      <c r="R6626">
        <v>155569.524</v>
      </c>
      <c r="S6626" t="s">
        <v>1646</v>
      </c>
    </row>
    <row r="6627" spans="1:19">
      <c r="A6627" t="s">
        <v>6214</v>
      </c>
      <c r="B6627">
        <v>44367</v>
      </c>
      <c r="C6627" t="s">
        <v>6215</v>
      </c>
      <c r="D6627">
        <v>44367</v>
      </c>
      <c r="E6627" t="s">
        <v>1643</v>
      </c>
      <c r="F6627" t="s">
        <v>13</v>
      </c>
      <c r="G6627" t="s">
        <v>1920</v>
      </c>
      <c r="H6627" t="s">
        <v>12</v>
      </c>
      <c r="I6627" t="s">
        <v>1312</v>
      </c>
      <c r="J6627">
        <v>120</v>
      </c>
      <c r="K6627">
        <v>1400</v>
      </c>
      <c r="L6627">
        <v>168000</v>
      </c>
      <c r="M6627">
        <v>3.3330000000000002</v>
      </c>
      <c r="N6627">
        <v>399.96</v>
      </c>
      <c r="O6627">
        <v>0</v>
      </c>
      <c r="P6627">
        <v>0</v>
      </c>
      <c r="Q6627">
        <v>1403.3333</v>
      </c>
      <c r="R6627">
        <v>168399.99600000001</v>
      </c>
      <c r="S6627" t="s">
        <v>1646</v>
      </c>
    </row>
    <row r="6628" spans="1:19">
      <c r="A6628" t="s">
        <v>6214</v>
      </c>
      <c r="B6628">
        <v>44367</v>
      </c>
      <c r="C6628" t="s">
        <v>6215</v>
      </c>
      <c r="D6628">
        <v>44367</v>
      </c>
      <c r="E6628" t="s">
        <v>1643</v>
      </c>
      <c r="F6628" t="s">
        <v>13</v>
      </c>
      <c r="G6628" t="s">
        <v>1920</v>
      </c>
      <c r="H6628" t="s">
        <v>12</v>
      </c>
      <c r="I6628" t="s">
        <v>1265</v>
      </c>
      <c r="J6628">
        <v>50</v>
      </c>
      <c r="K6628">
        <v>1361</v>
      </c>
      <c r="L6628">
        <v>68050</v>
      </c>
      <c r="M6628">
        <v>3.24</v>
      </c>
      <c r="N6628">
        <v>162</v>
      </c>
      <c r="O6628">
        <v>0</v>
      </c>
      <c r="P6628">
        <v>0</v>
      </c>
      <c r="Q6628">
        <v>1364.2405000000001</v>
      </c>
      <c r="R6628">
        <v>68212.024999999994</v>
      </c>
      <c r="S6628" t="s">
        <v>1646</v>
      </c>
    </row>
    <row r="6629" spans="1:19">
      <c r="A6629" t="s">
        <v>6216</v>
      </c>
      <c r="B6629">
        <v>44367</v>
      </c>
      <c r="C6629" t="s">
        <v>6217</v>
      </c>
      <c r="D6629">
        <v>44367</v>
      </c>
      <c r="E6629" t="s">
        <v>1643</v>
      </c>
      <c r="F6629" t="s">
        <v>70</v>
      </c>
      <c r="G6629" t="s">
        <v>981</v>
      </c>
      <c r="H6629" t="s">
        <v>1645</v>
      </c>
      <c r="I6629" t="s">
        <v>1316</v>
      </c>
      <c r="J6629">
        <v>20</v>
      </c>
      <c r="K6629">
        <v>1186</v>
      </c>
      <c r="L6629">
        <v>23720</v>
      </c>
      <c r="M6629">
        <v>2.8237999999999999</v>
      </c>
      <c r="N6629">
        <v>56.475999999999999</v>
      </c>
      <c r="O6629">
        <v>0</v>
      </c>
      <c r="P6629">
        <v>0</v>
      </c>
      <c r="Q6629">
        <v>1188.8237999999999</v>
      </c>
      <c r="R6629">
        <v>23776.475999999999</v>
      </c>
      <c r="S6629" t="s">
        <v>1646</v>
      </c>
    </row>
    <row r="6630" spans="1:19">
      <c r="A6630" t="s">
        <v>6216</v>
      </c>
      <c r="B6630">
        <v>44367</v>
      </c>
      <c r="C6630" t="s">
        <v>6217</v>
      </c>
      <c r="D6630">
        <v>44367</v>
      </c>
      <c r="E6630" t="s">
        <v>1643</v>
      </c>
      <c r="F6630" t="s">
        <v>70</v>
      </c>
      <c r="G6630" t="s">
        <v>981</v>
      </c>
      <c r="H6630" t="s">
        <v>1645</v>
      </c>
      <c r="I6630" t="s">
        <v>1489</v>
      </c>
      <c r="J6630">
        <v>3</v>
      </c>
      <c r="K6630">
        <v>9950</v>
      </c>
      <c r="L6630">
        <v>29850</v>
      </c>
      <c r="M6630">
        <v>23.6905</v>
      </c>
      <c r="N6630">
        <v>71.0715</v>
      </c>
      <c r="O6630">
        <v>0</v>
      </c>
      <c r="P6630">
        <v>0</v>
      </c>
      <c r="Q6630">
        <v>9973.6905000000006</v>
      </c>
      <c r="R6630">
        <v>29921.071499999998</v>
      </c>
      <c r="S6630" t="s">
        <v>1646</v>
      </c>
    </row>
    <row r="6631" spans="1:19">
      <c r="A6631" t="s">
        <v>6216</v>
      </c>
      <c r="B6631">
        <v>44367</v>
      </c>
      <c r="C6631" t="s">
        <v>6217</v>
      </c>
      <c r="D6631">
        <v>44367</v>
      </c>
      <c r="E6631" t="s">
        <v>1643</v>
      </c>
      <c r="F6631" t="s">
        <v>70</v>
      </c>
      <c r="G6631" t="s">
        <v>981</v>
      </c>
      <c r="H6631" t="s">
        <v>1645</v>
      </c>
      <c r="I6631" t="s">
        <v>1262</v>
      </c>
      <c r="J6631">
        <v>20</v>
      </c>
      <c r="K6631">
        <v>1244</v>
      </c>
      <c r="L6631">
        <v>24880</v>
      </c>
      <c r="M6631">
        <v>2.9619</v>
      </c>
      <c r="N6631">
        <v>59.238</v>
      </c>
      <c r="O6631">
        <v>0</v>
      </c>
      <c r="P6631">
        <v>0</v>
      </c>
      <c r="Q6631">
        <v>1246.9619</v>
      </c>
      <c r="R6631">
        <v>24939.238000000001</v>
      </c>
      <c r="S6631" t="s">
        <v>1646</v>
      </c>
    </row>
    <row r="6632" spans="1:19">
      <c r="A6632" t="s">
        <v>6218</v>
      </c>
      <c r="B6632">
        <v>44367</v>
      </c>
      <c r="C6632" t="s">
        <v>6219</v>
      </c>
      <c r="D6632">
        <v>44367</v>
      </c>
      <c r="E6632" t="s">
        <v>1643</v>
      </c>
      <c r="F6632" t="s">
        <v>71</v>
      </c>
      <c r="G6632" t="s">
        <v>981</v>
      </c>
      <c r="H6632" t="s">
        <v>1645</v>
      </c>
      <c r="I6632" t="s">
        <v>1111</v>
      </c>
      <c r="J6632">
        <v>3</v>
      </c>
      <c r="K6632">
        <v>9045</v>
      </c>
      <c r="L6632">
        <v>27135</v>
      </c>
      <c r="M6632">
        <v>21.535699999999999</v>
      </c>
      <c r="N6632">
        <v>64.607100000000003</v>
      </c>
      <c r="O6632">
        <v>0</v>
      </c>
      <c r="P6632">
        <v>0</v>
      </c>
      <c r="Q6632">
        <v>9066.5357000000004</v>
      </c>
      <c r="R6632">
        <v>27199.607100000001</v>
      </c>
      <c r="S6632" t="s">
        <v>1646</v>
      </c>
    </row>
    <row r="6633" spans="1:19">
      <c r="A6633" t="s">
        <v>6218</v>
      </c>
      <c r="B6633">
        <v>44367</v>
      </c>
      <c r="C6633" t="s">
        <v>6219</v>
      </c>
      <c r="D6633">
        <v>44367</v>
      </c>
      <c r="E6633" t="s">
        <v>1643</v>
      </c>
      <c r="F6633" t="s">
        <v>71</v>
      </c>
      <c r="G6633" t="s">
        <v>981</v>
      </c>
      <c r="H6633" t="s">
        <v>1645</v>
      </c>
      <c r="I6633" t="s">
        <v>1265</v>
      </c>
      <c r="J6633">
        <v>20</v>
      </c>
      <c r="K6633">
        <v>1361</v>
      </c>
      <c r="L6633">
        <v>27220</v>
      </c>
      <c r="M6633">
        <v>3.2404999999999999</v>
      </c>
      <c r="N6633">
        <v>64.81</v>
      </c>
      <c r="O6633">
        <v>0</v>
      </c>
      <c r="P6633">
        <v>0</v>
      </c>
      <c r="Q6633">
        <v>1364.2405000000001</v>
      </c>
      <c r="R6633">
        <v>27284.81</v>
      </c>
      <c r="S6633" t="s">
        <v>1646</v>
      </c>
    </row>
    <row r="6634" spans="1:19">
      <c r="A6634" t="s">
        <v>6218</v>
      </c>
      <c r="B6634">
        <v>44367</v>
      </c>
      <c r="C6634" t="s">
        <v>6219</v>
      </c>
      <c r="D6634">
        <v>44367</v>
      </c>
      <c r="E6634" t="s">
        <v>1643</v>
      </c>
      <c r="F6634" t="s">
        <v>71</v>
      </c>
      <c r="G6634" t="s">
        <v>981</v>
      </c>
      <c r="H6634" t="s">
        <v>1645</v>
      </c>
      <c r="I6634" t="s">
        <v>1371</v>
      </c>
      <c r="J6634">
        <v>20</v>
      </c>
      <c r="K6634">
        <v>1176</v>
      </c>
      <c r="L6634">
        <v>23520</v>
      </c>
      <c r="M6634">
        <v>2.8</v>
      </c>
      <c r="N6634">
        <v>56</v>
      </c>
      <c r="O6634">
        <v>0</v>
      </c>
      <c r="P6634">
        <v>0</v>
      </c>
      <c r="Q6634">
        <v>1178.8</v>
      </c>
      <c r="R6634">
        <v>23576</v>
      </c>
      <c r="S6634" t="s">
        <v>1646</v>
      </c>
    </row>
    <row r="6635" spans="1:19">
      <c r="A6635" t="s">
        <v>6218</v>
      </c>
      <c r="B6635">
        <v>44367</v>
      </c>
      <c r="C6635" t="s">
        <v>6219</v>
      </c>
      <c r="D6635">
        <v>44367</v>
      </c>
      <c r="E6635" t="s">
        <v>1643</v>
      </c>
      <c r="F6635" t="s">
        <v>71</v>
      </c>
      <c r="G6635" t="s">
        <v>981</v>
      </c>
      <c r="H6635" t="s">
        <v>1645</v>
      </c>
      <c r="I6635" t="s">
        <v>1312</v>
      </c>
      <c r="J6635">
        <v>20</v>
      </c>
      <c r="K6635">
        <v>1400</v>
      </c>
      <c r="L6635">
        <v>28000</v>
      </c>
      <c r="M6635">
        <v>3.3332999999999999</v>
      </c>
      <c r="N6635">
        <v>66.665999999999997</v>
      </c>
      <c r="O6635">
        <v>0</v>
      </c>
      <c r="P6635">
        <v>0</v>
      </c>
      <c r="Q6635">
        <v>1403.3333</v>
      </c>
      <c r="R6635">
        <v>28066.666000000001</v>
      </c>
      <c r="S6635" t="s">
        <v>1646</v>
      </c>
    </row>
    <row r="6636" spans="1:19">
      <c r="A6636" t="s">
        <v>6218</v>
      </c>
      <c r="B6636">
        <v>44367</v>
      </c>
      <c r="C6636" t="s">
        <v>6219</v>
      </c>
      <c r="D6636">
        <v>44367</v>
      </c>
      <c r="E6636" t="s">
        <v>1643</v>
      </c>
      <c r="F6636" t="s">
        <v>71</v>
      </c>
      <c r="G6636" t="s">
        <v>981</v>
      </c>
      <c r="H6636" t="s">
        <v>1645</v>
      </c>
      <c r="I6636" t="s">
        <v>1287</v>
      </c>
      <c r="J6636">
        <v>5</v>
      </c>
      <c r="K6636">
        <v>9850</v>
      </c>
      <c r="L6636">
        <v>49250</v>
      </c>
      <c r="M6636">
        <v>23.452400000000001</v>
      </c>
      <c r="N6636">
        <v>117.262</v>
      </c>
      <c r="O6636">
        <v>0</v>
      </c>
      <c r="P6636">
        <v>0</v>
      </c>
      <c r="Q6636">
        <v>9873.4524000000001</v>
      </c>
      <c r="R6636">
        <v>49367.262000000002</v>
      </c>
      <c r="S6636" t="s">
        <v>1646</v>
      </c>
    </row>
    <row r="6637" spans="1:19">
      <c r="A6637" t="s">
        <v>6218</v>
      </c>
      <c r="B6637">
        <v>44367</v>
      </c>
      <c r="C6637" t="s">
        <v>6219</v>
      </c>
      <c r="D6637">
        <v>44367</v>
      </c>
      <c r="E6637" t="s">
        <v>1643</v>
      </c>
      <c r="F6637" t="s">
        <v>71</v>
      </c>
      <c r="G6637" t="s">
        <v>981</v>
      </c>
      <c r="H6637" t="s">
        <v>1645</v>
      </c>
      <c r="I6637" t="s">
        <v>1337</v>
      </c>
      <c r="J6637">
        <v>20</v>
      </c>
      <c r="K6637">
        <v>7760</v>
      </c>
      <c r="L6637">
        <v>155200</v>
      </c>
      <c r="M6637">
        <v>18.476199999999999</v>
      </c>
      <c r="N6637">
        <v>369.524</v>
      </c>
      <c r="O6637">
        <v>0</v>
      </c>
      <c r="P6637">
        <v>0</v>
      </c>
      <c r="Q6637">
        <v>7778.4762000000001</v>
      </c>
      <c r="R6637">
        <v>155569.524</v>
      </c>
      <c r="S6637" t="s">
        <v>1646</v>
      </c>
    </row>
    <row r="6638" spans="1:19">
      <c r="A6638" t="s">
        <v>6218</v>
      </c>
      <c r="B6638">
        <v>44367</v>
      </c>
      <c r="C6638" t="s">
        <v>6219</v>
      </c>
      <c r="D6638">
        <v>44367</v>
      </c>
      <c r="E6638" t="s">
        <v>1643</v>
      </c>
      <c r="F6638" t="s">
        <v>71</v>
      </c>
      <c r="G6638" t="s">
        <v>981</v>
      </c>
      <c r="H6638" t="s">
        <v>1645</v>
      </c>
      <c r="I6638" t="s">
        <v>1489</v>
      </c>
      <c r="J6638">
        <v>2</v>
      </c>
      <c r="K6638">
        <v>9950</v>
      </c>
      <c r="L6638">
        <v>19900</v>
      </c>
      <c r="M6638">
        <v>23.6905</v>
      </c>
      <c r="N6638">
        <v>47.381</v>
      </c>
      <c r="O6638">
        <v>0</v>
      </c>
      <c r="P6638">
        <v>0</v>
      </c>
      <c r="Q6638">
        <v>9973.6905000000006</v>
      </c>
      <c r="R6638">
        <v>19947.381000000001</v>
      </c>
      <c r="S6638" t="s">
        <v>1646</v>
      </c>
    </row>
    <row r="6639" spans="1:19">
      <c r="A6639" t="s">
        <v>6220</v>
      </c>
      <c r="B6639">
        <v>44367</v>
      </c>
      <c r="C6639" t="s">
        <v>6221</v>
      </c>
      <c r="D6639">
        <v>44367</v>
      </c>
      <c r="E6639" t="s">
        <v>1643</v>
      </c>
      <c r="F6639" t="s">
        <v>972</v>
      </c>
      <c r="G6639" t="s">
        <v>977</v>
      </c>
      <c r="H6639" t="s">
        <v>1645</v>
      </c>
      <c r="I6639" t="s">
        <v>1111</v>
      </c>
      <c r="J6639">
        <v>10</v>
      </c>
      <c r="K6639">
        <v>9045</v>
      </c>
      <c r="L6639">
        <v>90450</v>
      </c>
      <c r="M6639">
        <v>21.535699999999999</v>
      </c>
      <c r="N6639">
        <v>215.357</v>
      </c>
      <c r="O6639">
        <v>0</v>
      </c>
      <c r="P6639">
        <v>0</v>
      </c>
      <c r="Q6639">
        <v>9066.5357000000004</v>
      </c>
      <c r="R6639">
        <v>90665.357000000004</v>
      </c>
      <c r="S6639" t="s">
        <v>1646</v>
      </c>
    </row>
    <row r="6640" spans="1:19">
      <c r="A6640" t="s">
        <v>6220</v>
      </c>
      <c r="B6640">
        <v>44367</v>
      </c>
      <c r="C6640" t="s">
        <v>6221</v>
      </c>
      <c r="D6640">
        <v>44367</v>
      </c>
      <c r="E6640" t="s">
        <v>1643</v>
      </c>
      <c r="F6640" t="s">
        <v>972</v>
      </c>
      <c r="G6640" t="s">
        <v>977</v>
      </c>
      <c r="H6640" t="s">
        <v>1645</v>
      </c>
      <c r="I6640" t="s">
        <v>1262</v>
      </c>
      <c r="J6640">
        <v>100</v>
      </c>
      <c r="K6640">
        <v>1244</v>
      </c>
      <c r="L6640">
        <v>124400</v>
      </c>
      <c r="M6640">
        <v>2.9619</v>
      </c>
      <c r="N6640">
        <v>296.19</v>
      </c>
      <c r="O6640">
        <v>0</v>
      </c>
      <c r="P6640">
        <v>0</v>
      </c>
      <c r="Q6640">
        <v>1246.9619</v>
      </c>
      <c r="R6640">
        <v>124696.19</v>
      </c>
      <c r="S6640" t="s">
        <v>1646</v>
      </c>
    </row>
    <row r="6641" spans="1:19">
      <c r="A6641" t="s">
        <v>6220</v>
      </c>
      <c r="B6641">
        <v>44367</v>
      </c>
      <c r="C6641" t="s">
        <v>6221</v>
      </c>
      <c r="D6641">
        <v>44367</v>
      </c>
      <c r="E6641" t="s">
        <v>1643</v>
      </c>
      <c r="F6641" t="s">
        <v>972</v>
      </c>
      <c r="G6641" t="s">
        <v>977</v>
      </c>
      <c r="H6641" t="s">
        <v>1645</v>
      </c>
      <c r="I6641" t="s">
        <v>1316</v>
      </c>
      <c r="J6641">
        <v>100</v>
      </c>
      <c r="K6641">
        <v>1186</v>
      </c>
      <c r="L6641">
        <v>118600</v>
      </c>
      <c r="M6641">
        <v>2.8237999999999999</v>
      </c>
      <c r="N6641">
        <v>282.38</v>
      </c>
      <c r="O6641">
        <v>0</v>
      </c>
      <c r="P6641">
        <v>0</v>
      </c>
      <c r="Q6641">
        <v>1188.8237999999999</v>
      </c>
      <c r="R6641">
        <v>118882.38</v>
      </c>
      <c r="S6641" t="s">
        <v>1646</v>
      </c>
    </row>
    <row r="6642" spans="1:19">
      <c r="A6642" t="s">
        <v>6220</v>
      </c>
      <c r="B6642">
        <v>44367</v>
      </c>
      <c r="C6642" t="s">
        <v>6221</v>
      </c>
      <c r="D6642">
        <v>44367</v>
      </c>
      <c r="E6642" t="s">
        <v>1643</v>
      </c>
      <c r="F6642" t="s">
        <v>972</v>
      </c>
      <c r="G6642" t="s">
        <v>977</v>
      </c>
      <c r="H6642" t="s">
        <v>1645</v>
      </c>
      <c r="I6642" t="s">
        <v>1489</v>
      </c>
      <c r="J6642">
        <v>10</v>
      </c>
      <c r="K6642">
        <v>9950</v>
      </c>
      <c r="L6642">
        <v>99500</v>
      </c>
      <c r="M6642">
        <v>23.6905</v>
      </c>
      <c r="N6642">
        <v>236.905</v>
      </c>
      <c r="O6642">
        <v>0</v>
      </c>
      <c r="P6642">
        <v>0</v>
      </c>
      <c r="Q6642">
        <v>9973.6905000000006</v>
      </c>
      <c r="R6642">
        <v>99736.904999999999</v>
      </c>
      <c r="S6642" t="s">
        <v>1646</v>
      </c>
    </row>
    <row r="6643" spans="1:19">
      <c r="A6643" t="s">
        <v>6220</v>
      </c>
      <c r="B6643">
        <v>44367</v>
      </c>
      <c r="C6643" t="s">
        <v>6221</v>
      </c>
      <c r="D6643">
        <v>44367</v>
      </c>
      <c r="E6643" t="s">
        <v>1643</v>
      </c>
      <c r="F6643" t="s">
        <v>972</v>
      </c>
      <c r="G6643" t="s">
        <v>977</v>
      </c>
      <c r="H6643" t="s">
        <v>1645</v>
      </c>
      <c r="I6643" t="s">
        <v>1349</v>
      </c>
      <c r="J6643">
        <v>5</v>
      </c>
      <c r="K6643">
        <v>9035</v>
      </c>
      <c r="L6643">
        <v>45175</v>
      </c>
      <c r="M6643">
        <v>21.511900000000001</v>
      </c>
      <c r="N6643">
        <v>107.5595</v>
      </c>
      <c r="O6643">
        <v>0</v>
      </c>
      <c r="P6643">
        <v>0</v>
      </c>
      <c r="Q6643">
        <v>9056.5118999999995</v>
      </c>
      <c r="R6643">
        <v>45282.559500000003</v>
      </c>
      <c r="S6643" t="s">
        <v>1646</v>
      </c>
    </row>
    <row r="6644" spans="1:19">
      <c r="A6644" t="s">
        <v>6220</v>
      </c>
      <c r="B6644">
        <v>44367</v>
      </c>
      <c r="C6644" t="s">
        <v>6221</v>
      </c>
      <c r="D6644">
        <v>44367</v>
      </c>
      <c r="E6644" t="s">
        <v>1643</v>
      </c>
      <c r="F6644" t="s">
        <v>972</v>
      </c>
      <c r="G6644" t="s">
        <v>977</v>
      </c>
      <c r="H6644" t="s">
        <v>1645</v>
      </c>
      <c r="I6644" t="s">
        <v>1287</v>
      </c>
      <c r="J6644">
        <v>10</v>
      </c>
      <c r="K6644">
        <v>9850</v>
      </c>
      <c r="L6644">
        <v>98500</v>
      </c>
      <c r="M6644">
        <v>23.452400000000001</v>
      </c>
      <c r="N6644">
        <v>234.524</v>
      </c>
      <c r="O6644">
        <v>0</v>
      </c>
      <c r="P6644">
        <v>0</v>
      </c>
      <c r="Q6644">
        <v>9873.4524000000001</v>
      </c>
      <c r="R6644">
        <v>98734.524000000005</v>
      </c>
      <c r="S6644" t="s">
        <v>1646</v>
      </c>
    </row>
    <row r="6645" spans="1:19">
      <c r="A6645" t="s">
        <v>6222</v>
      </c>
      <c r="B6645">
        <v>44367</v>
      </c>
      <c r="C6645" t="s">
        <v>6223</v>
      </c>
      <c r="D6645">
        <v>44367</v>
      </c>
      <c r="E6645" t="s">
        <v>1643</v>
      </c>
      <c r="F6645" t="s">
        <v>83</v>
      </c>
      <c r="G6645" t="s">
        <v>1780</v>
      </c>
      <c r="H6645" t="s">
        <v>1645</v>
      </c>
      <c r="I6645" t="s">
        <v>1371</v>
      </c>
      <c r="J6645">
        <v>100</v>
      </c>
      <c r="K6645">
        <v>1176</v>
      </c>
      <c r="L6645">
        <v>117600</v>
      </c>
      <c r="M6645">
        <v>2.8</v>
      </c>
      <c r="N6645">
        <v>280</v>
      </c>
      <c r="O6645">
        <v>0</v>
      </c>
      <c r="P6645">
        <v>0</v>
      </c>
      <c r="Q6645">
        <v>1178.8</v>
      </c>
      <c r="R6645">
        <v>117880</v>
      </c>
      <c r="S6645" t="s">
        <v>1646</v>
      </c>
    </row>
    <row r="6646" spans="1:19">
      <c r="A6646" t="s">
        <v>6224</v>
      </c>
      <c r="B6646">
        <v>44367</v>
      </c>
      <c r="C6646" t="s">
        <v>6225</v>
      </c>
      <c r="D6646">
        <v>44367</v>
      </c>
      <c r="E6646" t="s">
        <v>1643</v>
      </c>
      <c r="F6646" t="s">
        <v>82</v>
      </c>
      <c r="G6646" t="s">
        <v>1644</v>
      </c>
      <c r="H6646" t="s">
        <v>1645</v>
      </c>
      <c r="I6646" t="s">
        <v>1265</v>
      </c>
      <c r="J6646">
        <v>20</v>
      </c>
      <c r="K6646">
        <v>1361</v>
      </c>
      <c r="L6646">
        <v>27220</v>
      </c>
      <c r="M6646">
        <v>3.2404999999999999</v>
      </c>
      <c r="N6646">
        <v>64.81</v>
      </c>
      <c r="O6646">
        <v>0</v>
      </c>
      <c r="P6646">
        <v>0</v>
      </c>
      <c r="Q6646">
        <v>1364.2405000000001</v>
      </c>
      <c r="R6646">
        <v>27284.81</v>
      </c>
      <c r="S6646" t="s">
        <v>1646</v>
      </c>
    </row>
    <row r="6647" spans="1:19">
      <c r="A6647" t="s">
        <v>6224</v>
      </c>
      <c r="B6647">
        <v>44367</v>
      </c>
      <c r="C6647" t="s">
        <v>6225</v>
      </c>
      <c r="D6647">
        <v>44367</v>
      </c>
      <c r="E6647" t="s">
        <v>1643</v>
      </c>
      <c r="F6647" t="s">
        <v>82</v>
      </c>
      <c r="G6647" t="s">
        <v>1644</v>
      </c>
      <c r="H6647" t="s">
        <v>1645</v>
      </c>
      <c r="I6647" t="s">
        <v>1316</v>
      </c>
      <c r="J6647">
        <v>40</v>
      </c>
      <c r="K6647">
        <v>1186</v>
      </c>
      <c r="L6647">
        <v>47440</v>
      </c>
      <c r="M6647">
        <v>2.8237999999999999</v>
      </c>
      <c r="N6647">
        <v>112.952</v>
      </c>
      <c r="O6647">
        <v>0</v>
      </c>
      <c r="P6647">
        <v>0</v>
      </c>
      <c r="Q6647">
        <v>1188.8237999999999</v>
      </c>
      <c r="R6647">
        <v>47552.951999999997</v>
      </c>
      <c r="S6647" t="s">
        <v>1646</v>
      </c>
    </row>
    <row r="6648" spans="1:19">
      <c r="A6648" t="s">
        <v>6226</v>
      </c>
      <c r="B6648">
        <v>44367</v>
      </c>
      <c r="C6648" t="s">
        <v>6227</v>
      </c>
      <c r="D6648">
        <v>44367</v>
      </c>
      <c r="E6648" t="s">
        <v>1643</v>
      </c>
      <c r="F6648" t="s">
        <v>86</v>
      </c>
      <c r="G6648" t="s">
        <v>977</v>
      </c>
      <c r="H6648" t="s">
        <v>1645</v>
      </c>
      <c r="I6648" t="s">
        <v>1371</v>
      </c>
      <c r="J6648">
        <v>20</v>
      </c>
      <c r="K6648">
        <v>1176</v>
      </c>
      <c r="L6648">
        <v>23520</v>
      </c>
      <c r="M6648">
        <v>2.8</v>
      </c>
      <c r="N6648">
        <v>56</v>
      </c>
      <c r="O6648">
        <v>0</v>
      </c>
      <c r="P6648">
        <v>0</v>
      </c>
      <c r="Q6648">
        <v>1178.8</v>
      </c>
      <c r="R6648">
        <v>23576</v>
      </c>
      <c r="S6648" t="s">
        <v>1646</v>
      </c>
    </row>
    <row r="6649" spans="1:19">
      <c r="A6649" t="s">
        <v>6226</v>
      </c>
      <c r="B6649">
        <v>44367</v>
      </c>
      <c r="C6649" t="s">
        <v>6227</v>
      </c>
      <c r="D6649">
        <v>44367</v>
      </c>
      <c r="E6649" t="s">
        <v>1643</v>
      </c>
      <c r="F6649" t="s">
        <v>86</v>
      </c>
      <c r="G6649" t="s">
        <v>977</v>
      </c>
      <c r="H6649" t="s">
        <v>1645</v>
      </c>
      <c r="I6649" t="s">
        <v>1337</v>
      </c>
      <c r="J6649">
        <v>5</v>
      </c>
      <c r="K6649">
        <v>7760</v>
      </c>
      <c r="L6649">
        <v>38800</v>
      </c>
      <c r="M6649">
        <v>18.476199999999999</v>
      </c>
      <c r="N6649">
        <v>92.381</v>
      </c>
      <c r="O6649">
        <v>0</v>
      </c>
      <c r="P6649">
        <v>0</v>
      </c>
      <c r="Q6649">
        <v>7778.4762000000001</v>
      </c>
      <c r="R6649">
        <v>38892.381000000001</v>
      </c>
      <c r="S6649" t="s">
        <v>1646</v>
      </c>
    </row>
    <row r="6650" spans="1:19">
      <c r="A6650" t="s">
        <v>6226</v>
      </c>
      <c r="B6650">
        <v>44367</v>
      </c>
      <c r="C6650" t="s">
        <v>6227</v>
      </c>
      <c r="D6650">
        <v>44367</v>
      </c>
      <c r="E6650" t="s">
        <v>1643</v>
      </c>
      <c r="F6650" t="s">
        <v>86</v>
      </c>
      <c r="G6650" t="s">
        <v>977</v>
      </c>
      <c r="H6650" t="s">
        <v>1645</v>
      </c>
      <c r="I6650" t="s">
        <v>1316</v>
      </c>
      <c r="J6650">
        <v>30</v>
      </c>
      <c r="K6650">
        <v>1186</v>
      </c>
      <c r="L6650">
        <v>35580</v>
      </c>
      <c r="M6650">
        <v>2.8237999999999999</v>
      </c>
      <c r="N6650">
        <v>84.713999999999999</v>
      </c>
      <c r="O6650">
        <v>0</v>
      </c>
      <c r="P6650">
        <v>0</v>
      </c>
      <c r="Q6650">
        <v>1188.8237999999999</v>
      </c>
      <c r="R6650">
        <v>35664.714</v>
      </c>
      <c r="S6650" t="s">
        <v>1646</v>
      </c>
    </row>
    <row r="6651" spans="1:19">
      <c r="A6651" t="s">
        <v>6228</v>
      </c>
      <c r="B6651">
        <v>44367</v>
      </c>
      <c r="C6651" t="s">
        <v>6229</v>
      </c>
      <c r="D6651">
        <v>44367</v>
      </c>
      <c r="E6651" t="s">
        <v>1643</v>
      </c>
      <c r="F6651" t="s">
        <v>46</v>
      </c>
      <c r="G6651" t="s">
        <v>1013</v>
      </c>
      <c r="H6651" t="s">
        <v>12</v>
      </c>
      <c r="I6651" t="s">
        <v>1262</v>
      </c>
      <c r="J6651">
        <v>10</v>
      </c>
      <c r="K6651">
        <v>1244</v>
      </c>
      <c r="L6651">
        <v>12440</v>
      </c>
      <c r="M6651">
        <v>2.9620000000000002</v>
      </c>
      <c r="N6651">
        <v>29.62</v>
      </c>
      <c r="O6651">
        <v>0</v>
      </c>
      <c r="P6651">
        <v>0</v>
      </c>
      <c r="Q6651">
        <v>1246.9619</v>
      </c>
      <c r="R6651">
        <v>12469.619000000001</v>
      </c>
      <c r="S6651" t="s">
        <v>1646</v>
      </c>
    </row>
    <row r="6652" spans="1:19">
      <c r="A6652" t="s">
        <v>6228</v>
      </c>
      <c r="B6652">
        <v>44367</v>
      </c>
      <c r="C6652" t="s">
        <v>6229</v>
      </c>
      <c r="D6652">
        <v>44367</v>
      </c>
      <c r="E6652" t="s">
        <v>1643</v>
      </c>
      <c r="F6652" t="s">
        <v>46</v>
      </c>
      <c r="G6652" t="s">
        <v>1013</v>
      </c>
      <c r="H6652" t="s">
        <v>12</v>
      </c>
      <c r="I6652" t="s">
        <v>1489</v>
      </c>
      <c r="J6652">
        <v>3</v>
      </c>
      <c r="K6652">
        <v>9950</v>
      </c>
      <c r="L6652">
        <v>29850</v>
      </c>
      <c r="M6652">
        <v>23.69</v>
      </c>
      <c r="N6652">
        <v>71.069999999999993</v>
      </c>
      <c r="O6652">
        <v>0</v>
      </c>
      <c r="P6652">
        <v>0</v>
      </c>
      <c r="Q6652">
        <v>9973.6905000000006</v>
      </c>
      <c r="R6652">
        <v>29921.071499999998</v>
      </c>
      <c r="S6652" t="s">
        <v>1646</v>
      </c>
    </row>
    <row r="6653" spans="1:19">
      <c r="A6653" t="s">
        <v>6228</v>
      </c>
      <c r="B6653">
        <v>44367</v>
      </c>
      <c r="C6653" t="s">
        <v>6229</v>
      </c>
      <c r="D6653">
        <v>44367</v>
      </c>
      <c r="E6653" t="s">
        <v>1643</v>
      </c>
      <c r="F6653" t="s">
        <v>46</v>
      </c>
      <c r="G6653" t="s">
        <v>1013</v>
      </c>
      <c r="H6653" t="s">
        <v>12</v>
      </c>
      <c r="I6653" t="s">
        <v>1312</v>
      </c>
      <c r="J6653">
        <v>10</v>
      </c>
      <c r="K6653">
        <v>1400</v>
      </c>
      <c r="L6653">
        <v>14000</v>
      </c>
      <c r="M6653">
        <v>3.3330000000000002</v>
      </c>
      <c r="N6653">
        <v>33.33</v>
      </c>
      <c r="O6653">
        <v>0</v>
      </c>
      <c r="P6653">
        <v>0</v>
      </c>
      <c r="Q6653">
        <v>1403.3333</v>
      </c>
      <c r="R6653">
        <v>14033.333000000001</v>
      </c>
      <c r="S6653" t="s">
        <v>1646</v>
      </c>
    </row>
    <row r="6654" spans="1:19">
      <c r="A6654" t="s">
        <v>6228</v>
      </c>
      <c r="B6654">
        <v>44367</v>
      </c>
      <c r="C6654" t="s">
        <v>6229</v>
      </c>
      <c r="D6654">
        <v>44367</v>
      </c>
      <c r="E6654" t="s">
        <v>1643</v>
      </c>
      <c r="F6654" t="s">
        <v>46</v>
      </c>
      <c r="G6654" t="s">
        <v>1013</v>
      </c>
      <c r="H6654" t="s">
        <v>12</v>
      </c>
      <c r="I6654" t="s">
        <v>1316</v>
      </c>
      <c r="J6654">
        <v>10</v>
      </c>
      <c r="K6654">
        <v>1186</v>
      </c>
      <c r="L6654">
        <v>11860</v>
      </c>
      <c r="M6654">
        <v>2.8239999999999998</v>
      </c>
      <c r="N6654">
        <v>28.24</v>
      </c>
      <c r="O6654">
        <v>0</v>
      </c>
      <c r="P6654">
        <v>0</v>
      </c>
      <c r="Q6654">
        <v>1188.8237999999999</v>
      </c>
      <c r="R6654">
        <v>11888.237999999999</v>
      </c>
      <c r="S6654" t="s">
        <v>1646</v>
      </c>
    </row>
    <row r="6655" spans="1:19">
      <c r="A6655" t="s">
        <v>6228</v>
      </c>
      <c r="B6655">
        <v>44367</v>
      </c>
      <c r="C6655" t="s">
        <v>6229</v>
      </c>
      <c r="D6655">
        <v>44367</v>
      </c>
      <c r="E6655" t="s">
        <v>1643</v>
      </c>
      <c r="F6655" t="s">
        <v>46</v>
      </c>
      <c r="G6655" t="s">
        <v>1013</v>
      </c>
      <c r="H6655" t="s">
        <v>12</v>
      </c>
      <c r="I6655" t="s">
        <v>1364</v>
      </c>
      <c r="J6655">
        <v>5</v>
      </c>
      <c r="K6655">
        <v>9035</v>
      </c>
      <c r="L6655">
        <v>45175</v>
      </c>
      <c r="M6655">
        <v>21.512</v>
      </c>
      <c r="N6655">
        <v>107.56</v>
      </c>
      <c r="O6655">
        <v>0</v>
      </c>
      <c r="P6655">
        <v>0</v>
      </c>
      <c r="Q6655">
        <v>9056.5118999999995</v>
      </c>
      <c r="R6655">
        <v>45282.559500000003</v>
      </c>
      <c r="S6655" t="s">
        <v>1646</v>
      </c>
    </row>
    <row r="6656" spans="1:19">
      <c r="A6656" t="s">
        <v>6230</v>
      </c>
      <c r="B6656">
        <v>44367</v>
      </c>
      <c r="C6656" t="s">
        <v>6231</v>
      </c>
      <c r="D6656">
        <v>44367</v>
      </c>
      <c r="E6656" t="s">
        <v>1643</v>
      </c>
      <c r="F6656" t="s">
        <v>822</v>
      </c>
      <c r="G6656" t="s">
        <v>976</v>
      </c>
      <c r="H6656" t="s">
        <v>1645</v>
      </c>
      <c r="I6656" t="s">
        <v>1316</v>
      </c>
      <c r="J6656">
        <v>40</v>
      </c>
      <c r="K6656">
        <v>1186</v>
      </c>
      <c r="L6656">
        <v>47440</v>
      </c>
      <c r="M6656">
        <v>2.8237999999999999</v>
      </c>
      <c r="N6656">
        <v>112.952</v>
      </c>
      <c r="O6656">
        <v>0</v>
      </c>
      <c r="P6656">
        <v>0</v>
      </c>
      <c r="Q6656">
        <v>1188.8237999999999</v>
      </c>
      <c r="R6656">
        <v>47552.951999999997</v>
      </c>
      <c r="S6656" t="s">
        <v>1646</v>
      </c>
    </row>
    <row r="6657" spans="1:19">
      <c r="A6657" t="s">
        <v>6230</v>
      </c>
      <c r="B6657">
        <v>44367</v>
      </c>
      <c r="C6657" t="s">
        <v>6231</v>
      </c>
      <c r="D6657">
        <v>44367</v>
      </c>
      <c r="E6657" t="s">
        <v>1643</v>
      </c>
      <c r="F6657" t="s">
        <v>822</v>
      </c>
      <c r="G6657" t="s">
        <v>976</v>
      </c>
      <c r="H6657" t="s">
        <v>1645</v>
      </c>
      <c r="I6657" t="s">
        <v>1111</v>
      </c>
      <c r="J6657">
        <v>8</v>
      </c>
      <c r="K6657">
        <v>9045</v>
      </c>
      <c r="L6657">
        <v>72360</v>
      </c>
      <c r="M6657">
        <v>21.535699999999999</v>
      </c>
      <c r="N6657">
        <v>172.28559999999999</v>
      </c>
      <c r="O6657">
        <v>0</v>
      </c>
      <c r="P6657">
        <v>0</v>
      </c>
      <c r="Q6657">
        <v>9066.5357000000004</v>
      </c>
      <c r="R6657">
        <v>72532.285600000003</v>
      </c>
      <c r="S6657" t="s">
        <v>1646</v>
      </c>
    </row>
    <row r="6658" spans="1:19">
      <c r="A6658" t="s">
        <v>6230</v>
      </c>
      <c r="B6658">
        <v>44367</v>
      </c>
      <c r="C6658" t="s">
        <v>6231</v>
      </c>
      <c r="D6658">
        <v>44367</v>
      </c>
      <c r="E6658" t="s">
        <v>1643</v>
      </c>
      <c r="F6658" t="s">
        <v>822</v>
      </c>
      <c r="G6658" t="s">
        <v>976</v>
      </c>
      <c r="H6658" t="s">
        <v>1645</v>
      </c>
      <c r="I6658" t="s">
        <v>1371</v>
      </c>
      <c r="J6658">
        <v>40</v>
      </c>
      <c r="K6658">
        <v>1176</v>
      </c>
      <c r="L6658">
        <v>47040</v>
      </c>
      <c r="M6658">
        <v>2.8</v>
      </c>
      <c r="N6658">
        <v>112</v>
      </c>
      <c r="O6658">
        <v>0</v>
      </c>
      <c r="P6658">
        <v>0</v>
      </c>
      <c r="Q6658">
        <v>1178.8</v>
      </c>
      <c r="R6658">
        <v>47152</v>
      </c>
      <c r="S6658" t="s">
        <v>1646</v>
      </c>
    </row>
    <row r="6659" spans="1:19">
      <c r="A6659" t="s">
        <v>6230</v>
      </c>
      <c r="B6659">
        <v>44367</v>
      </c>
      <c r="C6659" t="s">
        <v>6231</v>
      </c>
      <c r="D6659">
        <v>44367</v>
      </c>
      <c r="E6659" t="s">
        <v>1643</v>
      </c>
      <c r="F6659" t="s">
        <v>822</v>
      </c>
      <c r="G6659" t="s">
        <v>976</v>
      </c>
      <c r="H6659" t="s">
        <v>1645</v>
      </c>
      <c r="I6659" t="s">
        <v>1287</v>
      </c>
      <c r="J6659">
        <v>5</v>
      </c>
      <c r="K6659">
        <v>9850</v>
      </c>
      <c r="L6659">
        <v>49250</v>
      </c>
      <c r="M6659">
        <v>23.452400000000001</v>
      </c>
      <c r="N6659">
        <v>117.262</v>
      </c>
      <c r="O6659">
        <v>0</v>
      </c>
      <c r="P6659">
        <v>0</v>
      </c>
      <c r="Q6659">
        <v>9873.4524000000001</v>
      </c>
      <c r="R6659">
        <v>49367.262000000002</v>
      </c>
      <c r="S6659" t="s">
        <v>1646</v>
      </c>
    </row>
    <row r="6660" spans="1:19">
      <c r="A6660" t="s">
        <v>6232</v>
      </c>
      <c r="B6660">
        <v>44367</v>
      </c>
      <c r="C6660" t="s">
        <v>6233</v>
      </c>
      <c r="D6660">
        <v>44367</v>
      </c>
      <c r="E6660" t="s">
        <v>1643</v>
      </c>
      <c r="F6660" t="s">
        <v>90</v>
      </c>
      <c r="G6660" t="s">
        <v>1810</v>
      </c>
      <c r="H6660" t="s">
        <v>1645</v>
      </c>
      <c r="I6660" t="s">
        <v>1312</v>
      </c>
      <c r="J6660">
        <v>30</v>
      </c>
      <c r="K6660">
        <v>1400</v>
      </c>
      <c r="L6660">
        <v>42000</v>
      </c>
      <c r="M6660">
        <v>3.3332999999999999</v>
      </c>
      <c r="N6660">
        <v>99.998999999999995</v>
      </c>
      <c r="O6660">
        <v>0</v>
      </c>
      <c r="P6660">
        <v>0</v>
      </c>
      <c r="Q6660">
        <v>1403.3333</v>
      </c>
      <c r="R6660">
        <v>42099.999000000003</v>
      </c>
      <c r="S6660" t="s">
        <v>1646</v>
      </c>
    </row>
    <row r="6661" spans="1:19">
      <c r="A6661" t="s">
        <v>6232</v>
      </c>
      <c r="B6661">
        <v>44367</v>
      </c>
      <c r="C6661" t="s">
        <v>6233</v>
      </c>
      <c r="D6661">
        <v>44367</v>
      </c>
      <c r="E6661" t="s">
        <v>1643</v>
      </c>
      <c r="F6661" t="s">
        <v>90</v>
      </c>
      <c r="G6661" t="s">
        <v>1810</v>
      </c>
      <c r="H6661" t="s">
        <v>1645</v>
      </c>
      <c r="I6661" t="s">
        <v>1337</v>
      </c>
      <c r="J6661">
        <v>5</v>
      </c>
      <c r="K6661">
        <v>7760</v>
      </c>
      <c r="L6661">
        <v>38800</v>
      </c>
      <c r="M6661">
        <v>18.476199999999999</v>
      </c>
      <c r="N6661">
        <v>92.381</v>
      </c>
      <c r="O6661">
        <v>0</v>
      </c>
      <c r="P6661">
        <v>0</v>
      </c>
      <c r="Q6661">
        <v>7778.4762000000001</v>
      </c>
      <c r="R6661">
        <v>38892.381000000001</v>
      </c>
      <c r="S6661" t="s">
        <v>1646</v>
      </c>
    </row>
    <row r="6662" spans="1:19">
      <c r="A6662" t="s">
        <v>6232</v>
      </c>
      <c r="B6662">
        <v>44367</v>
      </c>
      <c r="C6662" t="s">
        <v>6233</v>
      </c>
      <c r="D6662">
        <v>44367</v>
      </c>
      <c r="E6662" t="s">
        <v>1643</v>
      </c>
      <c r="F6662" t="s">
        <v>90</v>
      </c>
      <c r="G6662" t="s">
        <v>1810</v>
      </c>
      <c r="H6662" t="s">
        <v>1645</v>
      </c>
      <c r="I6662" t="s">
        <v>1262</v>
      </c>
      <c r="J6662">
        <v>20</v>
      </c>
      <c r="K6662">
        <v>1244</v>
      </c>
      <c r="L6662">
        <v>24880</v>
      </c>
      <c r="M6662">
        <v>2.9619</v>
      </c>
      <c r="N6662">
        <v>59.238</v>
      </c>
      <c r="O6662">
        <v>0</v>
      </c>
      <c r="P6662">
        <v>0</v>
      </c>
      <c r="Q6662">
        <v>1246.9619</v>
      </c>
      <c r="R6662">
        <v>24939.238000000001</v>
      </c>
      <c r="S6662" t="s">
        <v>1646</v>
      </c>
    </row>
    <row r="6663" spans="1:19">
      <c r="A6663" t="s">
        <v>6232</v>
      </c>
      <c r="B6663">
        <v>44367</v>
      </c>
      <c r="C6663" t="s">
        <v>6233</v>
      </c>
      <c r="D6663">
        <v>44367</v>
      </c>
      <c r="E6663" t="s">
        <v>1643</v>
      </c>
      <c r="F6663" t="s">
        <v>90</v>
      </c>
      <c r="G6663" t="s">
        <v>1810</v>
      </c>
      <c r="H6663" t="s">
        <v>1645</v>
      </c>
      <c r="I6663" t="s">
        <v>1112</v>
      </c>
      <c r="J6663">
        <v>40</v>
      </c>
      <c r="K6663">
        <v>1419</v>
      </c>
      <c r="L6663">
        <v>56760</v>
      </c>
      <c r="M6663">
        <v>3.3786</v>
      </c>
      <c r="N6663">
        <v>135.14400000000001</v>
      </c>
      <c r="O6663">
        <v>0</v>
      </c>
      <c r="P6663">
        <v>0</v>
      </c>
      <c r="Q6663">
        <v>1422.3786</v>
      </c>
      <c r="R6663">
        <v>56895.144</v>
      </c>
      <c r="S6663" t="s">
        <v>1646</v>
      </c>
    </row>
    <row r="6664" spans="1:19">
      <c r="A6664" t="s">
        <v>6232</v>
      </c>
      <c r="B6664">
        <v>44367</v>
      </c>
      <c r="C6664" t="s">
        <v>6233</v>
      </c>
      <c r="D6664">
        <v>44367</v>
      </c>
      <c r="E6664" t="s">
        <v>1643</v>
      </c>
      <c r="F6664" t="s">
        <v>90</v>
      </c>
      <c r="G6664" t="s">
        <v>1810</v>
      </c>
      <c r="H6664" t="s">
        <v>1645</v>
      </c>
      <c r="I6664" t="s">
        <v>1316</v>
      </c>
      <c r="J6664">
        <v>20</v>
      </c>
      <c r="K6664">
        <v>1186</v>
      </c>
      <c r="L6664">
        <v>23720</v>
      </c>
      <c r="M6664">
        <v>2.8237999999999999</v>
      </c>
      <c r="N6664">
        <v>56.475999999999999</v>
      </c>
      <c r="O6664">
        <v>0</v>
      </c>
      <c r="P6664">
        <v>0</v>
      </c>
      <c r="Q6664">
        <v>1188.8237999999999</v>
      </c>
      <c r="R6664">
        <v>23776.475999999999</v>
      </c>
      <c r="S6664" t="s">
        <v>1646</v>
      </c>
    </row>
    <row r="6665" spans="1:19">
      <c r="A6665" t="s">
        <v>6234</v>
      </c>
      <c r="B6665">
        <v>44367</v>
      </c>
      <c r="C6665" t="s">
        <v>6235</v>
      </c>
      <c r="D6665">
        <v>44367</v>
      </c>
      <c r="E6665" t="s">
        <v>1643</v>
      </c>
      <c r="F6665" t="s">
        <v>88</v>
      </c>
      <c r="G6665" t="s">
        <v>1810</v>
      </c>
      <c r="H6665" t="s">
        <v>1645</v>
      </c>
      <c r="I6665" t="s">
        <v>1111</v>
      </c>
      <c r="J6665">
        <v>4</v>
      </c>
      <c r="K6665">
        <v>9045</v>
      </c>
      <c r="L6665">
        <v>36180</v>
      </c>
      <c r="M6665">
        <v>21.535699999999999</v>
      </c>
      <c r="N6665">
        <v>86.142799999999994</v>
      </c>
      <c r="O6665">
        <v>0</v>
      </c>
      <c r="P6665">
        <v>0</v>
      </c>
      <c r="Q6665">
        <v>9066.5357000000004</v>
      </c>
      <c r="R6665">
        <v>36266.142800000001</v>
      </c>
      <c r="S6665" t="s">
        <v>1646</v>
      </c>
    </row>
    <row r="6666" spans="1:19">
      <c r="A6666" t="s">
        <v>6234</v>
      </c>
      <c r="B6666">
        <v>44367</v>
      </c>
      <c r="C6666" t="s">
        <v>6235</v>
      </c>
      <c r="D6666">
        <v>44367</v>
      </c>
      <c r="E6666" t="s">
        <v>1643</v>
      </c>
      <c r="F6666" t="s">
        <v>88</v>
      </c>
      <c r="G6666" t="s">
        <v>1810</v>
      </c>
      <c r="H6666" t="s">
        <v>1645</v>
      </c>
      <c r="I6666" t="s">
        <v>1287</v>
      </c>
      <c r="J6666">
        <v>3</v>
      </c>
      <c r="K6666">
        <v>9850</v>
      </c>
      <c r="L6666">
        <v>29550</v>
      </c>
      <c r="M6666">
        <v>23.452400000000001</v>
      </c>
      <c r="N6666">
        <v>70.357200000000006</v>
      </c>
      <c r="O6666">
        <v>0</v>
      </c>
      <c r="P6666">
        <v>0</v>
      </c>
      <c r="Q6666">
        <v>9873.4524000000001</v>
      </c>
      <c r="R6666">
        <v>29620.357199999999</v>
      </c>
      <c r="S6666" t="s">
        <v>1646</v>
      </c>
    </row>
    <row r="6667" spans="1:19">
      <c r="A6667" t="s">
        <v>6234</v>
      </c>
      <c r="B6667">
        <v>44367</v>
      </c>
      <c r="C6667" t="s">
        <v>6235</v>
      </c>
      <c r="D6667">
        <v>44367</v>
      </c>
      <c r="E6667" t="s">
        <v>1643</v>
      </c>
      <c r="F6667" t="s">
        <v>88</v>
      </c>
      <c r="G6667" t="s">
        <v>1810</v>
      </c>
      <c r="H6667" t="s">
        <v>1645</v>
      </c>
      <c r="I6667" t="s">
        <v>1337</v>
      </c>
      <c r="J6667">
        <v>10</v>
      </c>
      <c r="K6667">
        <v>7760</v>
      </c>
      <c r="L6667">
        <v>77600</v>
      </c>
      <c r="M6667">
        <v>18.476199999999999</v>
      </c>
      <c r="N6667">
        <v>184.762</v>
      </c>
      <c r="O6667">
        <v>0</v>
      </c>
      <c r="P6667">
        <v>0</v>
      </c>
      <c r="Q6667">
        <v>7778.4762000000001</v>
      </c>
      <c r="R6667">
        <v>77784.762000000002</v>
      </c>
      <c r="S6667" t="s">
        <v>1646</v>
      </c>
    </row>
    <row r="6668" spans="1:19">
      <c r="A6668" t="s">
        <v>6234</v>
      </c>
      <c r="B6668">
        <v>44367</v>
      </c>
      <c r="C6668" t="s">
        <v>6235</v>
      </c>
      <c r="D6668">
        <v>44367</v>
      </c>
      <c r="E6668" t="s">
        <v>1643</v>
      </c>
      <c r="F6668" t="s">
        <v>88</v>
      </c>
      <c r="G6668" t="s">
        <v>1810</v>
      </c>
      <c r="H6668" t="s">
        <v>1645</v>
      </c>
      <c r="I6668" t="s">
        <v>1112</v>
      </c>
      <c r="J6668">
        <v>20</v>
      </c>
      <c r="K6668">
        <v>1419</v>
      </c>
      <c r="L6668">
        <v>28380</v>
      </c>
      <c r="M6668">
        <v>3.3786</v>
      </c>
      <c r="N6668">
        <v>67.572000000000003</v>
      </c>
      <c r="O6668">
        <v>0</v>
      </c>
      <c r="P6668">
        <v>0</v>
      </c>
      <c r="Q6668">
        <v>1422.3786</v>
      </c>
      <c r="R6668">
        <v>28447.572</v>
      </c>
      <c r="S6668" t="s">
        <v>1646</v>
      </c>
    </row>
    <row r="6669" spans="1:19">
      <c r="A6669" t="s">
        <v>6236</v>
      </c>
      <c r="B6669">
        <v>44367</v>
      </c>
      <c r="C6669" t="s">
        <v>6237</v>
      </c>
      <c r="D6669">
        <v>44367</v>
      </c>
      <c r="E6669" t="s">
        <v>1643</v>
      </c>
      <c r="F6669" t="s">
        <v>89</v>
      </c>
      <c r="G6669" t="s">
        <v>1810</v>
      </c>
      <c r="H6669" t="s">
        <v>1645</v>
      </c>
      <c r="I6669" t="s">
        <v>1265</v>
      </c>
      <c r="J6669">
        <v>20</v>
      </c>
      <c r="K6669">
        <v>1361</v>
      </c>
      <c r="L6669">
        <v>27220</v>
      </c>
      <c r="M6669">
        <v>3.2404999999999999</v>
      </c>
      <c r="N6669">
        <v>64.81</v>
      </c>
      <c r="O6669">
        <v>0</v>
      </c>
      <c r="P6669">
        <v>0</v>
      </c>
      <c r="Q6669">
        <v>1364.2405000000001</v>
      </c>
      <c r="R6669">
        <v>27284.81</v>
      </c>
      <c r="S6669" t="s">
        <v>1646</v>
      </c>
    </row>
    <row r="6670" spans="1:19">
      <c r="A6670" t="s">
        <v>6236</v>
      </c>
      <c r="B6670">
        <v>44367</v>
      </c>
      <c r="C6670" t="s">
        <v>6237</v>
      </c>
      <c r="D6670">
        <v>44367</v>
      </c>
      <c r="E6670" t="s">
        <v>1643</v>
      </c>
      <c r="F6670" t="s">
        <v>89</v>
      </c>
      <c r="G6670" t="s">
        <v>1810</v>
      </c>
      <c r="H6670" t="s">
        <v>1645</v>
      </c>
      <c r="I6670" t="s">
        <v>1112</v>
      </c>
      <c r="J6670">
        <v>20</v>
      </c>
      <c r="K6670">
        <v>1419</v>
      </c>
      <c r="L6670">
        <v>28380</v>
      </c>
      <c r="M6670">
        <v>3.3786</v>
      </c>
      <c r="N6670">
        <v>67.572000000000003</v>
      </c>
      <c r="O6670">
        <v>0</v>
      </c>
      <c r="P6670">
        <v>0</v>
      </c>
      <c r="Q6670">
        <v>1422.3786</v>
      </c>
      <c r="R6670">
        <v>28447.572</v>
      </c>
      <c r="S6670" t="s">
        <v>1646</v>
      </c>
    </row>
    <row r="6671" spans="1:19">
      <c r="A6671" t="s">
        <v>6238</v>
      </c>
      <c r="B6671">
        <v>44367</v>
      </c>
      <c r="C6671" t="s">
        <v>6239</v>
      </c>
      <c r="D6671">
        <v>44367</v>
      </c>
      <c r="E6671" t="s">
        <v>1643</v>
      </c>
      <c r="F6671" t="s">
        <v>81</v>
      </c>
      <c r="G6671" t="s">
        <v>978</v>
      </c>
      <c r="H6671" t="s">
        <v>1645</v>
      </c>
      <c r="I6671" t="s">
        <v>1262</v>
      </c>
      <c r="J6671">
        <v>20</v>
      </c>
      <c r="K6671">
        <v>1244</v>
      </c>
      <c r="L6671">
        <v>24880</v>
      </c>
      <c r="M6671">
        <v>2.9619</v>
      </c>
      <c r="N6671">
        <v>59.238</v>
      </c>
      <c r="O6671">
        <v>0</v>
      </c>
      <c r="P6671">
        <v>0</v>
      </c>
      <c r="Q6671">
        <v>1246.9619</v>
      </c>
      <c r="R6671">
        <v>24939.238000000001</v>
      </c>
      <c r="S6671" t="s">
        <v>1646</v>
      </c>
    </row>
    <row r="6672" spans="1:19">
      <c r="A6672" t="s">
        <v>6240</v>
      </c>
      <c r="B6672">
        <v>44367</v>
      </c>
      <c r="C6672" t="s">
        <v>6241</v>
      </c>
      <c r="D6672">
        <v>44367</v>
      </c>
      <c r="E6672" t="s">
        <v>1643</v>
      </c>
      <c r="F6672" t="s">
        <v>75</v>
      </c>
      <c r="G6672" t="s">
        <v>2569</v>
      </c>
      <c r="H6672" t="s">
        <v>1645</v>
      </c>
      <c r="I6672" t="s">
        <v>1371</v>
      </c>
      <c r="J6672">
        <v>40</v>
      </c>
      <c r="K6672">
        <v>1176</v>
      </c>
      <c r="L6672">
        <v>47040</v>
      </c>
      <c r="M6672">
        <v>2.8</v>
      </c>
      <c r="N6672">
        <v>112</v>
      </c>
      <c r="O6672">
        <v>0</v>
      </c>
      <c r="P6672">
        <v>0</v>
      </c>
      <c r="Q6672">
        <v>1178.8</v>
      </c>
      <c r="R6672">
        <v>47152</v>
      </c>
      <c r="S6672" t="s">
        <v>1646</v>
      </c>
    </row>
    <row r="6673" spans="1:19">
      <c r="A6673" t="s">
        <v>6240</v>
      </c>
      <c r="B6673">
        <v>44367</v>
      </c>
      <c r="C6673" t="s">
        <v>6241</v>
      </c>
      <c r="D6673">
        <v>44367</v>
      </c>
      <c r="E6673" t="s">
        <v>1643</v>
      </c>
      <c r="F6673" t="s">
        <v>75</v>
      </c>
      <c r="G6673" t="s">
        <v>2569</v>
      </c>
      <c r="H6673" t="s">
        <v>1645</v>
      </c>
      <c r="I6673" t="s">
        <v>1316</v>
      </c>
      <c r="J6673">
        <v>20</v>
      </c>
      <c r="K6673">
        <v>1186</v>
      </c>
      <c r="L6673">
        <v>23720</v>
      </c>
      <c r="M6673">
        <v>2.8237999999999999</v>
      </c>
      <c r="N6673">
        <v>56.475999999999999</v>
      </c>
      <c r="O6673">
        <v>0</v>
      </c>
      <c r="P6673">
        <v>0</v>
      </c>
      <c r="Q6673">
        <v>1188.8237999999999</v>
      </c>
      <c r="R6673">
        <v>23776.475999999999</v>
      </c>
      <c r="S6673" t="s">
        <v>1646</v>
      </c>
    </row>
    <row r="6674" spans="1:19">
      <c r="A6674" t="s">
        <v>6240</v>
      </c>
      <c r="B6674">
        <v>44367</v>
      </c>
      <c r="C6674" t="s">
        <v>6241</v>
      </c>
      <c r="D6674">
        <v>44367</v>
      </c>
      <c r="E6674" t="s">
        <v>1643</v>
      </c>
      <c r="F6674" t="s">
        <v>75</v>
      </c>
      <c r="G6674" t="s">
        <v>2569</v>
      </c>
      <c r="H6674" t="s">
        <v>1645</v>
      </c>
      <c r="I6674" t="s">
        <v>1262</v>
      </c>
      <c r="J6674">
        <v>20</v>
      </c>
      <c r="K6674">
        <v>1244</v>
      </c>
      <c r="L6674">
        <v>24880</v>
      </c>
      <c r="M6674">
        <v>2.9619</v>
      </c>
      <c r="N6674">
        <v>59.238</v>
      </c>
      <c r="O6674">
        <v>0</v>
      </c>
      <c r="P6674">
        <v>0</v>
      </c>
      <c r="Q6674">
        <v>1246.9619</v>
      </c>
      <c r="R6674">
        <v>24939.238000000001</v>
      </c>
      <c r="S6674" t="s">
        <v>1646</v>
      </c>
    </row>
    <row r="6675" spans="1:19">
      <c r="A6675" t="s">
        <v>6240</v>
      </c>
      <c r="B6675">
        <v>44367</v>
      </c>
      <c r="C6675" t="s">
        <v>6241</v>
      </c>
      <c r="D6675">
        <v>44367</v>
      </c>
      <c r="E6675" t="s">
        <v>1643</v>
      </c>
      <c r="F6675" t="s">
        <v>75</v>
      </c>
      <c r="G6675" t="s">
        <v>2569</v>
      </c>
      <c r="H6675" t="s">
        <v>1645</v>
      </c>
      <c r="I6675" t="s">
        <v>1364</v>
      </c>
      <c r="J6675">
        <v>5</v>
      </c>
      <c r="K6675">
        <v>9035</v>
      </c>
      <c r="L6675">
        <v>45175</v>
      </c>
      <c r="M6675">
        <v>21.511900000000001</v>
      </c>
      <c r="N6675">
        <v>107.5595</v>
      </c>
      <c r="O6675">
        <v>0</v>
      </c>
      <c r="P6675">
        <v>0</v>
      </c>
      <c r="Q6675">
        <v>9056.5118999999995</v>
      </c>
      <c r="R6675">
        <v>45282.559500000003</v>
      </c>
      <c r="S6675" t="s">
        <v>1646</v>
      </c>
    </row>
    <row r="6676" spans="1:19">
      <c r="A6676" t="s">
        <v>6240</v>
      </c>
      <c r="B6676">
        <v>44367</v>
      </c>
      <c r="C6676" t="s">
        <v>6241</v>
      </c>
      <c r="D6676">
        <v>44367</v>
      </c>
      <c r="E6676" t="s">
        <v>1643</v>
      </c>
      <c r="F6676" t="s">
        <v>75</v>
      </c>
      <c r="G6676" t="s">
        <v>2569</v>
      </c>
      <c r="H6676" t="s">
        <v>1645</v>
      </c>
      <c r="I6676" t="s">
        <v>1112</v>
      </c>
      <c r="J6676">
        <v>40</v>
      </c>
      <c r="K6676">
        <v>1419</v>
      </c>
      <c r="L6676">
        <v>56760</v>
      </c>
      <c r="M6676">
        <v>3.3786</v>
      </c>
      <c r="N6676">
        <v>135.14400000000001</v>
      </c>
      <c r="O6676">
        <v>0</v>
      </c>
      <c r="P6676">
        <v>0</v>
      </c>
      <c r="Q6676">
        <v>1422.3786</v>
      </c>
      <c r="R6676">
        <v>56895.144</v>
      </c>
      <c r="S6676" t="s">
        <v>1646</v>
      </c>
    </row>
    <row r="6677" spans="1:19">
      <c r="A6677" t="s">
        <v>6242</v>
      </c>
      <c r="B6677">
        <v>44367</v>
      </c>
      <c r="C6677" t="s">
        <v>6243</v>
      </c>
      <c r="D6677">
        <v>44367</v>
      </c>
      <c r="E6677" t="s">
        <v>1643</v>
      </c>
      <c r="F6677" t="s">
        <v>79</v>
      </c>
      <c r="G6677" t="s">
        <v>2569</v>
      </c>
      <c r="H6677" t="s">
        <v>1645</v>
      </c>
      <c r="I6677" t="s">
        <v>1316</v>
      </c>
      <c r="J6677">
        <v>20</v>
      </c>
      <c r="K6677">
        <v>1186</v>
      </c>
      <c r="L6677">
        <v>23720</v>
      </c>
      <c r="M6677">
        <v>2.8237999999999999</v>
      </c>
      <c r="N6677">
        <v>56.475999999999999</v>
      </c>
      <c r="O6677">
        <v>0</v>
      </c>
      <c r="P6677">
        <v>0</v>
      </c>
      <c r="Q6677">
        <v>1188.8237999999999</v>
      </c>
      <c r="R6677">
        <v>23776.475999999999</v>
      </c>
      <c r="S6677" t="s">
        <v>1646</v>
      </c>
    </row>
    <row r="6678" spans="1:19">
      <c r="A6678" t="s">
        <v>6242</v>
      </c>
      <c r="B6678">
        <v>44367</v>
      </c>
      <c r="C6678" t="s">
        <v>6243</v>
      </c>
      <c r="D6678">
        <v>44367</v>
      </c>
      <c r="E6678" t="s">
        <v>1643</v>
      </c>
      <c r="F6678" t="s">
        <v>79</v>
      </c>
      <c r="G6678" t="s">
        <v>2569</v>
      </c>
      <c r="H6678" t="s">
        <v>1645</v>
      </c>
      <c r="I6678" t="s">
        <v>1312</v>
      </c>
      <c r="J6678">
        <v>20</v>
      </c>
      <c r="K6678">
        <v>1400</v>
      </c>
      <c r="L6678">
        <v>28000</v>
      </c>
      <c r="M6678">
        <v>3.3332999999999999</v>
      </c>
      <c r="N6678">
        <v>66.665999999999997</v>
      </c>
      <c r="O6678">
        <v>0</v>
      </c>
      <c r="P6678">
        <v>0</v>
      </c>
      <c r="Q6678">
        <v>1403.3333</v>
      </c>
      <c r="R6678">
        <v>28066.666000000001</v>
      </c>
      <c r="S6678" t="s">
        <v>1646</v>
      </c>
    </row>
    <row r="6679" spans="1:19">
      <c r="A6679" t="s">
        <v>6242</v>
      </c>
      <c r="B6679">
        <v>44367</v>
      </c>
      <c r="C6679" t="s">
        <v>6243</v>
      </c>
      <c r="D6679">
        <v>44367</v>
      </c>
      <c r="E6679" t="s">
        <v>1643</v>
      </c>
      <c r="F6679" t="s">
        <v>79</v>
      </c>
      <c r="G6679" t="s">
        <v>2569</v>
      </c>
      <c r="H6679" t="s">
        <v>1645</v>
      </c>
      <c r="I6679" t="s">
        <v>1265</v>
      </c>
      <c r="J6679">
        <v>20</v>
      </c>
      <c r="K6679">
        <v>1361</v>
      </c>
      <c r="L6679">
        <v>27220</v>
      </c>
      <c r="M6679">
        <v>3.2404999999999999</v>
      </c>
      <c r="N6679">
        <v>64.81</v>
      </c>
      <c r="O6679">
        <v>0</v>
      </c>
      <c r="P6679">
        <v>0</v>
      </c>
      <c r="Q6679">
        <v>1364.2405000000001</v>
      </c>
      <c r="R6679">
        <v>27284.81</v>
      </c>
      <c r="S6679" t="s">
        <v>1646</v>
      </c>
    </row>
    <row r="6680" spans="1:19">
      <c r="A6680" t="s">
        <v>6242</v>
      </c>
      <c r="B6680">
        <v>44367</v>
      </c>
      <c r="C6680" t="s">
        <v>6243</v>
      </c>
      <c r="D6680">
        <v>44367</v>
      </c>
      <c r="E6680" t="s">
        <v>1643</v>
      </c>
      <c r="F6680" t="s">
        <v>79</v>
      </c>
      <c r="G6680" t="s">
        <v>2569</v>
      </c>
      <c r="H6680" t="s">
        <v>1645</v>
      </c>
      <c r="I6680" t="s">
        <v>1112</v>
      </c>
      <c r="J6680">
        <v>40</v>
      </c>
      <c r="K6680">
        <v>1419</v>
      </c>
      <c r="L6680">
        <v>56760</v>
      </c>
      <c r="M6680">
        <v>3.3786</v>
      </c>
      <c r="N6680">
        <v>135.14400000000001</v>
      </c>
      <c r="O6680">
        <v>0</v>
      </c>
      <c r="P6680">
        <v>0</v>
      </c>
      <c r="Q6680">
        <v>1422.3786</v>
      </c>
      <c r="R6680">
        <v>56895.144</v>
      </c>
      <c r="S6680" t="s">
        <v>1646</v>
      </c>
    </row>
    <row r="6681" spans="1:19">
      <c r="A6681" t="s">
        <v>6244</v>
      </c>
      <c r="B6681">
        <v>44367</v>
      </c>
      <c r="C6681" t="s">
        <v>6245</v>
      </c>
      <c r="D6681">
        <v>44367</v>
      </c>
      <c r="E6681" t="s">
        <v>1643</v>
      </c>
      <c r="F6681" t="s">
        <v>76</v>
      </c>
      <c r="G6681" t="s">
        <v>69</v>
      </c>
      <c r="H6681" t="s">
        <v>1645</v>
      </c>
      <c r="I6681" t="s">
        <v>1316</v>
      </c>
      <c r="J6681">
        <v>20</v>
      </c>
      <c r="K6681">
        <v>1186</v>
      </c>
      <c r="L6681">
        <v>23720</v>
      </c>
      <c r="M6681">
        <v>2.8237999999999999</v>
      </c>
      <c r="N6681">
        <v>56.475999999999999</v>
      </c>
      <c r="O6681">
        <v>0</v>
      </c>
      <c r="P6681">
        <v>0</v>
      </c>
      <c r="Q6681">
        <v>1188.8237999999999</v>
      </c>
      <c r="R6681">
        <v>23776.475999999999</v>
      </c>
      <c r="S6681" t="s">
        <v>1646</v>
      </c>
    </row>
    <row r="6682" spans="1:19">
      <c r="A6682" t="s">
        <v>6244</v>
      </c>
      <c r="B6682">
        <v>44367</v>
      </c>
      <c r="C6682" t="s">
        <v>6245</v>
      </c>
      <c r="D6682">
        <v>44367</v>
      </c>
      <c r="E6682" t="s">
        <v>1643</v>
      </c>
      <c r="F6682" t="s">
        <v>76</v>
      </c>
      <c r="G6682" t="s">
        <v>69</v>
      </c>
      <c r="H6682" t="s">
        <v>1645</v>
      </c>
      <c r="I6682" t="s">
        <v>1312</v>
      </c>
      <c r="J6682">
        <v>20</v>
      </c>
      <c r="K6682">
        <v>1400</v>
      </c>
      <c r="L6682">
        <v>28000</v>
      </c>
      <c r="M6682">
        <v>3.3332999999999999</v>
      </c>
      <c r="N6682">
        <v>66.665999999999997</v>
      </c>
      <c r="O6682">
        <v>0</v>
      </c>
      <c r="P6682">
        <v>0</v>
      </c>
      <c r="Q6682">
        <v>1403.3333</v>
      </c>
      <c r="R6682">
        <v>28066.666000000001</v>
      </c>
      <c r="S6682" t="s">
        <v>1646</v>
      </c>
    </row>
    <row r="6683" spans="1:19">
      <c r="A6683" t="s">
        <v>6244</v>
      </c>
      <c r="B6683">
        <v>44367</v>
      </c>
      <c r="C6683" t="s">
        <v>6245</v>
      </c>
      <c r="D6683">
        <v>44367</v>
      </c>
      <c r="E6683" t="s">
        <v>1643</v>
      </c>
      <c r="F6683" t="s">
        <v>76</v>
      </c>
      <c r="G6683" t="s">
        <v>69</v>
      </c>
      <c r="H6683" t="s">
        <v>1645</v>
      </c>
      <c r="I6683" t="s">
        <v>1265</v>
      </c>
      <c r="J6683">
        <v>20</v>
      </c>
      <c r="K6683">
        <v>1361</v>
      </c>
      <c r="L6683">
        <v>27220</v>
      </c>
      <c r="M6683">
        <v>3.2404999999999999</v>
      </c>
      <c r="N6683">
        <v>64.81</v>
      </c>
      <c r="O6683">
        <v>0</v>
      </c>
      <c r="P6683">
        <v>0</v>
      </c>
      <c r="Q6683">
        <v>1364.2405000000001</v>
      </c>
      <c r="R6683">
        <v>27284.81</v>
      </c>
      <c r="S6683" t="s">
        <v>1646</v>
      </c>
    </row>
    <row r="6684" spans="1:19">
      <c r="A6684" t="s">
        <v>6244</v>
      </c>
      <c r="B6684">
        <v>44367</v>
      </c>
      <c r="C6684" t="s">
        <v>6245</v>
      </c>
      <c r="D6684">
        <v>44367</v>
      </c>
      <c r="E6684" t="s">
        <v>1643</v>
      </c>
      <c r="F6684" t="s">
        <v>76</v>
      </c>
      <c r="G6684" t="s">
        <v>69</v>
      </c>
      <c r="H6684" t="s">
        <v>1645</v>
      </c>
      <c r="I6684" t="s">
        <v>1112</v>
      </c>
      <c r="J6684">
        <v>40</v>
      </c>
      <c r="K6684">
        <v>1419</v>
      </c>
      <c r="L6684">
        <v>56760</v>
      </c>
      <c r="M6684">
        <v>3.3786</v>
      </c>
      <c r="N6684">
        <v>135.14400000000001</v>
      </c>
      <c r="O6684">
        <v>0</v>
      </c>
      <c r="P6684">
        <v>0</v>
      </c>
      <c r="Q6684">
        <v>1422.3786</v>
      </c>
      <c r="R6684">
        <v>56895.144</v>
      </c>
      <c r="S6684" t="s">
        <v>1646</v>
      </c>
    </row>
    <row r="6685" spans="1:19">
      <c r="A6685" t="s">
        <v>6246</v>
      </c>
      <c r="B6685">
        <v>44367</v>
      </c>
      <c r="C6685" t="s">
        <v>6247</v>
      </c>
      <c r="D6685">
        <v>44367</v>
      </c>
      <c r="E6685" t="s">
        <v>1643</v>
      </c>
      <c r="F6685" t="s">
        <v>92</v>
      </c>
      <c r="G6685" t="s">
        <v>976</v>
      </c>
      <c r="H6685" t="s">
        <v>1645</v>
      </c>
      <c r="I6685" t="s">
        <v>1287</v>
      </c>
      <c r="J6685">
        <v>14</v>
      </c>
      <c r="K6685">
        <v>9850</v>
      </c>
      <c r="L6685">
        <v>137900</v>
      </c>
      <c r="M6685">
        <v>23.452400000000001</v>
      </c>
      <c r="N6685">
        <v>328.33359999999999</v>
      </c>
      <c r="O6685">
        <v>0</v>
      </c>
      <c r="P6685">
        <v>0</v>
      </c>
      <c r="Q6685">
        <v>9873.4524000000001</v>
      </c>
      <c r="R6685">
        <v>138228.33360000001</v>
      </c>
      <c r="S6685" t="s">
        <v>1646</v>
      </c>
    </row>
    <row r="6686" spans="1:19">
      <c r="A6686" t="s">
        <v>6246</v>
      </c>
      <c r="B6686">
        <v>44367</v>
      </c>
      <c r="C6686" t="s">
        <v>6247</v>
      </c>
      <c r="D6686">
        <v>44367</v>
      </c>
      <c r="E6686" t="s">
        <v>1643</v>
      </c>
      <c r="F6686" t="s">
        <v>92</v>
      </c>
      <c r="G6686" t="s">
        <v>976</v>
      </c>
      <c r="H6686" t="s">
        <v>1645</v>
      </c>
      <c r="I6686" t="s">
        <v>1371</v>
      </c>
      <c r="J6686">
        <v>40</v>
      </c>
      <c r="K6686">
        <v>1176</v>
      </c>
      <c r="L6686">
        <v>47040</v>
      </c>
      <c r="M6686">
        <v>2.8</v>
      </c>
      <c r="N6686">
        <v>112</v>
      </c>
      <c r="O6686">
        <v>0</v>
      </c>
      <c r="P6686">
        <v>0</v>
      </c>
      <c r="Q6686">
        <v>1178.8</v>
      </c>
      <c r="R6686">
        <v>47152</v>
      </c>
      <c r="S6686" t="s">
        <v>1646</v>
      </c>
    </row>
    <row r="6687" spans="1:19">
      <c r="A6687" t="s">
        <v>6246</v>
      </c>
      <c r="B6687">
        <v>44367</v>
      </c>
      <c r="C6687" t="s">
        <v>6247</v>
      </c>
      <c r="D6687">
        <v>44367</v>
      </c>
      <c r="E6687" t="s">
        <v>1643</v>
      </c>
      <c r="F6687" t="s">
        <v>92</v>
      </c>
      <c r="G6687" t="s">
        <v>976</v>
      </c>
      <c r="H6687" t="s">
        <v>1645</v>
      </c>
      <c r="I6687" t="s">
        <v>1262</v>
      </c>
      <c r="J6687">
        <v>20</v>
      </c>
      <c r="K6687">
        <v>1244</v>
      </c>
      <c r="L6687">
        <v>24880</v>
      </c>
      <c r="M6687">
        <v>2.9619</v>
      </c>
      <c r="N6687">
        <v>59.238</v>
      </c>
      <c r="O6687">
        <v>0</v>
      </c>
      <c r="P6687">
        <v>0</v>
      </c>
      <c r="Q6687">
        <v>1246.9619</v>
      </c>
      <c r="R6687">
        <v>24939.238000000001</v>
      </c>
      <c r="S6687" t="s">
        <v>1646</v>
      </c>
    </row>
    <row r="6688" spans="1:19">
      <c r="A6688" t="s">
        <v>6248</v>
      </c>
      <c r="B6688">
        <v>44367</v>
      </c>
      <c r="C6688" t="s">
        <v>6249</v>
      </c>
      <c r="D6688">
        <v>44367</v>
      </c>
      <c r="E6688" t="s">
        <v>1643</v>
      </c>
      <c r="F6688" t="s">
        <v>91</v>
      </c>
      <c r="G6688" t="s">
        <v>978</v>
      </c>
      <c r="H6688" t="s">
        <v>1645</v>
      </c>
      <c r="I6688" t="s">
        <v>1262</v>
      </c>
      <c r="J6688">
        <v>20</v>
      </c>
      <c r="K6688">
        <v>1244</v>
      </c>
      <c r="L6688">
        <v>24880</v>
      </c>
      <c r="M6688">
        <v>2.9619</v>
      </c>
      <c r="N6688">
        <v>59.238</v>
      </c>
      <c r="O6688">
        <v>0</v>
      </c>
      <c r="P6688">
        <v>0</v>
      </c>
      <c r="Q6688">
        <v>1246.9619</v>
      </c>
      <c r="R6688">
        <v>24939.238000000001</v>
      </c>
      <c r="S6688" t="s">
        <v>1646</v>
      </c>
    </row>
    <row r="6689" spans="1:19">
      <c r="A6689" t="s">
        <v>6248</v>
      </c>
      <c r="B6689">
        <v>44367</v>
      </c>
      <c r="C6689" t="s">
        <v>6249</v>
      </c>
      <c r="D6689">
        <v>44367</v>
      </c>
      <c r="E6689" t="s">
        <v>1643</v>
      </c>
      <c r="F6689" t="s">
        <v>91</v>
      </c>
      <c r="G6689" t="s">
        <v>978</v>
      </c>
      <c r="H6689" t="s">
        <v>1645</v>
      </c>
      <c r="I6689" t="s">
        <v>1349</v>
      </c>
      <c r="J6689">
        <v>3</v>
      </c>
      <c r="K6689">
        <v>9035</v>
      </c>
      <c r="L6689">
        <v>27105</v>
      </c>
      <c r="M6689">
        <v>21.511900000000001</v>
      </c>
      <c r="N6689">
        <v>64.535700000000006</v>
      </c>
      <c r="O6689">
        <v>0</v>
      </c>
      <c r="P6689">
        <v>0</v>
      </c>
      <c r="Q6689">
        <v>9056.5118999999995</v>
      </c>
      <c r="R6689">
        <v>27169.5357</v>
      </c>
      <c r="S6689" t="s">
        <v>1646</v>
      </c>
    </row>
    <row r="6690" spans="1:19">
      <c r="A6690" t="s">
        <v>6248</v>
      </c>
      <c r="B6690">
        <v>44367</v>
      </c>
      <c r="C6690" t="s">
        <v>6249</v>
      </c>
      <c r="D6690">
        <v>44367</v>
      </c>
      <c r="E6690" t="s">
        <v>1643</v>
      </c>
      <c r="F6690" t="s">
        <v>91</v>
      </c>
      <c r="G6690" t="s">
        <v>978</v>
      </c>
      <c r="H6690" t="s">
        <v>1645</v>
      </c>
      <c r="I6690" t="s">
        <v>1287</v>
      </c>
      <c r="J6690">
        <v>3</v>
      </c>
      <c r="K6690">
        <v>9850</v>
      </c>
      <c r="L6690">
        <v>29550</v>
      </c>
      <c r="M6690">
        <v>23.452400000000001</v>
      </c>
      <c r="N6690">
        <v>70.357200000000006</v>
      </c>
      <c r="O6690">
        <v>0</v>
      </c>
      <c r="P6690">
        <v>0</v>
      </c>
      <c r="Q6690">
        <v>9873.4524000000001</v>
      </c>
      <c r="R6690">
        <v>29620.357199999999</v>
      </c>
      <c r="S6690" t="s">
        <v>1646</v>
      </c>
    </row>
    <row r="6691" spans="1:19">
      <c r="A6691" t="s">
        <v>6248</v>
      </c>
      <c r="B6691">
        <v>44367</v>
      </c>
      <c r="C6691" t="s">
        <v>6249</v>
      </c>
      <c r="D6691">
        <v>44367</v>
      </c>
      <c r="E6691" t="s">
        <v>1643</v>
      </c>
      <c r="F6691" t="s">
        <v>91</v>
      </c>
      <c r="G6691" t="s">
        <v>978</v>
      </c>
      <c r="H6691" t="s">
        <v>1645</v>
      </c>
      <c r="I6691" t="s">
        <v>1265</v>
      </c>
      <c r="J6691">
        <v>20</v>
      </c>
      <c r="K6691">
        <v>1361</v>
      </c>
      <c r="L6691">
        <v>27220</v>
      </c>
      <c r="M6691">
        <v>3.2404999999999999</v>
      </c>
      <c r="N6691">
        <v>64.81</v>
      </c>
      <c r="O6691">
        <v>0</v>
      </c>
      <c r="P6691">
        <v>0</v>
      </c>
      <c r="Q6691">
        <v>1364.2405000000001</v>
      </c>
      <c r="R6691">
        <v>27284.81</v>
      </c>
      <c r="S6691" t="s">
        <v>1646</v>
      </c>
    </row>
    <row r="6692" spans="1:19">
      <c r="A6692" t="s">
        <v>6248</v>
      </c>
      <c r="B6692">
        <v>44367</v>
      </c>
      <c r="C6692" t="s">
        <v>6249</v>
      </c>
      <c r="D6692">
        <v>44367</v>
      </c>
      <c r="E6692" t="s">
        <v>1643</v>
      </c>
      <c r="F6692" t="s">
        <v>91</v>
      </c>
      <c r="G6692" t="s">
        <v>978</v>
      </c>
      <c r="H6692" t="s">
        <v>1645</v>
      </c>
      <c r="I6692" t="s">
        <v>1312</v>
      </c>
      <c r="J6692">
        <v>20</v>
      </c>
      <c r="K6692">
        <v>1400</v>
      </c>
      <c r="L6692">
        <v>28000</v>
      </c>
      <c r="M6692">
        <v>3.3332999999999999</v>
      </c>
      <c r="N6692">
        <v>66.665999999999997</v>
      </c>
      <c r="O6692">
        <v>0</v>
      </c>
      <c r="P6692">
        <v>0</v>
      </c>
      <c r="Q6692">
        <v>1403.3333</v>
      </c>
      <c r="R6692">
        <v>28066.666000000001</v>
      </c>
      <c r="S6692" t="s">
        <v>1646</v>
      </c>
    </row>
    <row r="6693" spans="1:19">
      <c r="A6693" t="s">
        <v>6250</v>
      </c>
      <c r="B6693">
        <v>44367</v>
      </c>
      <c r="C6693" t="s">
        <v>6251</v>
      </c>
      <c r="D6693">
        <v>44367</v>
      </c>
      <c r="E6693" t="s">
        <v>1643</v>
      </c>
      <c r="F6693" t="s">
        <v>94</v>
      </c>
      <c r="G6693" t="s">
        <v>1644</v>
      </c>
      <c r="H6693" t="s">
        <v>1645</v>
      </c>
      <c r="I6693" t="s">
        <v>1111</v>
      </c>
      <c r="J6693">
        <v>5</v>
      </c>
      <c r="K6693">
        <v>9045</v>
      </c>
      <c r="L6693">
        <v>45225</v>
      </c>
      <c r="M6693">
        <v>21.535699999999999</v>
      </c>
      <c r="N6693">
        <v>107.6785</v>
      </c>
      <c r="O6693">
        <v>0</v>
      </c>
      <c r="P6693">
        <v>0</v>
      </c>
      <c r="Q6693">
        <v>9066.5357000000004</v>
      </c>
      <c r="R6693">
        <v>45332.678500000002</v>
      </c>
      <c r="S6693" t="s">
        <v>1646</v>
      </c>
    </row>
    <row r="6694" spans="1:19">
      <c r="A6694" t="s">
        <v>6252</v>
      </c>
      <c r="B6694">
        <v>44367</v>
      </c>
      <c r="C6694" t="s">
        <v>6253</v>
      </c>
      <c r="D6694">
        <v>44367</v>
      </c>
      <c r="E6694" t="s">
        <v>1643</v>
      </c>
      <c r="F6694" t="s">
        <v>85</v>
      </c>
      <c r="G6694" t="s">
        <v>978</v>
      </c>
      <c r="H6694" t="s">
        <v>1645</v>
      </c>
      <c r="I6694" t="s">
        <v>1265</v>
      </c>
      <c r="J6694">
        <v>10</v>
      </c>
      <c r="K6694">
        <v>1361</v>
      </c>
      <c r="L6694">
        <v>13610</v>
      </c>
      <c r="M6694">
        <v>3.2404999999999999</v>
      </c>
      <c r="N6694">
        <v>32.405000000000001</v>
      </c>
      <c r="O6694">
        <v>0</v>
      </c>
      <c r="P6694">
        <v>0</v>
      </c>
      <c r="Q6694">
        <v>1364.2405000000001</v>
      </c>
      <c r="R6694">
        <v>13642.405000000001</v>
      </c>
      <c r="S6694" t="s">
        <v>1646</v>
      </c>
    </row>
    <row r="6695" spans="1:19">
      <c r="A6695" t="s">
        <v>6252</v>
      </c>
      <c r="B6695">
        <v>44367</v>
      </c>
      <c r="C6695" t="s">
        <v>6253</v>
      </c>
      <c r="D6695">
        <v>44367</v>
      </c>
      <c r="E6695" t="s">
        <v>1643</v>
      </c>
      <c r="F6695" t="s">
        <v>85</v>
      </c>
      <c r="G6695" t="s">
        <v>978</v>
      </c>
      <c r="H6695" t="s">
        <v>1645</v>
      </c>
      <c r="I6695" t="s">
        <v>1316</v>
      </c>
      <c r="J6695">
        <v>40</v>
      </c>
      <c r="K6695">
        <v>1186</v>
      </c>
      <c r="L6695">
        <v>47440</v>
      </c>
      <c r="M6695">
        <v>2.8237999999999999</v>
      </c>
      <c r="N6695">
        <v>112.952</v>
      </c>
      <c r="O6695">
        <v>0</v>
      </c>
      <c r="P6695">
        <v>0</v>
      </c>
      <c r="Q6695">
        <v>1188.8237999999999</v>
      </c>
      <c r="R6695">
        <v>47552.951999999997</v>
      </c>
      <c r="S6695" t="s">
        <v>1646</v>
      </c>
    </row>
    <row r="6696" spans="1:19">
      <c r="A6696" t="s">
        <v>6252</v>
      </c>
      <c r="B6696">
        <v>44367</v>
      </c>
      <c r="C6696" t="s">
        <v>6253</v>
      </c>
      <c r="D6696">
        <v>44367</v>
      </c>
      <c r="E6696" t="s">
        <v>1643</v>
      </c>
      <c r="F6696" t="s">
        <v>85</v>
      </c>
      <c r="G6696" t="s">
        <v>978</v>
      </c>
      <c r="H6696" t="s">
        <v>1645</v>
      </c>
      <c r="I6696" t="s">
        <v>1112</v>
      </c>
      <c r="J6696">
        <v>10</v>
      </c>
      <c r="K6696">
        <v>1419</v>
      </c>
      <c r="L6696">
        <v>14190</v>
      </c>
      <c r="M6696">
        <v>3.3786</v>
      </c>
      <c r="N6696">
        <v>33.786000000000001</v>
      </c>
      <c r="O6696">
        <v>0</v>
      </c>
      <c r="P6696">
        <v>0</v>
      </c>
      <c r="Q6696">
        <v>1422.3786</v>
      </c>
      <c r="R6696">
        <v>14223.786</v>
      </c>
      <c r="S6696" t="s">
        <v>1646</v>
      </c>
    </row>
    <row r="6697" spans="1:19">
      <c r="A6697" t="s">
        <v>6254</v>
      </c>
      <c r="B6697">
        <v>44367</v>
      </c>
      <c r="C6697" t="s">
        <v>6255</v>
      </c>
      <c r="D6697">
        <v>44367</v>
      </c>
      <c r="E6697" t="s">
        <v>1643</v>
      </c>
      <c r="F6697" t="s">
        <v>3</v>
      </c>
      <c r="G6697" t="s">
        <v>1007</v>
      </c>
      <c r="H6697" t="s">
        <v>22</v>
      </c>
      <c r="I6697" t="s">
        <v>1316</v>
      </c>
      <c r="J6697">
        <v>20</v>
      </c>
      <c r="K6697">
        <v>1186</v>
      </c>
      <c r="L6697">
        <v>23720</v>
      </c>
      <c r="M6697">
        <v>2.8237999999999999</v>
      </c>
      <c r="N6697">
        <v>56.475999999999999</v>
      </c>
      <c r="O6697">
        <v>0</v>
      </c>
      <c r="P6697">
        <v>0</v>
      </c>
      <c r="Q6697">
        <v>1188.8237999999999</v>
      </c>
      <c r="R6697">
        <v>23776.475999999999</v>
      </c>
      <c r="S6697" t="s">
        <v>1646</v>
      </c>
    </row>
    <row r="6698" spans="1:19">
      <c r="A6698" t="s">
        <v>6254</v>
      </c>
      <c r="B6698">
        <v>44367</v>
      </c>
      <c r="C6698" t="s">
        <v>6255</v>
      </c>
      <c r="D6698">
        <v>44367</v>
      </c>
      <c r="E6698" t="s">
        <v>1643</v>
      </c>
      <c r="F6698" t="s">
        <v>3</v>
      </c>
      <c r="G6698" t="s">
        <v>1007</v>
      </c>
      <c r="H6698" t="s">
        <v>22</v>
      </c>
      <c r="I6698" t="s">
        <v>1262</v>
      </c>
      <c r="J6698">
        <v>18</v>
      </c>
      <c r="K6698">
        <v>1244</v>
      </c>
      <c r="L6698">
        <v>22392</v>
      </c>
      <c r="M6698">
        <v>2.9619</v>
      </c>
      <c r="N6698">
        <v>53.3142</v>
      </c>
      <c r="O6698">
        <v>0</v>
      </c>
      <c r="P6698">
        <v>0</v>
      </c>
      <c r="Q6698">
        <v>1246.9619</v>
      </c>
      <c r="R6698">
        <v>22445.314200000001</v>
      </c>
      <c r="S6698" t="s">
        <v>1646</v>
      </c>
    </row>
    <row r="6699" spans="1:19">
      <c r="A6699" t="s">
        <v>6254</v>
      </c>
      <c r="B6699">
        <v>44367</v>
      </c>
      <c r="C6699" t="s">
        <v>6255</v>
      </c>
      <c r="D6699">
        <v>44367</v>
      </c>
      <c r="E6699" t="s">
        <v>1643</v>
      </c>
      <c r="F6699" t="s">
        <v>3</v>
      </c>
      <c r="G6699" t="s">
        <v>1007</v>
      </c>
      <c r="H6699" t="s">
        <v>22</v>
      </c>
      <c r="I6699" t="s">
        <v>1371</v>
      </c>
      <c r="J6699">
        <v>20</v>
      </c>
      <c r="K6699">
        <v>1176</v>
      </c>
      <c r="L6699">
        <v>23520</v>
      </c>
      <c r="M6699">
        <v>2.8</v>
      </c>
      <c r="N6699">
        <v>56</v>
      </c>
      <c r="O6699">
        <v>0</v>
      </c>
      <c r="P6699">
        <v>0</v>
      </c>
      <c r="Q6699">
        <v>1178.8</v>
      </c>
      <c r="R6699">
        <v>23576</v>
      </c>
      <c r="S6699" t="s">
        <v>1646</v>
      </c>
    </row>
    <row r="6700" spans="1:19">
      <c r="A6700" t="s">
        <v>6254</v>
      </c>
      <c r="B6700">
        <v>44367</v>
      </c>
      <c r="C6700" t="s">
        <v>6255</v>
      </c>
      <c r="D6700">
        <v>44367</v>
      </c>
      <c r="E6700" t="s">
        <v>1643</v>
      </c>
      <c r="F6700" t="s">
        <v>3</v>
      </c>
      <c r="G6700" t="s">
        <v>1007</v>
      </c>
      <c r="H6700" t="s">
        <v>22</v>
      </c>
      <c r="I6700" t="s">
        <v>1111</v>
      </c>
      <c r="J6700">
        <v>2</v>
      </c>
      <c r="K6700">
        <v>9045</v>
      </c>
      <c r="L6700">
        <v>18090</v>
      </c>
      <c r="M6700">
        <v>21.535699999999999</v>
      </c>
      <c r="N6700">
        <v>43.071399999999997</v>
      </c>
      <c r="O6700">
        <v>0</v>
      </c>
      <c r="P6700">
        <v>0</v>
      </c>
      <c r="Q6700">
        <v>9066.5357000000004</v>
      </c>
      <c r="R6700">
        <v>18133.071400000001</v>
      </c>
      <c r="S6700" t="s">
        <v>1646</v>
      </c>
    </row>
    <row r="6701" spans="1:19">
      <c r="A6701" t="s">
        <v>6256</v>
      </c>
      <c r="B6701">
        <v>44367</v>
      </c>
      <c r="C6701" t="s">
        <v>6257</v>
      </c>
      <c r="D6701">
        <v>44367</v>
      </c>
      <c r="E6701" t="s">
        <v>1643</v>
      </c>
      <c r="F6701" t="s">
        <v>4</v>
      </c>
      <c r="G6701" t="s">
        <v>1007</v>
      </c>
      <c r="H6701" t="s">
        <v>22</v>
      </c>
      <c r="I6701" t="s">
        <v>1371</v>
      </c>
      <c r="J6701">
        <v>45</v>
      </c>
      <c r="K6701">
        <v>1176</v>
      </c>
      <c r="L6701">
        <v>52920</v>
      </c>
      <c r="M6701">
        <v>2.8</v>
      </c>
      <c r="N6701">
        <v>126</v>
      </c>
      <c r="O6701">
        <v>0</v>
      </c>
      <c r="P6701">
        <v>0</v>
      </c>
      <c r="Q6701">
        <v>1178.8</v>
      </c>
      <c r="R6701">
        <v>53046</v>
      </c>
      <c r="S6701" t="s">
        <v>1646</v>
      </c>
    </row>
    <row r="6702" spans="1:19">
      <c r="A6702" t="s">
        <v>6256</v>
      </c>
      <c r="B6702">
        <v>44367</v>
      </c>
      <c r="C6702" t="s">
        <v>6257</v>
      </c>
      <c r="D6702">
        <v>44367</v>
      </c>
      <c r="E6702" t="s">
        <v>1643</v>
      </c>
      <c r="F6702" t="s">
        <v>4</v>
      </c>
      <c r="G6702" t="s">
        <v>1007</v>
      </c>
      <c r="H6702" t="s">
        <v>22</v>
      </c>
      <c r="I6702" t="s">
        <v>1111</v>
      </c>
      <c r="J6702">
        <v>2</v>
      </c>
      <c r="K6702">
        <v>9045</v>
      </c>
      <c r="L6702">
        <v>18090</v>
      </c>
      <c r="M6702">
        <v>21.535699999999999</v>
      </c>
      <c r="N6702">
        <v>43.071399999999997</v>
      </c>
      <c r="O6702">
        <v>0</v>
      </c>
      <c r="P6702">
        <v>0</v>
      </c>
      <c r="Q6702">
        <v>9066.5357000000004</v>
      </c>
      <c r="R6702">
        <v>18133.071400000001</v>
      </c>
      <c r="S6702" t="s">
        <v>1646</v>
      </c>
    </row>
    <row r="6703" spans="1:19">
      <c r="A6703" t="s">
        <v>6256</v>
      </c>
      <c r="B6703">
        <v>44367</v>
      </c>
      <c r="C6703" t="s">
        <v>6257</v>
      </c>
      <c r="D6703">
        <v>44367</v>
      </c>
      <c r="E6703" t="s">
        <v>1643</v>
      </c>
      <c r="F6703" t="s">
        <v>4</v>
      </c>
      <c r="G6703" t="s">
        <v>1007</v>
      </c>
      <c r="H6703" t="s">
        <v>22</v>
      </c>
      <c r="I6703" t="s">
        <v>1316</v>
      </c>
      <c r="J6703">
        <v>40</v>
      </c>
      <c r="K6703">
        <v>1186</v>
      </c>
      <c r="L6703">
        <v>47440</v>
      </c>
      <c r="M6703">
        <v>2.8237999999999999</v>
      </c>
      <c r="N6703">
        <v>112.952</v>
      </c>
      <c r="O6703">
        <v>0</v>
      </c>
      <c r="P6703">
        <v>0</v>
      </c>
      <c r="Q6703">
        <v>1188.8237999999999</v>
      </c>
      <c r="R6703">
        <v>47552.951999999997</v>
      </c>
      <c r="S6703" t="s">
        <v>1646</v>
      </c>
    </row>
    <row r="6704" spans="1:19">
      <c r="A6704" t="s">
        <v>6258</v>
      </c>
      <c r="B6704">
        <v>44367</v>
      </c>
      <c r="C6704" t="s">
        <v>6259</v>
      </c>
      <c r="D6704">
        <v>44367</v>
      </c>
      <c r="E6704" t="s">
        <v>1643</v>
      </c>
      <c r="F6704" t="s">
        <v>9</v>
      </c>
      <c r="G6704" t="s">
        <v>1007</v>
      </c>
      <c r="H6704" t="s">
        <v>22</v>
      </c>
      <c r="I6704" t="s">
        <v>1262</v>
      </c>
      <c r="J6704">
        <v>40</v>
      </c>
      <c r="K6704">
        <v>1244</v>
      </c>
      <c r="L6704">
        <v>49760</v>
      </c>
      <c r="M6704">
        <v>2.9619</v>
      </c>
      <c r="N6704">
        <v>118.476</v>
      </c>
      <c r="O6704">
        <v>0</v>
      </c>
      <c r="P6704">
        <v>0</v>
      </c>
      <c r="Q6704">
        <v>1246.9619</v>
      </c>
      <c r="R6704">
        <v>49878.476000000002</v>
      </c>
      <c r="S6704" t="s">
        <v>1646</v>
      </c>
    </row>
    <row r="6705" spans="1:19">
      <c r="A6705" t="s">
        <v>6258</v>
      </c>
      <c r="B6705">
        <v>44367</v>
      </c>
      <c r="C6705" t="s">
        <v>6259</v>
      </c>
      <c r="D6705">
        <v>44367</v>
      </c>
      <c r="E6705" t="s">
        <v>1643</v>
      </c>
      <c r="F6705" t="s">
        <v>9</v>
      </c>
      <c r="G6705" t="s">
        <v>1007</v>
      </c>
      <c r="H6705" t="s">
        <v>22</v>
      </c>
      <c r="I6705" t="s">
        <v>1489</v>
      </c>
      <c r="J6705">
        <v>2</v>
      </c>
      <c r="K6705">
        <v>9950</v>
      </c>
      <c r="L6705">
        <v>19900</v>
      </c>
      <c r="M6705">
        <v>23.6905</v>
      </c>
      <c r="N6705">
        <v>47.381</v>
      </c>
      <c r="O6705">
        <v>0</v>
      </c>
      <c r="P6705">
        <v>0</v>
      </c>
      <c r="Q6705">
        <v>9973.6905000000006</v>
      </c>
      <c r="R6705">
        <v>19947.381000000001</v>
      </c>
      <c r="S6705" t="s">
        <v>1646</v>
      </c>
    </row>
    <row r="6706" spans="1:19">
      <c r="A6706" t="s">
        <v>6258</v>
      </c>
      <c r="B6706">
        <v>44367</v>
      </c>
      <c r="C6706" t="s">
        <v>6259</v>
      </c>
      <c r="D6706">
        <v>44367</v>
      </c>
      <c r="E6706" t="s">
        <v>1643</v>
      </c>
      <c r="F6706" t="s">
        <v>9</v>
      </c>
      <c r="G6706" t="s">
        <v>1007</v>
      </c>
      <c r="H6706" t="s">
        <v>22</v>
      </c>
      <c r="I6706" t="s">
        <v>1371</v>
      </c>
      <c r="J6706">
        <v>20</v>
      </c>
      <c r="K6706">
        <v>1176</v>
      </c>
      <c r="L6706">
        <v>23520</v>
      </c>
      <c r="M6706">
        <v>2.8</v>
      </c>
      <c r="N6706">
        <v>56</v>
      </c>
      <c r="O6706">
        <v>0</v>
      </c>
      <c r="P6706">
        <v>0</v>
      </c>
      <c r="Q6706">
        <v>1178.8</v>
      </c>
      <c r="R6706">
        <v>23576</v>
      </c>
      <c r="S6706" t="s">
        <v>1646</v>
      </c>
    </row>
    <row r="6707" spans="1:19">
      <c r="A6707" t="s">
        <v>6258</v>
      </c>
      <c r="B6707">
        <v>44367</v>
      </c>
      <c r="C6707" t="s">
        <v>6259</v>
      </c>
      <c r="D6707">
        <v>44367</v>
      </c>
      <c r="E6707" t="s">
        <v>1643</v>
      </c>
      <c r="F6707" t="s">
        <v>9</v>
      </c>
      <c r="G6707" t="s">
        <v>1007</v>
      </c>
      <c r="H6707" t="s">
        <v>22</v>
      </c>
      <c r="I6707" t="s">
        <v>1287</v>
      </c>
      <c r="J6707">
        <v>2</v>
      </c>
      <c r="K6707">
        <v>9850</v>
      </c>
      <c r="L6707">
        <v>19700</v>
      </c>
      <c r="M6707">
        <v>23.452400000000001</v>
      </c>
      <c r="N6707">
        <v>46.904800000000002</v>
      </c>
      <c r="O6707">
        <v>0</v>
      </c>
      <c r="P6707">
        <v>0</v>
      </c>
      <c r="Q6707">
        <v>9873.4524000000001</v>
      </c>
      <c r="R6707">
        <v>19746.9048</v>
      </c>
      <c r="S6707" t="s">
        <v>1646</v>
      </c>
    </row>
    <row r="6708" spans="1:19">
      <c r="A6708" t="s">
        <v>6258</v>
      </c>
      <c r="B6708">
        <v>44367</v>
      </c>
      <c r="C6708" t="s">
        <v>6259</v>
      </c>
      <c r="D6708">
        <v>44367</v>
      </c>
      <c r="E6708" t="s">
        <v>1643</v>
      </c>
      <c r="F6708" t="s">
        <v>9</v>
      </c>
      <c r="G6708" t="s">
        <v>1007</v>
      </c>
      <c r="H6708" t="s">
        <v>22</v>
      </c>
      <c r="I6708" t="s">
        <v>1265</v>
      </c>
      <c r="J6708">
        <v>20</v>
      </c>
      <c r="K6708">
        <v>1361</v>
      </c>
      <c r="L6708">
        <v>27220</v>
      </c>
      <c r="M6708">
        <v>3.2404999999999999</v>
      </c>
      <c r="N6708">
        <v>64.81</v>
      </c>
      <c r="O6708">
        <v>0</v>
      </c>
      <c r="P6708">
        <v>0</v>
      </c>
      <c r="Q6708">
        <v>1364.2405000000001</v>
      </c>
      <c r="R6708">
        <v>27284.81</v>
      </c>
      <c r="S6708" t="s">
        <v>1646</v>
      </c>
    </row>
    <row r="6709" spans="1:19">
      <c r="A6709" t="s">
        <v>6258</v>
      </c>
      <c r="B6709">
        <v>44367</v>
      </c>
      <c r="C6709" t="s">
        <v>6259</v>
      </c>
      <c r="D6709">
        <v>44367</v>
      </c>
      <c r="E6709" t="s">
        <v>1643</v>
      </c>
      <c r="F6709" t="s">
        <v>9</v>
      </c>
      <c r="G6709" t="s">
        <v>1007</v>
      </c>
      <c r="H6709" t="s">
        <v>22</v>
      </c>
      <c r="I6709" t="s">
        <v>1316</v>
      </c>
      <c r="J6709">
        <v>40</v>
      </c>
      <c r="K6709">
        <v>1186</v>
      </c>
      <c r="L6709">
        <v>47440</v>
      </c>
      <c r="M6709">
        <v>2.8237999999999999</v>
      </c>
      <c r="N6709">
        <v>112.952</v>
      </c>
      <c r="O6709">
        <v>0</v>
      </c>
      <c r="P6709">
        <v>0</v>
      </c>
      <c r="Q6709">
        <v>1188.8237999999999</v>
      </c>
      <c r="R6709">
        <v>47552.951999999997</v>
      </c>
      <c r="S6709" t="s">
        <v>1646</v>
      </c>
    </row>
    <row r="6710" spans="1:19">
      <c r="A6710" t="s">
        <v>6260</v>
      </c>
      <c r="B6710">
        <v>44367</v>
      </c>
      <c r="C6710" t="s">
        <v>6261</v>
      </c>
      <c r="D6710">
        <v>44367</v>
      </c>
      <c r="E6710" t="s">
        <v>1643</v>
      </c>
      <c r="F6710" t="s">
        <v>2</v>
      </c>
      <c r="G6710" t="s">
        <v>1007</v>
      </c>
      <c r="H6710" t="s">
        <v>22</v>
      </c>
      <c r="I6710" t="s">
        <v>1371</v>
      </c>
      <c r="J6710">
        <v>40</v>
      </c>
      <c r="K6710">
        <v>1176</v>
      </c>
      <c r="L6710">
        <v>47040</v>
      </c>
      <c r="M6710">
        <v>2.8</v>
      </c>
      <c r="N6710">
        <v>112</v>
      </c>
      <c r="O6710">
        <v>0</v>
      </c>
      <c r="P6710">
        <v>0</v>
      </c>
      <c r="Q6710">
        <v>1178.8</v>
      </c>
      <c r="R6710">
        <v>47152</v>
      </c>
      <c r="S6710" t="s">
        <v>1646</v>
      </c>
    </row>
    <row r="6711" spans="1:19">
      <c r="A6711" t="s">
        <v>6260</v>
      </c>
      <c r="B6711">
        <v>44367</v>
      </c>
      <c r="C6711" t="s">
        <v>6261</v>
      </c>
      <c r="D6711">
        <v>44367</v>
      </c>
      <c r="E6711" t="s">
        <v>1643</v>
      </c>
      <c r="F6711" t="s">
        <v>2</v>
      </c>
      <c r="G6711" t="s">
        <v>1007</v>
      </c>
      <c r="H6711" t="s">
        <v>22</v>
      </c>
      <c r="I6711" t="s">
        <v>1312</v>
      </c>
      <c r="J6711">
        <v>40</v>
      </c>
      <c r="K6711">
        <v>1400</v>
      </c>
      <c r="L6711">
        <v>56000</v>
      </c>
      <c r="M6711">
        <v>3.3332999999999999</v>
      </c>
      <c r="N6711">
        <v>133.33199999999999</v>
      </c>
      <c r="O6711">
        <v>0</v>
      </c>
      <c r="P6711">
        <v>0</v>
      </c>
      <c r="Q6711">
        <v>1403.3333</v>
      </c>
      <c r="R6711">
        <v>56133.332000000002</v>
      </c>
      <c r="S6711" t="s">
        <v>1646</v>
      </c>
    </row>
    <row r="6712" spans="1:19">
      <c r="A6712" t="s">
        <v>6260</v>
      </c>
      <c r="B6712">
        <v>44367</v>
      </c>
      <c r="C6712" t="s">
        <v>6261</v>
      </c>
      <c r="D6712">
        <v>44367</v>
      </c>
      <c r="E6712" t="s">
        <v>1643</v>
      </c>
      <c r="F6712" t="s">
        <v>2</v>
      </c>
      <c r="G6712" t="s">
        <v>1007</v>
      </c>
      <c r="H6712" t="s">
        <v>22</v>
      </c>
      <c r="I6712" t="s">
        <v>1112</v>
      </c>
      <c r="J6712">
        <v>20</v>
      </c>
      <c r="K6712">
        <v>1419</v>
      </c>
      <c r="L6712">
        <v>28380</v>
      </c>
      <c r="M6712">
        <v>3.3786</v>
      </c>
      <c r="N6712">
        <v>67.572000000000003</v>
      </c>
      <c r="O6712">
        <v>0</v>
      </c>
      <c r="P6712">
        <v>0</v>
      </c>
      <c r="Q6712">
        <v>1422.3786</v>
      </c>
      <c r="R6712">
        <v>28447.572</v>
      </c>
      <c r="S6712" t="s">
        <v>1646</v>
      </c>
    </row>
    <row r="6713" spans="1:19">
      <c r="A6713" t="s">
        <v>6260</v>
      </c>
      <c r="B6713">
        <v>44367</v>
      </c>
      <c r="C6713" t="s">
        <v>6261</v>
      </c>
      <c r="D6713">
        <v>44367</v>
      </c>
      <c r="E6713" t="s">
        <v>1643</v>
      </c>
      <c r="F6713" t="s">
        <v>2</v>
      </c>
      <c r="G6713" t="s">
        <v>1007</v>
      </c>
      <c r="H6713" t="s">
        <v>22</v>
      </c>
      <c r="I6713" t="s">
        <v>1316</v>
      </c>
      <c r="J6713">
        <v>10</v>
      </c>
      <c r="K6713">
        <v>1186</v>
      </c>
      <c r="L6713">
        <v>11860</v>
      </c>
      <c r="M6713">
        <v>2.8237999999999999</v>
      </c>
      <c r="N6713">
        <v>28.238</v>
      </c>
      <c r="O6713">
        <v>0</v>
      </c>
      <c r="P6713">
        <v>0</v>
      </c>
      <c r="Q6713">
        <v>1188.8237999999999</v>
      </c>
      <c r="R6713">
        <v>11888.237999999999</v>
      </c>
      <c r="S6713" t="s">
        <v>1646</v>
      </c>
    </row>
    <row r="6714" spans="1:19">
      <c r="A6714" t="s">
        <v>6260</v>
      </c>
      <c r="B6714">
        <v>44367</v>
      </c>
      <c r="C6714" t="s">
        <v>6261</v>
      </c>
      <c r="D6714">
        <v>44367</v>
      </c>
      <c r="E6714" t="s">
        <v>1643</v>
      </c>
      <c r="F6714" t="s">
        <v>2</v>
      </c>
      <c r="G6714" t="s">
        <v>1007</v>
      </c>
      <c r="H6714" t="s">
        <v>22</v>
      </c>
      <c r="I6714" t="s">
        <v>1265</v>
      </c>
      <c r="J6714">
        <v>40</v>
      </c>
      <c r="K6714">
        <v>1361</v>
      </c>
      <c r="L6714">
        <v>54440</v>
      </c>
      <c r="M6714">
        <v>3.2404999999999999</v>
      </c>
      <c r="N6714">
        <v>129.62</v>
      </c>
      <c r="O6714">
        <v>0</v>
      </c>
      <c r="P6714">
        <v>0</v>
      </c>
      <c r="Q6714">
        <v>1364.2405000000001</v>
      </c>
      <c r="R6714">
        <v>54569.62</v>
      </c>
      <c r="S6714" t="s">
        <v>1646</v>
      </c>
    </row>
    <row r="6715" spans="1:19">
      <c r="A6715" t="s">
        <v>6260</v>
      </c>
      <c r="B6715">
        <v>44367</v>
      </c>
      <c r="C6715" t="s">
        <v>6261</v>
      </c>
      <c r="D6715">
        <v>44367</v>
      </c>
      <c r="E6715" t="s">
        <v>1643</v>
      </c>
      <c r="F6715" t="s">
        <v>2</v>
      </c>
      <c r="G6715" t="s">
        <v>1007</v>
      </c>
      <c r="H6715" t="s">
        <v>22</v>
      </c>
      <c r="I6715" t="s">
        <v>1287</v>
      </c>
      <c r="J6715">
        <v>5</v>
      </c>
      <c r="K6715">
        <v>9850</v>
      </c>
      <c r="L6715">
        <v>49250</v>
      </c>
      <c r="M6715">
        <v>23.452400000000001</v>
      </c>
      <c r="N6715">
        <v>117.262</v>
      </c>
      <c r="O6715">
        <v>0</v>
      </c>
      <c r="P6715">
        <v>0</v>
      </c>
      <c r="Q6715">
        <v>9873.4524000000001</v>
      </c>
      <c r="R6715">
        <v>49367.262000000002</v>
      </c>
      <c r="S6715" t="s">
        <v>1646</v>
      </c>
    </row>
    <row r="6716" spans="1:19">
      <c r="A6716" t="s">
        <v>6260</v>
      </c>
      <c r="B6716">
        <v>44367</v>
      </c>
      <c r="C6716" t="s">
        <v>6261</v>
      </c>
      <c r="D6716">
        <v>44367</v>
      </c>
      <c r="E6716" t="s">
        <v>1643</v>
      </c>
      <c r="F6716" t="s">
        <v>2</v>
      </c>
      <c r="G6716" t="s">
        <v>1007</v>
      </c>
      <c r="H6716" t="s">
        <v>22</v>
      </c>
      <c r="I6716" t="s">
        <v>1111</v>
      </c>
      <c r="J6716">
        <v>5</v>
      </c>
      <c r="K6716">
        <v>9045</v>
      </c>
      <c r="L6716">
        <v>45225</v>
      </c>
      <c r="M6716">
        <v>21.535699999999999</v>
      </c>
      <c r="N6716">
        <v>107.6785</v>
      </c>
      <c r="O6716">
        <v>0</v>
      </c>
      <c r="P6716">
        <v>0</v>
      </c>
      <c r="Q6716">
        <v>9066.5357000000004</v>
      </c>
      <c r="R6716">
        <v>45332.678500000002</v>
      </c>
      <c r="S6716" t="s">
        <v>1646</v>
      </c>
    </row>
    <row r="6717" spans="1:19">
      <c r="A6717" t="s">
        <v>6260</v>
      </c>
      <c r="B6717">
        <v>44367</v>
      </c>
      <c r="C6717" t="s">
        <v>6261</v>
      </c>
      <c r="D6717">
        <v>44367</v>
      </c>
      <c r="E6717" t="s">
        <v>1643</v>
      </c>
      <c r="F6717" t="s">
        <v>2</v>
      </c>
      <c r="G6717" t="s">
        <v>1007</v>
      </c>
      <c r="H6717" t="s">
        <v>22</v>
      </c>
      <c r="I6717" t="s">
        <v>1262</v>
      </c>
      <c r="J6717">
        <v>40</v>
      </c>
      <c r="K6717">
        <v>1244</v>
      </c>
      <c r="L6717">
        <v>49760</v>
      </c>
      <c r="M6717">
        <v>2.9619</v>
      </c>
      <c r="N6717">
        <v>118.476</v>
      </c>
      <c r="O6717">
        <v>0</v>
      </c>
      <c r="P6717">
        <v>0</v>
      </c>
      <c r="Q6717">
        <v>1246.9619</v>
      </c>
      <c r="R6717">
        <v>49878.476000000002</v>
      </c>
      <c r="S6717" t="s">
        <v>1646</v>
      </c>
    </row>
    <row r="6718" spans="1:19">
      <c r="A6718" t="s">
        <v>6262</v>
      </c>
      <c r="B6718">
        <v>44367</v>
      </c>
      <c r="C6718" t="s">
        <v>6263</v>
      </c>
      <c r="D6718">
        <v>44367</v>
      </c>
      <c r="E6718" t="s">
        <v>1643</v>
      </c>
      <c r="F6718" t="s">
        <v>72</v>
      </c>
      <c r="G6718" t="s">
        <v>1722</v>
      </c>
      <c r="H6718" t="s">
        <v>22</v>
      </c>
      <c r="I6718" t="s">
        <v>1111</v>
      </c>
      <c r="J6718">
        <v>5</v>
      </c>
      <c r="K6718">
        <v>9045</v>
      </c>
      <c r="L6718">
        <v>45225</v>
      </c>
      <c r="M6718">
        <v>21.535699999999999</v>
      </c>
      <c r="N6718">
        <v>107.6785</v>
      </c>
      <c r="O6718">
        <v>0</v>
      </c>
      <c r="P6718">
        <v>0</v>
      </c>
      <c r="Q6718">
        <v>9066.5357000000004</v>
      </c>
      <c r="R6718">
        <v>45332.678500000002</v>
      </c>
      <c r="S6718" t="s">
        <v>1646</v>
      </c>
    </row>
    <row r="6719" spans="1:19">
      <c r="A6719" t="s">
        <v>6262</v>
      </c>
      <c r="B6719">
        <v>44367</v>
      </c>
      <c r="C6719" t="s">
        <v>6263</v>
      </c>
      <c r="D6719">
        <v>44367</v>
      </c>
      <c r="E6719" t="s">
        <v>1643</v>
      </c>
      <c r="F6719" t="s">
        <v>72</v>
      </c>
      <c r="G6719" t="s">
        <v>1722</v>
      </c>
      <c r="H6719" t="s">
        <v>22</v>
      </c>
      <c r="I6719" t="s">
        <v>1316</v>
      </c>
      <c r="J6719">
        <v>40</v>
      </c>
      <c r="K6719">
        <v>1186</v>
      </c>
      <c r="L6719">
        <v>47440</v>
      </c>
      <c r="M6719">
        <v>2.8237999999999999</v>
      </c>
      <c r="N6719">
        <v>112.952</v>
      </c>
      <c r="O6719">
        <v>0</v>
      </c>
      <c r="P6719">
        <v>0</v>
      </c>
      <c r="Q6719">
        <v>1188.8237999999999</v>
      </c>
      <c r="R6719">
        <v>47552.951999999997</v>
      </c>
      <c r="S6719" t="s">
        <v>1646</v>
      </c>
    </row>
    <row r="6720" spans="1:19">
      <c r="A6720" t="s">
        <v>6262</v>
      </c>
      <c r="B6720">
        <v>44367</v>
      </c>
      <c r="C6720" t="s">
        <v>6263</v>
      </c>
      <c r="D6720">
        <v>44367</v>
      </c>
      <c r="E6720" t="s">
        <v>1643</v>
      </c>
      <c r="F6720" t="s">
        <v>72</v>
      </c>
      <c r="G6720" t="s">
        <v>1722</v>
      </c>
      <c r="H6720" t="s">
        <v>22</v>
      </c>
      <c r="I6720" t="s">
        <v>1371</v>
      </c>
      <c r="J6720">
        <v>40</v>
      </c>
      <c r="K6720">
        <v>1176</v>
      </c>
      <c r="L6720">
        <v>47040</v>
      </c>
      <c r="M6720">
        <v>2.8</v>
      </c>
      <c r="N6720">
        <v>112</v>
      </c>
      <c r="O6720">
        <v>0</v>
      </c>
      <c r="P6720">
        <v>0</v>
      </c>
      <c r="Q6720">
        <v>1178.8</v>
      </c>
      <c r="R6720">
        <v>47152</v>
      </c>
      <c r="S6720" t="s">
        <v>1646</v>
      </c>
    </row>
    <row r="6721" spans="1:19">
      <c r="A6721" t="s">
        <v>6262</v>
      </c>
      <c r="B6721">
        <v>44367</v>
      </c>
      <c r="C6721" t="s">
        <v>6263</v>
      </c>
      <c r="D6721">
        <v>44367</v>
      </c>
      <c r="E6721" t="s">
        <v>1643</v>
      </c>
      <c r="F6721" t="s">
        <v>72</v>
      </c>
      <c r="G6721" t="s">
        <v>1722</v>
      </c>
      <c r="H6721" t="s">
        <v>22</v>
      </c>
      <c r="I6721" t="s">
        <v>1287</v>
      </c>
      <c r="J6721">
        <v>5</v>
      </c>
      <c r="K6721">
        <v>9850</v>
      </c>
      <c r="L6721">
        <v>49250</v>
      </c>
      <c r="M6721">
        <v>23.452400000000001</v>
      </c>
      <c r="N6721">
        <v>117.262</v>
      </c>
      <c r="O6721">
        <v>0</v>
      </c>
      <c r="P6721">
        <v>0</v>
      </c>
      <c r="Q6721">
        <v>9873.4524000000001</v>
      </c>
      <c r="R6721">
        <v>49367.262000000002</v>
      </c>
      <c r="S6721" t="s">
        <v>1646</v>
      </c>
    </row>
    <row r="6722" spans="1:19">
      <c r="A6722" t="s">
        <v>6264</v>
      </c>
      <c r="B6722">
        <v>44367</v>
      </c>
      <c r="C6722" t="s">
        <v>6265</v>
      </c>
      <c r="D6722">
        <v>44367</v>
      </c>
      <c r="E6722" t="s">
        <v>1643</v>
      </c>
      <c r="F6722" t="s">
        <v>78</v>
      </c>
      <c r="G6722" t="s">
        <v>1722</v>
      </c>
      <c r="H6722" t="s">
        <v>22</v>
      </c>
      <c r="I6722" t="s">
        <v>1111</v>
      </c>
      <c r="J6722">
        <v>5</v>
      </c>
      <c r="K6722">
        <v>9045</v>
      </c>
      <c r="L6722">
        <v>45225</v>
      </c>
      <c r="M6722">
        <v>21.535699999999999</v>
      </c>
      <c r="N6722">
        <v>107.6785</v>
      </c>
      <c r="O6722">
        <v>0</v>
      </c>
      <c r="P6722">
        <v>0</v>
      </c>
      <c r="Q6722">
        <v>9066.5357000000004</v>
      </c>
      <c r="R6722">
        <v>45332.678500000002</v>
      </c>
      <c r="S6722" t="s">
        <v>1646</v>
      </c>
    </row>
    <row r="6723" spans="1:19">
      <c r="A6723" t="s">
        <v>6264</v>
      </c>
      <c r="B6723">
        <v>44367</v>
      </c>
      <c r="C6723" t="s">
        <v>6265</v>
      </c>
      <c r="D6723">
        <v>44367</v>
      </c>
      <c r="E6723" t="s">
        <v>1643</v>
      </c>
      <c r="F6723" t="s">
        <v>78</v>
      </c>
      <c r="G6723" t="s">
        <v>1722</v>
      </c>
      <c r="H6723" t="s">
        <v>22</v>
      </c>
      <c r="I6723" t="s">
        <v>1489</v>
      </c>
      <c r="J6723">
        <v>5</v>
      </c>
      <c r="K6723">
        <v>9950</v>
      </c>
      <c r="L6723">
        <v>49750</v>
      </c>
      <c r="M6723">
        <v>23.6905</v>
      </c>
      <c r="N6723">
        <v>118.4525</v>
      </c>
      <c r="O6723">
        <v>0</v>
      </c>
      <c r="P6723">
        <v>0</v>
      </c>
      <c r="Q6723">
        <v>9973.6905000000006</v>
      </c>
      <c r="R6723">
        <v>49868.452499999999</v>
      </c>
      <c r="S6723" t="s">
        <v>1646</v>
      </c>
    </row>
    <row r="6724" spans="1:19">
      <c r="A6724" t="s">
        <v>6264</v>
      </c>
      <c r="B6724">
        <v>44367</v>
      </c>
      <c r="C6724" t="s">
        <v>6265</v>
      </c>
      <c r="D6724">
        <v>44367</v>
      </c>
      <c r="E6724" t="s">
        <v>1643</v>
      </c>
      <c r="F6724" t="s">
        <v>78</v>
      </c>
      <c r="G6724" t="s">
        <v>1722</v>
      </c>
      <c r="H6724" t="s">
        <v>22</v>
      </c>
      <c r="I6724" t="s">
        <v>1287</v>
      </c>
      <c r="J6724">
        <v>5</v>
      </c>
      <c r="K6724">
        <v>9850</v>
      </c>
      <c r="L6724">
        <v>49250</v>
      </c>
      <c r="M6724">
        <v>23.452400000000001</v>
      </c>
      <c r="N6724">
        <v>117.262</v>
      </c>
      <c r="O6724">
        <v>0</v>
      </c>
      <c r="P6724">
        <v>0</v>
      </c>
      <c r="Q6724">
        <v>9873.4524000000001</v>
      </c>
      <c r="R6724">
        <v>49367.262000000002</v>
      </c>
      <c r="S6724" t="s">
        <v>1646</v>
      </c>
    </row>
    <row r="6725" spans="1:19">
      <c r="A6725" t="s">
        <v>6266</v>
      </c>
      <c r="B6725">
        <v>44367</v>
      </c>
      <c r="C6725" t="s">
        <v>6267</v>
      </c>
      <c r="D6725">
        <v>44367</v>
      </c>
      <c r="E6725" t="s">
        <v>1643</v>
      </c>
      <c r="F6725" t="s">
        <v>30</v>
      </c>
      <c r="G6725" t="s">
        <v>1992</v>
      </c>
      <c r="H6725" t="s">
        <v>22</v>
      </c>
      <c r="I6725" t="s">
        <v>1287</v>
      </c>
      <c r="J6725">
        <v>5</v>
      </c>
      <c r="K6725">
        <v>9850</v>
      </c>
      <c r="L6725">
        <v>49250</v>
      </c>
      <c r="M6725">
        <v>23.452400000000001</v>
      </c>
      <c r="N6725">
        <v>117.262</v>
      </c>
      <c r="O6725">
        <v>0</v>
      </c>
      <c r="P6725">
        <v>0</v>
      </c>
      <c r="Q6725">
        <v>9873.4524000000001</v>
      </c>
      <c r="R6725">
        <v>49367.262000000002</v>
      </c>
      <c r="S6725" t="s">
        <v>1646</v>
      </c>
    </row>
    <row r="6726" spans="1:19">
      <c r="A6726" t="s">
        <v>6266</v>
      </c>
      <c r="B6726">
        <v>44367</v>
      </c>
      <c r="C6726" t="s">
        <v>6267</v>
      </c>
      <c r="D6726">
        <v>44367</v>
      </c>
      <c r="E6726" t="s">
        <v>1643</v>
      </c>
      <c r="F6726" t="s">
        <v>30</v>
      </c>
      <c r="G6726" t="s">
        <v>1992</v>
      </c>
      <c r="H6726" t="s">
        <v>22</v>
      </c>
      <c r="I6726" t="s">
        <v>1111</v>
      </c>
      <c r="J6726">
        <v>10</v>
      </c>
      <c r="K6726">
        <v>9045</v>
      </c>
      <c r="L6726">
        <v>90450</v>
      </c>
      <c r="M6726">
        <v>21.535699999999999</v>
      </c>
      <c r="N6726">
        <v>215.357</v>
      </c>
      <c r="O6726">
        <v>0</v>
      </c>
      <c r="P6726">
        <v>0</v>
      </c>
      <c r="Q6726">
        <v>9066.5357000000004</v>
      </c>
      <c r="R6726">
        <v>90665.357000000004</v>
      </c>
      <c r="S6726" t="s">
        <v>1646</v>
      </c>
    </row>
    <row r="6727" spans="1:19">
      <c r="A6727" t="s">
        <v>6268</v>
      </c>
      <c r="B6727">
        <v>44367</v>
      </c>
      <c r="C6727" t="s">
        <v>6269</v>
      </c>
      <c r="D6727">
        <v>44367</v>
      </c>
      <c r="E6727" t="s">
        <v>1643</v>
      </c>
      <c r="F6727" t="s">
        <v>39</v>
      </c>
      <c r="G6727" t="s">
        <v>1722</v>
      </c>
      <c r="H6727" t="s">
        <v>22</v>
      </c>
      <c r="I6727" t="s">
        <v>1287</v>
      </c>
      <c r="J6727">
        <v>5</v>
      </c>
      <c r="K6727">
        <v>9850</v>
      </c>
      <c r="L6727">
        <v>49250</v>
      </c>
      <c r="M6727">
        <v>23.452400000000001</v>
      </c>
      <c r="N6727">
        <v>117.262</v>
      </c>
      <c r="O6727">
        <v>0</v>
      </c>
      <c r="P6727">
        <v>0</v>
      </c>
      <c r="Q6727">
        <v>9873.4524000000001</v>
      </c>
      <c r="R6727">
        <v>49367.262000000002</v>
      </c>
      <c r="S6727" t="s">
        <v>1646</v>
      </c>
    </row>
    <row r="6728" spans="1:19">
      <c r="A6728" t="s">
        <v>6268</v>
      </c>
      <c r="B6728">
        <v>44367</v>
      </c>
      <c r="C6728" t="s">
        <v>6269</v>
      </c>
      <c r="D6728">
        <v>44367</v>
      </c>
      <c r="E6728" t="s">
        <v>1643</v>
      </c>
      <c r="F6728" t="s">
        <v>39</v>
      </c>
      <c r="G6728" t="s">
        <v>1722</v>
      </c>
      <c r="H6728" t="s">
        <v>22</v>
      </c>
      <c r="I6728" t="s">
        <v>1371</v>
      </c>
      <c r="J6728">
        <v>30</v>
      </c>
      <c r="K6728">
        <v>1176</v>
      </c>
      <c r="L6728">
        <v>35280</v>
      </c>
      <c r="M6728">
        <v>2.8</v>
      </c>
      <c r="N6728">
        <v>84</v>
      </c>
      <c r="O6728">
        <v>0</v>
      </c>
      <c r="P6728">
        <v>0</v>
      </c>
      <c r="Q6728">
        <v>1178.8</v>
      </c>
      <c r="R6728">
        <v>35364</v>
      </c>
      <c r="S6728" t="s">
        <v>1646</v>
      </c>
    </row>
    <row r="6729" spans="1:19">
      <c r="A6729" t="s">
        <v>6270</v>
      </c>
      <c r="B6729">
        <v>44367</v>
      </c>
      <c r="C6729" t="s">
        <v>6271</v>
      </c>
      <c r="D6729">
        <v>44367</v>
      </c>
      <c r="E6729" t="s">
        <v>1643</v>
      </c>
      <c r="F6729" t="s">
        <v>26</v>
      </c>
      <c r="G6729" t="s">
        <v>1051</v>
      </c>
      <c r="H6729" t="s">
        <v>22</v>
      </c>
      <c r="I6729" t="s">
        <v>1489</v>
      </c>
      <c r="J6729">
        <v>5</v>
      </c>
      <c r="K6729">
        <v>9950</v>
      </c>
      <c r="L6729">
        <v>49750</v>
      </c>
      <c r="M6729">
        <v>23.6905</v>
      </c>
      <c r="N6729">
        <v>118.4525</v>
      </c>
      <c r="O6729">
        <v>0</v>
      </c>
      <c r="P6729">
        <v>0</v>
      </c>
      <c r="Q6729">
        <v>9973.6905000000006</v>
      </c>
      <c r="R6729">
        <v>49868.452499999999</v>
      </c>
      <c r="S6729" t="s">
        <v>1646</v>
      </c>
    </row>
    <row r="6730" spans="1:19">
      <c r="A6730" t="s">
        <v>6270</v>
      </c>
      <c r="B6730">
        <v>44367</v>
      </c>
      <c r="C6730" t="s">
        <v>6271</v>
      </c>
      <c r="D6730">
        <v>44367</v>
      </c>
      <c r="E6730" t="s">
        <v>1643</v>
      </c>
      <c r="F6730" t="s">
        <v>26</v>
      </c>
      <c r="G6730" t="s">
        <v>1051</v>
      </c>
      <c r="H6730" t="s">
        <v>22</v>
      </c>
      <c r="I6730" t="s">
        <v>1371</v>
      </c>
      <c r="J6730">
        <v>100</v>
      </c>
      <c r="K6730">
        <v>1176</v>
      </c>
      <c r="L6730">
        <v>117600</v>
      </c>
      <c r="M6730">
        <v>2.8</v>
      </c>
      <c r="N6730">
        <v>280</v>
      </c>
      <c r="O6730">
        <v>0</v>
      </c>
      <c r="P6730">
        <v>0</v>
      </c>
      <c r="Q6730">
        <v>1178.8</v>
      </c>
      <c r="R6730">
        <v>117880</v>
      </c>
      <c r="S6730" t="s">
        <v>1646</v>
      </c>
    </row>
    <row r="6731" spans="1:19">
      <c r="A6731" t="s">
        <v>6272</v>
      </c>
      <c r="B6731">
        <v>44367</v>
      </c>
      <c r="C6731" t="s">
        <v>6273</v>
      </c>
      <c r="D6731">
        <v>44367</v>
      </c>
      <c r="E6731" t="s">
        <v>1643</v>
      </c>
      <c r="F6731" t="s">
        <v>24</v>
      </c>
      <c r="G6731" t="s">
        <v>1051</v>
      </c>
      <c r="H6731" t="s">
        <v>22</v>
      </c>
      <c r="I6731" t="s">
        <v>1262</v>
      </c>
      <c r="J6731">
        <v>20</v>
      </c>
      <c r="K6731">
        <v>1244</v>
      </c>
      <c r="L6731">
        <v>24880</v>
      </c>
      <c r="M6731">
        <v>2.9619</v>
      </c>
      <c r="N6731">
        <v>59.238</v>
      </c>
      <c r="O6731">
        <v>0</v>
      </c>
      <c r="P6731">
        <v>0</v>
      </c>
      <c r="Q6731">
        <v>1246.9619</v>
      </c>
      <c r="R6731">
        <v>24939.238000000001</v>
      </c>
      <c r="S6731" t="s">
        <v>1646</v>
      </c>
    </row>
    <row r="6732" spans="1:19">
      <c r="A6732" t="s">
        <v>6272</v>
      </c>
      <c r="B6732">
        <v>44367</v>
      </c>
      <c r="C6732" t="s">
        <v>6273</v>
      </c>
      <c r="D6732">
        <v>44367</v>
      </c>
      <c r="E6732" t="s">
        <v>1643</v>
      </c>
      <c r="F6732" t="s">
        <v>24</v>
      </c>
      <c r="G6732" t="s">
        <v>1051</v>
      </c>
      <c r="H6732" t="s">
        <v>22</v>
      </c>
      <c r="I6732" t="s">
        <v>1371</v>
      </c>
      <c r="J6732">
        <v>40</v>
      </c>
      <c r="K6732">
        <v>1176</v>
      </c>
      <c r="L6732">
        <v>47040</v>
      </c>
      <c r="M6732">
        <v>2.8</v>
      </c>
      <c r="N6732">
        <v>112</v>
      </c>
      <c r="O6732">
        <v>0</v>
      </c>
      <c r="P6732">
        <v>0</v>
      </c>
      <c r="Q6732">
        <v>1178.8</v>
      </c>
      <c r="R6732">
        <v>47152</v>
      </c>
      <c r="S6732" t="s">
        <v>1646</v>
      </c>
    </row>
    <row r="6733" spans="1:19">
      <c r="A6733" t="s">
        <v>6272</v>
      </c>
      <c r="B6733">
        <v>44367</v>
      </c>
      <c r="C6733" t="s">
        <v>6273</v>
      </c>
      <c r="D6733">
        <v>44367</v>
      </c>
      <c r="E6733" t="s">
        <v>1643</v>
      </c>
      <c r="F6733" t="s">
        <v>24</v>
      </c>
      <c r="G6733" t="s">
        <v>1051</v>
      </c>
      <c r="H6733" t="s">
        <v>22</v>
      </c>
      <c r="I6733" t="s">
        <v>1316</v>
      </c>
      <c r="J6733">
        <v>20</v>
      </c>
      <c r="K6733">
        <v>1186</v>
      </c>
      <c r="L6733">
        <v>23720</v>
      </c>
      <c r="M6733">
        <v>2.8237999999999999</v>
      </c>
      <c r="N6733">
        <v>56.475999999999999</v>
      </c>
      <c r="O6733">
        <v>0</v>
      </c>
      <c r="P6733">
        <v>0</v>
      </c>
      <c r="Q6733">
        <v>1188.8237999999999</v>
      </c>
      <c r="R6733">
        <v>23776.475999999999</v>
      </c>
      <c r="S6733" t="s">
        <v>1646</v>
      </c>
    </row>
    <row r="6734" spans="1:19">
      <c r="A6734" t="s">
        <v>6274</v>
      </c>
      <c r="B6734">
        <v>44367</v>
      </c>
      <c r="C6734" t="s">
        <v>6275</v>
      </c>
      <c r="D6734">
        <v>44367</v>
      </c>
      <c r="E6734" t="s">
        <v>1643</v>
      </c>
      <c r="F6734" t="s">
        <v>56</v>
      </c>
      <c r="G6734" t="s">
        <v>1709</v>
      </c>
      <c r="H6734" t="s">
        <v>49</v>
      </c>
      <c r="I6734" t="s">
        <v>1265</v>
      </c>
      <c r="J6734">
        <v>30</v>
      </c>
      <c r="K6734">
        <v>1361</v>
      </c>
      <c r="L6734">
        <v>40830</v>
      </c>
      <c r="M6734">
        <v>3.2404999999999999</v>
      </c>
      <c r="N6734">
        <v>97.215000000000003</v>
      </c>
      <c r="O6734">
        <v>0</v>
      </c>
      <c r="P6734">
        <v>0</v>
      </c>
      <c r="Q6734">
        <v>1364.2405000000001</v>
      </c>
      <c r="R6734">
        <v>40927.214999999997</v>
      </c>
      <c r="S6734" t="s">
        <v>1646</v>
      </c>
    </row>
    <row r="6735" spans="1:19">
      <c r="A6735" t="s">
        <v>6274</v>
      </c>
      <c r="B6735">
        <v>44367</v>
      </c>
      <c r="C6735" t="s">
        <v>6275</v>
      </c>
      <c r="D6735">
        <v>44367</v>
      </c>
      <c r="E6735" t="s">
        <v>1643</v>
      </c>
      <c r="F6735" t="s">
        <v>56</v>
      </c>
      <c r="G6735" t="s">
        <v>1709</v>
      </c>
      <c r="H6735" t="s">
        <v>49</v>
      </c>
      <c r="I6735" t="s">
        <v>1262</v>
      </c>
      <c r="J6735">
        <v>30</v>
      </c>
      <c r="K6735">
        <v>1244</v>
      </c>
      <c r="L6735">
        <v>37320</v>
      </c>
      <c r="M6735">
        <v>2.9619</v>
      </c>
      <c r="N6735">
        <v>88.856999999999999</v>
      </c>
      <c r="O6735">
        <v>0</v>
      </c>
      <c r="P6735">
        <v>0</v>
      </c>
      <c r="Q6735">
        <v>1246.9619</v>
      </c>
      <c r="R6735">
        <v>37408.857000000004</v>
      </c>
      <c r="S6735" t="s">
        <v>1646</v>
      </c>
    </row>
    <row r="6736" spans="1:19">
      <c r="A6736" t="s">
        <v>6274</v>
      </c>
      <c r="B6736">
        <v>44367</v>
      </c>
      <c r="C6736" t="s">
        <v>6275</v>
      </c>
      <c r="D6736">
        <v>44367</v>
      </c>
      <c r="E6736" t="s">
        <v>1643</v>
      </c>
      <c r="F6736" t="s">
        <v>56</v>
      </c>
      <c r="G6736" t="s">
        <v>1709</v>
      </c>
      <c r="H6736" t="s">
        <v>49</v>
      </c>
      <c r="I6736" t="s">
        <v>1316</v>
      </c>
      <c r="J6736">
        <v>35</v>
      </c>
      <c r="K6736">
        <v>1186</v>
      </c>
      <c r="L6736">
        <v>41510</v>
      </c>
      <c r="M6736">
        <v>2.8237999999999999</v>
      </c>
      <c r="N6736">
        <v>98.832999999999998</v>
      </c>
      <c r="O6736">
        <v>0</v>
      </c>
      <c r="P6736">
        <v>0</v>
      </c>
      <c r="Q6736">
        <v>1188.8237999999999</v>
      </c>
      <c r="R6736">
        <v>41608.832999999999</v>
      </c>
      <c r="S6736" t="s">
        <v>1646</v>
      </c>
    </row>
    <row r="6737" spans="1:19">
      <c r="A6737" t="s">
        <v>6276</v>
      </c>
      <c r="B6737">
        <v>44367</v>
      </c>
      <c r="C6737" t="s">
        <v>6277</v>
      </c>
      <c r="D6737">
        <v>44367</v>
      </c>
      <c r="E6737" t="s">
        <v>1643</v>
      </c>
      <c r="F6737" t="s">
        <v>102</v>
      </c>
      <c r="G6737" t="s">
        <v>975</v>
      </c>
      <c r="H6737" t="s">
        <v>107</v>
      </c>
      <c r="I6737" t="s">
        <v>1316</v>
      </c>
      <c r="J6737">
        <v>120</v>
      </c>
      <c r="K6737">
        <v>1186</v>
      </c>
      <c r="L6737">
        <v>142320</v>
      </c>
      <c r="M6737">
        <v>2.8237999999999999</v>
      </c>
      <c r="N6737">
        <v>338.85599999999999</v>
      </c>
      <c r="O6737">
        <v>0</v>
      </c>
      <c r="P6737">
        <v>0</v>
      </c>
      <c r="Q6737">
        <v>1188.8237999999999</v>
      </c>
      <c r="R6737">
        <v>142658.856</v>
      </c>
      <c r="S6737" t="s">
        <v>1646</v>
      </c>
    </row>
    <row r="6738" spans="1:19">
      <c r="A6738" t="s">
        <v>6276</v>
      </c>
      <c r="B6738">
        <v>44367</v>
      </c>
      <c r="C6738" t="s">
        <v>6277</v>
      </c>
      <c r="D6738">
        <v>44367</v>
      </c>
      <c r="E6738" t="s">
        <v>1643</v>
      </c>
      <c r="F6738" t="s">
        <v>102</v>
      </c>
      <c r="G6738" t="s">
        <v>975</v>
      </c>
      <c r="H6738" t="s">
        <v>107</v>
      </c>
      <c r="I6738" t="s">
        <v>1371</v>
      </c>
      <c r="J6738">
        <v>20</v>
      </c>
      <c r="K6738">
        <v>1176</v>
      </c>
      <c r="L6738">
        <v>23520</v>
      </c>
      <c r="M6738">
        <v>2.8</v>
      </c>
      <c r="N6738">
        <v>56</v>
      </c>
      <c r="O6738">
        <v>0</v>
      </c>
      <c r="P6738">
        <v>0</v>
      </c>
      <c r="Q6738">
        <v>1178.8</v>
      </c>
      <c r="R6738">
        <v>23576</v>
      </c>
      <c r="S6738" t="s">
        <v>1646</v>
      </c>
    </row>
    <row r="6739" spans="1:19">
      <c r="A6739" t="s">
        <v>6276</v>
      </c>
      <c r="B6739">
        <v>44367</v>
      </c>
      <c r="C6739" t="s">
        <v>6277</v>
      </c>
      <c r="D6739">
        <v>44367</v>
      </c>
      <c r="E6739" t="s">
        <v>1643</v>
      </c>
      <c r="F6739" t="s">
        <v>102</v>
      </c>
      <c r="G6739" t="s">
        <v>975</v>
      </c>
      <c r="H6739" t="s">
        <v>107</v>
      </c>
      <c r="I6739" t="s">
        <v>1262</v>
      </c>
      <c r="J6739">
        <v>160</v>
      </c>
      <c r="K6739">
        <v>1244</v>
      </c>
      <c r="L6739">
        <v>199040</v>
      </c>
      <c r="M6739">
        <v>2.9619</v>
      </c>
      <c r="N6739">
        <v>473.904</v>
      </c>
      <c r="O6739">
        <v>0</v>
      </c>
      <c r="P6739">
        <v>0</v>
      </c>
      <c r="Q6739">
        <v>1246.9619</v>
      </c>
      <c r="R6739">
        <v>199513.90400000001</v>
      </c>
      <c r="S6739" t="s">
        <v>1646</v>
      </c>
    </row>
    <row r="6740" spans="1:19">
      <c r="A6740" t="s">
        <v>6278</v>
      </c>
      <c r="B6740">
        <v>44367</v>
      </c>
      <c r="C6740" t="s">
        <v>6279</v>
      </c>
      <c r="D6740">
        <v>44367</v>
      </c>
      <c r="E6740" t="s">
        <v>1643</v>
      </c>
      <c r="F6740" t="s">
        <v>7</v>
      </c>
      <c r="G6740" t="s">
        <v>1742</v>
      </c>
      <c r="H6740" t="s">
        <v>107</v>
      </c>
      <c r="I6740" t="s">
        <v>1262</v>
      </c>
      <c r="J6740">
        <v>40</v>
      </c>
      <c r="K6740">
        <v>1244</v>
      </c>
      <c r="L6740">
        <v>49760</v>
      </c>
      <c r="M6740">
        <v>2.9619</v>
      </c>
      <c r="N6740">
        <v>118.476</v>
      </c>
      <c r="O6740">
        <v>0</v>
      </c>
      <c r="P6740">
        <v>0</v>
      </c>
      <c r="Q6740">
        <v>1246.9619</v>
      </c>
      <c r="R6740">
        <v>49878.476000000002</v>
      </c>
      <c r="S6740" t="s">
        <v>1646</v>
      </c>
    </row>
    <row r="6741" spans="1:19">
      <c r="A6741" t="s">
        <v>6278</v>
      </c>
      <c r="B6741">
        <v>44367</v>
      </c>
      <c r="C6741" t="s">
        <v>6279</v>
      </c>
      <c r="D6741">
        <v>44367</v>
      </c>
      <c r="E6741" t="s">
        <v>1643</v>
      </c>
      <c r="F6741" t="s">
        <v>7</v>
      </c>
      <c r="G6741" t="s">
        <v>1742</v>
      </c>
      <c r="H6741" t="s">
        <v>107</v>
      </c>
      <c r="I6741" t="s">
        <v>1316</v>
      </c>
      <c r="J6741">
        <v>20</v>
      </c>
      <c r="K6741">
        <v>1186</v>
      </c>
      <c r="L6741">
        <v>23720</v>
      </c>
      <c r="M6741">
        <v>2.8237999999999999</v>
      </c>
      <c r="N6741">
        <v>56.475999999999999</v>
      </c>
      <c r="O6741">
        <v>0</v>
      </c>
      <c r="P6741">
        <v>0</v>
      </c>
      <c r="Q6741">
        <v>1188.8237999999999</v>
      </c>
      <c r="R6741">
        <v>23776.475999999999</v>
      </c>
      <c r="S6741" t="s">
        <v>1646</v>
      </c>
    </row>
    <row r="6742" spans="1:19">
      <c r="A6742" t="s">
        <v>6278</v>
      </c>
      <c r="B6742">
        <v>44367</v>
      </c>
      <c r="C6742" t="s">
        <v>6279</v>
      </c>
      <c r="D6742">
        <v>44367</v>
      </c>
      <c r="E6742" t="s">
        <v>1643</v>
      </c>
      <c r="F6742" t="s">
        <v>7</v>
      </c>
      <c r="G6742" t="s">
        <v>1742</v>
      </c>
      <c r="H6742" t="s">
        <v>107</v>
      </c>
      <c r="I6742" t="s">
        <v>1111</v>
      </c>
      <c r="J6742">
        <v>5</v>
      </c>
      <c r="K6742">
        <v>9045</v>
      </c>
      <c r="L6742">
        <v>45225</v>
      </c>
      <c r="M6742">
        <v>21.535699999999999</v>
      </c>
      <c r="N6742">
        <v>107.6785</v>
      </c>
      <c r="O6742">
        <v>0</v>
      </c>
      <c r="P6742">
        <v>0</v>
      </c>
      <c r="Q6742">
        <v>9066.5357000000004</v>
      </c>
      <c r="R6742">
        <v>45332.678500000002</v>
      </c>
      <c r="S6742" t="s">
        <v>1646</v>
      </c>
    </row>
    <row r="6743" spans="1:19">
      <c r="A6743" t="s">
        <v>6280</v>
      </c>
      <c r="B6743">
        <v>44367</v>
      </c>
      <c r="C6743" t="s">
        <v>6281</v>
      </c>
      <c r="D6743">
        <v>44367</v>
      </c>
      <c r="E6743" t="s">
        <v>1643</v>
      </c>
      <c r="F6743" t="s">
        <v>6</v>
      </c>
      <c r="G6743" t="s">
        <v>1742</v>
      </c>
      <c r="H6743" t="s">
        <v>107</v>
      </c>
      <c r="I6743" t="s">
        <v>1337</v>
      </c>
      <c r="J6743">
        <v>20</v>
      </c>
      <c r="K6743">
        <v>7760</v>
      </c>
      <c r="L6743">
        <v>155200</v>
      </c>
      <c r="M6743">
        <v>18.476199999999999</v>
      </c>
      <c r="N6743">
        <v>369.524</v>
      </c>
      <c r="O6743">
        <v>0</v>
      </c>
      <c r="P6743">
        <v>0</v>
      </c>
      <c r="Q6743">
        <v>7778.4762000000001</v>
      </c>
      <c r="R6743">
        <v>155569.524</v>
      </c>
      <c r="S6743" t="s">
        <v>1646</v>
      </c>
    </row>
    <row r="6744" spans="1:19">
      <c r="A6744" t="s">
        <v>6280</v>
      </c>
      <c r="B6744">
        <v>44367</v>
      </c>
      <c r="C6744" t="s">
        <v>6281</v>
      </c>
      <c r="D6744">
        <v>44367</v>
      </c>
      <c r="E6744" t="s">
        <v>1643</v>
      </c>
      <c r="F6744" t="s">
        <v>6</v>
      </c>
      <c r="G6744" t="s">
        <v>1742</v>
      </c>
      <c r="H6744" t="s">
        <v>107</v>
      </c>
      <c r="I6744" t="s">
        <v>1349</v>
      </c>
      <c r="J6744">
        <v>5</v>
      </c>
      <c r="K6744">
        <v>9035</v>
      </c>
      <c r="L6744">
        <v>45175</v>
      </c>
      <c r="M6744">
        <v>21.511900000000001</v>
      </c>
      <c r="N6744">
        <v>107.5595</v>
      </c>
      <c r="O6744">
        <v>0</v>
      </c>
      <c r="P6744">
        <v>0</v>
      </c>
      <c r="Q6744">
        <v>9056.5118999999995</v>
      </c>
      <c r="R6744">
        <v>45282.559500000003</v>
      </c>
      <c r="S6744" t="s">
        <v>1646</v>
      </c>
    </row>
    <row r="6745" spans="1:19">
      <c r="A6745" t="s">
        <v>6282</v>
      </c>
      <c r="B6745">
        <v>44367</v>
      </c>
      <c r="C6745" t="s">
        <v>6283</v>
      </c>
      <c r="D6745">
        <v>44367</v>
      </c>
      <c r="E6745" t="s">
        <v>1643</v>
      </c>
      <c r="F6745" t="s">
        <v>868</v>
      </c>
      <c r="G6745" t="s">
        <v>1692</v>
      </c>
      <c r="H6745" t="s">
        <v>107</v>
      </c>
      <c r="I6745" t="s">
        <v>1337</v>
      </c>
      <c r="J6745">
        <v>15</v>
      </c>
      <c r="K6745">
        <v>7760</v>
      </c>
      <c r="L6745">
        <v>116400</v>
      </c>
      <c r="M6745">
        <v>18.476199999999999</v>
      </c>
      <c r="N6745">
        <v>277.14299999999997</v>
      </c>
      <c r="O6745">
        <v>0</v>
      </c>
      <c r="P6745">
        <v>0</v>
      </c>
      <c r="Q6745">
        <v>7778.4762000000001</v>
      </c>
      <c r="R6745">
        <v>116677.143</v>
      </c>
      <c r="S6745" t="s">
        <v>1646</v>
      </c>
    </row>
    <row r="6746" spans="1:19">
      <c r="A6746" t="s">
        <v>6282</v>
      </c>
      <c r="B6746">
        <v>44367</v>
      </c>
      <c r="C6746" t="s">
        <v>6283</v>
      </c>
      <c r="D6746">
        <v>44367</v>
      </c>
      <c r="E6746" t="s">
        <v>1643</v>
      </c>
      <c r="F6746" t="s">
        <v>868</v>
      </c>
      <c r="G6746" t="s">
        <v>1692</v>
      </c>
      <c r="H6746" t="s">
        <v>107</v>
      </c>
      <c r="I6746" t="s">
        <v>1316</v>
      </c>
      <c r="J6746">
        <v>40</v>
      </c>
      <c r="K6746">
        <v>1186</v>
      </c>
      <c r="L6746">
        <v>47440</v>
      </c>
      <c r="M6746">
        <v>2.8237999999999999</v>
      </c>
      <c r="N6746">
        <v>112.952</v>
      </c>
      <c r="O6746">
        <v>0</v>
      </c>
      <c r="P6746">
        <v>0</v>
      </c>
      <c r="Q6746">
        <v>1188.8237999999999</v>
      </c>
      <c r="R6746">
        <v>47552.951999999997</v>
      </c>
      <c r="S6746" t="s">
        <v>1646</v>
      </c>
    </row>
    <row r="6747" spans="1:19">
      <c r="A6747" t="s">
        <v>6282</v>
      </c>
      <c r="B6747">
        <v>44367</v>
      </c>
      <c r="C6747" t="s">
        <v>6283</v>
      </c>
      <c r="D6747">
        <v>44367</v>
      </c>
      <c r="E6747" t="s">
        <v>1643</v>
      </c>
      <c r="F6747" t="s">
        <v>868</v>
      </c>
      <c r="G6747" t="s">
        <v>1692</v>
      </c>
      <c r="H6747" t="s">
        <v>107</v>
      </c>
      <c r="I6747" t="s">
        <v>1371</v>
      </c>
      <c r="J6747">
        <v>40</v>
      </c>
      <c r="K6747">
        <v>1176</v>
      </c>
      <c r="L6747">
        <v>47040</v>
      </c>
      <c r="M6747">
        <v>2.8</v>
      </c>
      <c r="N6747">
        <v>112</v>
      </c>
      <c r="O6747">
        <v>0</v>
      </c>
      <c r="P6747">
        <v>0</v>
      </c>
      <c r="Q6747">
        <v>1178.8</v>
      </c>
      <c r="R6747">
        <v>47152</v>
      </c>
      <c r="S6747" t="s">
        <v>1646</v>
      </c>
    </row>
    <row r="6748" spans="1:19">
      <c r="A6748" t="s">
        <v>6284</v>
      </c>
      <c r="B6748">
        <v>44367</v>
      </c>
      <c r="C6748" t="s">
        <v>6285</v>
      </c>
      <c r="D6748">
        <v>44367</v>
      </c>
      <c r="E6748" t="s">
        <v>1643</v>
      </c>
      <c r="F6748" t="s">
        <v>1348</v>
      </c>
      <c r="G6748" t="s">
        <v>107</v>
      </c>
      <c r="H6748" t="s">
        <v>107</v>
      </c>
      <c r="I6748" t="s">
        <v>1371</v>
      </c>
      <c r="J6748">
        <v>20</v>
      </c>
      <c r="K6748">
        <v>1176</v>
      </c>
      <c r="L6748">
        <v>23520</v>
      </c>
      <c r="M6748">
        <v>2.8</v>
      </c>
      <c r="N6748">
        <v>56</v>
      </c>
      <c r="O6748">
        <v>0</v>
      </c>
      <c r="P6748">
        <v>0</v>
      </c>
      <c r="Q6748">
        <v>1178.8</v>
      </c>
      <c r="R6748">
        <v>23576</v>
      </c>
      <c r="S6748" t="s">
        <v>1646</v>
      </c>
    </row>
    <row r="6749" spans="1:19">
      <c r="A6749" t="s">
        <v>6284</v>
      </c>
      <c r="B6749">
        <v>44367</v>
      </c>
      <c r="C6749" t="s">
        <v>6285</v>
      </c>
      <c r="D6749">
        <v>44367</v>
      </c>
      <c r="E6749" t="s">
        <v>1643</v>
      </c>
      <c r="F6749" t="s">
        <v>1348</v>
      </c>
      <c r="G6749" t="s">
        <v>107</v>
      </c>
      <c r="H6749" t="s">
        <v>107</v>
      </c>
      <c r="I6749" t="s">
        <v>1111</v>
      </c>
      <c r="J6749">
        <v>1</v>
      </c>
      <c r="K6749">
        <v>9045</v>
      </c>
      <c r="L6749">
        <v>9045</v>
      </c>
      <c r="M6749">
        <v>21.535699999999999</v>
      </c>
      <c r="N6749">
        <v>21.535699999999999</v>
      </c>
      <c r="O6749">
        <v>0</v>
      </c>
      <c r="P6749">
        <v>0</v>
      </c>
      <c r="Q6749">
        <v>9066.5357000000004</v>
      </c>
      <c r="R6749">
        <v>9066.5357000000004</v>
      </c>
      <c r="S6749" t="s">
        <v>1646</v>
      </c>
    </row>
    <row r="6750" spans="1:19">
      <c r="A6750" t="s">
        <v>6284</v>
      </c>
      <c r="B6750">
        <v>44367</v>
      </c>
      <c r="C6750" t="s">
        <v>6285</v>
      </c>
      <c r="D6750">
        <v>44367</v>
      </c>
      <c r="E6750" t="s">
        <v>1643</v>
      </c>
      <c r="F6750" t="s">
        <v>1348</v>
      </c>
      <c r="G6750" t="s">
        <v>107</v>
      </c>
      <c r="H6750" t="s">
        <v>107</v>
      </c>
      <c r="I6750" t="s">
        <v>1312</v>
      </c>
      <c r="J6750">
        <v>40</v>
      </c>
      <c r="K6750">
        <v>1400</v>
      </c>
      <c r="L6750">
        <v>56000</v>
      </c>
      <c r="M6750">
        <v>3.3332999999999999</v>
      </c>
      <c r="N6750">
        <v>133.33199999999999</v>
      </c>
      <c r="O6750">
        <v>0</v>
      </c>
      <c r="P6750">
        <v>0</v>
      </c>
      <c r="Q6750">
        <v>1403.3333</v>
      </c>
      <c r="R6750">
        <v>56133.332000000002</v>
      </c>
      <c r="S6750" t="s">
        <v>1646</v>
      </c>
    </row>
    <row r="6751" spans="1:19">
      <c r="A6751" t="s">
        <v>6284</v>
      </c>
      <c r="B6751">
        <v>44367</v>
      </c>
      <c r="C6751" t="s">
        <v>6285</v>
      </c>
      <c r="D6751">
        <v>44367</v>
      </c>
      <c r="E6751" t="s">
        <v>1643</v>
      </c>
      <c r="F6751" t="s">
        <v>1348</v>
      </c>
      <c r="G6751" t="s">
        <v>107</v>
      </c>
      <c r="H6751" t="s">
        <v>107</v>
      </c>
      <c r="I6751" t="s">
        <v>1112</v>
      </c>
      <c r="J6751">
        <v>40</v>
      </c>
      <c r="K6751">
        <v>1419</v>
      </c>
      <c r="L6751">
        <v>56760</v>
      </c>
      <c r="M6751">
        <v>3.3786</v>
      </c>
      <c r="N6751">
        <v>135.14400000000001</v>
      </c>
      <c r="O6751">
        <v>0</v>
      </c>
      <c r="P6751">
        <v>0</v>
      </c>
      <c r="Q6751">
        <v>1422.3786</v>
      </c>
      <c r="R6751">
        <v>56895.144</v>
      </c>
      <c r="S6751" t="s">
        <v>1646</v>
      </c>
    </row>
    <row r="6752" spans="1:19">
      <c r="A6752" t="s">
        <v>6286</v>
      </c>
      <c r="B6752">
        <v>44367</v>
      </c>
      <c r="C6752" t="s">
        <v>6287</v>
      </c>
      <c r="D6752">
        <v>44367</v>
      </c>
      <c r="E6752" t="s">
        <v>1643</v>
      </c>
      <c r="F6752" t="s">
        <v>51</v>
      </c>
      <c r="G6752" t="s">
        <v>52</v>
      </c>
      <c r="H6752" t="s">
        <v>49</v>
      </c>
      <c r="I6752" t="s">
        <v>1265</v>
      </c>
      <c r="J6752">
        <v>20</v>
      </c>
      <c r="K6752">
        <v>1361</v>
      </c>
      <c r="L6752">
        <v>27220</v>
      </c>
      <c r="M6752">
        <v>3.2404999999999999</v>
      </c>
      <c r="N6752">
        <v>64.81</v>
      </c>
      <c r="O6752">
        <v>0</v>
      </c>
      <c r="P6752">
        <v>0</v>
      </c>
      <c r="Q6752">
        <v>1364.2405000000001</v>
      </c>
      <c r="R6752">
        <v>27284.81</v>
      </c>
      <c r="S6752" t="s">
        <v>1646</v>
      </c>
    </row>
    <row r="6753" spans="1:19">
      <c r="A6753" t="s">
        <v>6286</v>
      </c>
      <c r="B6753">
        <v>44367</v>
      </c>
      <c r="C6753" t="s">
        <v>6287</v>
      </c>
      <c r="D6753">
        <v>44367</v>
      </c>
      <c r="E6753" t="s">
        <v>1643</v>
      </c>
      <c r="F6753" t="s">
        <v>51</v>
      </c>
      <c r="G6753" t="s">
        <v>52</v>
      </c>
      <c r="H6753" t="s">
        <v>49</v>
      </c>
      <c r="I6753" t="s">
        <v>1337</v>
      </c>
      <c r="J6753">
        <v>15</v>
      </c>
      <c r="K6753">
        <v>7760</v>
      </c>
      <c r="L6753">
        <v>116400</v>
      </c>
      <c r="M6753">
        <v>18.476199999999999</v>
      </c>
      <c r="N6753">
        <v>277.14299999999997</v>
      </c>
      <c r="O6753">
        <v>0</v>
      </c>
      <c r="P6753">
        <v>0</v>
      </c>
      <c r="Q6753">
        <v>7778.4762000000001</v>
      </c>
      <c r="R6753">
        <v>116677.143</v>
      </c>
      <c r="S6753" t="s">
        <v>1646</v>
      </c>
    </row>
    <row r="6754" spans="1:19">
      <c r="A6754" t="s">
        <v>6286</v>
      </c>
      <c r="B6754">
        <v>44367</v>
      </c>
      <c r="C6754" t="s">
        <v>6287</v>
      </c>
      <c r="D6754">
        <v>44367</v>
      </c>
      <c r="E6754" t="s">
        <v>1643</v>
      </c>
      <c r="F6754" t="s">
        <v>51</v>
      </c>
      <c r="G6754" t="s">
        <v>52</v>
      </c>
      <c r="H6754" t="s">
        <v>49</v>
      </c>
      <c r="I6754" t="s">
        <v>1349</v>
      </c>
      <c r="J6754">
        <v>5</v>
      </c>
      <c r="K6754">
        <v>9035</v>
      </c>
      <c r="L6754">
        <v>45175</v>
      </c>
      <c r="M6754">
        <v>21.511900000000001</v>
      </c>
      <c r="N6754">
        <v>107.5595</v>
      </c>
      <c r="O6754">
        <v>0</v>
      </c>
      <c r="P6754">
        <v>0</v>
      </c>
      <c r="Q6754">
        <v>9056.5118999999995</v>
      </c>
      <c r="R6754">
        <v>45282.559500000003</v>
      </c>
      <c r="S6754" t="s">
        <v>1646</v>
      </c>
    </row>
    <row r="6755" spans="1:19">
      <c r="A6755" t="s">
        <v>6286</v>
      </c>
      <c r="B6755">
        <v>44367</v>
      </c>
      <c r="C6755" t="s">
        <v>6287</v>
      </c>
      <c r="D6755">
        <v>44367</v>
      </c>
      <c r="E6755" t="s">
        <v>1643</v>
      </c>
      <c r="F6755" t="s">
        <v>51</v>
      </c>
      <c r="G6755" t="s">
        <v>52</v>
      </c>
      <c r="H6755" t="s">
        <v>49</v>
      </c>
      <c r="I6755" t="s">
        <v>1262</v>
      </c>
      <c r="J6755">
        <v>80</v>
      </c>
      <c r="K6755">
        <v>1244</v>
      </c>
      <c r="L6755">
        <v>99520</v>
      </c>
      <c r="M6755">
        <v>2.9619</v>
      </c>
      <c r="N6755">
        <v>236.952</v>
      </c>
      <c r="O6755">
        <v>0</v>
      </c>
      <c r="P6755">
        <v>0</v>
      </c>
      <c r="Q6755">
        <v>1246.9619</v>
      </c>
      <c r="R6755">
        <v>99756.952000000005</v>
      </c>
      <c r="S6755" t="s">
        <v>1646</v>
      </c>
    </row>
    <row r="6756" spans="1:19">
      <c r="A6756" t="s">
        <v>6286</v>
      </c>
      <c r="B6756">
        <v>44367</v>
      </c>
      <c r="C6756" t="s">
        <v>6287</v>
      </c>
      <c r="D6756">
        <v>44367</v>
      </c>
      <c r="E6756" t="s">
        <v>1643</v>
      </c>
      <c r="F6756" t="s">
        <v>51</v>
      </c>
      <c r="G6756" t="s">
        <v>52</v>
      </c>
      <c r="H6756" t="s">
        <v>49</v>
      </c>
      <c r="I6756" t="s">
        <v>1287</v>
      </c>
      <c r="J6756">
        <v>2</v>
      </c>
      <c r="K6756">
        <v>9850</v>
      </c>
      <c r="L6756">
        <v>19700</v>
      </c>
      <c r="M6756">
        <v>23.452400000000001</v>
      </c>
      <c r="N6756">
        <v>46.904800000000002</v>
      </c>
      <c r="O6756">
        <v>0</v>
      </c>
      <c r="P6756">
        <v>0</v>
      </c>
      <c r="Q6756">
        <v>9873.4524000000001</v>
      </c>
      <c r="R6756">
        <v>19746.9048</v>
      </c>
      <c r="S6756" t="s">
        <v>1646</v>
      </c>
    </row>
    <row r="6757" spans="1:19">
      <c r="A6757" t="s">
        <v>6286</v>
      </c>
      <c r="B6757">
        <v>44367</v>
      </c>
      <c r="C6757" t="s">
        <v>6287</v>
      </c>
      <c r="D6757">
        <v>44367</v>
      </c>
      <c r="E6757" t="s">
        <v>1643</v>
      </c>
      <c r="F6757" t="s">
        <v>51</v>
      </c>
      <c r="G6757" t="s">
        <v>52</v>
      </c>
      <c r="H6757" t="s">
        <v>49</v>
      </c>
      <c r="I6757" t="s">
        <v>1111</v>
      </c>
      <c r="J6757">
        <v>2</v>
      </c>
      <c r="K6757">
        <v>9045</v>
      </c>
      <c r="L6757">
        <v>18090</v>
      </c>
      <c r="M6757">
        <v>21.535699999999999</v>
      </c>
      <c r="N6757">
        <v>43.071399999999997</v>
      </c>
      <c r="O6757">
        <v>0</v>
      </c>
      <c r="P6757">
        <v>0</v>
      </c>
      <c r="Q6757">
        <v>9066.5357000000004</v>
      </c>
      <c r="R6757">
        <v>18133.071400000001</v>
      </c>
      <c r="S6757" t="s">
        <v>1646</v>
      </c>
    </row>
    <row r="6758" spans="1:19">
      <c r="A6758" t="s">
        <v>6288</v>
      </c>
      <c r="B6758">
        <v>44367</v>
      </c>
      <c r="C6758" t="s">
        <v>6289</v>
      </c>
      <c r="D6758">
        <v>44367</v>
      </c>
      <c r="E6758" t="s">
        <v>1643</v>
      </c>
      <c r="F6758" t="s">
        <v>104</v>
      </c>
      <c r="G6758" t="s">
        <v>1689</v>
      </c>
      <c r="H6758" t="s">
        <v>107</v>
      </c>
      <c r="I6758" t="s">
        <v>1371</v>
      </c>
      <c r="J6758">
        <v>40</v>
      </c>
      <c r="K6758">
        <v>1176</v>
      </c>
      <c r="L6758">
        <v>47040</v>
      </c>
      <c r="M6758">
        <v>2.8</v>
      </c>
      <c r="N6758">
        <v>112</v>
      </c>
      <c r="O6758">
        <v>0</v>
      </c>
      <c r="P6758">
        <v>0</v>
      </c>
      <c r="Q6758">
        <v>1178.8</v>
      </c>
      <c r="R6758">
        <v>47152</v>
      </c>
      <c r="S6758" t="s">
        <v>1646</v>
      </c>
    </row>
    <row r="6759" spans="1:19">
      <c r="A6759" t="s">
        <v>6288</v>
      </c>
      <c r="B6759">
        <v>44367</v>
      </c>
      <c r="C6759" t="s">
        <v>6289</v>
      </c>
      <c r="D6759">
        <v>44367</v>
      </c>
      <c r="E6759" t="s">
        <v>1643</v>
      </c>
      <c r="F6759" t="s">
        <v>104</v>
      </c>
      <c r="G6759" t="s">
        <v>1689</v>
      </c>
      <c r="H6759" t="s">
        <v>107</v>
      </c>
      <c r="I6759" t="s">
        <v>1316</v>
      </c>
      <c r="J6759">
        <v>80</v>
      </c>
      <c r="K6759">
        <v>1186</v>
      </c>
      <c r="L6759">
        <v>94880</v>
      </c>
      <c r="M6759">
        <v>2.8237999999999999</v>
      </c>
      <c r="N6759">
        <v>225.904</v>
      </c>
      <c r="O6759">
        <v>0</v>
      </c>
      <c r="P6759">
        <v>0</v>
      </c>
      <c r="Q6759">
        <v>1188.8237999999999</v>
      </c>
      <c r="R6759">
        <v>95105.903999999995</v>
      </c>
      <c r="S6759" t="s">
        <v>1646</v>
      </c>
    </row>
    <row r="6760" spans="1:19">
      <c r="A6760" t="s">
        <v>6290</v>
      </c>
      <c r="B6760">
        <v>44367</v>
      </c>
      <c r="C6760" t="s">
        <v>6291</v>
      </c>
      <c r="D6760">
        <v>44367</v>
      </c>
      <c r="E6760" t="s">
        <v>1643</v>
      </c>
      <c r="F6760" t="s">
        <v>105</v>
      </c>
      <c r="G6760" t="s">
        <v>1689</v>
      </c>
      <c r="H6760" t="s">
        <v>107</v>
      </c>
      <c r="I6760" t="s">
        <v>1316</v>
      </c>
      <c r="J6760">
        <v>100</v>
      </c>
      <c r="K6760">
        <v>1186</v>
      </c>
      <c r="L6760">
        <v>118600</v>
      </c>
      <c r="M6760">
        <v>2.8237999999999999</v>
      </c>
      <c r="N6760">
        <v>282.38</v>
      </c>
      <c r="O6760">
        <v>0</v>
      </c>
      <c r="P6760">
        <v>0</v>
      </c>
      <c r="Q6760">
        <v>1188.8237999999999</v>
      </c>
      <c r="R6760">
        <v>118882.38</v>
      </c>
      <c r="S6760" t="s">
        <v>1646</v>
      </c>
    </row>
    <row r="6761" spans="1:19">
      <c r="A6761" t="s">
        <v>6290</v>
      </c>
      <c r="B6761">
        <v>44367</v>
      </c>
      <c r="C6761" t="s">
        <v>6291</v>
      </c>
      <c r="D6761">
        <v>44367</v>
      </c>
      <c r="E6761" t="s">
        <v>1643</v>
      </c>
      <c r="F6761" t="s">
        <v>105</v>
      </c>
      <c r="G6761" t="s">
        <v>1689</v>
      </c>
      <c r="H6761" t="s">
        <v>107</v>
      </c>
      <c r="I6761" t="s">
        <v>1262</v>
      </c>
      <c r="J6761">
        <v>100</v>
      </c>
      <c r="K6761">
        <v>1244</v>
      </c>
      <c r="L6761">
        <v>124400</v>
      </c>
      <c r="M6761">
        <v>2.9619</v>
      </c>
      <c r="N6761">
        <v>296.19</v>
      </c>
      <c r="O6761">
        <v>0</v>
      </c>
      <c r="P6761">
        <v>0</v>
      </c>
      <c r="Q6761">
        <v>1246.9619</v>
      </c>
      <c r="R6761">
        <v>124696.19</v>
      </c>
      <c r="S6761" t="s">
        <v>1646</v>
      </c>
    </row>
    <row r="6762" spans="1:19">
      <c r="A6762" t="s">
        <v>6292</v>
      </c>
      <c r="B6762">
        <v>44367</v>
      </c>
      <c r="C6762" t="s">
        <v>6293</v>
      </c>
      <c r="D6762">
        <v>44367</v>
      </c>
      <c r="E6762" t="s">
        <v>1643</v>
      </c>
      <c r="F6762" t="s">
        <v>1708</v>
      </c>
      <c r="G6762" t="s">
        <v>1709</v>
      </c>
      <c r="H6762" t="s">
        <v>49</v>
      </c>
      <c r="I6762" t="s">
        <v>1316</v>
      </c>
      <c r="J6762">
        <v>40</v>
      </c>
      <c r="K6762">
        <v>1186</v>
      </c>
      <c r="L6762">
        <v>47440</v>
      </c>
      <c r="M6762">
        <v>2.8237999999999999</v>
      </c>
      <c r="N6762">
        <v>112.952</v>
      </c>
      <c r="O6762">
        <v>0</v>
      </c>
      <c r="P6762">
        <v>0</v>
      </c>
      <c r="Q6762">
        <v>1188.8237999999999</v>
      </c>
      <c r="R6762">
        <v>47552.951999999997</v>
      </c>
      <c r="S6762" t="s">
        <v>1646</v>
      </c>
    </row>
    <row r="6763" spans="1:19">
      <c r="A6763" t="s">
        <v>6292</v>
      </c>
      <c r="B6763">
        <v>44367</v>
      </c>
      <c r="C6763" t="s">
        <v>6293</v>
      </c>
      <c r="D6763">
        <v>44367</v>
      </c>
      <c r="E6763" t="s">
        <v>1643</v>
      </c>
      <c r="F6763" t="s">
        <v>1708</v>
      </c>
      <c r="G6763" t="s">
        <v>1709</v>
      </c>
      <c r="H6763" t="s">
        <v>49</v>
      </c>
      <c r="I6763" t="s">
        <v>1371</v>
      </c>
      <c r="J6763">
        <v>45</v>
      </c>
      <c r="K6763">
        <v>1176</v>
      </c>
      <c r="L6763">
        <v>52920</v>
      </c>
      <c r="M6763">
        <v>2.8</v>
      </c>
      <c r="N6763">
        <v>126</v>
      </c>
      <c r="O6763">
        <v>0</v>
      </c>
      <c r="P6763">
        <v>0</v>
      </c>
      <c r="Q6763">
        <v>1178.8</v>
      </c>
      <c r="R6763">
        <v>53046</v>
      </c>
      <c r="S6763" t="s">
        <v>1646</v>
      </c>
    </row>
    <row r="6764" spans="1:19">
      <c r="A6764" t="s">
        <v>6292</v>
      </c>
      <c r="B6764">
        <v>44367</v>
      </c>
      <c r="C6764" t="s">
        <v>6293</v>
      </c>
      <c r="D6764">
        <v>44367</v>
      </c>
      <c r="E6764" t="s">
        <v>1643</v>
      </c>
      <c r="F6764" t="s">
        <v>1708</v>
      </c>
      <c r="G6764" t="s">
        <v>1709</v>
      </c>
      <c r="H6764" t="s">
        <v>49</v>
      </c>
      <c r="I6764" t="s">
        <v>1262</v>
      </c>
      <c r="J6764">
        <v>100</v>
      </c>
      <c r="K6764">
        <v>1244</v>
      </c>
      <c r="L6764">
        <v>124400</v>
      </c>
      <c r="M6764">
        <v>2.9619</v>
      </c>
      <c r="N6764">
        <v>296.19</v>
      </c>
      <c r="O6764">
        <v>0</v>
      </c>
      <c r="P6764">
        <v>0</v>
      </c>
      <c r="Q6764">
        <v>1246.9619</v>
      </c>
      <c r="R6764">
        <v>124696.19</v>
      </c>
      <c r="S6764" t="s">
        <v>1646</v>
      </c>
    </row>
    <row r="6765" spans="1:19">
      <c r="A6765" t="s">
        <v>6294</v>
      </c>
      <c r="B6765">
        <v>44367</v>
      </c>
      <c r="C6765" t="s">
        <v>6295</v>
      </c>
      <c r="D6765">
        <v>44367</v>
      </c>
      <c r="E6765" t="s">
        <v>1643</v>
      </c>
      <c r="F6765" t="s">
        <v>1322</v>
      </c>
      <c r="G6765" t="s">
        <v>52</v>
      </c>
      <c r="H6765" t="s">
        <v>49</v>
      </c>
      <c r="I6765" t="s">
        <v>1349</v>
      </c>
      <c r="J6765">
        <v>3</v>
      </c>
      <c r="K6765">
        <v>9035</v>
      </c>
      <c r="L6765">
        <v>27105</v>
      </c>
      <c r="M6765">
        <v>21.511900000000001</v>
      </c>
      <c r="N6765">
        <v>64.535700000000006</v>
      </c>
      <c r="O6765">
        <v>0</v>
      </c>
      <c r="P6765">
        <v>0</v>
      </c>
      <c r="Q6765">
        <v>9056.5118999999995</v>
      </c>
      <c r="R6765">
        <v>27169.5357</v>
      </c>
      <c r="S6765" t="s">
        <v>1646</v>
      </c>
    </row>
    <row r="6766" spans="1:19">
      <c r="A6766" t="s">
        <v>6294</v>
      </c>
      <c r="B6766">
        <v>44367</v>
      </c>
      <c r="C6766" t="s">
        <v>6295</v>
      </c>
      <c r="D6766">
        <v>44367</v>
      </c>
      <c r="E6766" t="s">
        <v>1643</v>
      </c>
      <c r="F6766" t="s">
        <v>1322</v>
      </c>
      <c r="G6766" t="s">
        <v>52</v>
      </c>
      <c r="H6766" t="s">
        <v>49</v>
      </c>
      <c r="I6766" t="s">
        <v>1262</v>
      </c>
      <c r="J6766">
        <v>40</v>
      </c>
      <c r="K6766">
        <v>1244</v>
      </c>
      <c r="L6766">
        <v>49760</v>
      </c>
      <c r="M6766">
        <v>2.9619</v>
      </c>
      <c r="N6766">
        <v>118.476</v>
      </c>
      <c r="O6766">
        <v>0</v>
      </c>
      <c r="P6766">
        <v>0</v>
      </c>
      <c r="Q6766">
        <v>1246.9619</v>
      </c>
      <c r="R6766">
        <v>49878.476000000002</v>
      </c>
      <c r="S6766" t="s">
        <v>1646</v>
      </c>
    </row>
    <row r="6767" spans="1:19">
      <c r="A6767" t="s">
        <v>6294</v>
      </c>
      <c r="B6767">
        <v>44367</v>
      </c>
      <c r="C6767" t="s">
        <v>6295</v>
      </c>
      <c r="D6767">
        <v>44367</v>
      </c>
      <c r="E6767" t="s">
        <v>1643</v>
      </c>
      <c r="F6767" t="s">
        <v>1322</v>
      </c>
      <c r="G6767" t="s">
        <v>52</v>
      </c>
      <c r="H6767" t="s">
        <v>49</v>
      </c>
      <c r="I6767" t="s">
        <v>1371</v>
      </c>
      <c r="J6767">
        <v>30</v>
      </c>
      <c r="K6767">
        <v>1176</v>
      </c>
      <c r="L6767">
        <v>35280</v>
      </c>
      <c r="M6767">
        <v>2.8</v>
      </c>
      <c r="N6767">
        <v>84</v>
      </c>
      <c r="O6767">
        <v>0</v>
      </c>
      <c r="P6767">
        <v>0</v>
      </c>
      <c r="Q6767">
        <v>1178.8</v>
      </c>
      <c r="R6767">
        <v>35364</v>
      </c>
      <c r="S6767" t="s">
        <v>1646</v>
      </c>
    </row>
    <row r="6768" spans="1:19">
      <c r="A6768" t="s">
        <v>6294</v>
      </c>
      <c r="B6768">
        <v>44367</v>
      </c>
      <c r="C6768" t="s">
        <v>6295</v>
      </c>
      <c r="D6768">
        <v>44367</v>
      </c>
      <c r="E6768" t="s">
        <v>1643</v>
      </c>
      <c r="F6768" t="s">
        <v>1322</v>
      </c>
      <c r="G6768" t="s">
        <v>52</v>
      </c>
      <c r="H6768" t="s">
        <v>49</v>
      </c>
      <c r="I6768" t="s">
        <v>1316</v>
      </c>
      <c r="J6768">
        <v>40</v>
      </c>
      <c r="K6768">
        <v>1186</v>
      </c>
      <c r="L6768">
        <v>47440</v>
      </c>
      <c r="M6768">
        <v>2.8237999999999999</v>
      </c>
      <c r="N6768">
        <v>112.952</v>
      </c>
      <c r="O6768">
        <v>0</v>
      </c>
      <c r="P6768">
        <v>0</v>
      </c>
      <c r="Q6768">
        <v>1188.8237999999999</v>
      </c>
      <c r="R6768">
        <v>47552.951999999997</v>
      </c>
      <c r="S6768" t="s">
        <v>1646</v>
      </c>
    </row>
    <row r="6769" spans="1:19">
      <c r="A6769" t="s">
        <v>6296</v>
      </c>
      <c r="B6769">
        <v>44367</v>
      </c>
      <c r="C6769" t="s">
        <v>6297</v>
      </c>
      <c r="D6769">
        <v>44367</v>
      </c>
      <c r="E6769" t="s">
        <v>1643</v>
      </c>
      <c r="F6769" t="s">
        <v>55</v>
      </c>
      <c r="G6769" t="s">
        <v>49</v>
      </c>
      <c r="H6769" t="s">
        <v>49</v>
      </c>
      <c r="I6769" t="s">
        <v>1262</v>
      </c>
      <c r="J6769">
        <v>20</v>
      </c>
      <c r="K6769">
        <v>1244</v>
      </c>
      <c r="L6769">
        <v>24880</v>
      </c>
      <c r="M6769">
        <v>2.9619</v>
      </c>
      <c r="N6769">
        <v>59.238</v>
      </c>
      <c r="O6769">
        <v>0</v>
      </c>
      <c r="P6769">
        <v>0</v>
      </c>
      <c r="Q6769">
        <v>1246.9619</v>
      </c>
      <c r="R6769">
        <v>24939.238000000001</v>
      </c>
      <c r="S6769" t="s">
        <v>1646</v>
      </c>
    </row>
    <row r="6770" spans="1:19">
      <c r="A6770" t="s">
        <v>6296</v>
      </c>
      <c r="B6770">
        <v>44367</v>
      </c>
      <c r="C6770" t="s">
        <v>6297</v>
      </c>
      <c r="D6770">
        <v>44367</v>
      </c>
      <c r="E6770" t="s">
        <v>1643</v>
      </c>
      <c r="F6770" t="s">
        <v>55</v>
      </c>
      <c r="G6770" t="s">
        <v>49</v>
      </c>
      <c r="H6770" t="s">
        <v>49</v>
      </c>
      <c r="I6770" t="s">
        <v>1112</v>
      </c>
      <c r="J6770">
        <v>20</v>
      </c>
      <c r="K6770">
        <v>1419</v>
      </c>
      <c r="L6770">
        <v>28380</v>
      </c>
      <c r="M6770">
        <v>3.3786</v>
      </c>
      <c r="N6770">
        <v>67.572000000000003</v>
      </c>
      <c r="O6770">
        <v>0</v>
      </c>
      <c r="P6770">
        <v>0</v>
      </c>
      <c r="Q6770">
        <v>1422.3786</v>
      </c>
      <c r="R6770">
        <v>28447.572</v>
      </c>
      <c r="S6770" t="s">
        <v>1646</v>
      </c>
    </row>
    <row r="6771" spans="1:19">
      <c r="A6771" t="s">
        <v>6296</v>
      </c>
      <c r="B6771">
        <v>44367</v>
      </c>
      <c r="C6771" t="s">
        <v>6297</v>
      </c>
      <c r="D6771">
        <v>44367</v>
      </c>
      <c r="E6771" t="s">
        <v>1643</v>
      </c>
      <c r="F6771" t="s">
        <v>55</v>
      </c>
      <c r="G6771" t="s">
        <v>49</v>
      </c>
      <c r="H6771" t="s">
        <v>49</v>
      </c>
      <c r="I6771" t="s">
        <v>1316</v>
      </c>
      <c r="J6771">
        <v>20</v>
      </c>
      <c r="K6771">
        <v>1186</v>
      </c>
      <c r="L6771">
        <v>23720</v>
      </c>
      <c r="M6771">
        <v>2.8237999999999999</v>
      </c>
      <c r="N6771">
        <v>56.475999999999999</v>
      </c>
      <c r="O6771">
        <v>0</v>
      </c>
      <c r="P6771">
        <v>0</v>
      </c>
      <c r="Q6771">
        <v>1188.8237999999999</v>
      </c>
      <c r="R6771">
        <v>23776.475999999999</v>
      </c>
      <c r="S6771" t="s">
        <v>1646</v>
      </c>
    </row>
    <row r="6772" spans="1:19">
      <c r="A6772" t="s">
        <v>6296</v>
      </c>
      <c r="B6772">
        <v>44367</v>
      </c>
      <c r="C6772" t="s">
        <v>6297</v>
      </c>
      <c r="D6772">
        <v>44367</v>
      </c>
      <c r="E6772" t="s">
        <v>1643</v>
      </c>
      <c r="F6772" t="s">
        <v>55</v>
      </c>
      <c r="G6772" t="s">
        <v>49</v>
      </c>
      <c r="H6772" t="s">
        <v>49</v>
      </c>
      <c r="I6772" t="s">
        <v>1294</v>
      </c>
      <c r="J6772">
        <v>2</v>
      </c>
      <c r="K6772">
        <v>7227</v>
      </c>
      <c r="L6772">
        <v>14454</v>
      </c>
      <c r="M6772">
        <v>17.207100000000001</v>
      </c>
      <c r="N6772">
        <v>34.414200000000001</v>
      </c>
      <c r="O6772">
        <v>0</v>
      </c>
      <c r="P6772">
        <v>0</v>
      </c>
      <c r="Q6772">
        <v>7244.2070999999996</v>
      </c>
      <c r="R6772">
        <v>14488.414199999999</v>
      </c>
      <c r="S6772" t="s">
        <v>1646</v>
      </c>
    </row>
    <row r="6773" spans="1:19">
      <c r="A6773" t="s">
        <v>6296</v>
      </c>
      <c r="B6773">
        <v>44367</v>
      </c>
      <c r="C6773" t="s">
        <v>6297</v>
      </c>
      <c r="D6773">
        <v>44367</v>
      </c>
      <c r="E6773" t="s">
        <v>1643</v>
      </c>
      <c r="F6773" t="s">
        <v>55</v>
      </c>
      <c r="G6773" t="s">
        <v>49</v>
      </c>
      <c r="H6773" t="s">
        <v>49</v>
      </c>
      <c r="I6773" t="s">
        <v>1337</v>
      </c>
      <c r="J6773">
        <v>2</v>
      </c>
      <c r="K6773">
        <v>7760</v>
      </c>
      <c r="L6773">
        <v>15520</v>
      </c>
      <c r="M6773">
        <v>18.476199999999999</v>
      </c>
      <c r="N6773">
        <v>36.952399999999997</v>
      </c>
      <c r="O6773">
        <v>0</v>
      </c>
      <c r="P6773">
        <v>0</v>
      </c>
      <c r="Q6773">
        <v>7778.4762000000001</v>
      </c>
      <c r="R6773">
        <v>15556.9524</v>
      </c>
      <c r="S6773" t="s">
        <v>1646</v>
      </c>
    </row>
    <row r="6774" spans="1:19">
      <c r="A6774" t="s">
        <v>6296</v>
      </c>
      <c r="B6774">
        <v>44367</v>
      </c>
      <c r="C6774" t="s">
        <v>6297</v>
      </c>
      <c r="D6774">
        <v>44367</v>
      </c>
      <c r="E6774" t="s">
        <v>1643</v>
      </c>
      <c r="F6774" t="s">
        <v>55</v>
      </c>
      <c r="G6774" t="s">
        <v>49</v>
      </c>
      <c r="H6774" t="s">
        <v>49</v>
      </c>
      <c r="I6774" t="s">
        <v>1287</v>
      </c>
      <c r="J6774">
        <v>2</v>
      </c>
      <c r="K6774">
        <v>9850</v>
      </c>
      <c r="L6774">
        <v>19700</v>
      </c>
      <c r="M6774">
        <v>23.452400000000001</v>
      </c>
      <c r="N6774">
        <v>46.904800000000002</v>
      </c>
      <c r="O6774">
        <v>0</v>
      </c>
      <c r="P6774">
        <v>0</v>
      </c>
      <c r="Q6774">
        <v>9873.4524000000001</v>
      </c>
      <c r="R6774">
        <v>19746.9048</v>
      </c>
      <c r="S6774" t="s">
        <v>1646</v>
      </c>
    </row>
    <row r="6775" spans="1:19">
      <c r="A6775" t="s">
        <v>6296</v>
      </c>
      <c r="B6775">
        <v>44367</v>
      </c>
      <c r="C6775" t="s">
        <v>6297</v>
      </c>
      <c r="D6775">
        <v>44367</v>
      </c>
      <c r="E6775" t="s">
        <v>1643</v>
      </c>
      <c r="F6775" t="s">
        <v>55</v>
      </c>
      <c r="G6775" t="s">
        <v>49</v>
      </c>
      <c r="H6775" t="s">
        <v>49</v>
      </c>
      <c r="I6775" t="s">
        <v>1371</v>
      </c>
      <c r="J6775">
        <v>20</v>
      </c>
      <c r="K6775">
        <v>1176</v>
      </c>
      <c r="L6775">
        <v>23520</v>
      </c>
      <c r="M6775">
        <v>2.8</v>
      </c>
      <c r="N6775">
        <v>56</v>
      </c>
      <c r="O6775">
        <v>0</v>
      </c>
      <c r="P6775">
        <v>0</v>
      </c>
      <c r="Q6775">
        <v>1178.8</v>
      </c>
      <c r="R6775">
        <v>23576</v>
      </c>
      <c r="S6775" t="s">
        <v>1646</v>
      </c>
    </row>
    <row r="6776" spans="1:19">
      <c r="A6776" t="s">
        <v>6298</v>
      </c>
      <c r="B6776">
        <v>44367</v>
      </c>
      <c r="C6776" t="s">
        <v>6299</v>
      </c>
      <c r="D6776">
        <v>44367</v>
      </c>
      <c r="E6776" t="s">
        <v>1643</v>
      </c>
      <c r="F6776" t="s">
        <v>927</v>
      </c>
      <c r="G6776" t="s">
        <v>1684</v>
      </c>
      <c r="H6776" t="s">
        <v>49</v>
      </c>
      <c r="I6776" t="s">
        <v>1265</v>
      </c>
      <c r="J6776">
        <v>20</v>
      </c>
      <c r="K6776">
        <v>1361</v>
      </c>
      <c r="L6776">
        <v>27220</v>
      </c>
      <c r="M6776">
        <v>3.2404999999999999</v>
      </c>
      <c r="N6776">
        <v>64.81</v>
      </c>
      <c r="O6776">
        <v>0</v>
      </c>
      <c r="P6776">
        <v>0</v>
      </c>
      <c r="Q6776">
        <v>1364.2405000000001</v>
      </c>
      <c r="R6776">
        <v>27284.81</v>
      </c>
      <c r="S6776" t="s">
        <v>1646</v>
      </c>
    </row>
    <row r="6777" spans="1:19">
      <c r="A6777" t="s">
        <v>6298</v>
      </c>
      <c r="B6777">
        <v>44367</v>
      </c>
      <c r="C6777" t="s">
        <v>6299</v>
      </c>
      <c r="D6777">
        <v>44367</v>
      </c>
      <c r="E6777" t="s">
        <v>1643</v>
      </c>
      <c r="F6777" t="s">
        <v>927</v>
      </c>
      <c r="G6777" t="s">
        <v>1684</v>
      </c>
      <c r="H6777" t="s">
        <v>49</v>
      </c>
      <c r="I6777" t="s">
        <v>1262</v>
      </c>
      <c r="J6777">
        <v>40</v>
      </c>
      <c r="K6777">
        <v>1244</v>
      </c>
      <c r="L6777">
        <v>49760</v>
      </c>
      <c r="M6777">
        <v>2.9619</v>
      </c>
      <c r="N6777">
        <v>118.476</v>
      </c>
      <c r="O6777">
        <v>0</v>
      </c>
      <c r="P6777">
        <v>0</v>
      </c>
      <c r="Q6777">
        <v>1246.9619</v>
      </c>
      <c r="R6777">
        <v>49878.476000000002</v>
      </c>
      <c r="S6777" t="s">
        <v>1646</v>
      </c>
    </row>
    <row r="6778" spans="1:19">
      <c r="A6778" t="s">
        <v>6298</v>
      </c>
      <c r="B6778">
        <v>44367</v>
      </c>
      <c r="C6778" t="s">
        <v>6299</v>
      </c>
      <c r="D6778">
        <v>44367</v>
      </c>
      <c r="E6778" t="s">
        <v>1643</v>
      </c>
      <c r="F6778" t="s">
        <v>927</v>
      </c>
      <c r="G6778" t="s">
        <v>1684</v>
      </c>
      <c r="H6778" t="s">
        <v>49</v>
      </c>
      <c r="I6778" t="s">
        <v>1371</v>
      </c>
      <c r="J6778">
        <v>40</v>
      </c>
      <c r="K6778">
        <v>1176</v>
      </c>
      <c r="L6778">
        <v>47040</v>
      </c>
      <c r="M6778">
        <v>2.8</v>
      </c>
      <c r="N6778">
        <v>112</v>
      </c>
      <c r="O6778">
        <v>0</v>
      </c>
      <c r="P6778">
        <v>0</v>
      </c>
      <c r="Q6778">
        <v>1178.8</v>
      </c>
      <c r="R6778">
        <v>47152</v>
      </c>
      <c r="S6778" t="s">
        <v>1646</v>
      </c>
    </row>
    <row r="6779" spans="1:19">
      <c r="A6779" t="s">
        <v>6298</v>
      </c>
      <c r="B6779">
        <v>44367</v>
      </c>
      <c r="C6779" t="s">
        <v>6299</v>
      </c>
      <c r="D6779">
        <v>44367</v>
      </c>
      <c r="E6779" t="s">
        <v>1643</v>
      </c>
      <c r="F6779" t="s">
        <v>927</v>
      </c>
      <c r="G6779" t="s">
        <v>1684</v>
      </c>
      <c r="H6779" t="s">
        <v>49</v>
      </c>
      <c r="I6779" t="s">
        <v>1316</v>
      </c>
      <c r="J6779">
        <v>100</v>
      </c>
      <c r="K6779">
        <v>1186</v>
      </c>
      <c r="L6779">
        <v>118600</v>
      </c>
      <c r="M6779">
        <v>2.8237999999999999</v>
      </c>
      <c r="N6779">
        <v>282.38</v>
      </c>
      <c r="O6779">
        <v>0</v>
      </c>
      <c r="P6779">
        <v>0</v>
      </c>
      <c r="Q6779">
        <v>1188.8237999999999</v>
      </c>
      <c r="R6779">
        <v>118882.38</v>
      </c>
      <c r="S6779" t="s">
        <v>1646</v>
      </c>
    </row>
    <row r="6780" spans="1:19">
      <c r="A6780" t="s">
        <v>6298</v>
      </c>
      <c r="B6780">
        <v>44367</v>
      </c>
      <c r="C6780" t="s">
        <v>6299</v>
      </c>
      <c r="D6780">
        <v>44367</v>
      </c>
      <c r="E6780" t="s">
        <v>1643</v>
      </c>
      <c r="F6780" t="s">
        <v>927</v>
      </c>
      <c r="G6780" t="s">
        <v>1684</v>
      </c>
      <c r="H6780" t="s">
        <v>49</v>
      </c>
      <c r="I6780" t="s">
        <v>1312</v>
      </c>
      <c r="J6780">
        <v>20</v>
      </c>
      <c r="K6780">
        <v>1400</v>
      </c>
      <c r="L6780">
        <v>28000</v>
      </c>
      <c r="M6780">
        <v>3.3332999999999999</v>
      </c>
      <c r="N6780">
        <v>66.665999999999997</v>
      </c>
      <c r="O6780">
        <v>0</v>
      </c>
      <c r="P6780">
        <v>0</v>
      </c>
      <c r="Q6780">
        <v>1403.3333</v>
      </c>
      <c r="R6780">
        <v>28066.666000000001</v>
      </c>
      <c r="S6780" t="s">
        <v>1646</v>
      </c>
    </row>
    <row r="6781" spans="1:19">
      <c r="A6781" t="s">
        <v>6298</v>
      </c>
      <c r="B6781">
        <v>44367</v>
      </c>
      <c r="C6781" t="s">
        <v>6299</v>
      </c>
      <c r="D6781">
        <v>44367</v>
      </c>
      <c r="E6781" t="s">
        <v>1643</v>
      </c>
      <c r="F6781" t="s">
        <v>927</v>
      </c>
      <c r="G6781" t="s">
        <v>1684</v>
      </c>
      <c r="H6781" t="s">
        <v>49</v>
      </c>
      <c r="I6781" t="s">
        <v>1112</v>
      </c>
      <c r="J6781">
        <v>40</v>
      </c>
      <c r="K6781">
        <v>1419</v>
      </c>
      <c r="L6781">
        <v>56760</v>
      </c>
      <c r="M6781">
        <v>3.3786</v>
      </c>
      <c r="N6781">
        <v>135.14400000000001</v>
      </c>
      <c r="O6781">
        <v>0</v>
      </c>
      <c r="P6781">
        <v>0</v>
      </c>
      <c r="Q6781">
        <v>1422.3786</v>
      </c>
      <c r="R6781">
        <v>56895.144</v>
      </c>
      <c r="S6781" t="s">
        <v>1646</v>
      </c>
    </row>
    <row r="6782" spans="1:19">
      <c r="A6782" t="s">
        <v>6300</v>
      </c>
      <c r="B6782">
        <v>44367</v>
      </c>
      <c r="C6782" t="s">
        <v>6301</v>
      </c>
      <c r="D6782">
        <v>44367</v>
      </c>
      <c r="E6782" t="s">
        <v>1643</v>
      </c>
      <c r="F6782" t="s">
        <v>54</v>
      </c>
      <c r="G6782" t="s">
        <v>49</v>
      </c>
      <c r="H6782" t="s">
        <v>49</v>
      </c>
      <c r="I6782" t="s">
        <v>1265</v>
      </c>
      <c r="J6782">
        <v>20</v>
      </c>
      <c r="K6782">
        <v>1361</v>
      </c>
      <c r="L6782">
        <v>27220</v>
      </c>
      <c r="M6782">
        <v>3.2404999999999999</v>
      </c>
      <c r="N6782">
        <v>64.81</v>
      </c>
      <c r="O6782">
        <v>0</v>
      </c>
      <c r="P6782">
        <v>0</v>
      </c>
      <c r="Q6782">
        <v>1364.2405000000001</v>
      </c>
      <c r="R6782">
        <v>27284.81</v>
      </c>
      <c r="S6782" t="s">
        <v>1646</v>
      </c>
    </row>
    <row r="6783" spans="1:19">
      <c r="A6783" t="s">
        <v>6300</v>
      </c>
      <c r="B6783">
        <v>44367</v>
      </c>
      <c r="C6783" t="s">
        <v>6301</v>
      </c>
      <c r="D6783">
        <v>44367</v>
      </c>
      <c r="E6783" t="s">
        <v>1643</v>
      </c>
      <c r="F6783" t="s">
        <v>54</v>
      </c>
      <c r="G6783" t="s">
        <v>49</v>
      </c>
      <c r="H6783" t="s">
        <v>49</v>
      </c>
      <c r="I6783" t="s">
        <v>1316</v>
      </c>
      <c r="J6783">
        <v>20</v>
      </c>
      <c r="K6783">
        <v>1186</v>
      </c>
      <c r="L6783">
        <v>23720</v>
      </c>
      <c r="M6783">
        <v>2.8237999999999999</v>
      </c>
      <c r="N6783">
        <v>56.475999999999999</v>
      </c>
      <c r="O6783">
        <v>0</v>
      </c>
      <c r="P6783">
        <v>0</v>
      </c>
      <c r="Q6783">
        <v>1188.8237999999999</v>
      </c>
      <c r="R6783">
        <v>23776.475999999999</v>
      </c>
      <c r="S6783" t="s">
        <v>1646</v>
      </c>
    </row>
    <row r="6784" spans="1:19">
      <c r="A6784" t="s">
        <v>6300</v>
      </c>
      <c r="B6784">
        <v>44367</v>
      </c>
      <c r="C6784" t="s">
        <v>6301</v>
      </c>
      <c r="D6784">
        <v>44367</v>
      </c>
      <c r="E6784" t="s">
        <v>1643</v>
      </c>
      <c r="F6784" t="s">
        <v>54</v>
      </c>
      <c r="G6784" t="s">
        <v>49</v>
      </c>
      <c r="H6784" t="s">
        <v>49</v>
      </c>
      <c r="I6784" t="s">
        <v>1312</v>
      </c>
      <c r="J6784">
        <v>40</v>
      </c>
      <c r="K6784">
        <v>1400</v>
      </c>
      <c r="L6784">
        <v>56000</v>
      </c>
      <c r="M6784">
        <v>3.3332999999999999</v>
      </c>
      <c r="N6784">
        <v>133.33199999999999</v>
      </c>
      <c r="O6784">
        <v>0</v>
      </c>
      <c r="P6784">
        <v>0</v>
      </c>
      <c r="Q6784">
        <v>1403.3333</v>
      </c>
      <c r="R6784">
        <v>56133.332000000002</v>
      </c>
      <c r="S6784" t="s">
        <v>1646</v>
      </c>
    </row>
    <row r="6785" spans="1:19">
      <c r="A6785" t="s">
        <v>6300</v>
      </c>
      <c r="B6785">
        <v>44367</v>
      </c>
      <c r="C6785" t="s">
        <v>6301</v>
      </c>
      <c r="D6785">
        <v>44367</v>
      </c>
      <c r="E6785" t="s">
        <v>1643</v>
      </c>
      <c r="F6785" t="s">
        <v>54</v>
      </c>
      <c r="G6785" t="s">
        <v>49</v>
      </c>
      <c r="H6785" t="s">
        <v>49</v>
      </c>
      <c r="I6785" t="s">
        <v>1262</v>
      </c>
      <c r="J6785">
        <v>20</v>
      </c>
      <c r="K6785">
        <v>1244</v>
      </c>
      <c r="L6785">
        <v>24880</v>
      </c>
      <c r="M6785">
        <v>2.9619</v>
      </c>
      <c r="N6785">
        <v>59.238</v>
      </c>
      <c r="O6785">
        <v>0</v>
      </c>
      <c r="P6785">
        <v>0</v>
      </c>
      <c r="Q6785">
        <v>1246.9619</v>
      </c>
      <c r="R6785">
        <v>24939.238000000001</v>
      </c>
      <c r="S6785" t="s">
        <v>1646</v>
      </c>
    </row>
    <row r="6786" spans="1:19">
      <c r="A6786" t="s">
        <v>6300</v>
      </c>
      <c r="B6786">
        <v>44367</v>
      </c>
      <c r="C6786" t="s">
        <v>6301</v>
      </c>
      <c r="D6786">
        <v>44367</v>
      </c>
      <c r="E6786" t="s">
        <v>1643</v>
      </c>
      <c r="F6786" t="s">
        <v>54</v>
      </c>
      <c r="G6786" t="s">
        <v>49</v>
      </c>
      <c r="H6786" t="s">
        <v>49</v>
      </c>
      <c r="I6786" t="s">
        <v>1112</v>
      </c>
      <c r="J6786">
        <v>40</v>
      </c>
      <c r="K6786">
        <v>1419</v>
      </c>
      <c r="L6786">
        <v>56760</v>
      </c>
      <c r="M6786">
        <v>3.3786</v>
      </c>
      <c r="N6786">
        <v>135.14400000000001</v>
      </c>
      <c r="O6786">
        <v>0</v>
      </c>
      <c r="P6786">
        <v>0</v>
      </c>
      <c r="Q6786">
        <v>1422.3786</v>
      </c>
      <c r="R6786">
        <v>56895.144</v>
      </c>
      <c r="S6786" t="s">
        <v>1646</v>
      </c>
    </row>
    <row r="6787" spans="1:19">
      <c r="A6787" t="s">
        <v>6302</v>
      </c>
      <c r="B6787">
        <v>44367</v>
      </c>
      <c r="C6787" t="s">
        <v>6303</v>
      </c>
      <c r="D6787">
        <v>44367</v>
      </c>
      <c r="E6787" t="s">
        <v>1643</v>
      </c>
      <c r="F6787" t="s">
        <v>97</v>
      </c>
      <c r="G6787" t="s">
        <v>1055</v>
      </c>
      <c r="H6787" t="s">
        <v>107</v>
      </c>
      <c r="I6787" t="s">
        <v>1337</v>
      </c>
      <c r="J6787">
        <v>80</v>
      </c>
      <c r="K6787">
        <v>7760</v>
      </c>
      <c r="L6787">
        <v>620800</v>
      </c>
      <c r="M6787">
        <v>18.476199999999999</v>
      </c>
      <c r="N6787">
        <v>1478.096</v>
      </c>
      <c r="O6787">
        <v>0</v>
      </c>
      <c r="P6787">
        <v>0</v>
      </c>
      <c r="Q6787">
        <v>7778.4762000000001</v>
      </c>
      <c r="R6787">
        <v>622278.09600000002</v>
      </c>
      <c r="S6787" t="s">
        <v>1646</v>
      </c>
    </row>
    <row r="6788" spans="1:19">
      <c r="A6788" t="s">
        <v>6302</v>
      </c>
      <c r="B6788">
        <v>44367</v>
      </c>
      <c r="C6788" t="s">
        <v>6303</v>
      </c>
      <c r="D6788">
        <v>44367</v>
      </c>
      <c r="E6788" t="s">
        <v>1643</v>
      </c>
      <c r="F6788" t="s">
        <v>97</v>
      </c>
      <c r="G6788" t="s">
        <v>1055</v>
      </c>
      <c r="H6788" t="s">
        <v>107</v>
      </c>
      <c r="I6788" t="s">
        <v>1265</v>
      </c>
      <c r="J6788">
        <v>60</v>
      </c>
      <c r="K6788">
        <v>1361</v>
      </c>
      <c r="L6788">
        <v>81660</v>
      </c>
      <c r="M6788">
        <v>3.2404999999999999</v>
      </c>
      <c r="N6788">
        <v>194.43</v>
      </c>
      <c r="O6788">
        <v>0</v>
      </c>
      <c r="P6788">
        <v>0</v>
      </c>
      <c r="Q6788">
        <v>1364.2405000000001</v>
      </c>
      <c r="R6788">
        <v>81854.429999999993</v>
      </c>
      <c r="S6788" t="s">
        <v>1646</v>
      </c>
    </row>
    <row r="6789" spans="1:19">
      <c r="A6789" t="s">
        <v>6304</v>
      </c>
      <c r="B6789">
        <v>44367</v>
      </c>
      <c r="C6789" t="s">
        <v>6305</v>
      </c>
      <c r="D6789">
        <v>44367</v>
      </c>
      <c r="E6789" t="s">
        <v>1643</v>
      </c>
      <c r="F6789" t="s">
        <v>57</v>
      </c>
      <c r="G6789" t="s">
        <v>980</v>
      </c>
      <c r="H6789" t="s">
        <v>49</v>
      </c>
      <c r="I6789" t="s">
        <v>1349</v>
      </c>
      <c r="J6789">
        <v>10</v>
      </c>
      <c r="K6789">
        <v>9035</v>
      </c>
      <c r="L6789">
        <v>90350</v>
      </c>
      <c r="M6789">
        <v>21.511900000000001</v>
      </c>
      <c r="N6789">
        <v>215.119</v>
      </c>
      <c r="O6789">
        <v>0</v>
      </c>
      <c r="P6789">
        <v>0</v>
      </c>
      <c r="Q6789">
        <v>9056.5118999999995</v>
      </c>
      <c r="R6789">
        <v>90565.119000000006</v>
      </c>
      <c r="S6789" t="s">
        <v>1646</v>
      </c>
    </row>
    <row r="6790" spans="1:19">
      <c r="A6790" t="s">
        <v>6304</v>
      </c>
      <c r="B6790">
        <v>44367</v>
      </c>
      <c r="C6790" t="s">
        <v>6305</v>
      </c>
      <c r="D6790">
        <v>44367</v>
      </c>
      <c r="E6790" t="s">
        <v>1643</v>
      </c>
      <c r="F6790" t="s">
        <v>57</v>
      </c>
      <c r="G6790" t="s">
        <v>980</v>
      </c>
      <c r="H6790" t="s">
        <v>49</v>
      </c>
      <c r="I6790" t="s">
        <v>1316</v>
      </c>
      <c r="J6790">
        <v>40</v>
      </c>
      <c r="K6790">
        <v>1186</v>
      </c>
      <c r="L6790">
        <v>47440</v>
      </c>
      <c r="M6790">
        <v>2.8237999999999999</v>
      </c>
      <c r="N6790">
        <v>112.952</v>
      </c>
      <c r="O6790">
        <v>0</v>
      </c>
      <c r="P6790">
        <v>0</v>
      </c>
      <c r="Q6790">
        <v>1188.8237999999999</v>
      </c>
      <c r="R6790">
        <v>47552.951999999997</v>
      </c>
      <c r="S6790" t="s">
        <v>1646</v>
      </c>
    </row>
    <row r="6791" spans="1:19">
      <c r="A6791" t="s">
        <v>6304</v>
      </c>
      <c r="B6791">
        <v>44367</v>
      </c>
      <c r="C6791" t="s">
        <v>6305</v>
      </c>
      <c r="D6791">
        <v>44367</v>
      </c>
      <c r="E6791" t="s">
        <v>1643</v>
      </c>
      <c r="F6791" t="s">
        <v>57</v>
      </c>
      <c r="G6791" t="s">
        <v>980</v>
      </c>
      <c r="H6791" t="s">
        <v>49</v>
      </c>
      <c r="I6791" t="s">
        <v>1489</v>
      </c>
      <c r="J6791">
        <v>10</v>
      </c>
      <c r="K6791">
        <v>9950</v>
      </c>
      <c r="L6791">
        <v>99500</v>
      </c>
      <c r="M6791">
        <v>23.6905</v>
      </c>
      <c r="N6791">
        <v>236.905</v>
      </c>
      <c r="O6791">
        <v>0</v>
      </c>
      <c r="P6791">
        <v>0</v>
      </c>
      <c r="Q6791">
        <v>9973.6905000000006</v>
      </c>
      <c r="R6791">
        <v>99736.904999999999</v>
      </c>
      <c r="S6791" t="s">
        <v>1646</v>
      </c>
    </row>
    <row r="6792" spans="1:19">
      <c r="A6792" t="s">
        <v>6304</v>
      </c>
      <c r="B6792">
        <v>44367</v>
      </c>
      <c r="C6792" t="s">
        <v>6305</v>
      </c>
      <c r="D6792">
        <v>44367</v>
      </c>
      <c r="E6792" t="s">
        <v>1643</v>
      </c>
      <c r="F6792" t="s">
        <v>57</v>
      </c>
      <c r="G6792" t="s">
        <v>980</v>
      </c>
      <c r="H6792" t="s">
        <v>49</v>
      </c>
      <c r="I6792" t="s">
        <v>1337</v>
      </c>
      <c r="J6792">
        <v>20</v>
      </c>
      <c r="K6792">
        <v>7760</v>
      </c>
      <c r="L6792">
        <v>155200</v>
      </c>
      <c r="M6792">
        <v>18.476199999999999</v>
      </c>
      <c r="N6792">
        <v>369.524</v>
      </c>
      <c r="O6792">
        <v>0</v>
      </c>
      <c r="P6792">
        <v>0</v>
      </c>
      <c r="Q6792">
        <v>7778.4762000000001</v>
      </c>
      <c r="R6792">
        <v>155569.524</v>
      </c>
      <c r="S6792" t="s">
        <v>1646</v>
      </c>
    </row>
    <row r="6793" spans="1:19">
      <c r="A6793" t="s">
        <v>6304</v>
      </c>
      <c r="B6793">
        <v>44367</v>
      </c>
      <c r="C6793" t="s">
        <v>6305</v>
      </c>
      <c r="D6793">
        <v>44367</v>
      </c>
      <c r="E6793" t="s">
        <v>1643</v>
      </c>
      <c r="F6793" t="s">
        <v>57</v>
      </c>
      <c r="G6793" t="s">
        <v>980</v>
      </c>
      <c r="H6793" t="s">
        <v>49</v>
      </c>
      <c r="I6793" t="s">
        <v>1262</v>
      </c>
      <c r="J6793">
        <v>40</v>
      </c>
      <c r="K6793">
        <v>1244</v>
      </c>
      <c r="L6793">
        <v>49760</v>
      </c>
      <c r="M6793">
        <v>2.9619</v>
      </c>
      <c r="N6793">
        <v>118.476</v>
      </c>
      <c r="O6793">
        <v>0</v>
      </c>
      <c r="P6793">
        <v>0</v>
      </c>
      <c r="Q6793">
        <v>1246.9619</v>
      </c>
      <c r="R6793">
        <v>49878.476000000002</v>
      </c>
      <c r="S6793" t="s">
        <v>1646</v>
      </c>
    </row>
    <row r="6794" spans="1:19">
      <c r="A6794" t="s">
        <v>6304</v>
      </c>
      <c r="B6794">
        <v>44367</v>
      </c>
      <c r="C6794" t="s">
        <v>6305</v>
      </c>
      <c r="D6794">
        <v>44367</v>
      </c>
      <c r="E6794" t="s">
        <v>1643</v>
      </c>
      <c r="F6794" t="s">
        <v>57</v>
      </c>
      <c r="G6794" t="s">
        <v>980</v>
      </c>
      <c r="H6794" t="s">
        <v>49</v>
      </c>
      <c r="I6794" t="s">
        <v>1371</v>
      </c>
      <c r="J6794">
        <v>80</v>
      </c>
      <c r="K6794">
        <v>1176</v>
      </c>
      <c r="L6794">
        <v>94080</v>
      </c>
      <c r="M6794">
        <v>2.8</v>
      </c>
      <c r="N6794">
        <v>224</v>
      </c>
      <c r="O6794">
        <v>0</v>
      </c>
      <c r="P6794">
        <v>0</v>
      </c>
      <c r="Q6794">
        <v>1178.8</v>
      </c>
      <c r="R6794">
        <v>94304</v>
      </c>
      <c r="S6794" t="s">
        <v>1646</v>
      </c>
    </row>
    <row r="6795" spans="1:19">
      <c r="A6795" t="s">
        <v>6306</v>
      </c>
      <c r="B6795">
        <v>44367</v>
      </c>
      <c r="C6795" t="s">
        <v>6307</v>
      </c>
      <c r="D6795">
        <v>44367</v>
      </c>
      <c r="E6795" t="s">
        <v>1643</v>
      </c>
      <c r="F6795" t="s">
        <v>95</v>
      </c>
      <c r="G6795" t="s">
        <v>1657</v>
      </c>
      <c r="H6795" t="s">
        <v>107</v>
      </c>
      <c r="I6795" t="s">
        <v>1312</v>
      </c>
      <c r="J6795">
        <v>50</v>
      </c>
      <c r="K6795">
        <v>1400</v>
      </c>
      <c r="L6795">
        <v>70000</v>
      </c>
      <c r="M6795">
        <v>3.3332999999999999</v>
      </c>
      <c r="N6795">
        <v>166.66499999999999</v>
      </c>
      <c r="O6795">
        <v>0</v>
      </c>
      <c r="P6795">
        <v>0</v>
      </c>
      <c r="Q6795">
        <v>1403.3333</v>
      </c>
      <c r="R6795">
        <v>70166.664999999994</v>
      </c>
      <c r="S6795" t="s">
        <v>1646</v>
      </c>
    </row>
    <row r="6796" spans="1:19">
      <c r="A6796" t="s">
        <v>6306</v>
      </c>
      <c r="B6796">
        <v>44367</v>
      </c>
      <c r="C6796" t="s">
        <v>6307</v>
      </c>
      <c r="D6796">
        <v>44367</v>
      </c>
      <c r="E6796" t="s">
        <v>1643</v>
      </c>
      <c r="F6796" t="s">
        <v>95</v>
      </c>
      <c r="G6796" t="s">
        <v>1657</v>
      </c>
      <c r="H6796" t="s">
        <v>107</v>
      </c>
      <c r="I6796" t="s">
        <v>1316</v>
      </c>
      <c r="J6796">
        <v>40</v>
      </c>
      <c r="K6796">
        <v>1186</v>
      </c>
      <c r="L6796">
        <v>47440</v>
      </c>
      <c r="M6796">
        <v>2.8237999999999999</v>
      </c>
      <c r="N6796">
        <v>112.952</v>
      </c>
      <c r="O6796">
        <v>0</v>
      </c>
      <c r="P6796">
        <v>0</v>
      </c>
      <c r="Q6796">
        <v>1188.8237999999999</v>
      </c>
      <c r="R6796">
        <v>47552.951999999997</v>
      </c>
      <c r="S6796" t="s">
        <v>1646</v>
      </c>
    </row>
    <row r="6797" spans="1:19">
      <c r="A6797" t="s">
        <v>6308</v>
      </c>
      <c r="B6797">
        <v>44367</v>
      </c>
      <c r="C6797" t="s">
        <v>6309</v>
      </c>
      <c r="D6797">
        <v>44367</v>
      </c>
      <c r="E6797" t="s">
        <v>1643</v>
      </c>
      <c r="F6797" t="s">
        <v>64</v>
      </c>
      <c r="G6797" t="s">
        <v>59</v>
      </c>
      <c r="H6797" t="s">
        <v>49</v>
      </c>
      <c r="I6797" t="s">
        <v>1337</v>
      </c>
      <c r="J6797">
        <v>30</v>
      </c>
      <c r="K6797">
        <v>7760</v>
      </c>
      <c r="L6797">
        <v>232800</v>
      </c>
      <c r="M6797">
        <v>18.476199999999999</v>
      </c>
      <c r="N6797">
        <v>554.28599999999994</v>
      </c>
      <c r="O6797">
        <v>0</v>
      </c>
      <c r="P6797">
        <v>0</v>
      </c>
      <c r="Q6797">
        <v>7778.4762000000001</v>
      </c>
      <c r="R6797">
        <v>233354.28599999999</v>
      </c>
      <c r="S6797" t="s">
        <v>1646</v>
      </c>
    </row>
    <row r="6798" spans="1:19">
      <c r="A6798" t="s">
        <v>6308</v>
      </c>
      <c r="B6798">
        <v>44367</v>
      </c>
      <c r="C6798" t="s">
        <v>6309</v>
      </c>
      <c r="D6798">
        <v>44367</v>
      </c>
      <c r="E6798" t="s">
        <v>1643</v>
      </c>
      <c r="F6798" t="s">
        <v>64</v>
      </c>
      <c r="G6798" t="s">
        <v>59</v>
      </c>
      <c r="H6798" t="s">
        <v>49</v>
      </c>
      <c r="I6798" t="s">
        <v>1312</v>
      </c>
      <c r="J6798">
        <v>100</v>
      </c>
      <c r="K6798">
        <v>1400</v>
      </c>
      <c r="L6798">
        <v>140000</v>
      </c>
      <c r="M6798">
        <v>3.3332999999999999</v>
      </c>
      <c r="N6798">
        <v>333.33</v>
      </c>
      <c r="O6798">
        <v>0</v>
      </c>
      <c r="P6798">
        <v>0</v>
      </c>
      <c r="Q6798">
        <v>1403.3333</v>
      </c>
      <c r="R6798">
        <v>140333.32999999999</v>
      </c>
      <c r="S6798" t="s">
        <v>1646</v>
      </c>
    </row>
    <row r="6799" spans="1:19">
      <c r="A6799" t="s">
        <v>6308</v>
      </c>
      <c r="B6799">
        <v>44367</v>
      </c>
      <c r="C6799" t="s">
        <v>6309</v>
      </c>
      <c r="D6799">
        <v>44367</v>
      </c>
      <c r="E6799" t="s">
        <v>1643</v>
      </c>
      <c r="F6799" t="s">
        <v>64</v>
      </c>
      <c r="G6799" t="s">
        <v>59</v>
      </c>
      <c r="H6799" t="s">
        <v>49</v>
      </c>
      <c r="I6799" t="s">
        <v>1371</v>
      </c>
      <c r="J6799">
        <v>40</v>
      </c>
      <c r="K6799">
        <v>1176</v>
      </c>
      <c r="L6799">
        <v>47040</v>
      </c>
      <c r="M6799">
        <v>2.8</v>
      </c>
      <c r="N6799">
        <v>112</v>
      </c>
      <c r="O6799">
        <v>0</v>
      </c>
      <c r="P6799">
        <v>0</v>
      </c>
      <c r="Q6799">
        <v>1178.8</v>
      </c>
      <c r="R6799">
        <v>47152</v>
      </c>
      <c r="S6799" t="s">
        <v>1646</v>
      </c>
    </row>
    <row r="6800" spans="1:19">
      <c r="A6800" t="s">
        <v>6308</v>
      </c>
      <c r="B6800">
        <v>44367</v>
      </c>
      <c r="C6800" t="s">
        <v>6309</v>
      </c>
      <c r="D6800">
        <v>44367</v>
      </c>
      <c r="E6800" t="s">
        <v>1643</v>
      </c>
      <c r="F6800" t="s">
        <v>64</v>
      </c>
      <c r="G6800" t="s">
        <v>59</v>
      </c>
      <c r="H6800" t="s">
        <v>49</v>
      </c>
      <c r="I6800" t="s">
        <v>1262</v>
      </c>
      <c r="J6800">
        <v>40</v>
      </c>
      <c r="K6800">
        <v>1244</v>
      </c>
      <c r="L6800">
        <v>49760</v>
      </c>
      <c r="M6800">
        <v>2.9619</v>
      </c>
      <c r="N6800">
        <v>118.476</v>
      </c>
      <c r="O6800">
        <v>0</v>
      </c>
      <c r="P6800">
        <v>0</v>
      </c>
      <c r="Q6800">
        <v>1246.9619</v>
      </c>
      <c r="R6800">
        <v>49878.476000000002</v>
      </c>
      <c r="S6800" t="s">
        <v>1646</v>
      </c>
    </row>
    <row r="6801" spans="1:19">
      <c r="A6801" t="s">
        <v>6310</v>
      </c>
      <c r="B6801">
        <v>44367</v>
      </c>
      <c r="C6801" t="s">
        <v>6311</v>
      </c>
      <c r="D6801">
        <v>44367</v>
      </c>
      <c r="E6801" t="s">
        <v>1643</v>
      </c>
      <c r="F6801" t="s">
        <v>58</v>
      </c>
      <c r="G6801" t="s">
        <v>59</v>
      </c>
      <c r="H6801" t="s">
        <v>49</v>
      </c>
      <c r="I6801" t="s">
        <v>1112</v>
      </c>
      <c r="J6801">
        <v>20</v>
      </c>
      <c r="K6801">
        <v>1419</v>
      </c>
      <c r="L6801">
        <v>28380</v>
      </c>
      <c r="M6801">
        <v>3.3786</v>
      </c>
      <c r="N6801">
        <v>67.572000000000003</v>
      </c>
      <c r="O6801">
        <v>0</v>
      </c>
      <c r="P6801">
        <v>0</v>
      </c>
      <c r="Q6801">
        <v>1422.3786</v>
      </c>
      <c r="R6801">
        <v>28447.572</v>
      </c>
      <c r="S6801" t="s">
        <v>1646</v>
      </c>
    </row>
    <row r="6802" spans="1:19">
      <c r="A6802" t="s">
        <v>6310</v>
      </c>
      <c r="B6802">
        <v>44367</v>
      </c>
      <c r="C6802" t="s">
        <v>6311</v>
      </c>
      <c r="D6802">
        <v>44367</v>
      </c>
      <c r="E6802" t="s">
        <v>1643</v>
      </c>
      <c r="F6802" t="s">
        <v>58</v>
      </c>
      <c r="G6802" t="s">
        <v>59</v>
      </c>
      <c r="H6802" t="s">
        <v>49</v>
      </c>
      <c r="I6802" t="s">
        <v>1262</v>
      </c>
      <c r="J6802">
        <v>20</v>
      </c>
      <c r="K6802">
        <v>1244</v>
      </c>
      <c r="L6802">
        <v>24880</v>
      </c>
      <c r="M6802">
        <v>2.9619</v>
      </c>
      <c r="N6802">
        <v>59.238</v>
      </c>
      <c r="O6802">
        <v>0</v>
      </c>
      <c r="P6802">
        <v>0</v>
      </c>
      <c r="Q6802">
        <v>1246.9619</v>
      </c>
      <c r="R6802">
        <v>24939.238000000001</v>
      </c>
      <c r="S6802" t="s">
        <v>1646</v>
      </c>
    </row>
    <row r="6803" spans="1:19">
      <c r="A6803" t="s">
        <v>6310</v>
      </c>
      <c r="B6803">
        <v>44367</v>
      </c>
      <c r="C6803" t="s">
        <v>6311</v>
      </c>
      <c r="D6803">
        <v>44367</v>
      </c>
      <c r="E6803" t="s">
        <v>1643</v>
      </c>
      <c r="F6803" t="s">
        <v>58</v>
      </c>
      <c r="G6803" t="s">
        <v>59</v>
      </c>
      <c r="H6803" t="s">
        <v>49</v>
      </c>
      <c r="I6803" t="s">
        <v>1111</v>
      </c>
      <c r="J6803">
        <v>10</v>
      </c>
      <c r="K6803">
        <v>9045</v>
      </c>
      <c r="L6803">
        <v>90450</v>
      </c>
      <c r="M6803">
        <v>21.535699999999999</v>
      </c>
      <c r="N6803">
        <v>215.357</v>
      </c>
      <c r="O6803">
        <v>0</v>
      </c>
      <c r="P6803">
        <v>0</v>
      </c>
      <c r="Q6803">
        <v>9066.5357000000004</v>
      </c>
      <c r="R6803">
        <v>90665.357000000004</v>
      </c>
      <c r="S6803" t="s">
        <v>1646</v>
      </c>
    </row>
    <row r="6804" spans="1:19">
      <c r="A6804" t="s">
        <v>6310</v>
      </c>
      <c r="B6804">
        <v>44367</v>
      </c>
      <c r="C6804" t="s">
        <v>6311</v>
      </c>
      <c r="D6804">
        <v>44367</v>
      </c>
      <c r="E6804" t="s">
        <v>1643</v>
      </c>
      <c r="F6804" t="s">
        <v>58</v>
      </c>
      <c r="G6804" t="s">
        <v>59</v>
      </c>
      <c r="H6804" t="s">
        <v>49</v>
      </c>
      <c r="I6804" t="s">
        <v>1364</v>
      </c>
      <c r="J6804">
        <v>10</v>
      </c>
      <c r="K6804">
        <v>9035</v>
      </c>
      <c r="L6804">
        <v>90350</v>
      </c>
      <c r="M6804">
        <v>21.511900000000001</v>
      </c>
      <c r="N6804">
        <v>215.119</v>
      </c>
      <c r="O6804">
        <v>0</v>
      </c>
      <c r="P6804">
        <v>0</v>
      </c>
      <c r="Q6804">
        <v>9056.5118999999995</v>
      </c>
      <c r="R6804">
        <v>90565.119000000006</v>
      </c>
      <c r="S6804" t="s">
        <v>1646</v>
      </c>
    </row>
    <row r="6805" spans="1:19">
      <c r="A6805" t="s">
        <v>6310</v>
      </c>
      <c r="B6805">
        <v>44367</v>
      </c>
      <c r="C6805" t="s">
        <v>6311</v>
      </c>
      <c r="D6805">
        <v>44367</v>
      </c>
      <c r="E6805" t="s">
        <v>1643</v>
      </c>
      <c r="F6805" t="s">
        <v>58</v>
      </c>
      <c r="G6805" t="s">
        <v>59</v>
      </c>
      <c r="H6805" t="s">
        <v>49</v>
      </c>
      <c r="I6805" t="s">
        <v>1312</v>
      </c>
      <c r="J6805">
        <v>20</v>
      </c>
      <c r="K6805">
        <v>1400</v>
      </c>
      <c r="L6805">
        <v>28000</v>
      </c>
      <c r="M6805">
        <v>3.3332999999999999</v>
      </c>
      <c r="N6805">
        <v>66.665999999999997</v>
      </c>
      <c r="O6805">
        <v>0</v>
      </c>
      <c r="P6805">
        <v>0</v>
      </c>
      <c r="Q6805">
        <v>1403.3333</v>
      </c>
      <c r="R6805">
        <v>28066.666000000001</v>
      </c>
      <c r="S6805" t="s">
        <v>1646</v>
      </c>
    </row>
    <row r="6806" spans="1:19">
      <c r="A6806" t="s">
        <v>6310</v>
      </c>
      <c r="B6806">
        <v>44367</v>
      </c>
      <c r="C6806" t="s">
        <v>6311</v>
      </c>
      <c r="D6806">
        <v>44367</v>
      </c>
      <c r="E6806" t="s">
        <v>1643</v>
      </c>
      <c r="F6806" t="s">
        <v>58</v>
      </c>
      <c r="G6806" t="s">
        <v>59</v>
      </c>
      <c r="H6806" t="s">
        <v>49</v>
      </c>
      <c r="I6806" t="s">
        <v>1316</v>
      </c>
      <c r="J6806">
        <v>40</v>
      </c>
      <c r="K6806">
        <v>1186</v>
      </c>
      <c r="L6806">
        <v>47440</v>
      </c>
      <c r="M6806">
        <v>2.8237999999999999</v>
      </c>
      <c r="N6806">
        <v>112.952</v>
      </c>
      <c r="O6806">
        <v>0</v>
      </c>
      <c r="P6806">
        <v>0</v>
      </c>
      <c r="Q6806">
        <v>1188.8237999999999</v>
      </c>
      <c r="R6806">
        <v>47552.951999999997</v>
      </c>
      <c r="S6806" t="s">
        <v>1646</v>
      </c>
    </row>
    <row r="6807" spans="1:19">
      <c r="A6807" t="s">
        <v>6310</v>
      </c>
      <c r="B6807">
        <v>44367</v>
      </c>
      <c r="C6807" t="s">
        <v>6311</v>
      </c>
      <c r="D6807">
        <v>44367</v>
      </c>
      <c r="E6807" t="s">
        <v>1643</v>
      </c>
      <c r="F6807" t="s">
        <v>58</v>
      </c>
      <c r="G6807" t="s">
        <v>59</v>
      </c>
      <c r="H6807" t="s">
        <v>49</v>
      </c>
      <c r="I6807" t="s">
        <v>1294</v>
      </c>
      <c r="J6807">
        <v>10</v>
      </c>
      <c r="K6807">
        <v>7227</v>
      </c>
      <c r="L6807">
        <v>72270</v>
      </c>
      <c r="M6807">
        <v>17.207100000000001</v>
      </c>
      <c r="N6807">
        <v>172.071</v>
      </c>
      <c r="O6807">
        <v>0</v>
      </c>
      <c r="P6807">
        <v>0</v>
      </c>
      <c r="Q6807">
        <v>7244.2070999999996</v>
      </c>
      <c r="R6807">
        <v>72442.070999999996</v>
      </c>
      <c r="S6807" t="s">
        <v>1646</v>
      </c>
    </row>
    <row r="6808" spans="1:19">
      <c r="A6808" t="s">
        <v>6310</v>
      </c>
      <c r="B6808">
        <v>44367</v>
      </c>
      <c r="C6808" t="s">
        <v>6311</v>
      </c>
      <c r="D6808">
        <v>44367</v>
      </c>
      <c r="E6808" t="s">
        <v>1643</v>
      </c>
      <c r="F6808" t="s">
        <v>58</v>
      </c>
      <c r="G6808" t="s">
        <v>59</v>
      </c>
      <c r="H6808" t="s">
        <v>49</v>
      </c>
      <c r="I6808" t="s">
        <v>1265</v>
      </c>
      <c r="J6808">
        <v>20</v>
      </c>
      <c r="K6808">
        <v>1361</v>
      </c>
      <c r="L6808">
        <v>27220</v>
      </c>
      <c r="M6808">
        <v>3.2404999999999999</v>
      </c>
      <c r="N6808">
        <v>64.81</v>
      </c>
      <c r="O6808">
        <v>0</v>
      </c>
      <c r="P6808">
        <v>0</v>
      </c>
      <c r="Q6808">
        <v>1364.2405000000001</v>
      </c>
      <c r="R6808">
        <v>27284.81</v>
      </c>
      <c r="S6808" t="s">
        <v>1646</v>
      </c>
    </row>
    <row r="6809" spans="1:19">
      <c r="A6809" t="s">
        <v>6312</v>
      </c>
      <c r="B6809">
        <v>44367</v>
      </c>
      <c r="C6809" t="s">
        <v>6313</v>
      </c>
      <c r="D6809">
        <v>44367</v>
      </c>
      <c r="E6809" t="s">
        <v>1643</v>
      </c>
      <c r="F6809" t="s">
        <v>10</v>
      </c>
      <c r="G6809" t="s">
        <v>1692</v>
      </c>
      <c r="H6809" t="s">
        <v>107</v>
      </c>
      <c r="I6809" t="s">
        <v>1312</v>
      </c>
      <c r="J6809">
        <v>100</v>
      </c>
      <c r="K6809">
        <v>1400</v>
      </c>
      <c r="L6809">
        <v>140000</v>
      </c>
      <c r="M6809">
        <v>3.3332999999999999</v>
      </c>
      <c r="N6809">
        <v>333.33</v>
      </c>
      <c r="O6809">
        <v>0</v>
      </c>
      <c r="P6809">
        <v>0</v>
      </c>
      <c r="Q6809">
        <v>1403.3333</v>
      </c>
      <c r="R6809">
        <v>140333.32999999999</v>
      </c>
      <c r="S6809" t="s">
        <v>1646</v>
      </c>
    </row>
    <row r="6810" spans="1:19">
      <c r="A6810" t="s">
        <v>6312</v>
      </c>
      <c r="B6810">
        <v>44367</v>
      </c>
      <c r="C6810" t="s">
        <v>6313</v>
      </c>
      <c r="D6810">
        <v>44367</v>
      </c>
      <c r="E6810" t="s">
        <v>1643</v>
      </c>
      <c r="F6810" t="s">
        <v>10</v>
      </c>
      <c r="G6810" t="s">
        <v>1692</v>
      </c>
      <c r="H6810" t="s">
        <v>107</v>
      </c>
      <c r="I6810" t="s">
        <v>1112</v>
      </c>
      <c r="J6810">
        <v>40</v>
      </c>
      <c r="K6810">
        <v>1419</v>
      </c>
      <c r="L6810">
        <v>56760</v>
      </c>
      <c r="M6810">
        <v>3.3786</v>
      </c>
      <c r="N6810">
        <v>135.14400000000001</v>
      </c>
      <c r="O6810">
        <v>0</v>
      </c>
      <c r="P6810">
        <v>0</v>
      </c>
      <c r="Q6810">
        <v>1422.3786</v>
      </c>
      <c r="R6810">
        <v>56895.144</v>
      </c>
      <c r="S6810" t="s">
        <v>1646</v>
      </c>
    </row>
    <row r="6811" spans="1:19">
      <c r="A6811" t="s">
        <v>6314</v>
      </c>
      <c r="B6811">
        <v>44367</v>
      </c>
      <c r="C6811" t="s">
        <v>6315</v>
      </c>
      <c r="D6811">
        <v>44367</v>
      </c>
      <c r="E6811" t="s">
        <v>1643</v>
      </c>
      <c r="F6811" t="s">
        <v>106</v>
      </c>
      <c r="G6811" t="s">
        <v>980</v>
      </c>
      <c r="H6811" t="s">
        <v>49</v>
      </c>
      <c r="I6811" t="s">
        <v>1337</v>
      </c>
      <c r="J6811">
        <v>20</v>
      </c>
      <c r="K6811">
        <v>7760</v>
      </c>
      <c r="L6811">
        <v>155200</v>
      </c>
      <c r="M6811">
        <v>18.476199999999999</v>
      </c>
      <c r="N6811">
        <v>369.524</v>
      </c>
      <c r="O6811">
        <v>0</v>
      </c>
      <c r="P6811">
        <v>0</v>
      </c>
      <c r="Q6811">
        <v>7778.4762000000001</v>
      </c>
      <c r="R6811">
        <v>155569.524</v>
      </c>
      <c r="S6811" t="s">
        <v>1646</v>
      </c>
    </row>
    <row r="6812" spans="1:19">
      <c r="A6812" t="s">
        <v>6314</v>
      </c>
      <c r="B6812">
        <v>44367</v>
      </c>
      <c r="C6812" t="s">
        <v>6315</v>
      </c>
      <c r="D6812">
        <v>44367</v>
      </c>
      <c r="E6812" t="s">
        <v>1643</v>
      </c>
      <c r="F6812" t="s">
        <v>106</v>
      </c>
      <c r="G6812" t="s">
        <v>980</v>
      </c>
      <c r="H6812" t="s">
        <v>49</v>
      </c>
      <c r="I6812" t="s">
        <v>1262</v>
      </c>
      <c r="J6812">
        <v>20</v>
      </c>
      <c r="K6812">
        <v>1244</v>
      </c>
      <c r="L6812">
        <v>24880</v>
      </c>
      <c r="M6812">
        <v>2.9619</v>
      </c>
      <c r="N6812">
        <v>59.238</v>
      </c>
      <c r="O6812">
        <v>0</v>
      </c>
      <c r="P6812">
        <v>0</v>
      </c>
      <c r="Q6812">
        <v>1246.9619</v>
      </c>
      <c r="R6812">
        <v>24939.238000000001</v>
      </c>
      <c r="S6812" t="s">
        <v>1646</v>
      </c>
    </row>
    <row r="6813" spans="1:19">
      <c r="A6813" t="s">
        <v>6314</v>
      </c>
      <c r="B6813">
        <v>44367</v>
      </c>
      <c r="C6813" t="s">
        <v>6315</v>
      </c>
      <c r="D6813">
        <v>44367</v>
      </c>
      <c r="E6813" t="s">
        <v>1643</v>
      </c>
      <c r="F6813" t="s">
        <v>106</v>
      </c>
      <c r="G6813" t="s">
        <v>980</v>
      </c>
      <c r="H6813" t="s">
        <v>49</v>
      </c>
      <c r="I6813" t="s">
        <v>1312</v>
      </c>
      <c r="J6813">
        <v>20</v>
      </c>
      <c r="K6813">
        <v>1400</v>
      </c>
      <c r="L6813">
        <v>28000</v>
      </c>
      <c r="M6813">
        <v>3.3332999999999999</v>
      </c>
      <c r="N6813">
        <v>66.665999999999997</v>
      </c>
      <c r="O6813">
        <v>0</v>
      </c>
      <c r="P6813">
        <v>0</v>
      </c>
      <c r="Q6813">
        <v>1403.3333</v>
      </c>
      <c r="R6813">
        <v>28066.666000000001</v>
      </c>
      <c r="S6813" t="s">
        <v>1646</v>
      </c>
    </row>
    <row r="6814" spans="1:19">
      <c r="A6814" t="s">
        <v>6314</v>
      </c>
      <c r="B6814">
        <v>44367</v>
      </c>
      <c r="C6814" t="s">
        <v>6315</v>
      </c>
      <c r="D6814">
        <v>44367</v>
      </c>
      <c r="E6814" t="s">
        <v>1643</v>
      </c>
      <c r="F6814" t="s">
        <v>106</v>
      </c>
      <c r="G6814" t="s">
        <v>980</v>
      </c>
      <c r="H6814" t="s">
        <v>49</v>
      </c>
      <c r="I6814" t="s">
        <v>1265</v>
      </c>
      <c r="J6814">
        <v>20</v>
      </c>
      <c r="K6814">
        <v>1361</v>
      </c>
      <c r="L6814">
        <v>27220</v>
      </c>
      <c r="M6814">
        <v>3.2404999999999999</v>
      </c>
      <c r="N6814">
        <v>64.81</v>
      </c>
      <c r="O6814">
        <v>0</v>
      </c>
      <c r="P6814">
        <v>0</v>
      </c>
      <c r="Q6814">
        <v>1364.2405000000001</v>
      </c>
      <c r="R6814">
        <v>27284.81</v>
      </c>
      <c r="S6814" t="s">
        <v>1646</v>
      </c>
    </row>
    <row r="6815" spans="1:19">
      <c r="A6815" t="s">
        <v>6314</v>
      </c>
      <c r="B6815">
        <v>44367</v>
      </c>
      <c r="C6815" t="s">
        <v>6315</v>
      </c>
      <c r="D6815">
        <v>44367</v>
      </c>
      <c r="E6815" t="s">
        <v>1643</v>
      </c>
      <c r="F6815" t="s">
        <v>106</v>
      </c>
      <c r="G6815" t="s">
        <v>980</v>
      </c>
      <c r="H6815" t="s">
        <v>49</v>
      </c>
      <c r="I6815" t="s">
        <v>1316</v>
      </c>
      <c r="J6815">
        <v>20</v>
      </c>
      <c r="K6815">
        <v>1186</v>
      </c>
      <c r="L6815">
        <v>23720</v>
      </c>
      <c r="M6815">
        <v>2.8237999999999999</v>
      </c>
      <c r="N6815">
        <v>56.475999999999999</v>
      </c>
      <c r="O6815">
        <v>0</v>
      </c>
      <c r="P6815">
        <v>0</v>
      </c>
      <c r="Q6815">
        <v>1188.8237999999999</v>
      </c>
      <c r="R6815">
        <v>23776.475999999999</v>
      </c>
      <c r="S6815" t="s">
        <v>1646</v>
      </c>
    </row>
    <row r="6816" spans="1:19">
      <c r="A6816" t="s">
        <v>6314</v>
      </c>
      <c r="B6816">
        <v>44367</v>
      </c>
      <c r="C6816" t="s">
        <v>6315</v>
      </c>
      <c r="D6816">
        <v>44367</v>
      </c>
      <c r="E6816" t="s">
        <v>1643</v>
      </c>
      <c r="F6816" t="s">
        <v>106</v>
      </c>
      <c r="G6816" t="s">
        <v>980</v>
      </c>
      <c r="H6816" t="s">
        <v>49</v>
      </c>
      <c r="I6816" t="s">
        <v>1111</v>
      </c>
      <c r="J6816">
        <v>5</v>
      </c>
      <c r="K6816">
        <v>9045</v>
      </c>
      <c r="L6816">
        <v>45225</v>
      </c>
      <c r="M6816">
        <v>21.535699999999999</v>
      </c>
      <c r="N6816">
        <v>107.6785</v>
      </c>
      <c r="O6816">
        <v>0</v>
      </c>
      <c r="P6816">
        <v>0</v>
      </c>
      <c r="Q6816">
        <v>9066.5357000000004</v>
      </c>
      <c r="R6816">
        <v>45332.678500000002</v>
      </c>
      <c r="S6816" t="s">
        <v>1646</v>
      </c>
    </row>
    <row r="6817" spans="1:19">
      <c r="A6817" t="s">
        <v>6314</v>
      </c>
      <c r="B6817">
        <v>44367</v>
      </c>
      <c r="C6817" t="s">
        <v>6315</v>
      </c>
      <c r="D6817">
        <v>44367</v>
      </c>
      <c r="E6817" t="s">
        <v>1643</v>
      </c>
      <c r="F6817" t="s">
        <v>106</v>
      </c>
      <c r="G6817" t="s">
        <v>980</v>
      </c>
      <c r="H6817" t="s">
        <v>49</v>
      </c>
      <c r="I6817" t="s">
        <v>1112</v>
      </c>
      <c r="J6817">
        <v>10</v>
      </c>
      <c r="K6817">
        <v>1419</v>
      </c>
      <c r="L6817">
        <v>14190</v>
      </c>
      <c r="M6817">
        <v>3.3786</v>
      </c>
      <c r="N6817">
        <v>33.786000000000001</v>
      </c>
      <c r="O6817">
        <v>0</v>
      </c>
      <c r="P6817">
        <v>0</v>
      </c>
      <c r="Q6817">
        <v>1422.3786</v>
      </c>
      <c r="R6817">
        <v>14223.786</v>
      </c>
      <c r="S6817" t="s">
        <v>1646</v>
      </c>
    </row>
    <row r="6818" spans="1:19">
      <c r="A6818" t="s">
        <v>6314</v>
      </c>
      <c r="B6818">
        <v>44367</v>
      </c>
      <c r="C6818" t="s">
        <v>6315</v>
      </c>
      <c r="D6818">
        <v>44367</v>
      </c>
      <c r="E6818" t="s">
        <v>1643</v>
      </c>
      <c r="F6818" t="s">
        <v>106</v>
      </c>
      <c r="G6818" t="s">
        <v>980</v>
      </c>
      <c r="H6818" t="s">
        <v>49</v>
      </c>
      <c r="I6818" t="s">
        <v>1287</v>
      </c>
      <c r="J6818">
        <v>5</v>
      </c>
      <c r="K6818">
        <v>9850</v>
      </c>
      <c r="L6818">
        <v>49250</v>
      </c>
      <c r="M6818">
        <v>23.452400000000001</v>
      </c>
      <c r="N6818">
        <v>117.262</v>
      </c>
      <c r="O6818">
        <v>0</v>
      </c>
      <c r="P6818">
        <v>0</v>
      </c>
      <c r="Q6818">
        <v>9873.4524000000001</v>
      </c>
      <c r="R6818">
        <v>49367.262000000002</v>
      </c>
      <c r="S6818" t="s">
        <v>1646</v>
      </c>
    </row>
    <row r="6819" spans="1:19">
      <c r="A6819" t="s">
        <v>6314</v>
      </c>
      <c r="B6819">
        <v>44367</v>
      </c>
      <c r="C6819" t="s">
        <v>6315</v>
      </c>
      <c r="D6819">
        <v>44367</v>
      </c>
      <c r="E6819" t="s">
        <v>1643</v>
      </c>
      <c r="F6819" t="s">
        <v>106</v>
      </c>
      <c r="G6819" t="s">
        <v>980</v>
      </c>
      <c r="H6819" t="s">
        <v>49</v>
      </c>
      <c r="I6819" t="s">
        <v>1371</v>
      </c>
      <c r="J6819">
        <v>40</v>
      </c>
      <c r="K6819">
        <v>1176</v>
      </c>
      <c r="L6819">
        <v>47040</v>
      </c>
      <c r="M6819">
        <v>2.8</v>
      </c>
      <c r="N6819">
        <v>112</v>
      </c>
      <c r="O6819">
        <v>0</v>
      </c>
      <c r="P6819">
        <v>0</v>
      </c>
      <c r="Q6819">
        <v>1178.8</v>
      </c>
      <c r="R6819">
        <v>47152</v>
      </c>
      <c r="S6819" t="s">
        <v>1646</v>
      </c>
    </row>
    <row r="6820" spans="1:19">
      <c r="A6820" t="s">
        <v>6314</v>
      </c>
      <c r="B6820">
        <v>44367</v>
      </c>
      <c r="C6820" t="s">
        <v>6315</v>
      </c>
      <c r="D6820">
        <v>44367</v>
      </c>
      <c r="E6820" t="s">
        <v>1643</v>
      </c>
      <c r="F6820" t="s">
        <v>106</v>
      </c>
      <c r="G6820" t="s">
        <v>980</v>
      </c>
      <c r="H6820" t="s">
        <v>49</v>
      </c>
      <c r="I6820" t="s">
        <v>1349</v>
      </c>
      <c r="J6820">
        <v>5</v>
      </c>
      <c r="K6820">
        <v>9035</v>
      </c>
      <c r="L6820">
        <v>45175</v>
      </c>
      <c r="M6820">
        <v>21.511900000000001</v>
      </c>
      <c r="N6820">
        <v>107.5595</v>
      </c>
      <c r="O6820">
        <v>0</v>
      </c>
      <c r="P6820">
        <v>0</v>
      </c>
      <c r="Q6820">
        <v>9056.5118999999995</v>
      </c>
      <c r="R6820">
        <v>45282.559500000003</v>
      </c>
      <c r="S6820" t="s">
        <v>1646</v>
      </c>
    </row>
    <row r="6821" spans="1:19">
      <c r="A6821" t="s">
        <v>6316</v>
      </c>
      <c r="B6821">
        <v>44367</v>
      </c>
      <c r="C6821" t="s">
        <v>6317</v>
      </c>
      <c r="D6821">
        <v>44367</v>
      </c>
      <c r="E6821" t="s">
        <v>1643</v>
      </c>
      <c r="F6821" t="s">
        <v>103</v>
      </c>
      <c r="G6821" t="s">
        <v>975</v>
      </c>
      <c r="H6821" t="s">
        <v>107</v>
      </c>
      <c r="I6821" t="s">
        <v>1364</v>
      </c>
      <c r="J6821">
        <v>15</v>
      </c>
      <c r="K6821">
        <v>9035</v>
      </c>
      <c r="L6821">
        <v>135525</v>
      </c>
      <c r="M6821">
        <v>21.511900000000001</v>
      </c>
      <c r="N6821">
        <v>322.67849999999999</v>
      </c>
      <c r="O6821">
        <v>0</v>
      </c>
      <c r="P6821">
        <v>0</v>
      </c>
      <c r="Q6821">
        <v>9056.5118999999995</v>
      </c>
      <c r="R6821">
        <v>135847.67850000001</v>
      </c>
      <c r="S6821" t="s">
        <v>1646</v>
      </c>
    </row>
    <row r="6822" spans="1:19">
      <c r="A6822" t="s">
        <v>6316</v>
      </c>
      <c r="B6822">
        <v>44367</v>
      </c>
      <c r="C6822" t="s">
        <v>6317</v>
      </c>
      <c r="D6822">
        <v>44367</v>
      </c>
      <c r="E6822" t="s">
        <v>1643</v>
      </c>
      <c r="F6822" t="s">
        <v>103</v>
      </c>
      <c r="G6822" t="s">
        <v>975</v>
      </c>
      <c r="H6822" t="s">
        <v>107</v>
      </c>
      <c r="I6822" t="s">
        <v>1316</v>
      </c>
      <c r="J6822">
        <v>44</v>
      </c>
      <c r="K6822">
        <v>1186</v>
      </c>
      <c r="L6822">
        <v>52184</v>
      </c>
      <c r="M6822">
        <v>2.8237999999999999</v>
      </c>
      <c r="N6822">
        <v>124.24720000000001</v>
      </c>
      <c r="O6822">
        <v>0</v>
      </c>
      <c r="P6822">
        <v>0</v>
      </c>
      <c r="Q6822">
        <v>1188.8237999999999</v>
      </c>
      <c r="R6822">
        <v>52308.247199999998</v>
      </c>
      <c r="S6822" t="s">
        <v>1646</v>
      </c>
    </row>
    <row r="6823" spans="1:19">
      <c r="A6823" t="s">
        <v>6316</v>
      </c>
      <c r="B6823">
        <v>44367</v>
      </c>
      <c r="C6823" t="s">
        <v>6317</v>
      </c>
      <c r="D6823">
        <v>44367</v>
      </c>
      <c r="E6823" t="s">
        <v>1643</v>
      </c>
      <c r="F6823" t="s">
        <v>103</v>
      </c>
      <c r="G6823" t="s">
        <v>975</v>
      </c>
      <c r="H6823" t="s">
        <v>107</v>
      </c>
      <c r="I6823" t="s">
        <v>1262</v>
      </c>
      <c r="J6823">
        <v>40</v>
      </c>
      <c r="K6823">
        <v>1244</v>
      </c>
      <c r="L6823">
        <v>49760</v>
      </c>
      <c r="M6823">
        <v>2.9619</v>
      </c>
      <c r="N6823">
        <v>118.476</v>
      </c>
      <c r="O6823">
        <v>0</v>
      </c>
      <c r="P6823">
        <v>0</v>
      </c>
      <c r="Q6823">
        <v>1246.9619</v>
      </c>
      <c r="R6823">
        <v>49878.476000000002</v>
      </c>
      <c r="S6823" t="s">
        <v>1646</v>
      </c>
    </row>
    <row r="6824" spans="1:19">
      <c r="A6824" t="s">
        <v>6318</v>
      </c>
      <c r="B6824">
        <v>44367</v>
      </c>
      <c r="C6824" t="s">
        <v>6319</v>
      </c>
      <c r="D6824">
        <v>44367</v>
      </c>
      <c r="E6824" t="s">
        <v>1643</v>
      </c>
      <c r="F6824" t="s">
        <v>101</v>
      </c>
      <c r="G6824" t="s">
        <v>975</v>
      </c>
      <c r="H6824" t="s">
        <v>107</v>
      </c>
      <c r="I6824" t="s">
        <v>1371</v>
      </c>
      <c r="J6824">
        <v>20</v>
      </c>
      <c r="K6824">
        <v>1176</v>
      </c>
      <c r="L6824">
        <v>23520</v>
      </c>
      <c r="M6824">
        <v>2.8</v>
      </c>
      <c r="N6824">
        <v>56</v>
      </c>
      <c r="O6824">
        <v>0</v>
      </c>
      <c r="P6824">
        <v>0</v>
      </c>
      <c r="Q6824">
        <v>1178.8</v>
      </c>
      <c r="R6824">
        <v>23576</v>
      </c>
      <c r="S6824" t="s">
        <v>1646</v>
      </c>
    </row>
    <row r="6825" spans="1:19">
      <c r="A6825" t="s">
        <v>6318</v>
      </c>
      <c r="B6825">
        <v>44367</v>
      </c>
      <c r="C6825" t="s">
        <v>6319</v>
      </c>
      <c r="D6825">
        <v>44367</v>
      </c>
      <c r="E6825" t="s">
        <v>1643</v>
      </c>
      <c r="F6825" t="s">
        <v>101</v>
      </c>
      <c r="G6825" t="s">
        <v>975</v>
      </c>
      <c r="H6825" t="s">
        <v>107</v>
      </c>
      <c r="I6825" t="s">
        <v>1262</v>
      </c>
      <c r="J6825">
        <v>20</v>
      </c>
      <c r="K6825">
        <v>1244</v>
      </c>
      <c r="L6825">
        <v>24880</v>
      </c>
      <c r="M6825">
        <v>2.9619</v>
      </c>
      <c r="N6825">
        <v>59.238</v>
      </c>
      <c r="O6825">
        <v>0</v>
      </c>
      <c r="P6825">
        <v>0</v>
      </c>
      <c r="Q6825">
        <v>1246.9619</v>
      </c>
      <c r="R6825">
        <v>24939.238000000001</v>
      </c>
      <c r="S6825" t="s">
        <v>1646</v>
      </c>
    </row>
    <row r="6826" spans="1:19">
      <c r="A6826" t="s">
        <v>6318</v>
      </c>
      <c r="B6826">
        <v>44367</v>
      </c>
      <c r="C6826" t="s">
        <v>6319</v>
      </c>
      <c r="D6826">
        <v>44367</v>
      </c>
      <c r="E6826" t="s">
        <v>1643</v>
      </c>
      <c r="F6826" t="s">
        <v>101</v>
      </c>
      <c r="G6826" t="s">
        <v>975</v>
      </c>
      <c r="H6826" t="s">
        <v>107</v>
      </c>
      <c r="I6826" t="s">
        <v>1312</v>
      </c>
      <c r="J6826">
        <v>30</v>
      </c>
      <c r="K6826">
        <v>1400</v>
      </c>
      <c r="L6826">
        <v>42000</v>
      </c>
      <c r="M6826">
        <v>3.3332999999999999</v>
      </c>
      <c r="N6826">
        <v>99.998999999999995</v>
      </c>
      <c r="O6826">
        <v>0</v>
      </c>
      <c r="P6826">
        <v>0</v>
      </c>
      <c r="Q6826">
        <v>1403.3333</v>
      </c>
      <c r="R6826">
        <v>42099.999000000003</v>
      </c>
      <c r="S6826" t="s">
        <v>1646</v>
      </c>
    </row>
    <row r="6827" spans="1:19">
      <c r="A6827" t="s">
        <v>6320</v>
      </c>
      <c r="B6827">
        <v>44367</v>
      </c>
      <c r="C6827" t="s">
        <v>6321</v>
      </c>
      <c r="D6827">
        <v>44367</v>
      </c>
      <c r="E6827" t="s">
        <v>1643</v>
      </c>
      <c r="F6827" t="s">
        <v>98</v>
      </c>
      <c r="G6827" t="s">
        <v>1055</v>
      </c>
      <c r="H6827" t="s">
        <v>107</v>
      </c>
      <c r="I6827" t="s">
        <v>1316</v>
      </c>
      <c r="J6827">
        <v>40</v>
      </c>
      <c r="K6827">
        <v>1186</v>
      </c>
      <c r="L6827">
        <v>47440</v>
      </c>
      <c r="M6827">
        <v>2.8237999999999999</v>
      </c>
      <c r="N6827">
        <v>112.952</v>
      </c>
      <c r="O6827">
        <v>0</v>
      </c>
      <c r="P6827">
        <v>0</v>
      </c>
      <c r="Q6827">
        <v>1188.8237999999999</v>
      </c>
      <c r="R6827">
        <v>47552.951999999997</v>
      </c>
      <c r="S6827" t="s">
        <v>1646</v>
      </c>
    </row>
    <row r="6828" spans="1:19">
      <c r="A6828" t="s">
        <v>6320</v>
      </c>
      <c r="B6828">
        <v>44367</v>
      </c>
      <c r="C6828" t="s">
        <v>6321</v>
      </c>
      <c r="D6828">
        <v>44367</v>
      </c>
      <c r="E6828" t="s">
        <v>1643</v>
      </c>
      <c r="F6828" t="s">
        <v>98</v>
      </c>
      <c r="G6828" t="s">
        <v>1055</v>
      </c>
      <c r="H6828" t="s">
        <v>107</v>
      </c>
      <c r="I6828" t="s">
        <v>1312</v>
      </c>
      <c r="J6828">
        <v>40</v>
      </c>
      <c r="K6828">
        <v>1400</v>
      </c>
      <c r="L6828">
        <v>56000</v>
      </c>
      <c r="M6828">
        <v>3.3332999999999999</v>
      </c>
      <c r="N6828">
        <v>133.33199999999999</v>
      </c>
      <c r="O6828">
        <v>0</v>
      </c>
      <c r="P6828">
        <v>0</v>
      </c>
      <c r="Q6828">
        <v>1403.3333</v>
      </c>
      <c r="R6828">
        <v>56133.332000000002</v>
      </c>
      <c r="S6828" t="s">
        <v>1646</v>
      </c>
    </row>
    <row r="6829" spans="1:19">
      <c r="A6829" t="s">
        <v>6320</v>
      </c>
      <c r="B6829">
        <v>44367</v>
      </c>
      <c r="C6829" t="s">
        <v>6321</v>
      </c>
      <c r="D6829">
        <v>44367</v>
      </c>
      <c r="E6829" t="s">
        <v>1643</v>
      </c>
      <c r="F6829" t="s">
        <v>98</v>
      </c>
      <c r="G6829" t="s">
        <v>1055</v>
      </c>
      <c r="H6829" t="s">
        <v>107</v>
      </c>
      <c r="I6829" t="s">
        <v>1371</v>
      </c>
      <c r="J6829">
        <v>40</v>
      </c>
      <c r="K6829">
        <v>1176</v>
      </c>
      <c r="L6829">
        <v>47040</v>
      </c>
      <c r="M6829">
        <v>2.8</v>
      </c>
      <c r="N6829">
        <v>112</v>
      </c>
      <c r="O6829">
        <v>0</v>
      </c>
      <c r="P6829">
        <v>0</v>
      </c>
      <c r="Q6829">
        <v>1178.8</v>
      </c>
      <c r="R6829">
        <v>47152</v>
      </c>
      <c r="S6829" t="s">
        <v>1646</v>
      </c>
    </row>
    <row r="6830" spans="1:19">
      <c r="A6830" t="s">
        <v>6320</v>
      </c>
      <c r="B6830">
        <v>44367</v>
      </c>
      <c r="C6830" t="s">
        <v>6321</v>
      </c>
      <c r="D6830">
        <v>44367</v>
      </c>
      <c r="E6830" t="s">
        <v>1643</v>
      </c>
      <c r="F6830" t="s">
        <v>98</v>
      </c>
      <c r="G6830" t="s">
        <v>1055</v>
      </c>
      <c r="H6830" t="s">
        <v>107</v>
      </c>
      <c r="I6830" t="s">
        <v>1265</v>
      </c>
      <c r="J6830">
        <v>40</v>
      </c>
      <c r="K6830">
        <v>1361</v>
      </c>
      <c r="L6830">
        <v>54440</v>
      </c>
      <c r="M6830">
        <v>3.2404999999999999</v>
      </c>
      <c r="N6830">
        <v>129.62</v>
      </c>
      <c r="O6830">
        <v>0</v>
      </c>
      <c r="P6830">
        <v>0</v>
      </c>
      <c r="Q6830">
        <v>1364.2405000000001</v>
      </c>
      <c r="R6830">
        <v>54569.62</v>
      </c>
      <c r="S6830" t="s">
        <v>1646</v>
      </c>
    </row>
    <row r="6831" spans="1:19">
      <c r="A6831" t="s">
        <v>6320</v>
      </c>
      <c r="B6831">
        <v>44367</v>
      </c>
      <c r="C6831" t="s">
        <v>6321</v>
      </c>
      <c r="D6831">
        <v>44367</v>
      </c>
      <c r="E6831" t="s">
        <v>1643</v>
      </c>
      <c r="F6831" t="s">
        <v>98</v>
      </c>
      <c r="G6831" t="s">
        <v>1055</v>
      </c>
      <c r="H6831" t="s">
        <v>107</v>
      </c>
      <c r="I6831" t="s">
        <v>1262</v>
      </c>
      <c r="J6831">
        <v>40</v>
      </c>
      <c r="K6831">
        <v>1244</v>
      </c>
      <c r="L6831">
        <v>49760</v>
      </c>
      <c r="M6831">
        <v>2.9619</v>
      </c>
      <c r="N6831">
        <v>118.476</v>
      </c>
      <c r="O6831">
        <v>0</v>
      </c>
      <c r="P6831">
        <v>0</v>
      </c>
      <c r="Q6831">
        <v>1246.9619</v>
      </c>
      <c r="R6831">
        <v>49878.476000000002</v>
      </c>
      <c r="S6831" t="s">
        <v>1646</v>
      </c>
    </row>
    <row r="6832" spans="1:19">
      <c r="A6832" t="s">
        <v>6322</v>
      </c>
      <c r="B6832">
        <v>44367</v>
      </c>
      <c r="C6832" t="s">
        <v>6323</v>
      </c>
      <c r="D6832">
        <v>44367</v>
      </c>
      <c r="E6832" t="s">
        <v>1643</v>
      </c>
      <c r="F6832" t="s">
        <v>68</v>
      </c>
      <c r="G6832" t="s">
        <v>981</v>
      </c>
      <c r="H6832" t="s">
        <v>1645</v>
      </c>
      <c r="I6832" t="s">
        <v>1371</v>
      </c>
      <c r="J6832">
        <v>30</v>
      </c>
      <c r="K6832">
        <v>1176</v>
      </c>
      <c r="L6832">
        <v>35280</v>
      </c>
      <c r="M6832">
        <v>2.8</v>
      </c>
      <c r="N6832">
        <v>84</v>
      </c>
      <c r="O6832">
        <v>0</v>
      </c>
      <c r="P6832">
        <v>0</v>
      </c>
      <c r="Q6832">
        <v>1178.8</v>
      </c>
      <c r="R6832">
        <v>35364</v>
      </c>
      <c r="S6832" t="s">
        <v>1646</v>
      </c>
    </row>
    <row r="6833" spans="1:19">
      <c r="A6833" t="s">
        <v>6322</v>
      </c>
      <c r="B6833">
        <v>44367</v>
      </c>
      <c r="C6833" t="s">
        <v>6323</v>
      </c>
      <c r="D6833">
        <v>44367</v>
      </c>
      <c r="E6833" t="s">
        <v>1643</v>
      </c>
      <c r="F6833" t="s">
        <v>68</v>
      </c>
      <c r="G6833" t="s">
        <v>981</v>
      </c>
      <c r="H6833" t="s">
        <v>1645</v>
      </c>
      <c r="I6833" t="s">
        <v>1111</v>
      </c>
      <c r="J6833">
        <v>5</v>
      </c>
      <c r="K6833">
        <v>9045</v>
      </c>
      <c r="L6833">
        <v>45225</v>
      </c>
      <c r="M6833">
        <v>21.536000000000001</v>
      </c>
      <c r="N6833">
        <v>107.68</v>
      </c>
      <c r="O6833">
        <v>0</v>
      </c>
      <c r="P6833">
        <v>0</v>
      </c>
      <c r="Q6833">
        <v>9066.5357000000004</v>
      </c>
      <c r="R6833">
        <v>45332.678500000002</v>
      </c>
      <c r="S6833" t="s">
        <v>1646</v>
      </c>
    </row>
    <row r="6834" spans="1:19">
      <c r="A6834" t="s">
        <v>6324</v>
      </c>
      <c r="B6834">
        <v>44367</v>
      </c>
      <c r="C6834" t="s">
        <v>6325</v>
      </c>
      <c r="D6834">
        <v>44367</v>
      </c>
      <c r="E6834" t="s">
        <v>1643</v>
      </c>
      <c r="F6834" t="s">
        <v>34</v>
      </c>
      <c r="G6834" t="s">
        <v>33</v>
      </c>
      <c r="H6834" t="s">
        <v>12</v>
      </c>
      <c r="I6834" t="s">
        <v>1371</v>
      </c>
      <c r="J6834">
        <v>100</v>
      </c>
      <c r="K6834">
        <v>1176</v>
      </c>
      <c r="L6834">
        <v>117600</v>
      </c>
      <c r="M6834">
        <v>2.8</v>
      </c>
      <c r="N6834">
        <v>280</v>
      </c>
      <c r="O6834">
        <v>0</v>
      </c>
      <c r="P6834">
        <v>0</v>
      </c>
      <c r="Q6834">
        <v>1178.8</v>
      </c>
      <c r="R6834">
        <v>117880</v>
      </c>
      <c r="S6834" t="s">
        <v>1646</v>
      </c>
    </row>
    <row r="6835" spans="1:19">
      <c r="A6835" t="s">
        <v>6324</v>
      </c>
      <c r="B6835">
        <v>44367</v>
      </c>
      <c r="C6835" t="s">
        <v>6325</v>
      </c>
      <c r="D6835">
        <v>44367</v>
      </c>
      <c r="E6835" t="s">
        <v>1643</v>
      </c>
      <c r="F6835" t="s">
        <v>34</v>
      </c>
      <c r="G6835" t="s">
        <v>33</v>
      </c>
      <c r="H6835" t="s">
        <v>12</v>
      </c>
      <c r="I6835" t="s">
        <v>1316</v>
      </c>
      <c r="J6835">
        <v>100</v>
      </c>
      <c r="K6835">
        <v>1186</v>
      </c>
      <c r="L6835">
        <v>118600</v>
      </c>
      <c r="M6835">
        <v>2.8239999999999998</v>
      </c>
      <c r="N6835">
        <v>282.39999999999998</v>
      </c>
      <c r="O6835">
        <v>0</v>
      </c>
      <c r="P6835">
        <v>0</v>
      </c>
      <c r="Q6835">
        <v>1188.8237999999999</v>
      </c>
      <c r="R6835">
        <v>118882.38</v>
      </c>
      <c r="S6835" t="s">
        <v>1646</v>
      </c>
    </row>
    <row r="6836" spans="1:19">
      <c r="A6836" t="s">
        <v>6324</v>
      </c>
      <c r="B6836">
        <v>44367</v>
      </c>
      <c r="C6836" t="s">
        <v>6325</v>
      </c>
      <c r="D6836">
        <v>44367</v>
      </c>
      <c r="E6836" t="s">
        <v>1643</v>
      </c>
      <c r="F6836" t="s">
        <v>34</v>
      </c>
      <c r="G6836" t="s">
        <v>33</v>
      </c>
      <c r="H6836" t="s">
        <v>12</v>
      </c>
      <c r="I6836" t="s">
        <v>1112</v>
      </c>
      <c r="J6836">
        <v>80</v>
      </c>
      <c r="K6836">
        <v>1419</v>
      </c>
      <c r="L6836">
        <v>113520</v>
      </c>
      <c r="M6836">
        <v>3.379</v>
      </c>
      <c r="N6836">
        <v>270.32</v>
      </c>
      <c r="O6836">
        <v>0</v>
      </c>
      <c r="P6836">
        <v>0</v>
      </c>
      <c r="Q6836">
        <v>1422.3786</v>
      </c>
      <c r="R6836">
        <v>113790.288</v>
      </c>
      <c r="S6836" t="s">
        <v>1646</v>
      </c>
    </row>
    <row r="6837" spans="1:19">
      <c r="A6837" t="s">
        <v>6326</v>
      </c>
      <c r="B6837">
        <v>44367</v>
      </c>
      <c r="C6837" t="s">
        <v>6327</v>
      </c>
      <c r="D6837">
        <v>44367</v>
      </c>
      <c r="E6837" t="s">
        <v>1643</v>
      </c>
      <c r="F6837" t="s">
        <v>35</v>
      </c>
      <c r="G6837" t="s">
        <v>2361</v>
      </c>
      <c r="H6837" t="s">
        <v>12</v>
      </c>
      <c r="I6837" t="s">
        <v>1262</v>
      </c>
      <c r="J6837">
        <v>80</v>
      </c>
      <c r="K6837">
        <v>1244</v>
      </c>
      <c r="L6837">
        <v>99520</v>
      </c>
      <c r="M6837">
        <v>2.9620000000000002</v>
      </c>
      <c r="N6837">
        <v>236.96</v>
      </c>
      <c r="O6837">
        <v>0</v>
      </c>
      <c r="P6837">
        <v>0</v>
      </c>
      <c r="Q6837">
        <v>1246.9619</v>
      </c>
      <c r="R6837">
        <v>99756.952000000005</v>
      </c>
      <c r="S6837" t="s">
        <v>1646</v>
      </c>
    </row>
    <row r="6838" spans="1:19">
      <c r="A6838" t="s">
        <v>6326</v>
      </c>
      <c r="B6838">
        <v>44367</v>
      </c>
      <c r="C6838" t="s">
        <v>6327</v>
      </c>
      <c r="D6838">
        <v>44367</v>
      </c>
      <c r="E6838" t="s">
        <v>1643</v>
      </c>
      <c r="F6838" t="s">
        <v>35</v>
      </c>
      <c r="G6838" t="s">
        <v>2361</v>
      </c>
      <c r="H6838" t="s">
        <v>12</v>
      </c>
      <c r="I6838" t="s">
        <v>1371</v>
      </c>
      <c r="J6838">
        <v>40</v>
      </c>
      <c r="K6838">
        <v>1176</v>
      </c>
      <c r="L6838">
        <v>47040</v>
      </c>
      <c r="M6838">
        <v>2.8</v>
      </c>
      <c r="N6838">
        <v>112</v>
      </c>
      <c r="O6838">
        <v>0</v>
      </c>
      <c r="P6838">
        <v>0</v>
      </c>
      <c r="Q6838">
        <v>1178.8</v>
      </c>
      <c r="R6838">
        <v>47152</v>
      </c>
      <c r="S6838" t="s">
        <v>1646</v>
      </c>
    </row>
    <row r="6839" spans="1:19">
      <c r="A6839" t="s">
        <v>6328</v>
      </c>
      <c r="B6839">
        <v>44367</v>
      </c>
      <c r="C6839" t="s">
        <v>6329</v>
      </c>
      <c r="D6839">
        <v>44367</v>
      </c>
      <c r="E6839" t="s">
        <v>1643</v>
      </c>
      <c r="F6839" t="s">
        <v>47</v>
      </c>
      <c r="G6839" t="s">
        <v>1013</v>
      </c>
      <c r="H6839" t="s">
        <v>12</v>
      </c>
      <c r="I6839" t="s">
        <v>1312</v>
      </c>
      <c r="J6839">
        <v>40</v>
      </c>
      <c r="K6839">
        <v>1400</v>
      </c>
      <c r="L6839">
        <v>56000</v>
      </c>
      <c r="M6839">
        <v>3.3330000000000002</v>
      </c>
      <c r="N6839">
        <v>133.32</v>
      </c>
      <c r="O6839">
        <v>0</v>
      </c>
      <c r="P6839">
        <v>0</v>
      </c>
      <c r="Q6839">
        <v>1403.3333</v>
      </c>
      <c r="R6839">
        <v>56133.332000000002</v>
      </c>
      <c r="S6839" t="s">
        <v>1646</v>
      </c>
    </row>
    <row r="6840" spans="1:19">
      <c r="A6840" t="s">
        <v>6328</v>
      </c>
      <c r="B6840">
        <v>44367</v>
      </c>
      <c r="C6840" t="s">
        <v>6329</v>
      </c>
      <c r="D6840">
        <v>44367</v>
      </c>
      <c r="E6840" t="s">
        <v>1643</v>
      </c>
      <c r="F6840" t="s">
        <v>47</v>
      </c>
      <c r="G6840" t="s">
        <v>1013</v>
      </c>
      <c r="H6840" t="s">
        <v>12</v>
      </c>
      <c r="I6840" t="s">
        <v>1316</v>
      </c>
      <c r="J6840">
        <v>200</v>
      </c>
      <c r="K6840">
        <v>1186</v>
      </c>
      <c r="L6840">
        <v>237200</v>
      </c>
      <c r="M6840">
        <v>2.8239999999999998</v>
      </c>
      <c r="N6840">
        <v>564.79999999999995</v>
      </c>
      <c r="O6840">
        <v>0</v>
      </c>
      <c r="P6840">
        <v>0</v>
      </c>
      <c r="Q6840">
        <v>1188.8237999999999</v>
      </c>
      <c r="R6840">
        <v>237764.76</v>
      </c>
      <c r="S6840" t="s">
        <v>1646</v>
      </c>
    </row>
    <row r="6841" spans="1:19">
      <c r="A6841" t="s">
        <v>6328</v>
      </c>
      <c r="B6841">
        <v>44367</v>
      </c>
      <c r="C6841" t="s">
        <v>6329</v>
      </c>
      <c r="D6841">
        <v>44367</v>
      </c>
      <c r="E6841" t="s">
        <v>1643</v>
      </c>
      <c r="F6841" t="s">
        <v>47</v>
      </c>
      <c r="G6841" t="s">
        <v>1013</v>
      </c>
      <c r="H6841" t="s">
        <v>12</v>
      </c>
      <c r="I6841" t="s">
        <v>1112</v>
      </c>
      <c r="J6841">
        <v>40</v>
      </c>
      <c r="K6841">
        <v>1419</v>
      </c>
      <c r="L6841">
        <v>56760</v>
      </c>
      <c r="M6841">
        <v>3.379</v>
      </c>
      <c r="N6841">
        <v>135.16</v>
      </c>
      <c r="O6841">
        <v>0</v>
      </c>
      <c r="P6841">
        <v>0</v>
      </c>
      <c r="Q6841">
        <v>1422.3786</v>
      </c>
      <c r="R6841">
        <v>56895.144</v>
      </c>
      <c r="S6841" t="s">
        <v>1646</v>
      </c>
    </row>
    <row r="6842" spans="1:19">
      <c r="A6842" t="s">
        <v>6330</v>
      </c>
      <c r="B6842">
        <v>44367</v>
      </c>
      <c r="C6842" t="s">
        <v>6331</v>
      </c>
      <c r="D6842">
        <v>44367</v>
      </c>
      <c r="E6842" t="s">
        <v>1643</v>
      </c>
      <c r="F6842" t="s">
        <v>1995</v>
      </c>
      <c r="G6842" t="s">
        <v>1996</v>
      </c>
      <c r="H6842" t="s">
        <v>22</v>
      </c>
      <c r="I6842" t="s">
        <v>1312</v>
      </c>
      <c r="J6842">
        <v>40</v>
      </c>
      <c r="K6842">
        <v>1400</v>
      </c>
      <c r="L6842">
        <v>56000</v>
      </c>
      <c r="M6842">
        <v>3.3332999999999999</v>
      </c>
      <c r="N6842">
        <v>133.33199999999999</v>
      </c>
      <c r="O6842">
        <v>0</v>
      </c>
      <c r="P6842">
        <v>0</v>
      </c>
      <c r="Q6842">
        <v>1403.3333</v>
      </c>
      <c r="R6842">
        <v>56133.332000000002</v>
      </c>
      <c r="S6842" t="s">
        <v>1646</v>
      </c>
    </row>
    <row r="6843" spans="1:19">
      <c r="A6843" t="s">
        <v>6330</v>
      </c>
      <c r="B6843">
        <v>44367</v>
      </c>
      <c r="C6843" t="s">
        <v>6331</v>
      </c>
      <c r="D6843">
        <v>44367</v>
      </c>
      <c r="E6843" t="s">
        <v>1643</v>
      </c>
      <c r="F6843" t="s">
        <v>1995</v>
      </c>
      <c r="G6843" t="s">
        <v>1996</v>
      </c>
      <c r="H6843" t="s">
        <v>22</v>
      </c>
      <c r="I6843" t="s">
        <v>1265</v>
      </c>
      <c r="J6843">
        <v>60</v>
      </c>
      <c r="K6843">
        <v>1361</v>
      </c>
      <c r="L6843">
        <v>81660</v>
      </c>
      <c r="M6843">
        <v>3.2404999999999999</v>
      </c>
      <c r="N6843">
        <v>194.43</v>
      </c>
      <c r="O6843">
        <v>0</v>
      </c>
      <c r="P6843">
        <v>0</v>
      </c>
      <c r="Q6843">
        <v>1364.2405000000001</v>
      </c>
      <c r="R6843">
        <v>81854.429999999993</v>
      </c>
      <c r="S6843" t="s">
        <v>1646</v>
      </c>
    </row>
    <row r="6844" spans="1:19">
      <c r="A6844" t="s">
        <v>6330</v>
      </c>
      <c r="B6844">
        <v>44367</v>
      </c>
      <c r="C6844" t="s">
        <v>6331</v>
      </c>
      <c r="D6844">
        <v>44367</v>
      </c>
      <c r="E6844" t="s">
        <v>1643</v>
      </c>
      <c r="F6844" t="s">
        <v>1995</v>
      </c>
      <c r="G6844" t="s">
        <v>1996</v>
      </c>
      <c r="H6844" t="s">
        <v>22</v>
      </c>
      <c r="I6844" t="s">
        <v>1371</v>
      </c>
      <c r="J6844">
        <v>40</v>
      </c>
      <c r="K6844">
        <v>1176</v>
      </c>
      <c r="L6844">
        <v>47040</v>
      </c>
      <c r="M6844">
        <v>2.8</v>
      </c>
      <c r="N6844">
        <v>112</v>
      </c>
      <c r="O6844">
        <v>0</v>
      </c>
      <c r="P6844">
        <v>0</v>
      </c>
      <c r="Q6844">
        <v>1178.8</v>
      </c>
      <c r="R6844">
        <v>47152</v>
      </c>
      <c r="S6844" t="s">
        <v>1646</v>
      </c>
    </row>
    <row r="6845" spans="1:19">
      <c r="A6845" t="s">
        <v>6332</v>
      </c>
      <c r="B6845">
        <v>44367</v>
      </c>
      <c r="C6845" t="s">
        <v>6333</v>
      </c>
      <c r="D6845">
        <v>44367</v>
      </c>
      <c r="E6845" t="s">
        <v>1643</v>
      </c>
      <c r="F6845" t="s">
        <v>25</v>
      </c>
      <c r="G6845" t="s">
        <v>1801</v>
      </c>
      <c r="H6845" t="s">
        <v>22</v>
      </c>
      <c r="I6845" t="s">
        <v>1265</v>
      </c>
      <c r="J6845">
        <v>35</v>
      </c>
      <c r="K6845">
        <v>1361</v>
      </c>
      <c r="L6845">
        <v>47635</v>
      </c>
      <c r="M6845">
        <v>3.2404999999999999</v>
      </c>
      <c r="N6845">
        <v>113.4175</v>
      </c>
      <c r="O6845">
        <v>0</v>
      </c>
      <c r="P6845">
        <v>0</v>
      </c>
      <c r="Q6845">
        <v>1364.2405000000001</v>
      </c>
      <c r="R6845">
        <v>47748.417500000003</v>
      </c>
      <c r="S6845" t="s">
        <v>1646</v>
      </c>
    </row>
    <row r="6846" spans="1:19">
      <c r="A6846" t="s">
        <v>6332</v>
      </c>
      <c r="B6846">
        <v>44367</v>
      </c>
      <c r="C6846" t="s">
        <v>6333</v>
      </c>
      <c r="D6846">
        <v>44367</v>
      </c>
      <c r="E6846" t="s">
        <v>1643</v>
      </c>
      <c r="F6846" t="s">
        <v>25</v>
      </c>
      <c r="G6846" t="s">
        <v>1801</v>
      </c>
      <c r="H6846" t="s">
        <v>22</v>
      </c>
      <c r="I6846" t="s">
        <v>1371</v>
      </c>
      <c r="J6846">
        <v>60</v>
      </c>
      <c r="K6846">
        <v>1176</v>
      </c>
      <c r="L6846">
        <v>70560</v>
      </c>
      <c r="M6846">
        <v>2.8</v>
      </c>
      <c r="N6846">
        <v>168</v>
      </c>
      <c r="O6846">
        <v>0</v>
      </c>
      <c r="P6846">
        <v>0</v>
      </c>
      <c r="Q6846">
        <v>1178.8</v>
      </c>
      <c r="R6846">
        <v>70728</v>
      </c>
      <c r="S6846" t="s">
        <v>1646</v>
      </c>
    </row>
    <row r="6847" spans="1:19">
      <c r="A6847" t="s">
        <v>6334</v>
      </c>
      <c r="B6847">
        <v>44367</v>
      </c>
      <c r="C6847" t="s">
        <v>6335</v>
      </c>
      <c r="D6847">
        <v>44367</v>
      </c>
      <c r="E6847" t="s">
        <v>1643</v>
      </c>
      <c r="F6847" t="s">
        <v>2582</v>
      </c>
      <c r="G6847" t="s">
        <v>1662</v>
      </c>
      <c r="H6847" t="s">
        <v>22</v>
      </c>
      <c r="I6847" t="s">
        <v>1265</v>
      </c>
      <c r="J6847">
        <v>60</v>
      </c>
      <c r="K6847">
        <v>1361</v>
      </c>
      <c r="L6847">
        <v>81660</v>
      </c>
      <c r="M6847">
        <v>3.2404999999999999</v>
      </c>
      <c r="N6847">
        <v>194.43</v>
      </c>
      <c r="O6847">
        <v>0</v>
      </c>
      <c r="P6847">
        <v>0</v>
      </c>
      <c r="Q6847">
        <v>1364.2405000000001</v>
      </c>
      <c r="R6847">
        <v>81854.429999999993</v>
      </c>
      <c r="S6847" t="s">
        <v>1646</v>
      </c>
    </row>
    <row r="6848" spans="1:19">
      <c r="A6848" t="s">
        <v>6334</v>
      </c>
      <c r="B6848">
        <v>44367</v>
      </c>
      <c r="C6848" t="s">
        <v>6335</v>
      </c>
      <c r="D6848">
        <v>44367</v>
      </c>
      <c r="E6848" t="s">
        <v>1643</v>
      </c>
      <c r="F6848" t="s">
        <v>2582</v>
      </c>
      <c r="G6848" t="s">
        <v>1662</v>
      </c>
      <c r="H6848" t="s">
        <v>22</v>
      </c>
      <c r="I6848" t="s">
        <v>1312</v>
      </c>
      <c r="J6848">
        <v>60</v>
      </c>
      <c r="K6848">
        <v>1400</v>
      </c>
      <c r="L6848">
        <v>84000</v>
      </c>
      <c r="M6848">
        <v>3.3332999999999999</v>
      </c>
      <c r="N6848">
        <v>199.99799999999999</v>
      </c>
      <c r="O6848">
        <v>0</v>
      </c>
      <c r="P6848">
        <v>0</v>
      </c>
      <c r="Q6848">
        <v>1403.3333</v>
      </c>
      <c r="R6848">
        <v>84199.998000000007</v>
      </c>
      <c r="S6848" t="s">
        <v>1646</v>
      </c>
    </row>
    <row r="6849" spans="1:19">
      <c r="A6849" t="s">
        <v>6336</v>
      </c>
      <c r="B6849">
        <v>44367</v>
      </c>
      <c r="C6849" t="s">
        <v>6337</v>
      </c>
      <c r="D6849">
        <v>44367</v>
      </c>
      <c r="E6849" t="s">
        <v>1643</v>
      </c>
      <c r="F6849" t="s">
        <v>924</v>
      </c>
      <c r="G6849" t="s">
        <v>1662</v>
      </c>
      <c r="H6849" t="s">
        <v>22</v>
      </c>
      <c r="I6849" t="s">
        <v>1312</v>
      </c>
      <c r="J6849">
        <v>30</v>
      </c>
      <c r="K6849">
        <v>1400</v>
      </c>
      <c r="L6849">
        <v>42000</v>
      </c>
      <c r="M6849">
        <v>3.3332999999999999</v>
      </c>
      <c r="N6849">
        <v>99.998999999999995</v>
      </c>
      <c r="O6849">
        <v>0</v>
      </c>
      <c r="P6849">
        <v>0</v>
      </c>
      <c r="Q6849">
        <v>1403.3333</v>
      </c>
      <c r="R6849">
        <v>42099.999000000003</v>
      </c>
      <c r="S6849" t="s">
        <v>1646</v>
      </c>
    </row>
    <row r="6850" spans="1:19">
      <c r="A6850" t="s">
        <v>6336</v>
      </c>
      <c r="B6850">
        <v>44367</v>
      </c>
      <c r="C6850" t="s">
        <v>6337</v>
      </c>
      <c r="D6850">
        <v>44367</v>
      </c>
      <c r="E6850" t="s">
        <v>1643</v>
      </c>
      <c r="F6850" t="s">
        <v>924</v>
      </c>
      <c r="G6850" t="s">
        <v>1662</v>
      </c>
      <c r="H6850" t="s">
        <v>22</v>
      </c>
      <c r="I6850" t="s">
        <v>1265</v>
      </c>
      <c r="J6850">
        <v>20</v>
      </c>
      <c r="K6850">
        <v>1361</v>
      </c>
      <c r="L6850">
        <v>27220</v>
      </c>
      <c r="M6850">
        <v>3.2404999999999999</v>
      </c>
      <c r="N6850">
        <v>64.81</v>
      </c>
      <c r="O6850">
        <v>0</v>
      </c>
      <c r="P6850">
        <v>0</v>
      </c>
      <c r="Q6850">
        <v>1364.2405000000001</v>
      </c>
      <c r="R6850">
        <v>27284.81</v>
      </c>
      <c r="S6850" t="s">
        <v>1646</v>
      </c>
    </row>
    <row r="6851" spans="1:19">
      <c r="A6851" t="s">
        <v>6338</v>
      </c>
      <c r="B6851">
        <v>44367</v>
      </c>
      <c r="C6851" t="s">
        <v>6339</v>
      </c>
      <c r="D6851">
        <v>44367</v>
      </c>
      <c r="E6851" t="s">
        <v>1643</v>
      </c>
      <c r="F6851" t="s">
        <v>29</v>
      </c>
      <c r="G6851" t="s">
        <v>1012</v>
      </c>
      <c r="H6851" t="s">
        <v>22</v>
      </c>
      <c r="I6851" t="s">
        <v>1112</v>
      </c>
      <c r="J6851">
        <v>20</v>
      </c>
      <c r="K6851">
        <v>1419</v>
      </c>
      <c r="L6851">
        <v>28380</v>
      </c>
      <c r="M6851">
        <v>3.3786</v>
      </c>
      <c r="N6851">
        <v>67.572000000000003</v>
      </c>
      <c r="O6851">
        <v>0</v>
      </c>
      <c r="P6851">
        <v>0</v>
      </c>
      <c r="Q6851">
        <v>1422.3786</v>
      </c>
      <c r="R6851">
        <v>28447.572</v>
      </c>
      <c r="S6851" t="s">
        <v>1646</v>
      </c>
    </row>
    <row r="6852" spans="1:19">
      <c r="A6852" t="s">
        <v>6338</v>
      </c>
      <c r="B6852">
        <v>44367</v>
      </c>
      <c r="C6852" t="s">
        <v>6339</v>
      </c>
      <c r="D6852">
        <v>44367</v>
      </c>
      <c r="E6852" t="s">
        <v>1643</v>
      </c>
      <c r="F6852" t="s">
        <v>29</v>
      </c>
      <c r="G6852" t="s">
        <v>1012</v>
      </c>
      <c r="H6852" t="s">
        <v>22</v>
      </c>
      <c r="I6852" t="s">
        <v>1287</v>
      </c>
      <c r="J6852">
        <v>5</v>
      </c>
      <c r="K6852">
        <v>9850</v>
      </c>
      <c r="L6852">
        <v>49250</v>
      </c>
      <c r="M6852">
        <v>23.452400000000001</v>
      </c>
      <c r="N6852">
        <v>117.262</v>
      </c>
      <c r="O6852">
        <v>0</v>
      </c>
      <c r="P6852">
        <v>0</v>
      </c>
      <c r="Q6852">
        <v>9873.4524000000001</v>
      </c>
      <c r="R6852">
        <v>49367.262000000002</v>
      </c>
      <c r="S6852" t="s">
        <v>1646</v>
      </c>
    </row>
    <row r="6853" spans="1:19">
      <c r="A6853" t="s">
        <v>6338</v>
      </c>
      <c r="B6853">
        <v>44367</v>
      </c>
      <c r="C6853" t="s">
        <v>6339</v>
      </c>
      <c r="D6853">
        <v>44367</v>
      </c>
      <c r="E6853" t="s">
        <v>1643</v>
      </c>
      <c r="F6853" t="s">
        <v>29</v>
      </c>
      <c r="G6853" t="s">
        <v>1012</v>
      </c>
      <c r="H6853" t="s">
        <v>22</v>
      </c>
      <c r="I6853" t="s">
        <v>1316</v>
      </c>
      <c r="J6853">
        <v>20</v>
      </c>
      <c r="K6853">
        <v>1186</v>
      </c>
      <c r="L6853">
        <v>23720</v>
      </c>
      <c r="M6853">
        <v>2.8237999999999999</v>
      </c>
      <c r="N6853">
        <v>56.475999999999999</v>
      </c>
      <c r="O6853">
        <v>0</v>
      </c>
      <c r="P6853">
        <v>0</v>
      </c>
      <c r="Q6853">
        <v>1188.8237999999999</v>
      </c>
      <c r="R6853">
        <v>23776.475999999999</v>
      </c>
      <c r="S6853" t="s">
        <v>1646</v>
      </c>
    </row>
    <row r="6854" spans="1:19">
      <c r="A6854" t="s">
        <v>6340</v>
      </c>
      <c r="B6854">
        <v>44367</v>
      </c>
      <c r="C6854" t="s">
        <v>6341</v>
      </c>
      <c r="D6854">
        <v>44367</v>
      </c>
      <c r="E6854" t="s">
        <v>1643</v>
      </c>
      <c r="F6854" t="s">
        <v>28</v>
      </c>
      <c r="G6854" t="s">
        <v>23</v>
      </c>
      <c r="H6854" t="s">
        <v>22</v>
      </c>
      <c r="I6854" t="s">
        <v>1489</v>
      </c>
      <c r="J6854">
        <v>5</v>
      </c>
      <c r="K6854">
        <v>9950</v>
      </c>
      <c r="L6854">
        <v>49750</v>
      </c>
      <c r="M6854">
        <v>23.6905</v>
      </c>
      <c r="N6854">
        <v>118.4525</v>
      </c>
      <c r="O6854">
        <v>0</v>
      </c>
      <c r="P6854">
        <v>0</v>
      </c>
      <c r="Q6854">
        <v>9973.6905000000006</v>
      </c>
      <c r="R6854">
        <v>49868.452499999999</v>
      </c>
      <c r="S6854" t="s">
        <v>1646</v>
      </c>
    </row>
    <row r="6855" spans="1:19">
      <c r="A6855" t="s">
        <v>6342</v>
      </c>
      <c r="B6855">
        <v>44367</v>
      </c>
      <c r="C6855" t="s">
        <v>6343</v>
      </c>
      <c r="D6855">
        <v>44367</v>
      </c>
      <c r="E6855" t="s">
        <v>1643</v>
      </c>
      <c r="F6855" t="s">
        <v>73</v>
      </c>
      <c r="G6855" t="s">
        <v>981</v>
      </c>
      <c r="H6855" t="s">
        <v>1645</v>
      </c>
      <c r="I6855" t="s">
        <v>1371</v>
      </c>
      <c r="J6855">
        <v>20</v>
      </c>
      <c r="K6855">
        <v>1176</v>
      </c>
      <c r="L6855">
        <v>23520</v>
      </c>
      <c r="M6855">
        <v>2.8</v>
      </c>
      <c r="N6855">
        <v>56</v>
      </c>
      <c r="O6855">
        <v>0</v>
      </c>
      <c r="P6855">
        <v>0</v>
      </c>
      <c r="Q6855">
        <v>1178.8</v>
      </c>
      <c r="R6855">
        <v>23576</v>
      </c>
      <c r="S6855" t="s">
        <v>1646</v>
      </c>
    </row>
    <row r="6856" spans="1:19">
      <c r="A6856" t="s">
        <v>6342</v>
      </c>
      <c r="B6856">
        <v>44367</v>
      </c>
      <c r="C6856" t="s">
        <v>6343</v>
      </c>
      <c r="D6856">
        <v>44367</v>
      </c>
      <c r="E6856" t="s">
        <v>1643</v>
      </c>
      <c r="F6856" t="s">
        <v>73</v>
      </c>
      <c r="G6856" t="s">
        <v>981</v>
      </c>
      <c r="H6856" t="s">
        <v>1645</v>
      </c>
      <c r="I6856" t="s">
        <v>1337</v>
      </c>
      <c r="J6856">
        <v>6</v>
      </c>
      <c r="K6856">
        <v>7760</v>
      </c>
      <c r="L6856">
        <v>46560</v>
      </c>
      <c r="M6856">
        <v>18.476199999999999</v>
      </c>
      <c r="N6856">
        <v>110.85720000000001</v>
      </c>
      <c r="O6856">
        <v>0</v>
      </c>
      <c r="P6856">
        <v>0</v>
      </c>
      <c r="Q6856">
        <v>7778.4762000000001</v>
      </c>
      <c r="R6856">
        <v>46670.857199999999</v>
      </c>
      <c r="S6856" t="s">
        <v>1646</v>
      </c>
    </row>
    <row r="6857" spans="1:19">
      <c r="A6857" t="s">
        <v>6344</v>
      </c>
      <c r="B6857">
        <v>44367</v>
      </c>
      <c r="C6857" t="s">
        <v>6345</v>
      </c>
      <c r="D6857">
        <v>44367</v>
      </c>
      <c r="E6857" t="s">
        <v>1643</v>
      </c>
      <c r="F6857" t="s">
        <v>41</v>
      </c>
      <c r="G6857" t="s">
        <v>1701</v>
      </c>
      <c r="H6857" t="s">
        <v>12</v>
      </c>
      <c r="I6857" t="s">
        <v>1371</v>
      </c>
      <c r="J6857">
        <v>20</v>
      </c>
      <c r="K6857">
        <v>1176</v>
      </c>
      <c r="L6857">
        <v>23520</v>
      </c>
      <c r="M6857">
        <v>2.8</v>
      </c>
      <c r="N6857">
        <v>56</v>
      </c>
      <c r="O6857">
        <v>0</v>
      </c>
      <c r="P6857">
        <v>0</v>
      </c>
      <c r="Q6857">
        <v>1178.8</v>
      </c>
      <c r="R6857">
        <v>23576</v>
      </c>
      <c r="S6857" t="s">
        <v>1646</v>
      </c>
    </row>
    <row r="6858" spans="1:19">
      <c r="A6858" t="s">
        <v>6344</v>
      </c>
      <c r="B6858">
        <v>44367</v>
      </c>
      <c r="C6858" t="s">
        <v>6345</v>
      </c>
      <c r="D6858">
        <v>44367</v>
      </c>
      <c r="E6858" t="s">
        <v>1643</v>
      </c>
      <c r="F6858" t="s">
        <v>41</v>
      </c>
      <c r="G6858" t="s">
        <v>1701</v>
      </c>
      <c r="H6858" t="s">
        <v>12</v>
      </c>
      <c r="I6858" t="s">
        <v>1287</v>
      </c>
      <c r="J6858">
        <v>10</v>
      </c>
      <c r="K6858">
        <v>9850</v>
      </c>
      <c r="L6858">
        <v>98500</v>
      </c>
      <c r="M6858">
        <v>23.452000000000002</v>
      </c>
      <c r="N6858">
        <v>234.52</v>
      </c>
      <c r="O6858">
        <v>0</v>
      </c>
      <c r="P6858">
        <v>0</v>
      </c>
      <c r="Q6858">
        <v>9873.4524000000001</v>
      </c>
      <c r="R6858">
        <v>98734.524000000005</v>
      </c>
      <c r="S6858" t="s">
        <v>1646</v>
      </c>
    </row>
    <row r="6859" spans="1:19">
      <c r="A6859" t="s">
        <v>6344</v>
      </c>
      <c r="B6859">
        <v>44367</v>
      </c>
      <c r="C6859" t="s">
        <v>6345</v>
      </c>
      <c r="D6859">
        <v>44367</v>
      </c>
      <c r="E6859" t="s">
        <v>1643</v>
      </c>
      <c r="F6859" t="s">
        <v>41</v>
      </c>
      <c r="G6859" t="s">
        <v>1701</v>
      </c>
      <c r="H6859" t="s">
        <v>12</v>
      </c>
      <c r="I6859" t="s">
        <v>1262</v>
      </c>
      <c r="J6859">
        <v>60</v>
      </c>
      <c r="K6859">
        <v>1244</v>
      </c>
      <c r="L6859">
        <v>74640</v>
      </c>
      <c r="M6859">
        <v>2.9620000000000002</v>
      </c>
      <c r="N6859">
        <v>177.72</v>
      </c>
      <c r="O6859">
        <v>0</v>
      </c>
      <c r="P6859">
        <v>0</v>
      </c>
      <c r="Q6859">
        <v>1246.9619</v>
      </c>
      <c r="R6859">
        <v>74817.714000000007</v>
      </c>
      <c r="S6859" t="s">
        <v>1646</v>
      </c>
    </row>
    <row r="6860" spans="1:19">
      <c r="A6860" t="s">
        <v>6346</v>
      </c>
      <c r="B6860">
        <v>44367</v>
      </c>
      <c r="C6860" t="s">
        <v>6347</v>
      </c>
      <c r="D6860">
        <v>44367</v>
      </c>
      <c r="E6860" t="s">
        <v>1643</v>
      </c>
      <c r="F6860" t="s">
        <v>943</v>
      </c>
      <c r="G6860" t="s">
        <v>67</v>
      </c>
      <c r="H6860" t="s">
        <v>49</v>
      </c>
      <c r="I6860" t="s">
        <v>1262</v>
      </c>
      <c r="J6860">
        <v>60</v>
      </c>
      <c r="K6860">
        <v>1244</v>
      </c>
      <c r="L6860">
        <v>74640</v>
      </c>
      <c r="M6860">
        <v>2.9619</v>
      </c>
      <c r="N6860">
        <v>177.714</v>
      </c>
      <c r="O6860">
        <v>0</v>
      </c>
      <c r="P6860">
        <v>0</v>
      </c>
      <c r="Q6860">
        <v>1246.9619</v>
      </c>
      <c r="R6860">
        <v>74817.714000000007</v>
      </c>
      <c r="S6860" t="s">
        <v>1646</v>
      </c>
    </row>
    <row r="6861" spans="1:19">
      <c r="A6861" t="s">
        <v>6346</v>
      </c>
      <c r="B6861">
        <v>44367</v>
      </c>
      <c r="C6861" t="s">
        <v>6347</v>
      </c>
      <c r="D6861">
        <v>44367</v>
      </c>
      <c r="E6861" t="s">
        <v>1643</v>
      </c>
      <c r="F6861" t="s">
        <v>943</v>
      </c>
      <c r="G6861" t="s">
        <v>67</v>
      </c>
      <c r="H6861" t="s">
        <v>49</v>
      </c>
      <c r="I6861" t="s">
        <v>1371</v>
      </c>
      <c r="J6861">
        <v>100</v>
      </c>
      <c r="K6861">
        <v>1176</v>
      </c>
      <c r="L6861">
        <v>117600</v>
      </c>
      <c r="M6861">
        <v>2.8</v>
      </c>
      <c r="N6861">
        <v>280</v>
      </c>
      <c r="O6861">
        <v>0</v>
      </c>
      <c r="P6861">
        <v>0</v>
      </c>
      <c r="Q6861">
        <v>1178.8</v>
      </c>
      <c r="R6861">
        <v>117880</v>
      </c>
      <c r="S6861" t="s">
        <v>1646</v>
      </c>
    </row>
    <row r="6862" spans="1:19">
      <c r="A6862" t="s">
        <v>6346</v>
      </c>
      <c r="B6862">
        <v>44367</v>
      </c>
      <c r="C6862" t="s">
        <v>6347</v>
      </c>
      <c r="D6862">
        <v>44367</v>
      </c>
      <c r="E6862" t="s">
        <v>1643</v>
      </c>
      <c r="F6862" t="s">
        <v>943</v>
      </c>
      <c r="G6862" t="s">
        <v>67</v>
      </c>
      <c r="H6862" t="s">
        <v>49</v>
      </c>
      <c r="I6862" t="s">
        <v>1112</v>
      </c>
      <c r="J6862">
        <v>100</v>
      </c>
      <c r="K6862">
        <v>1419</v>
      </c>
      <c r="L6862">
        <v>141900</v>
      </c>
      <c r="M6862">
        <v>3.3786</v>
      </c>
      <c r="N6862">
        <v>337.86</v>
      </c>
      <c r="O6862">
        <v>0</v>
      </c>
      <c r="P6862">
        <v>0</v>
      </c>
      <c r="Q6862">
        <v>1422.3786</v>
      </c>
      <c r="R6862">
        <v>142237.85999999999</v>
      </c>
      <c r="S6862" t="s">
        <v>1646</v>
      </c>
    </row>
    <row r="6863" spans="1:19">
      <c r="A6863" t="s">
        <v>6346</v>
      </c>
      <c r="B6863">
        <v>44367</v>
      </c>
      <c r="C6863" t="s">
        <v>6347</v>
      </c>
      <c r="D6863">
        <v>44367</v>
      </c>
      <c r="E6863" t="s">
        <v>1643</v>
      </c>
      <c r="F6863" t="s">
        <v>943</v>
      </c>
      <c r="G6863" t="s">
        <v>67</v>
      </c>
      <c r="H6863" t="s">
        <v>49</v>
      </c>
      <c r="I6863" t="s">
        <v>1349</v>
      </c>
      <c r="J6863">
        <v>5</v>
      </c>
      <c r="K6863">
        <v>9035</v>
      </c>
      <c r="L6863">
        <v>45175</v>
      </c>
      <c r="M6863">
        <v>21.511900000000001</v>
      </c>
      <c r="N6863">
        <v>107.5595</v>
      </c>
      <c r="O6863">
        <v>0</v>
      </c>
      <c r="P6863">
        <v>0</v>
      </c>
      <c r="Q6863">
        <v>9056.5118999999995</v>
      </c>
      <c r="R6863">
        <v>45282.559500000003</v>
      </c>
      <c r="S6863" t="s">
        <v>1646</v>
      </c>
    </row>
    <row r="6864" spans="1:19">
      <c r="A6864" t="s">
        <v>6346</v>
      </c>
      <c r="B6864">
        <v>44367</v>
      </c>
      <c r="C6864" t="s">
        <v>6347</v>
      </c>
      <c r="D6864">
        <v>44367</v>
      </c>
      <c r="E6864" t="s">
        <v>1643</v>
      </c>
      <c r="F6864" t="s">
        <v>943</v>
      </c>
      <c r="G6864" t="s">
        <v>67</v>
      </c>
      <c r="H6864" t="s">
        <v>49</v>
      </c>
      <c r="I6864" t="s">
        <v>1489</v>
      </c>
      <c r="J6864">
        <v>5</v>
      </c>
      <c r="K6864">
        <v>9950</v>
      </c>
      <c r="L6864">
        <v>49750</v>
      </c>
      <c r="M6864">
        <v>23.6905</v>
      </c>
      <c r="N6864">
        <v>118.4525</v>
      </c>
      <c r="O6864">
        <v>0</v>
      </c>
      <c r="P6864">
        <v>0</v>
      </c>
      <c r="Q6864">
        <v>9973.6905000000006</v>
      </c>
      <c r="R6864">
        <v>49868.452499999999</v>
      </c>
      <c r="S6864" t="s">
        <v>1646</v>
      </c>
    </row>
    <row r="6865" spans="1:19">
      <c r="A6865" t="s">
        <v>6346</v>
      </c>
      <c r="B6865">
        <v>44367</v>
      </c>
      <c r="C6865" t="s">
        <v>6347</v>
      </c>
      <c r="D6865">
        <v>44367</v>
      </c>
      <c r="E6865" t="s">
        <v>1643</v>
      </c>
      <c r="F6865" t="s">
        <v>943</v>
      </c>
      <c r="G6865" t="s">
        <v>67</v>
      </c>
      <c r="H6865" t="s">
        <v>49</v>
      </c>
      <c r="I6865" t="s">
        <v>1337</v>
      </c>
      <c r="J6865">
        <v>70</v>
      </c>
      <c r="K6865">
        <v>7760</v>
      </c>
      <c r="L6865">
        <v>543200</v>
      </c>
      <c r="M6865">
        <v>18.476199999999999</v>
      </c>
      <c r="N6865">
        <v>1293.3340000000001</v>
      </c>
      <c r="O6865">
        <v>0</v>
      </c>
      <c r="P6865">
        <v>0</v>
      </c>
      <c r="Q6865">
        <v>7778.4762000000001</v>
      </c>
      <c r="R6865">
        <v>544493.33400000003</v>
      </c>
      <c r="S6865" t="s">
        <v>1646</v>
      </c>
    </row>
    <row r="6866" spans="1:19">
      <c r="A6866" t="s">
        <v>6346</v>
      </c>
      <c r="B6866">
        <v>44367</v>
      </c>
      <c r="C6866" t="s">
        <v>6347</v>
      </c>
      <c r="D6866">
        <v>44367</v>
      </c>
      <c r="E6866" t="s">
        <v>1643</v>
      </c>
      <c r="F6866" t="s">
        <v>943</v>
      </c>
      <c r="G6866" t="s">
        <v>67</v>
      </c>
      <c r="H6866" t="s">
        <v>49</v>
      </c>
      <c r="I6866" t="s">
        <v>1316</v>
      </c>
      <c r="J6866">
        <v>150</v>
      </c>
      <c r="K6866">
        <v>1186</v>
      </c>
      <c r="L6866">
        <v>177900</v>
      </c>
      <c r="M6866">
        <v>2.8237999999999999</v>
      </c>
      <c r="N6866">
        <v>423.57</v>
      </c>
      <c r="O6866">
        <v>0</v>
      </c>
      <c r="P6866">
        <v>0</v>
      </c>
      <c r="Q6866">
        <v>1188.8237999999999</v>
      </c>
      <c r="R6866">
        <v>178323.57</v>
      </c>
      <c r="S6866" t="s">
        <v>1646</v>
      </c>
    </row>
    <row r="6867" spans="1:19">
      <c r="A6867" t="s">
        <v>6348</v>
      </c>
      <c r="B6867">
        <v>44367</v>
      </c>
      <c r="C6867" t="s">
        <v>6349</v>
      </c>
      <c r="D6867">
        <v>44367</v>
      </c>
      <c r="E6867" t="s">
        <v>1643</v>
      </c>
      <c r="F6867" t="s">
        <v>62</v>
      </c>
      <c r="G6867" t="s">
        <v>4155</v>
      </c>
      <c r="H6867" t="s">
        <v>49</v>
      </c>
      <c r="I6867" t="s">
        <v>1287</v>
      </c>
      <c r="J6867">
        <v>10</v>
      </c>
      <c r="K6867">
        <v>9850</v>
      </c>
      <c r="L6867">
        <v>98500</v>
      </c>
      <c r="M6867">
        <v>23.452400000000001</v>
      </c>
      <c r="N6867">
        <v>234.524</v>
      </c>
      <c r="O6867">
        <v>0</v>
      </c>
      <c r="P6867">
        <v>0</v>
      </c>
      <c r="Q6867">
        <v>9873.4524000000001</v>
      </c>
      <c r="R6867">
        <v>98734.524000000005</v>
      </c>
      <c r="S6867" t="s">
        <v>1646</v>
      </c>
    </row>
    <row r="6868" spans="1:19">
      <c r="A6868" t="s">
        <v>6348</v>
      </c>
      <c r="B6868">
        <v>44367</v>
      </c>
      <c r="C6868" t="s">
        <v>6349</v>
      </c>
      <c r="D6868">
        <v>44367</v>
      </c>
      <c r="E6868" t="s">
        <v>1643</v>
      </c>
      <c r="F6868" t="s">
        <v>62</v>
      </c>
      <c r="G6868" t="s">
        <v>4155</v>
      </c>
      <c r="H6868" t="s">
        <v>49</v>
      </c>
      <c r="I6868" t="s">
        <v>1337</v>
      </c>
      <c r="J6868">
        <v>91</v>
      </c>
      <c r="K6868">
        <v>7760</v>
      </c>
      <c r="L6868">
        <v>706160</v>
      </c>
      <c r="M6868">
        <v>18.476199999999999</v>
      </c>
      <c r="N6868">
        <v>1681.3342</v>
      </c>
      <c r="O6868">
        <v>0</v>
      </c>
      <c r="P6868">
        <v>0</v>
      </c>
      <c r="Q6868">
        <v>7778.4762000000001</v>
      </c>
      <c r="R6868">
        <v>707841.33420000004</v>
      </c>
      <c r="S6868" t="s">
        <v>1646</v>
      </c>
    </row>
    <row r="6869" spans="1:19">
      <c r="A6869" t="s">
        <v>6348</v>
      </c>
      <c r="B6869">
        <v>44367</v>
      </c>
      <c r="C6869" t="s">
        <v>6349</v>
      </c>
      <c r="D6869">
        <v>44367</v>
      </c>
      <c r="E6869" t="s">
        <v>1643</v>
      </c>
      <c r="F6869" t="s">
        <v>62</v>
      </c>
      <c r="G6869" t="s">
        <v>4155</v>
      </c>
      <c r="H6869" t="s">
        <v>49</v>
      </c>
      <c r="I6869" t="s">
        <v>1112</v>
      </c>
      <c r="J6869">
        <v>40</v>
      </c>
      <c r="K6869">
        <v>1419</v>
      </c>
      <c r="L6869">
        <v>56760</v>
      </c>
      <c r="M6869">
        <v>3.3786</v>
      </c>
      <c r="N6869">
        <v>135.14400000000001</v>
      </c>
      <c r="O6869">
        <v>0</v>
      </c>
      <c r="P6869">
        <v>0</v>
      </c>
      <c r="Q6869">
        <v>1422.3786</v>
      </c>
      <c r="R6869">
        <v>56895.144</v>
      </c>
      <c r="S6869" t="s">
        <v>1646</v>
      </c>
    </row>
    <row r="6870" spans="1:19">
      <c r="A6870" t="s">
        <v>6348</v>
      </c>
      <c r="B6870">
        <v>44367</v>
      </c>
      <c r="C6870" t="s">
        <v>6349</v>
      </c>
      <c r="D6870">
        <v>44367</v>
      </c>
      <c r="E6870" t="s">
        <v>1643</v>
      </c>
      <c r="F6870" t="s">
        <v>62</v>
      </c>
      <c r="G6870" t="s">
        <v>4155</v>
      </c>
      <c r="H6870" t="s">
        <v>49</v>
      </c>
      <c r="I6870" t="s">
        <v>1111</v>
      </c>
      <c r="J6870">
        <v>20</v>
      </c>
      <c r="K6870">
        <v>9045</v>
      </c>
      <c r="L6870">
        <v>180900</v>
      </c>
      <c r="M6870">
        <v>21.535699999999999</v>
      </c>
      <c r="N6870">
        <v>430.714</v>
      </c>
      <c r="O6870">
        <v>0</v>
      </c>
      <c r="P6870">
        <v>0</v>
      </c>
      <c r="Q6870">
        <v>9066.5357000000004</v>
      </c>
      <c r="R6870">
        <v>181330.71400000001</v>
      </c>
      <c r="S6870" t="s">
        <v>1646</v>
      </c>
    </row>
    <row r="6871" spans="1:19">
      <c r="A6871" t="s">
        <v>6348</v>
      </c>
      <c r="B6871">
        <v>44367</v>
      </c>
      <c r="C6871" t="s">
        <v>6349</v>
      </c>
      <c r="D6871">
        <v>44367</v>
      </c>
      <c r="E6871" t="s">
        <v>1643</v>
      </c>
      <c r="F6871" t="s">
        <v>62</v>
      </c>
      <c r="G6871" t="s">
        <v>4155</v>
      </c>
      <c r="H6871" t="s">
        <v>49</v>
      </c>
      <c r="I6871" t="s">
        <v>1364</v>
      </c>
      <c r="J6871">
        <v>10</v>
      </c>
      <c r="K6871">
        <v>9035</v>
      </c>
      <c r="L6871">
        <v>90350</v>
      </c>
      <c r="M6871">
        <v>21.511900000000001</v>
      </c>
      <c r="N6871">
        <v>215.119</v>
      </c>
      <c r="O6871">
        <v>0</v>
      </c>
      <c r="P6871">
        <v>0</v>
      </c>
      <c r="Q6871">
        <v>9056.5118999999995</v>
      </c>
      <c r="R6871">
        <v>90565.119000000006</v>
      </c>
      <c r="S6871" t="s">
        <v>1646</v>
      </c>
    </row>
    <row r="6872" spans="1:19">
      <c r="A6872" t="s">
        <v>6348</v>
      </c>
      <c r="B6872">
        <v>44367</v>
      </c>
      <c r="C6872" t="s">
        <v>6349</v>
      </c>
      <c r="D6872">
        <v>44367</v>
      </c>
      <c r="E6872" t="s">
        <v>1643</v>
      </c>
      <c r="F6872" t="s">
        <v>62</v>
      </c>
      <c r="G6872" t="s">
        <v>4155</v>
      </c>
      <c r="H6872" t="s">
        <v>49</v>
      </c>
      <c r="I6872" t="s">
        <v>1371</v>
      </c>
      <c r="J6872">
        <v>40</v>
      </c>
      <c r="K6872">
        <v>1176</v>
      </c>
      <c r="L6872">
        <v>47040</v>
      </c>
      <c r="M6872">
        <v>2.8</v>
      </c>
      <c r="N6872">
        <v>112</v>
      </c>
      <c r="O6872">
        <v>0</v>
      </c>
      <c r="P6872">
        <v>0</v>
      </c>
      <c r="Q6872">
        <v>1178.8</v>
      </c>
      <c r="R6872">
        <v>47152</v>
      </c>
      <c r="S6872" t="s">
        <v>1646</v>
      </c>
    </row>
    <row r="6873" spans="1:19">
      <c r="A6873" t="s">
        <v>6348</v>
      </c>
      <c r="B6873">
        <v>44367</v>
      </c>
      <c r="C6873" t="s">
        <v>6349</v>
      </c>
      <c r="D6873">
        <v>44367</v>
      </c>
      <c r="E6873" t="s">
        <v>1643</v>
      </c>
      <c r="F6873" t="s">
        <v>62</v>
      </c>
      <c r="G6873" t="s">
        <v>4155</v>
      </c>
      <c r="H6873" t="s">
        <v>49</v>
      </c>
      <c r="I6873" t="s">
        <v>1262</v>
      </c>
      <c r="J6873">
        <v>100</v>
      </c>
      <c r="K6873">
        <v>1244</v>
      </c>
      <c r="L6873">
        <v>124400</v>
      </c>
      <c r="M6873">
        <v>2.9619</v>
      </c>
      <c r="N6873">
        <v>296.19</v>
      </c>
      <c r="O6873">
        <v>0</v>
      </c>
      <c r="P6873">
        <v>0</v>
      </c>
      <c r="Q6873">
        <v>1246.9619</v>
      </c>
      <c r="R6873">
        <v>124696.19</v>
      </c>
      <c r="S6873" t="s">
        <v>1646</v>
      </c>
    </row>
    <row r="6874" spans="1:19">
      <c r="A6874" t="s">
        <v>6350</v>
      </c>
      <c r="B6874">
        <v>44367</v>
      </c>
      <c r="C6874" t="s">
        <v>6351</v>
      </c>
      <c r="D6874">
        <v>44367</v>
      </c>
      <c r="E6874" t="s">
        <v>1643</v>
      </c>
      <c r="F6874" t="s">
        <v>66</v>
      </c>
      <c r="G6874" t="s">
        <v>67</v>
      </c>
      <c r="H6874" t="s">
        <v>49</v>
      </c>
      <c r="I6874" t="s">
        <v>1349</v>
      </c>
      <c r="J6874">
        <v>5</v>
      </c>
      <c r="K6874">
        <v>9035</v>
      </c>
      <c r="L6874">
        <v>45175</v>
      </c>
      <c r="M6874">
        <v>21.511900000000001</v>
      </c>
      <c r="N6874">
        <v>107.5595</v>
      </c>
      <c r="O6874">
        <v>0</v>
      </c>
      <c r="P6874">
        <v>0</v>
      </c>
      <c r="Q6874">
        <v>9056.5118999999995</v>
      </c>
      <c r="R6874">
        <v>45282.559500000003</v>
      </c>
      <c r="S6874" t="s">
        <v>1646</v>
      </c>
    </row>
    <row r="6875" spans="1:19">
      <c r="A6875" t="s">
        <v>6350</v>
      </c>
      <c r="B6875">
        <v>44367</v>
      </c>
      <c r="C6875" t="s">
        <v>6351</v>
      </c>
      <c r="D6875">
        <v>44367</v>
      </c>
      <c r="E6875" t="s">
        <v>1643</v>
      </c>
      <c r="F6875" t="s">
        <v>66</v>
      </c>
      <c r="G6875" t="s">
        <v>67</v>
      </c>
      <c r="H6875" t="s">
        <v>49</v>
      </c>
      <c r="I6875" t="s">
        <v>1337</v>
      </c>
      <c r="J6875">
        <v>5</v>
      </c>
      <c r="K6875">
        <v>7760</v>
      </c>
      <c r="L6875">
        <v>38800</v>
      </c>
      <c r="M6875">
        <v>18.476199999999999</v>
      </c>
      <c r="N6875">
        <v>92.381</v>
      </c>
      <c r="O6875">
        <v>0</v>
      </c>
      <c r="P6875">
        <v>0</v>
      </c>
      <c r="Q6875">
        <v>7778.4762000000001</v>
      </c>
      <c r="R6875">
        <v>38892.381000000001</v>
      </c>
      <c r="S6875" t="s">
        <v>1646</v>
      </c>
    </row>
    <row r="6876" spans="1:19">
      <c r="A6876" t="s">
        <v>6350</v>
      </c>
      <c r="B6876">
        <v>44367</v>
      </c>
      <c r="C6876" t="s">
        <v>6351</v>
      </c>
      <c r="D6876">
        <v>44367</v>
      </c>
      <c r="E6876" t="s">
        <v>1643</v>
      </c>
      <c r="F6876" t="s">
        <v>66</v>
      </c>
      <c r="G6876" t="s">
        <v>67</v>
      </c>
      <c r="H6876" t="s">
        <v>49</v>
      </c>
      <c r="I6876" t="s">
        <v>1112</v>
      </c>
      <c r="J6876">
        <v>60</v>
      </c>
      <c r="K6876">
        <v>1419</v>
      </c>
      <c r="L6876">
        <v>85140</v>
      </c>
      <c r="M6876">
        <v>3.3786</v>
      </c>
      <c r="N6876">
        <v>202.71600000000001</v>
      </c>
      <c r="O6876">
        <v>0</v>
      </c>
      <c r="P6876">
        <v>0</v>
      </c>
      <c r="Q6876">
        <v>1422.3786</v>
      </c>
      <c r="R6876">
        <v>85342.716</v>
      </c>
      <c r="S6876" t="s">
        <v>1646</v>
      </c>
    </row>
    <row r="6877" spans="1:19">
      <c r="A6877" t="s">
        <v>6350</v>
      </c>
      <c r="B6877">
        <v>44367</v>
      </c>
      <c r="C6877" t="s">
        <v>6351</v>
      </c>
      <c r="D6877">
        <v>44367</v>
      </c>
      <c r="E6877" t="s">
        <v>1643</v>
      </c>
      <c r="F6877" t="s">
        <v>66</v>
      </c>
      <c r="G6877" t="s">
        <v>67</v>
      </c>
      <c r="H6877" t="s">
        <v>49</v>
      </c>
      <c r="I6877" t="s">
        <v>1265</v>
      </c>
      <c r="J6877">
        <v>20</v>
      </c>
      <c r="K6877">
        <v>1361</v>
      </c>
      <c r="L6877">
        <v>27220</v>
      </c>
      <c r="M6877">
        <v>3.2404999999999999</v>
      </c>
      <c r="N6877">
        <v>64.81</v>
      </c>
      <c r="O6877">
        <v>0</v>
      </c>
      <c r="P6877">
        <v>0</v>
      </c>
      <c r="Q6877">
        <v>1364.2405000000001</v>
      </c>
      <c r="R6877">
        <v>27284.81</v>
      </c>
      <c r="S6877" t="s">
        <v>1646</v>
      </c>
    </row>
    <row r="6878" spans="1:19">
      <c r="A6878" t="s">
        <v>6352</v>
      </c>
      <c r="B6878">
        <v>44367</v>
      </c>
      <c r="C6878" t="s">
        <v>6353</v>
      </c>
      <c r="D6878">
        <v>44367</v>
      </c>
      <c r="E6878" t="s">
        <v>1643</v>
      </c>
      <c r="F6878" t="s">
        <v>60</v>
      </c>
      <c r="G6878" t="s">
        <v>59</v>
      </c>
      <c r="H6878" t="s">
        <v>49</v>
      </c>
      <c r="I6878" t="s">
        <v>1312</v>
      </c>
      <c r="J6878">
        <v>20</v>
      </c>
      <c r="K6878">
        <v>1400</v>
      </c>
      <c r="L6878">
        <v>28000</v>
      </c>
      <c r="M6878">
        <v>3.3332999999999999</v>
      </c>
      <c r="N6878">
        <v>66.665999999999997</v>
      </c>
      <c r="O6878">
        <v>0</v>
      </c>
      <c r="P6878">
        <v>0</v>
      </c>
      <c r="Q6878">
        <v>1403.3333</v>
      </c>
      <c r="R6878">
        <v>28066.666000000001</v>
      </c>
      <c r="S6878" t="s">
        <v>1646</v>
      </c>
    </row>
    <row r="6879" spans="1:19">
      <c r="A6879" t="s">
        <v>6352</v>
      </c>
      <c r="B6879">
        <v>44367</v>
      </c>
      <c r="C6879" t="s">
        <v>6353</v>
      </c>
      <c r="D6879">
        <v>44367</v>
      </c>
      <c r="E6879" t="s">
        <v>1643</v>
      </c>
      <c r="F6879" t="s">
        <v>60</v>
      </c>
      <c r="G6879" t="s">
        <v>59</v>
      </c>
      <c r="H6879" t="s">
        <v>49</v>
      </c>
      <c r="I6879" t="s">
        <v>1111</v>
      </c>
      <c r="J6879">
        <v>3</v>
      </c>
      <c r="K6879">
        <v>9045</v>
      </c>
      <c r="L6879">
        <v>27135</v>
      </c>
      <c r="M6879">
        <v>21.535699999999999</v>
      </c>
      <c r="N6879">
        <v>64.607100000000003</v>
      </c>
      <c r="O6879">
        <v>0</v>
      </c>
      <c r="P6879">
        <v>0</v>
      </c>
      <c r="Q6879">
        <v>9066.5357000000004</v>
      </c>
      <c r="R6879">
        <v>27199.607100000001</v>
      </c>
      <c r="S6879" t="s">
        <v>1646</v>
      </c>
    </row>
    <row r="6880" spans="1:19">
      <c r="A6880" t="s">
        <v>6352</v>
      </c>
      <c r="B6880">
        <v>44367</v>
      </c>
      <c r="C6880" t="s">
        <v>6353</v>
      </c>
      <c r="D6880">
        <v>44367</v>
      </c>
      <c r="E6880" t="s">
        <v>1643</v>
      </c>
      <c r="F6880" t="s">
        <v>60</v>
      </c>
      <c r="G6880" t="s">
        <v>59</v>
      </c>
      <c r="H6880" t="s">
        <v>49</v>
      </c>
      <c r="I6880" t="s">
        <v>1337</v>
      </c>
      <c r="J6880">
        <v>10</v>
      </c>
      <c r="K6880">
        <v>7760</v>
      </c>
      <c r="L6880">
        <v>77600</v>
      </c>
      <c r="M6880">
        <v>18.476199999999999</v>
      </c>
      <c r="N6880">
        <v>184.762</v>
      </c>
      <c r="O6880">
        <v>0</v>
      </c>
      <c r="P6880">
        <v>0</v>
      </c>
      <c r="Q6880">
        <v>7778.4762000000001</v>
      </c>
      <c r="R6880">
        <v>77784.762000000002</v>
      </c>
      <c r="S6880" t="s">
        <v>1646</v>
      </c>
    </row>
    <row r="6881" spans="1:19">
      <c r="A6881" t="s">
        <v>6352</v>
      </c>
      <c r="B6881">
        <v>44367</v>
      </c>
      <c r="C6881" t="s">
        <v>6353</v>
      </c>
      <c r="D6881">
        <v>44367</v>
      </c>
      <c r="E6881" t="s">
        <v>1643</v>
      </c>
      <c r="F6881" t="s">
        <v>60</v>
      </c>
      <c r="G6881" t="s">
        <v>59</v>
      </c>
      <c r="H6881" t="s">
        <v>49</v>
      </c>
      <c r="I6881" t="s">
        <v>1371</v>
      </c>
      <c r="J6881">
        <v>20</v>
      </c>
      <c r="K6881">
        <v>1176</v>
      </c>
      <c r="L6881">
        <v>23520</v>
      </c>
      <c r="M6881">
        <v>2.8</v>
      </c>
      <c r="N6881">
        <v>56</v>
      </c>
      <c r="O6881">
        <v>0</v>
      </c>
      <c r="P6881">
        <v>0</v>
      </c>
      <c r="Q6881">
        <v>1178.8</v>
      </c>
      <c r="R6881">
        <v>23576</v>
      </c>
      <c r="S6881" t="s">
        <v>1646</v>
      </c>
    </row>
    <row r="6882" spans="1:19">
      <c r="A6882" t="s">
        <v>6352</v>
      </c>
      <c r="B6882">
        <v>44367</v>
      </c>
      <c r="C6882" t="s">
        <v>6353</v>
      </c>
      <c r="D6882">
        <v>44367</v>
      </c>
      <c r="E6882" t="s">
        <v>1643</v>
      </c>
      <c r="F6882" t="s">
        <v>60</v>
      </c>
      <c r="G6882" t="s">
        <v>59</v>
      </c>
      <c r="H6882" t="s">
        <v>49</v>
      </c>
      <c r="I6882" t="s">
        <v>1364</v>
      </c>
      <c r="J6882">
        <v>5</v>
      </c>
      <c r="K6882">
        <v>9035</v>
      </c>
      <c r="L6882">
        <v>45175</v>
      </c>
      <c r="M6882">
        <v>21.511900000000001</v>
      </c>
      <c r="N6882">
        <v>107.5595</v>
      </c>
      <c r="O6882">
        <v>0</v>
      </c>
      <c r="P6882">
        <v>0</v>
      </c>
      <c r="Q6882">
        <v>9056.5118999999995</v>
      </c>
      <c r="R6882">
        <v>45282.559500000003</v>
      </c>
      <c r="S6882" t="s">
        <v>1646</v>
      </c>
    </row>
    <row r="6883" spans="1:19">
      <c r="A6883" t="s">
        <v>6354</v>
      </c>
      <c r="B6883">
        <v>44367</v>
      </c>
      <c r="C6883" t="s">
        <v>6355</v>
      </c>
      <c r="D6883">
        <v>44367</v>
      </c>
      <c r="E6883" t="s">
        <v>1643</v>
      </c>
      <c r="F6883" t="s">
        <v>982</v>
      </c>
      <c r="G6883" t="s">
        <v>1652</v>
      </c>
      <c r="H6883" t="s">
        <v>49</v>
      </c>
      <c r="I6883" t="s">
        <v>1294</v>
      </c>
      <c r="J6883">
        <v>2</v>
      </c>
      <c r="K6883">
        <v>7227</v>
      </c>
      <c r="L6883">
        <v>14454</v>
      </c>
      <c r="M6883">
        <v>17.207100000000001</v>
      </c>
      <c r="N6883">
        <v>34.414200000000001</v>
      </c>
      <c r="O6883">
        <v>0</v>
      </c>
      <c r="P6883">
        <v>0</v>
      </c>
      <c r="Q6883">
        <v>7244.2070999999996</v>
      </c>
      <c r="R6883">
        <v>14488.414199999999</v>
      </c>
      <c r="S6883" t="s">
        <v>1646</v>
      </c>
    </row>
    <row r="6884" spans="1:19">
      <c r="A6884" t="s">
        <v>6354</v>
      </c>
      <c r="B6884">
        <v>44367</v>
      </c>
      <c r="C6884" t="s">
        <v>6355</v>
      </c>
      <c r="D6884">
        <v>44367</v>
      </c>
      <c r="E6884" t="s">
        <v>1643</v>
      </c>
      <c r="F6884" t="s">
        <v>982</v>
      </c>
      <c r="G6884" t="s">
        <v>1652</v>
      </c>
      <c r="H6884" t="s">
        <v>49</v>
      </c>
      <c r="I6884" t="s">
        <v>1262</v>
      </c>
      <c r="J6884">
        <v>40</v>
      </c>
      <c r="K6884">
        <v>1244</v>
      </c>
      <c r="L6884">
        <v>49760</v>
      </c>
      <c r="M6884">
        <v>2.9619</v>
      </c>
      <c r="N6884">
        <v>118.476</v>
      </c>
      <c r="O6884">
        <v>0</v>
      </c>
      <c r="P6884">
        <v>0</v>
      </c>
      <c r="Q6884">
        <v>1246.9619</v>
      </c>
      <c r="R6884">
        <v>49878.476000000002</v>
      </c>
      <c r="S6884" t="s">
        <v>1646</v>
      </c>
    </row>
    <row r="6885" spans="1:19">
      <c r="A6885" t="s">
        <v>6354</v>
      </c>
      <c r="B6885">
        <v>44367</v>
      </c>
      <c r="C6885" t="s">
        <v>6355</v>
      </c>
      <c r="D6885">
        <v>44367</v>
      </c>
      <c r="E6885" t="s">
        <v>1643</v>
      </c>
      <c r="F6885" t="s">
        <v>982</v>
      </c>
      <c r="G6885" t="s">
        <v>1652</v>
      </c>
      <c r="H6885" t="s">
        <v>49</v>
      </c>
      <c r="I6885" t="s">
        <v>1316</v>
      </c>
      <c r="J6885">
        <v>40</v>
      </c>
      <c r="K6885">
        <v>1186</v>
      </c>
      <c r="L6885">
        <v>47440</v>
      </c>
      <c r="M6885">
        <v>2.8237999999999999</v>
      </c>
      <c r="N6885">
        <v>112.952</v>
      </c>
      <c r="O6885">
        <v>0</v>
      </c>
      <c r="P6885">
        <v>0</v>
      </c>
      <c r="Q6885">
        <v>1188.8237999999999</v>
      </c>
      <c r="R6885">
        <v>47552.951999999997</v>
      </c>
      <c r="S6885" t="s">
        <v>1646</v>
      </c>
    </row>
    <row r="6886" spans="1:19">
      <c r="A6886" t="s">
        <v>6354</v>
      </c>
      <c r="B6886">
        <v>44367</v>
      </c>
      <c r="C6886" t="s">
        <v>6355</v>
      </c>
      <c r="D6886">
        <v>44367</v>
      </c>
      <c r="E6886" t="s">
        <v>1643</v>
      </c>
      <c r="F6886" t="s">
        <v>982</v>
      </c>
      <c r="G6886" t="s">
        <v>1652</v>
      </c>
      <c r="H6886" t="s">
        <v>49</v>
      </c>
      <c r="I6886" t="s">
        <v>1337</v>
      </c>
      <c r="J6886">
        <v>20</v>
      </c>
      <c r="K6886">
        <v>7760</v>
      </c>
      <c r="L6886">
        <v>155200</v>
      </c>
      <c r="M6886">
        <v>18.476199999999999</v>
      </c>
      <c r="N6886">
        <v>369.524</v>
      </c>
      <c r="O6886">
        <v>0</v>
      </c>
      <c r="P6886">
        <v>0</v>
      </c>
      <c r="Q6886">
        <v>7778.4762000000001</v>
      </c>
      <c r="R6886">
        <v>155569.524</v>
      </c>
      <c r="S6886" t="s">
        <v>1646</v>
      </c>
    </row>
    <row r="6887" spans="1:19">
      <c r="A6887" t="s">
        <v>6354</v>
      </c>
      <c r="B6887">
        <v>44367</v>
      </c>
      <c r="C6887" t="s">
        <v>6355</v>
      </c>
      <c r="D6887">
        <v>44367</v>
      </c>
      <c r="E6887" t="s">
        <v>1643</v>
      </c>
      <c r="F6887" t="s">
        <v>982</v>
      </c>
      <c r="G6887" t="s">
        <v>1652</v>
      </c>
      <c r="H6887" t="s">
        <v>49</v>
      </c>
      <c r="I6887" t="s">
        <v>1371</v>
      </c>
      <c r="J6887">
        <v>44</v>
      </c>
      <c r="K6887">
        <v>1176</v>
      </c>
      <c r="L6887">
        <v>51744</v>
      </c>
      <c r="M6887">
        <v>2.8</v>
      </c>
      <c r="N6887">
        <v>123.2</v>
      </c>
      <c r="O6887">
        <v>0</v>
      </c>
      <c r="P6887">
        <v>0</v>
      </c>
      <c r="Q6887">
        <v>1178.8</v>
      </c>
      <c r="R6887">
        <v>51867.199999999997</v>
      </c>
      <c r="S6887" t="s">
        <v>1646</v>
      </c>
    </row>
    <row r="6888" spans="1:19">
      <c r="A6888" t="s">
        <v>6354</v>
      </c>
      <c r="B6888">
        <v>44367</v>
      </c>
      <c r="C6888" t="s">
        <v>6355</v>
      </c>
      <c r="D6888">
        <v>44367</v>
      </c>
      <c r="E6888" t="s">
        <v>1643</v>
      </c>
      <c r="F6888" t="s">
        <v>982</v>
      </c>
      <c r="G6888" t="s">
        <v>1652</v>
      </c>
      <c r="H6888" t="s">
        <v>49</v>
      </c>
      <c r="I6888" t="s">
        <v>1312</v>
      </c>
      <c r="J6888">
        <v>40</v>
      </c>
      <c r="K6888">
        <v>1400</v>
      </c>
      <c r="L6888">
        <v>56000</v>
      </c>
      <c r="M6888">
        <v>3.3332999999999999</v>
      </c>
      <c r="N6888">
        <v>133.33199999999999</v>
      </c>
      <c r="O6888">
        <v>0</v>
      </c>
      <c r="P6888">
        <v>0</v>
      </c>
      <c r="Q6888">
        <v>1403.3333</v>
      </c>
      <c r="R6888">
        <v>56133.332000000002</v>
      </c>
      <c r="S6888" t="s">
        <v>1646</v>
      </c>
    </row>
    <row r="6889" spans="1:19">
      <c r="A6889" t="s">
        <v>6356</v>
      </c>
      <c r="B6889">
        <v>44367</v>
      </c>
      <c r="C6889" t="s">
        <v>6357</v>
      </c>
      <c r="D6889">
        <v>44367</v>
      </c>
      <c r="E6889" t="s">
        <v>1643</v>
      </c>
      <c r="F6889" t="s">
        <v>48</v>
      </c>
      <c r="G6889" t="s">
        <v>1014</v>
      </c>
      <c r="H6889" t="s">
        <v>49</v>
      </c>
      <c r="I6889" t="s">
        <v>1112</v>
      </c>
      <c r="J6889">
        <v>80</v>
      </c>
      <c r="K6889">
        <v>1419</v>
      </c>
      <c r="L6889">
        <v>113520</v>
      </c>
      <c r="M6889">
        <v>3.3786</v>
      </c>
      <c r="N6889">
        <v>270.28800000000001</v>
      </c>
      <c r="O6889">
        <v>0</v>
      </c>
      <c r="P6889">
        <v>0</v>
      </c>
      <c r="Q6889">
        <v>1422.3786</v>
      </c>
      <c r="R6889">
        <v>113790.288</v>
      </c>
      <c r="S6889" t="s">
        <v>1646</v>
      </c>
    </row>
    <row r="6890" spans="1:19">
      <c r="A6890" t="s">
        <v>6356</v>
      </c>
      <c r="B6890">
        <v>44367</v>
      </c>
      <c r="C6890" t="s">
        <v>6357</v>
      </c>
      <c r="D6890">
        <v>44367</v>
      </c>
      <c r="E6890" t="s">
        <v>1643</v>
      </c>
      <c r="F6890" t="s">
        <v>48</v>
      </c>
      <c r="G6890" t="s">
        <v>1014</v>
      </c>
      <c r="H6890" t="s">
        <v>49</v>
      </c>
      <c r="I6890" t="s">
        <v>1262</v>
      </c>
      <c r="J6890">
        <v>40</v>
      </c>
      <c r="K6890">
        <v>1244</v>
      </c>
      <c r="L6890">
        <v>49760</v>
      </c>
      <c r="M6890">
        <v>2.9619</v>
      </c>
      <c r="N6890">
        <v>118.476</v>
      </c>
      <c r="O6890">
        <v>0</v>
      </c>
      <c r="P6890">
        <v>0</v>
      </c>
      <c r="Q6890">
        <v>1246.9619</v>
      </c>
      <c r="R6890">
        <v>49878.476000000002</v>
      </c>
      <c r="S6890" t="s">
        <v>1646</v>
      </c>
    </row>
    <row r="6891" spans="1:19">
      <c r="A6891" t="s">
        <v>6356</v>
      </c>
      <c r="B6891">
        <v>44367</v>
      </c>
      <c r="C6891" t="s">
        <v>6357</v>
      </c>
      <c r="D6891">
        <v>44367</v>
      </c>
      <c r="E6891" t="s">
        <v>1643</v>
      </c>
      <c r="F6891" t="s">
        <v>48</v>
      </c>
      <c r="G6891" t="s">
        <v>1014</v>
      </c>
      <c r="H6891" t="s">
        <v>49</v>
      </c>
      <c r="I6891" t="s">
        <v>1337</v>
      </c>
      <c r="J6891">
        <v>20</v>
      </c>
      <c r="K6891">
        <v>7760</v>
      </c>
      <c r="L6891">
        <v>155200</v>
      </c>
      <c r="M6891">
        <v>18.476199999999999</v>
      </c>
      <c r="N6891">
        <v>369.524</v>
      </c>
      <c r="O6891">
        <v>0</v>
      </c>
      <c r="P6891">
        <v>0</v>
      </c>
      <c r="Q6891">
        <v>7778.4762000000001</v>
      </c>
      <c r="R6891">
        <v>155569.524</v>
      </c>
      <c r="S6891" t="s">
        <v>1646</v>
      </c>
    </row>
    <row r="6892" spans="1:19">
      <c r="A6892" t="s">
        <v>6356</v>
      </c>
      <c r="B6892">
        <v>44367</v>
      </c>
      <c r="C6892" t="s">
        <v>6357</v>
      </c>
      <c r="D6892">
        <v>44367</v>
      </c>
      <c r="E6892" t="s">
        <v>1643</v>
      </c>
      <c r="F6892" t="s">
        <v>48</v>
      </c>
      <c r="G6892" t="s">
        <v>1014</v>
      </c>
      <c r="H6892" t="s">
        <v>49</v>
      </c>
      <c r="I6892" t="s">
        <v>1364</v>
      </c>
      <c r="J6892">
        <v>5</v>
      </c>
      <c r="K6892">
        <v>9035</v>
      </c>
      <c r="L6892">
        <v>45175</v>
      </c>
      <c r="M6892">
        <v>21.511900000000001</v>
      </c>
      <c r="N6892">
        <v>107.5595</v>
      </c>
      <c r="O6892">
        <v>0</v>
      </c>
      <c r="P6892">
        <v>0</v>
      </c>
      <c r="Q6892">
        <v>9056.5118999999995</v>
      </c>
      <c r="R6892">
        <v>45282.559500000003</v>
      </c>
      <c r="S6892" t="s">
        <v>1646</v>
      </c>
    </row>
    <row r="6893" spans="1:19">
      <c r="A6893" t="s">
        <v>6356</v>
      </c>
      <c r="B6893">
        <v>44367</v>
      </c>
      <c r="C6893" t="s">
        <v>6357</v>
      </c>
      <c r="D6893">
        <v>44367</v>
      </c>
      <c r="E6893" t="s">
        <v>1643</v>
      </c>
      <c r="F6893" t="s">
        <v>48</v>
      </c>
      <c r="G6893" t="s">
        <v>1014</v>
      </c>
      <c r="H6893" t="s">
        <v>49</v>
      </c>
      <c r="I6893" t="s">
        <v>1316</v>
      </c>
      <c r="J6893">
        <v>40</v>
      </c>
      <c r="K6893">
        <v>1186</v>
      </c>
      <c r="L6893">
        <v>47440</v>
      </c>
      <c r="M6893">
        <v>2.8237999999999999</v>
      </c>
      <c r="N6893">
        <v>112.952</v>
      </c>
      <c r="O6893">
        <v>0</v>
      </c>
      <c r="P6893">
        <v>0</v>
      </c>
      <c r="Q6893">
        <v>1188.8237999999999</v>
      </c>
      <c r="R6893">
        <v>47552.951999999997</v>
      </c>
      <c r="S6893" t="s">
        <v>1646</v>
      </c>
    </row>
    <row r="6894" spans="1:19">
      <c r="A6894" t="s">
        <v>6358</v>
      </c>
      <c r="B6894">
        <v>44367</v>
      </c>
      <c r="C6894" t="s">
        <v>6359</v>
      </c>
      <c r="D6894">
        <v>44367</v>
      </c>
      <c r="E6894" t="s">
        <v>1643</v>
      </c>
      <c r="F6894" t="s">
        <v>50</v>
      </c>
      <c r="G6894" t="s">
        <v>1014</v>
      </c>
      <c r="H6894" t="s">
        <v>49</v>
      </c>
      <c r="I6894" t="s">
        <v>1349</v>
      </c>
      <c r="J6894">
        <v>2</v>
      </c>
      <c r="K6894">
        <v>9035</v>
      </c>
      <c r="L6894">
        <v>18070</v>
      </c>
      <c r="M6894">
        <v>21.511900000000001</v>
      </c>
      <c r="N6894">
        <v>43.023800000000001</v>
      </c>
      <c r="O6894">
        <v>0</v>
      </c>
      <c r="P6894">
        <v>0</v>
      </c>
      <c r="Q6894">
        <v>9056.5118999999995</v>
      </c>
      <c r="R6894">
        <v>18113.023799999999</v>
      </c>
      <c r="S6894" t="s">
        <v>1646</v>
      </c>
    </row>
    <row r="6895" spans="1:19">
      <c r="A6895" t="s">
        <v>6358</v>
      </c>
      <c r="B6895">
        <v>44367</v>
      </c>
      <c r="C6895" t="s">
        <v>6359</v>
      </c>
      <c r="D6895">
        <v>44367</v>
      </c>
      <c r="E6895" t="s">
        <v>1643</v>
      </c>
      <c r="F6895" t="s">
        <v>50</v>
      </c>
      <c r="G6895" t="s">
        <v>1014</v>
      </c>
      <c r="H6895" t="s">
        <v>49</v>
      </c>
      <c r="I6895" t="s">
        <v>1337</v>
      </c>
      <c r="J6895">
        <v>10</v>
      </c>
      <c r="K6895">
        <v>7760</v>
      </c>
      <c r="L6895">
        <v>77600</v>
      </c>
      <c r="M6895">
        <v>18.476199999999999</v>
      </c>
      <c r="N6895">
        <v>184.762</v>
      </c>
      <c r="O6895">
        <v>0</v>
      </c>
      <c r="P6895">
        <v>0</v>
      </c>
      <c r="Q6895">
        <v>7778.4762000000001</v>
      </c>
      <c r="R6895">
        <v>77784.762000000002</v>
      </c>
      <c r="S6895" t="s">
        <v>1646</v>
      </c>
    </row>
    <row r="6896" spans="1:19">
      <c r="A6896" t="s">
        <v>6358</v>
      </c>
      <c r="B6896">
        <v>44367</v>
      </c>
      <c r="C6896" t="s">
        <v>6359</v>
      </c>
      <c r="D6896">
        <v>44367</v>
      </c>
      <c r="E6896" t="s">
        <v>1643</v>
      </c>
      <c r="F6896" t="s">
        <v>50</v>
      </c>
      <c r="G6896" t="s">
        <v>1014</v>
      </c>
      <c r="H6896" t="s">
        <v>49</v>
      </c>
      <c r="I6896" t="s">
        <v>1112</v>
      </c>
      <c r="J6896">
        <v>40</v>
      </c>
      <c r="K6896">
        <v>1419</v>
      </c>
      <c r="L6896">
        <v>56760</v>
      </c>
      <c r="M6896">
        <v>3.3786</v>
      </c>
      <c r="N6896">
        <v>135.14400000000001</v>
      </c>
      <c r="O6896">
        <v>0</v>
      </c>
      <c r="P6896">
        <v>0</v>
      </c>
      <c r="Q6896">
        <v>1422.3786</v>
      </c>
      <c r="R6896">
        <v>56895.144</v>
      </c>
      <c r="S6896" t="s">
        <v>1646</v>
      </c>
    </row>
    <row r="6897" spans="1:19">
      <c r="A6897" t="s">
        <v>6358</v>
      </c>
      <c r="B6897">
        <v>44367</v>
      </c>
      <c r="C6897" t="s">
        <v>6359</v>
      </c>
      <c r="D6897">
        <v>44367</v>
      </c>
      <c r="E6897" t="s">
        <v>1643</v>
      </c>
      <c r="F6897" t="s">
        <v>50</v>
      </c>
      <c r="G6897" t="s">
        <v>1014</v>
      </c>
      <c r="H6897" t="s">
        <v>49</v>
      </c>
      <c r="I6897" t="s">
        <v>1262</v>
      </c>
      <c r="J6897">
        <v>20</v>
      </c>
      <c r="K6897">
        <v>1244</v>
      </c>
      <c r="L6897">
        <v>24880</v>
      </c>
      <c r="M6897">
        <v>2.9619</v>
      </c>
      <c r="N6897">
        <v>59.238</v>
      </c>
      <c r="O6897">
        <v>0</v>
      </c>
      <c r="P6897">
        <v>0</v>
      </c>
      <c r="Q6897">
        <v>1246.9619</v>
      </c>
      <c r="R6897">
        <v>24939.238000000001</v>
      </c>
      <c r="S6897" t="s">
        <v>1646</v>
      </c>
    </row>
    <row r="6898" spans="1:19">
      <c r="A6898" t="s">
        <v>6358</v>
      </c>
      <c r="B6898">
        <v>44367</v>
      </c>
      <c r="C6898" t="s">
        <v>6359</v>
      </c>
      <c r="D6898">
        <v>44367</v>
      </c>
      <c r="E6898" t="s">
        <v>1643</v>
      </c>
      <c r="F6898" t="s">
        <v>50</v>
      </c>
      <c r="G6898" t="s">
        <v>1014</v>
      </c>
      <c r="H6898" t="s">
        <v>49</v>
      </c>
      <c r="I6898" t="s">
        <v>1364</v>
      </c>
      <c r="J6898">
        <v>5</v>
      </c>
      <c r="K6898">
        <v>9035</v>
      </c>
      <c r="L6898">
        <v>45175</v>
      </c>
      <c r="M6898">
        <v>21.511900000000001</v>
      </c>
      <c r="N6898">
        <v>107.5595</v>
      </c>
      <c r="O6898">
        <v>0</v>
      </c>
      <c r="P6898">
        <v>0</v>
      </c>
      <c r="Q6898">
        <v>9056.5118999999995</v>
      </c>
      <c r="R6898">
        <v>45282.559500000003</v>
      </c>
      <c r="S6898" t="s">
        <v>1646</v>
      </c>
    </row>
    <row r="6899" spans="1:19">
      <c r="A6899" t="s">
        <v>6358</v>
      </c>
      <c r="B6899">
        <v>44367</v>
      </c>
      <c r="C6899" t="s">
        <v>6359</v>
      </c>
      <c r="D6899">
        <v>44367</v>
      </c>
      <c r="E6899" t="s">
        <v>1643</v>
      </c>
      <c r="F6899" t="s">
        <v>50</v>
      </c>
      <c r="G6899" t="s">
        <v>1014</v>
      </c>
      <c r="H6899" t="s">
        <v>49</v>
      </c>
      <c r="I6899" t="s">
        <v>1316</v>
      </c>
      <c r="J6899">
        <v>40</v>
      </c>
      <c r="K6899">
        <v>1186</v>
      </c>
      <c r="L6899">
        <v>47440</v>
      </c>
      <c r="M6899">
        <v>2.8237999999999999</v>
      </c>
      <c r="N6899">
        <v>112.952</v>
      </c>
      <c r="O6899">
        <v>0</v>
      </c>
      <c r="P6899">
        <v>0</v>
      </c>
      <c r="Q6899">
        <v>1188.8237999999999</v>
      </c>
      <c r="R6899">
        <v>47552.951999999997</v>
      </c>
      <c r="S6899" t="s">
        <v>1646</v>
      </c>
    </row>
    <row r="6900" spans="1:19">
      <c r="A6900" t="s">
        <v>6360</v>
      </c>
      <c r="B6900">
        <v>44367</v>
      </c>
      <c r="C6900" t="s">
        <v>6361</v>
      </c>
      <c r="D6900">
        <v>44367</v>
      </c>
      <c r="E6900" t="s">
        <v>1643</v>
      </c>
      <c r="F6900" t="s">
        <v>53</v>
      </c>
      <c r="G6900" t="s">
        <v>49</v>
      </c>
      <c r="H6900" t="s">
        <v>49</v>
      </c>
      <c r="I6900" t="s">
        <v>1316</v>
      </c>
      <c r="J6900">
        <v>74</v>
      </c>
      <c r="K6900">
        <v>1186</v>
      </c>
      <c r="L6900">
        <v>87764</v>
      </c>
      <c r="M6900">
        <v>2.8237999999999999</v>
      </c>
      <c r="N6900">
        <v>208.96119999999999</v>
      </c>
      <c r="O6900">
        <v>0</v>
      </c>
      <c r="P6900">
        <v>0</v>
      </c>
      <c r="Q6900">
        <v>1188.8237999999999</v>
      </c>
      <c r="R6900">
        <v>87972.961200000005</v>
      </c>
      <c r="S6900" t="s">
        <v>1646</v>
      </c>
    </row>
    <row r="6901" spans="1:19">
      <c r="A6901" t="s">
        <v>6360</v>
      </c>
      <c r="B6901">
        <v>44367</v>
      </c>
      <c r="C6901" t="s">
        <v>6361</v>
      </c>
      <c r="D6901">
        <v>44367</v>
      </c>
      <c r="E6901" t="s">
        <v>1643</v>
      </c>
      <c r="F6901" t="s">
        <v>53</v>
      </c>
      <c r="G6901" t="s">
        <v>49</v>
      </c>
      <c r="H6901" t="s">
        <v>49</v>
      </c>
      <c r="I6901" t="s">
        <v>1349</v>
      </c>
      <c r="J6901">
        <v>2</v>
      </c>
      <c r="K6901">
        <v>9035</v>
      </c>
      <c r="L6901">
        <v>18070</v>
      </c>
      <c r="M6901">
        <v>21.511900000000001</v>
      </c>
      <c r="N6901">
        <v>43.023800000000001</v>
      </c>
      <c r="O6901">
        <v>0</v>
      </c>
      <c r="P6901">
        <v>0</v>
      </c>
      <c r="Q6901">
        <v>9056.5118999999995</v>
      </c>
      <c r="R6901">
        <v>18113.023799999999</v>
      </c>
      <c r="S6901" t="s">
        <v>1646</v>
      </c>
    </row>
    <row r="6902" spans="1:19">
      <c r="A6902" t="s">
        <v>6360</v>
      </c>
      <c r="B6902">
        <v>44367</v>
      </c>
      <c r="C6902" t="s">
        <v>6361</v>
      </c>
      <c r="D6902">
        <v>44367</v>
      </c>
      <c r="E6902" t="s">
        <v>1643</v>
      </c>
      <c r="F6902" t="s">
        <v>53</v>
      </c>
      <c r="G6902" t="s">
        <v>49</v>
      </c>
      <c r="H6902" t="s">
        <v>49</v>
      </c>
      <c r="I6902" t="s">
        <v>1262</v>
      </c>
      <c r="J6902">
        <v>120</v>
      </c>
      <c r="K6902">
        <v>1244</v>
      </c>
      <c r="L6902">
        <v>149280</v>
      </c>
      <c r="M6902">
        <v>2.9619</v>
      </c>
      <c r="N6902">
        <v>355.428</v>
      </c>
      <c r="O6902">
        <v>0</v>
      </c>
      <c r="P6902">
        <v>0</v>
      </c>
      <c r="Q6902">
        <v>1246.9619</v>
      </c>
      <c r="R6902">
        <v>149635.42800000001</v>
      </c>
      <c r="S6902" t="s">
        <v>1646</v>
      </c>
    </row>
    <row r="6903" spans="1:19">
      <c r="A6903" t="s">
        <v>6362</v>
      </c>
      <c r="B6903">
        <v>44367</v>
      </c>
      <c r="C6903" t="s">
        <v>6363</v>
      </c>
      <c r="D6903">
        <v>44367</v>
      </c>
      <c r="E6903" t="s">
        <v>1643</v>
      </c>
      <c r="F6903" t="s">
        <v>63</v>
      </c>
      <c r="G6903" t="s">
        <v>1015</v>
      </c>
      <c r="H6903" t="s">
        <v>49</v>
      </c>
      <c r="I6903" t="s">
        <v>1262</v>
      </c>
      <c r="J6903">
        <v>80</v>
      </c>
      <c r="K6903">
        <v>1244</v>
      </c>
      <c r="L6903">
        <v>99520</v>
      </c>
      <c r="M6903">
        <v>2.9619</v>
      </c>
      <c r="N6903">
        <v>236.952</v>
      </c>
      <c r="O6903">
        <v>0</v>
      </c>
      <c r="P6903">
        <v>0</v>
      </c>
      <c r="Q6903">
        <v>1246.9619</v>
      </c>
      <c r="R6903">
        <v>99756.952000000005</v>
      </c>
      <c r="S6903" t="s">
        <v>1646</v>
      </c>
    </row>
    <row r="6904" spans="1:19">
      <c r="A6904" t="s">
        <v>6362</v>
      </c>
      <c r="B6904">
        <v>44367</v>
      </c>
      <c r="C6904" t="s">
        <v>6363</v>
      </c>
      <c r="D6904">
        <v>44367</v>
      </c>
      <c r="E6904" t="s">
        <v>1643</v>
      </c>
      <c r="F6904" t="s">
        <v>63</v>
      </c>
      <c r="G6904" t="s">
        <v>1015</v>
      </c>
      <c r="H6904" t="s">
        <v>49</v>
      </c>
      <c r="I6904" t="s">
        <v>1111</v>
      </c>
      <c r="J6904">
        <v>15</v>
      </c>
      <c r="K6904">
        <v>9045</v>
      </c>
      <c r="L6904">
        <v>135675</v>
      </c>
      <c r="M6904">
        <v>21.535699999999999</v>
      </c>
      <c r="N6904">
        <v>323.03550000000001</v>
      </c>
      <c r="O6904">
        <v>0</v>
      </c>
      <c r="P6904">
        <v>0</v>
      </c>
      <c r="Q6904">
        <v>9066.5357000000004</v>
      </c>
      <c r="R6904">
        <v>135998.0355</v>
      </c>
      <c r="S6904" t="s">
        <v>1646</v>
      </c>
    </row>
    <row r="6905" spans="1:19">
      <c r="A6905" t="s">
        <v>6362</v>
      </c>
      <c r="B6905">
        <v>44367</v>
      </c>
      <c r="C6905" t="s">
        <v>6363</v>
      </c>
      <c r="D6905">
        <v>44367</v>
      </c>
      <c r="E6905" t="s">
        <v>1643</v>
      </c>
      <c r="F6905" t="s">
        <v>63</v>
      </c>
      <c r="G6905" t="s">
        <v>1015</v>
      </c>
      <c r="H6905" t="s">
        <v>49</v>
      </c>
      <c r="I6905" t="s">
        <v>1112</v>
      </c>
      <c r="J6905">
        <v>50</v>
      </c>
      <c r="K6905">
        <v>1419</v>
      </c>
      <c r="L6905">
        <v>70950</v>
      </c>
      <c r="M6905">
        <v>3.3786</v>
      </c>
      <c r="N6905">
        <v>168.93</v>
      </c>
      <c r="O6905">
        <v>0</v>
      </c>
      <c r="P6905">
        <v>0</v>
      </c>
      <c r="Q6905">
        <v>1422.3786</v>
      </c>
      <c r="R6905">
        <v>71118.929999999993</v>
      </c>
      <c r="S6905" t="s">
        <v>1646</v>
      </c>
    </row>
    <row r="6906" spans="1:19">
      <c r="A6906" t="s">
        <v>6362</v>
      </c>
      <c r="B6906">
        <v>44367</v>
      </c>
      <c r="C6906" t="s">
        <v>6363</v>
      </c>
      <c r="D6906">
        <v>44367</v>
      </c>
      <c r="E6906" t="s">
        <v>1643</v>
      </c>
      <c r="F6906" t="s">
        <v>63</v>
      </c>
      <c r="G6906" t="s">
        <v>1015</v>
      </c>
      <c r="H6906" t="s">
        <v>49</v>
      </c>
      <c r="I6906" t="s">
        <v>1287</v>
      </c>
      <c r="J6906">
        <v>15</v>
      </c>
      <c r="K6906">
        <v>9850</v>
      </c>
      <c r="L6906">
        <v>147750</v>
      </c>
      <c r="M6906">
        <v>23.452400000000001</v>
      </c>
      <c r="N6906">
        <v>351.786</v>
      </c>
      <c r="O6906">
        <v>0</v>
      </c>
      <c r="P6906">
        <v>0</v>
      </c>
      <c r="Q6906">
        <v>9873.4524000000001</v>
      </c>
      <c r="R6906">
        <v>148101.78599999999</v>
      </c>
      <c r="S6906" t="s">
        <v>1646</v>
      </c>
    </row>
    <row r="6907" spans="1:19">
      <c r="A6907" t="s">
        <v>6364</v>
      </c>
      <c r="B6907">
        <v>44367</v>
      </c>
      <c r="C6907" t="s">
        <v>6365</v>
      </c>
      <c r="D6907">
        <v>44367</v>
      </c>
      <c r="E6907" t="s">
        <v>1643</v>
      </c>
      <c r="F6907" t="s">
        <v>65</v>
      </c>
      <c r="G6907" t="s">
        <v>1015</v>
      </c>
      <c r="H6907" t="s">
        <v>49</v>
      </c>
      <c r="I6907" t="s">
        <v>1111</v>
      </c>
      <c r="J6907">
        <v>10</v>
      </c>
      <c r="K6907">
        <v>9045</v>
      </c>
      <c r="L6907">
        <v>90450</v>
      </c>
      <c r="M6907">
        <v>21.535699999999999</v>
      </c>
      <c r="N6907">
        <v>215.357</v>
      </c>
      <c r="O6907">
        <v>0</v>
      </c>
      <c r="P6907">
        <v>0</v>
      </c>
      <c r="Q6907">
        <v>9066.5357000000004</v>
      </c>
      <c r="R6907">
        <v>90665.357000000004</v>
      </c>
      <c r="S6907" t="s">
        <v>1646</v>
      </c>
    </row>
    <row r="6908" spans="1:19">
      <c r="A6908" t="s">
        <v>6364</v>
      </c>
      <c r="B6908">
        <v>44367</v>
      </c>
      <c r="C6908" t="s">
        <v>6365</v>
      </c>
      <c r="D6908">
        <v>44367</v>
      </c>
      <c r="E6908" t="s">
        <v>1643</v>
      </c>
      <c r="F6908" t="s">
        <v>65</v>
      </c>
      <c r="G6908" t="s">
        <v>1015</v>
      </c>
      <c r="H6908" t="s">
        <v>49</v>
      </c>
      <c r="I6908" t="s">
        <v>1316</v>
      </c>
      <c r="J6908">
        <v>40</v>
      </c>
      <c r="K6908">
        <v>1186</v>
      </c>
      <c r="L6908">
        <v>47440</v>
      </c>
      <c r="M6908">
        <v>2.8237999999999999</v>
      </c>
      <c r="N6908">
        <v>112.952</v>
      </c>
      <c r="O6908">
        <v>0</v>
      </c>
      <c r="P6908">
        <v>0</v>
      </c>
      <c r="Q6908">
        <v>1188.8237999999999</v>
      </c>
      <c r="R6908">
        <v>47552.951999999997</v>
      </c>
      <c r="S6908" t="s">
        <v>1646</v>
      </c>
    </row>
    <row r="6909" spans="1:19">
      <c r="A6909" t="s">
        <v>6364</v>
      </c>
      <c r="B6909">
        <v>44367</v>
      </c>
      <c r="C6909" t="s">
        <v>6365</v>
      </c>
      <c r="D6909">
        <v>44367</v>
      </c>
      <c r="E6909" t="s">
        <v>1643</v>
      </c>
      <c r="F6909" t="s">
        <v>65</v>
      </c>
      <c r="G6909" t="s">
        <v>1015</v>
      </c>
      <c r="H6909" t="s">
        <v>49</v>
      </c>
      <c r="I6909" t="s">
        <v>1287</v>
      </c>
      <c r="J6909">
        <v>10</v>
      </c>
      <c r="K6909">
        <v>9850</v>
      </c>
      <c r="L6909">
        <v>98500</v>
      </c>
      <c r="M6909">
        <v>23.452400000000001</v>
      </c>
      <c r="N6909">
        <v>234.524</v>
      </c>
      <c r="O6909">
        <v>0</v>
      </c>
      <c r="P6909">
        <v>0</v>
      </c>
      <c r="Q6909">
        <v>9873.4524000000001</v>
      </c>
      <c r="R6909">
        <v>98734.524000000005</v>
      </c>
      <c r="S6909" t="s">
        <v>1646</v>
      </c>
    </row>
    <row r="6910" spans="1:19">
      <c r="A6910" t="s">
        <v>6364</v>
      </c>
      <c r="B6910">
        <v>44367</v>
      </c>
      <c r="C6910" t="s">
        <v>6365</v>
      </c>
      <c r="D6910">
        <v>44367</v>
      </c>
      <c r="E6910" t="s">
        <v>1643</v>
      </c>
      <c r="F6910" t="s">
        <v>65</v>
      </c>
      <c r="G6910" t="s">
        <v>1015</v>
      </c>
      <c r="H6910" t="s">
        <v>49</v>
      </c>
      <c r="I6910" t="s">
        <v>1312</v>
      </c>
      <c r="J6910">
        <v>20</v>
      </c>
      <c r="K6910">
        <v>1400</v>
      </c>
      <c r="L6910">
        <v>28000</v>
      </c>
      <c r="M6910">
        <v>3.3332999999999999</v>
      </c>
      <c r="N6910">
        <v>66.665999999999997</v>
      </c>
      <c r="O6910">
        <v>0</v>
      </c>
      <c r="P6910">
        <v>0</v>
      </c>
      <c r="Q6910">
        <v>1403.3333</v>
      </c>
      <c r="R6910">
        <v>28066.666000000001</v>
      </c>
      <c r="S6910" t="s">
        <v>1646</v>
      </c>
    </row>
    <row r="6911" spans="1:19">
      <c r="A6911" t="s">
        <v>6364</v>
      </c>
      <c r="B6911">
        <v>44367</v>
      </c>
      <c r="C6911" t="s">
        <v>6365</v>
      </c>
      <c r="D6911">
        <v>44367</v>
      </c>
      <c r="E6911" t="s">
        <v>1643</v>
      </c>
      <c r="F6911" t="s">
        <v>65</v>
      </c>
      <c r="G6911" t="s">
        <v>1015</v>
      </c>
      <c r="H6911" t="s">
        <v>49</v>
      </c>
      <c r="I6911" t="s">
        <v>1262</v>
      </c>
      <c r="J6911">
        <v>20</v>
      </c>
      <c r="K6911">
        <v>1244</v>
      </c>
      <c r="L6911">
        <v>24880</v>
      </c>
      <c r="M6911">
        <v>2.9619</v>
      </c>
      <c r="N6911">
        <v>59.238</v>
      </c>
      <c r="O6911">
        <v>0</v>
      </c>
      <c r="P6911">
        <v>0</v>
      </c>
      <c r="Q6911">
        <v>1246.9619</v>
      </c>
      <c r="R6911">
        <v>24939.238000000001</v>
      </c>
      <c r="S6911" t="s">
        <v>1646</v>
      </c>
    </row>
    <row r="6912" spans="1:19">
      <c r="A6912" t="s">
        <v>6364</v>
      </c>
      <c r="B6912">
        <v>44367</v>
      </c>
      <c r="C6912" t="s">
        <v>6365</v>
      </c>
      <c r="D6912">
        <v>44367</v>
      </c>
      <c r="E6912" t="s">
        <v>1643</v>
      </c>
      <c r="F6912" t="s">
        <v>65</v>
      </c>
      <c r="G6912" t="s">
        <v>1015</v>
      </c>
      <c r="H6912" t="s">
        <v>49</v>
      </c>
      <c r="I6912" t="s">
        <v>1371</v>
      </c>
      <c r="J6912">
        <v>60</v>
      </c>
      <c r="K6912">
        <v>1176</v>
      </c>
      <c r="L6912">
        <v>70560</v>
      </c>
      <c r="M6912">
        <v>2.8</v>
      </c>
      <c r="N6912">
        <v>168</v>
      </c>
      <c r="O6912">
        <v>0</v>
      </c>
      <c r="P6912">
        <v>0</v>
      </c>
      <c r="Q6912">
        <v>1178.8</v>
      </c>
      <c r="R6912">
        <v>70728</v>
      </c>
      <c r="S6912" t="s">
        <v>1646</v>
      </c>
    </row>
    <row r="6913" spans="1:19">
      <c r="A6913" t="s">
        <v>6366</v>
      </c>
      <c r="B6913">
        <v>44367</v>
      </c>
      <c r="C6913" t="s">
        <v>6367</v>
      </c>
      <c r="D6913">
        <v>44367</v>
      </c>
      <c r="E6913" t="s">
        <v>1643</v>
      </c>
      <c r="F6913" t="s">
        <v>1403</v>
      </c>
      <c r="G6913" t="s">
        <v>59</v>
      </c>
      <c r="H6913" t="s">
        <v>49</v>
      </c>
      <c r="I6913" t="s">
        <v>1349</v>
      </c>
      <c r="J6913">
        <v>10</v>
      </c>
      <c r="K6913">
        <v>9035</v>
      </c>
      <c r="L6913">
        <v>90350</v>
      </c>
      <c r="M6913">
        <v>21.511900000000001</v>
      </c>
      <c r="N6913">
        <v>215.119</v>
      </c>
      <c r="O6913">
        <v>0</v>
      </c>
      <c r="P6913">
        <v>0</v>
      </c>
      <c r="Q6913">
        <v>9056.5118999999995</v>
      </c>
      <c r="R6913">
        <v>90565.119000000006</v>
      </c>
      <c r="S6913" t="s">
        <v>1646</v>
      </c>
    </row>
    <row r="6914" spans="1:19">
      <c r="A6914" t="s">
        <v>6366</v>
      </c>
      <c r="B6914">
        <v>44367</v>
      </c>
      <c r="C6914" t="s">
        <v>6367</v>
      </c>
      <c r="D6914">
        <v>44367</v>
      </c>
      <c r="E6914" t="s">
        <v>1643</v>
      </c>
      <c r="F6914" t="s">
        <v>1403</v>
      </c>
      <c r="G6914" t="s">
        <v>59</v>
      </c>
      <c r="H6914" t="s">
        <v>49</v>
      </c>
      <c r="I6914" t="s">
        <v>1364</v>
      </c>
      <c r="J6914">
        <v>5</v>
      </c>
      <c r="K6914">
        <v>9035</v>
      </c>
      <c r="L6914">
        <v>45175</v>
      </c>
      <c r="M6914">
        <v>21.511900000000001</v>
      </c>
      <c r="N6914">
        <v>107.5595</v>
      </c>
      <c r="O6914">
        <v>0</v>
      </c>
      <c r="P6914">
        <v>0</v>
      </c>
      <c r="Q6914">
        <v>9056.5118999999995</v>
      </c>
      <c r="R6914">
        <v>45282.559500000003</v>
      </c>
      <c r="S6914" t="s">
        <v>1646</v>
      </c>
    </row>
    <row r="6915" spans="1:19">
      <c r="A6915" t="s">
        <v>6366</v>
      </c>
      <c r="B6915">
        <v>44367</v>
      </c>
      <c r="C6915" t="s">
        <v>6367</v>
      </c>
      <c r="D6915">
        <v>44367</v>
      </c>
      <c r="E6915" t="s">
        <v>1643</v>
      </c>
      <c r="F6915" t="s">
        <v>1403</v>
      </c>
      <c r="G6915" t="s">
        <v>59</v>
      </c>
      <c r="H6915" t="s">
        <v>49</v>
      </c>
      <c r="I6915" t="s">
        <v>1371</v>
      </c>
      <c r="J6915">
        <v>40</v>
      </c>
      <c r="K6915">
        <v>1176</v>
      </c>
      <c r="L6915">
        <v>47040</v>
      </c>
      <c r="M6915">
        <v>2.8</v>
      </c>
      <c r="N6915">
        <v>112</v>
      </c>
      <c r="O6915">
        <v>0</v>
      </c>
      <c r="P6915">
        <v>0</v>
      </c>
      <c r="Q6915">
        <v>1178.8</v>
      </c>
      <c r="R6915">
        <v>47152</v>
      </c>
      <c r="S6915" t="s">
        <v>1646</v>
      </c>
    </row>
    <row r="6916" spans="1:19">
      <c r="A6916" t="s">
        <v>6366</v>
      </c>
      <c r="B6916">
        <v>44367</v>
      </c>
      <c r="C6916" t="s">
        <v>6367</v>
      </c>
      <c r="D6916">
        <v>44367</v>
      </c>
      <c r="E6916" t="s">
        <v>1643</v>
      </c>
      <c r="F6916" t="s">
        <v>1403</v>
      </c>
      <c r="G6916" t="s">
        <v>59</v>
      </c>
      <c r="H6916" t="s">
        <v>49</v>
      </c>
      <c r="I6916" t="s">
        <v>1337</v>
      </c>
      <c r="J6916">
        <v>30</v>
      </c>
      <c r="K6916">
        <v>7760</v>
      </c>
      <c r="L6916">
        <v>232800</v>
      </c>
      <c r="M6916">
        <v>18.476199999999999</v>
      </c>
      <c r="N6916">
        <v>554.28599999999994</v>
      </c>
      <c r="O6916">
        <v>0</v>
      </c>
      <c r="P6916">
        <v>0</v>
      </c>
      <c r="Q6916">
        <v>7778.4762000000001</v>
      </c>
      <c r="R6916">
        <v>233354.28599999999</v>
      </c>
      <c r="S6916" t="s">
        <v>1646</v>
      </c>
    </row>
    <row r="6917" spans="1:19">
      <c r="A6917" t="s">
        <v>6366</v>
      </c>
      <c r="B6917">
        <v>44367</v>
      </c>
      <c r="C6917" t="s">
        <v>6367</v>
      </c>
      <c r="D6917">
        <v>44367</v>
      </c>
      <c r="E6917" t="s">
        <v>1643</v>
      </c>
      <c r="F6917" t="s">
        <v>1403</v>
      </c>
      <c r="G6917" t="s">
        <v>59</v>
      </c>
      <c r="H6917" t="s">
        <v>49</v>
      </c>
      <c r="I6917" t="s">
        <v>1489</v>
      </c>
      <c r="J6917">
        <v>5</v>
      </c>
      <c r="K6917">
        <v>9950</v>
      </c>
      <c r="L6917">
        <v>49750</v>
      </c>
      <c r="M6917">
        <v>23.6905</v>
      </c>
      <c r="N6917">
        <v>118.4525</v>
      </c>
      <c r="O6917">
        <v>0</v>
      </c>
      <c r="P6917">
        <v>0</v>
      </c>
      <c r="Q6917">
        <v>9973.6905000000006</v>
      </c>
      <c r="R6917">
        <v>49868.452499999999</v>
      </c>
      <c r="S6917" t="s">
        <v>1646</v>
      </c>
    </row>
    <row r="6918" spans="1:19">
      <c r="A6918" t="s">
        <v>6368</v>
      </c>
      <c r="B6918">
        <v>44367</v>
      </c>
      <c r="C6918" t="s">
        <v>6369</v>
      </c>
      <c r="D6918">
        <v>44367</v>
      </c>
      <c r="E6918" t="s">
        <v>1643</v>
      </c>
      <c r="F6918" t="s">
        <v>61</v>
      </c>
      <c r="G6918" t="s">
        <v>1652</v>
      </c>
      <c r="H6918" t="s">
        <v>49</v>
      </c>
      <c r="I6918" t="s">
        <v>1112</v>
      </c>
      <c r="J6918">
        <v>60</v>
      </c>
      <c r="K6918">
        <v>1419</v>
      </c>
      <c r="L6918">
        <v>85140</v>
      </c>
      <c r="M6918">
        <v>3.3786</v>
      </c>
      <c r="N6918">
        <v>202.71600000000001</v>
      </c>
      <c r="O6918">
        <v>0</v>
      </c>
      <c r="P6918">
        <v>0</v>
      </c>
      <c r="Q6918">
        <v>1422.3786</v>
      </c>
      <c r="R6918">
        <v>85342.716</v>
      </c>
      <c r="S6918" t="s">
        <v>1646</v>
      </c>
    </row>
    <row r="6919" spans="1:19">
      <c r="A6919" t="s">
        <v>6368</v>
      </c>
      <c r="B6919">
        <v>44367</v>
      </c>
      <c r="C6919" t="s">
        <v>6369</v>
      </c>
      <c r="D6919">
        <v>44367</v>
      </c>
      <c r="E6919" t="s">
        <v>1643</v>
      </c>
      <c r="F6919" t="s">
        <v>61</v>
      </c>
      <c r="G6919" t="s">
        <v>1652</v>
      </c>
      <c r="H6919" t="s">
        <v>49</v>
      </c>
      <c r="I6919" t="s">
        <v>1316</v>
      </c>
      <c r="J6919">
        <v>60</v>
      </c>
      <c r="K6919">
        <v>1186</v>
      </c>
      <c r="L6919">
        <v>71160</v>
      </c>
      <c r="M6919">
        <v>2.8237999999999999</v>
      </c>
      <c r="N6919">
        <v>169.428</v>
      </c>
      <c r="O6919">
        <v>0</v>
      </c>
      <c r="P6919">
        <v>0</v>
      </c>
      <c r="Q6919">
        <v>1188.8237999999999</v>
      </c>
      <c r="R6919">
        <v>71329.428</v>
      </c>
      <c r="S6919" t="s">
        <v>1646</v>
      </c>
    </row>
    <row r="6920" spans="1:19">
      <c r="A6920" t="s">
        <v>6368</v>
      </c>
      <c r="B6920">
        <v>44367</v>
      </c>
      <c r="C6920" t="s">
        <v>6369</v>
      </c>
      <c r="D6920">
        <v>44367</v>
      </c>
      <c r="E6920" t="s">
        <v>1643</v>
      </c>
      <c r="F6920" t="s">
        <v>61</v>
      </c>
      <c r="G6920" t="s">
        <v>1652</v>
      </c>
      <c r="H6920" t="s">
        <v>49</v>
      </c>
      <c r="I6920" t="s">
        <v>1262</v>
      </c>
      <c r="J6920">
        <v>60</v>
      </c>
      <c r="K6920">
        <v>1244</v>
      </c>
      <c r="L6920">
        <v>74640</v>
      </c>
      <c r="M6920">
        <v>2.9619</v>
      </c>
      <c r="N6920">
        <v>177.714</v>
      </c>
      <c r="O6920">
        <v>0</v>
      </c>
      <c r="P6920">
        <v>0</v>
      </c>
      <c r="Q6920">
        <v>1246.9619</v>
      </c>
      <c r="R6920">
        <v>74817.714000000007</v>
      </c>
      <c r="S6920" t="s">
        <v>1646</v>
      </c>
    </row>
    <row r="6921" spans="1:19">
      <c r="A6921" t="s">
        <v>6368</v>
      </c>
      <c r="B6921">
        <v>44367</v>
      </c>
      <c r="C6921" t="s">
        <v>6369</v>
      </c>
      <c r="D6921">
        <v>44367</v>
      </c>
      <c r="E6921" t="s">
        <v>1643</v>
      </c>
      <c r="F6921" t="s">
        <v>61</v>
      </c>
      <c r="G6921" t="s">
        <v>1652</v>
      </c>
      <c r="H6921" t="s">
        <v>49</v>
      </c>
      <c r="I6921" t="s">
        <v>1111</v>
      </c>
      <c r="J6921">
        <v>5</v>
      </c>
      <c r="K6921">
        <v>9045</v>
      </c>
      <c r="L6921">
        <v>45225</v>
      </c>
      <c r="M6921">
        <v>21.535699999999999</v>
      </c>
      <c r="N6921">
        <v>107.6785</v>
      </c>
      <c r="O6921">
        <v>0</v>
      </c>
      <c r="P6921">
        <v>0</v>
      </c>
      <c r="Q6921">
        <v>9066.5357000000004</v>
      </c>
      <c r="R6921">
        <v>45332.678500000002</v>
      </c>
      <c r="S6921" t="s">
        <v>1646</v>
      </c>
    </row>
    <row r="6922" spans="1:19">
      <c r="A6922" t="s">
        <v>6368</v>
      </c>
      <c r="B6922">
        <v>44367</v>
      </c>
      <c r="C6922" t="s">
        <v>6369</v>
      </c>
      <c r="D6922">
        <v>44367</v>
      </c>
      <c r="E6922" t="s">
        <v>1643</v>
      </c>
      <c r="F6922" t="s">
        <v>61</v>
      </c>
      <c r="G6922" t="s">
        <v>1652</v>
      </c>
      <c r="H6922" t="s">
        <v>49</v>
      </c>
      <c r="I6922" t="s">
        <v>1364</v>
      </c>
      <c r="J6922">
        <v>5</v>
      </c>
      <c r="K6922">
        <v>9035</v>
      </c>
      <c r="L6922">
        <v>45175</v>
      </c>
      <c r="M6922">
        <v>21.511900000000001</v>
      </c>
      <c r="N6922">
        <v>107.5595</v>
      </c>
      <c r="O6922">
        <v>0</v>
      </c>
      <c r="P6922">
        <v>0</v>
      </c>
      <c r="Q6922">
        <v>9056.5118999999995</v>
      </c>
      <c r="R6922">
        <v>45282.559500000003</v>
      </c>
      <c r="S6922" t="s">
        <v>1646</v>
      </c>
    </row>
    <row r="6923" spans="1:19">
      <c r="A6923" t="s">
        <v>6368</v>
      </c>
      <c r="B6923">
        <v>44367</v>
      </c>
      <c r="C6923" t="s">
        <v>6369</v>
      </c>
      <c r="D6923">
        <v>44367</v>
      </c>
      <c r="E6923" t="s">
        <v>1643</v>
      </c>
      <c r="F6923" t="s">
        <v>61</v>
      </c>
      <c r="G6923" t="s">
        <v>1652</v>
      </c>
      <c r="H6923" t="s">
        <v>49</v>
      </c>
      <c r="I6923" t="s">
        <v>1312</v>
      </c>
      <c r="J6923">
        <v>40</v>
      </c>
      <c r="K6923">
        <v>1400</v>
      </c>
      <c r="L6923">
        <v>56000</v>
      </c>
      <c r="M6923">
        <v>3.3332999999999999</v>
      </c>
      <c r="N6923">
        <v>133.33199999999999</v>
      </c>
      <c r="O6923">
        <v>0</v>
      </c>
      <c r="P6923">
        <v>0</v>
      </c>
      <c r="Q6923">
        <v>1403.3333</v>
      </c>
      <c r="R6923">
        <v>56133.332000000002</v>
      </c>
      <c r="S6923" t="s">
        <v>1646</v>
      </c>
    </row>
    <row r="6924" spans="1:19">
      <c r="A6924" t="s">
        <v>6368</v>
      </c>
      <c r="B6924">
        <v>44367</v>
      </c>
      <c r="C6924" t="s">
        <v>6369</v>
      </c>
      <c r="D6924">
        <v>44367</v>
      </c>
      <c r="E6924" t="s">
        <v>1643</v>
      </c>
      <c r="F6924" t="s">
        <v>61</v>
      </c>
      <c r="G6924" t="s">
        <v>1652</v>
      </c>
      <c r="H6924" t="s">
        <v>49</v>
      </c>
      <c r="I6924" t="s">
        <v>1371</v>
      </c>
      <c r="J6924">
        <v>60</v>
      </c>
      <c r="K6924">
        <v>1176</v>
      </c>
      <c r="L6924">
        <v>70560</v>
      </c>
      <c r="M6924">
        <v>2.8</v>
      </c>
      <c r="N6924">
        <v>168</v>
      </c>
      <c r="O6924">
        <v>0</v>
      </c>
      <c r="P6924">
        <v>0</v>
      </c>
      <c r="Q6924">
        <v>1178.8</v>
      </c>
      <c r="R6924">
        <v>70728</v>
      </c>
      <c r="S6924" t="s">
        <v>1646</v>
      </c>
    </row>
    <row r="6925" spans="1:19">
      <c r="A6925" t="s">
        <v>6370</v>
      </c>
      <c r="B6925">
        <v>44367</v>
      </c>
      <c r="C6925" t="s">
        <v>6371</v>
      </c>
      <c r="D6925">
        <v>44367</v>
      </c>
      <c r="E6925" t="s">
        <v>1643</v>
      </c>
      <c r="F6925" t="s">
        <v>1363</v>
      </c>
      <c r="G6925" t="s">
        <v>69</v>
      </c>
      <c r="H6925" t="s">
        <v>1645</v>
      </c>
      <c r="I6925" t="s">
        <v>1294</v>
      </c>
      <c r="J6925">
        <v>5</v>
      </c>
      <c r="K6925">
        <v>7227</v>
      </c>
      <c r="L6925">
        <v>36135</v>
      </c>
      <c r="M6925">
        <v>17.207100000000001</v>
      </c>
      <c r="N6925">
        <v>86.035499999999999</v>
      </c>
      <c r="O6925">
        <v>0</v>
      </c>
      <c r="P6925">
        <v>0</v>
      </c>
      <c r="Q6925">
        <v>7244.2070999999996</v>
      </c>
      <c r="R6925">
        <v>36221.035499999998</v>
      </c>
      <c r="S6925" t="s">
        <v>1646</v>
      </c>
    </row>
    <row r="6926" spans="1:19">
      <c r="A6926" t="s">
        <v>6370</v>
      </c>
      <c r="B6926">
        <v>44367</v>
      </c>
      <c r="C6926" t="s">
        <v>6371</v>
      </c>
      <c r="D6926">
        <v>44367</v>
      </c>
      <c r="E6926" t="s">
        <v>1643</v>
      </c>
      <c r="F6926" t="s">
        <v>1363</v>
      </c>
      <c r="G6926" t="s">
        <v>69</v>
      </c>
      <c r="H6926" t="s">
        <v>1645</v>
      </c>
      <c r="I6926" t="s">
        <v>1337</v>
      </c>
      <c r="J6926">
        <v>5</v>
      </c>
      <c r="K6926">
        <v>7760</v>
      </c>
      <c r="L6926">
        <v>38800</v>
      </c>
      <c r="M6926">
        <v>18.476199999999999</v>
      </c>
      <c r="N6926">
        <v>92.381</v>
      </c>
      <c r="O6926">
        <v>0</v>
      </c>
      <c r="P6926">
        <v>0</v>
      </c>
      <c r="Q6926">
        <v>7778.4762000000001</v>
      </c>
      <c r="R6926">
        <v>38892.381000000001</v>
      </c>
      <c r="S6926" t="s">
        <v>1646</v>
      </c>
    </row>
    <row r="6927" spans="1:19">
      <c r="A6927" t="s">
        <v>6370</v>
      </c>
      <c r="B6927">
        <v>44367</v>
      </c>
      <c r="C6927" t="s">
        <v>6371</v>
      </c>
      <c r="D6927">
        <v>44367</v>
      </c>
      <c r="E6927" t="s">
        <v>1643</v>
      </c>
      <c r="F6927" t="s">
        <v>1363</v>
      </c>
      <c r="G6927" t="s">
        <v>69</v>
      </c>
      <c r="H6927" t="s">
        <v>1645</v>
      </c>
      <c r="I6927" t="s">
        <v>1371</v>
      </c>
      <c r="J6927">
        <v>20</v>
      </c>
      <c r="K6927">
        <v>1176</v>
      </c>
      <c r="L6927">
        <v>23520</v>
      </c>
      <c r="M6927">
        <v>2.8</v>
      </c>
      <c r="N6927">
        <v>56</v>
      </c>
      <c r="O6927">
        <v>0</v>
      </c>
      <c r="P6927">
        <v>0</v>
      </c>
      <c r="Q6927">
        <v>1178.8</v>
      </c>
      <c r="R6927">
        <v>23576</v>
      </c>
      <c r="S6927" t="s">
        <v>1646</v>
      </c>
    </row>
    <row r="6928" spans="1:19">
      <c r="A6928" t="s">
        <v>6372</v>
      </c>
      <c r="B6928">
        <v>44367</v>
      </c>
      <c r="C6928" t="s">
        <v>6373</v>
      </c>
      <c r="D6928">
        <v>44367</v>
      </c>
      <c r="E6928" t="s">
        <v>1643</v>
      </c>
      <c r="F6928" t="s">
        <v>1006</v>
      </c>
      <c r="G6928" t="s">
        <v>1008</v>
      </c>
      <c r="H6928" t="s">
        <v>107</v>
      </c>
      <c r="I6928" t="s">
        <v>1112</v>
      </c>
      <c r="J6928">
        <v>20</v>
      </c>
      <c r="K6928">
        <v>1419</v>
      </c>
      <c r="L6928">
        <v>28380</v>
      </c>
      <c r="M6928">
        <v>3.3786</v>
      </c>
      <c r="N6928">
        <v>67.572000000000003</v>
      </c>
      <c r="O6928">
        <v>0</v>
      </c>
      <c r="P6928">
        <v>0</v>
      </c>
      <c r="Q6928">
        <v>1422.3786</v>
      </c>
      <c r="R6928">
        <v>28447.572</v>
      </c>
      <c r="S6928" t="s">
        <v>1646</v>
      </c>
    </row>
    <row r="6929" spans="1:19">
      <c r="A6929" t="s">
        <v>6372</v>
      </c>
      <c r="B6929">
        <v>44367</v>
      </c>
      <c r="C6929" t="s">
        <v>6373</v>
      </c>
      <c r="D6929">
        <v>44367</v>
      </c>
      <c r="E6929" t="s">
        <v>1643</v>
      </c>
      <c r="F6929" t="s">
        <v>1006</v>
      </c>
      <c r="G6929" t="s">
        <v>1008</v>
      </c>
      <c r="H6929" t="s">
        <v>107</v>
      </c>
      <c r="I6929" t="s">
        <v>1265</v>
      </c>
      <c r="J6929">
        <v>80</v>
      </c>
      <c r="K6929">
        <v>1361</v>
      </c>
      <c r="L6929">
        <v>108880</v>
      </c>
      <c r="M6929">
        <v>3.2404999999999999</v>
      </c>
      <c r="N6929">
        <v>259.24</v>
      </c>
      <c r="O6929">
        <v>0</v>
      </c>
      <c r="P6929">
        <v>0</v>
      </c>
      <c r="Q6929">
        <v>1364.2405000000001</v>
      </c>
      <c r="R6929">
        <v>109139.24</v>
      </c>
      <c r="S6929" t="s">
        <v>1646</v>
      </c>
    </row>
    <row r="6930" spans="1:19">
      <c r="A6930" t="s">
        <v>6372</v>
      </c>
      <c r="B6930">
        <v>44367</v>
      </c>
      <c r="C6930" t="s">
        <v>6373</v>
      </c>
      <c r="D6930">
        <v>44367</v>
      </c>
      <c r="E6930" t="s">
        <v>1643</v>
      </c>
      <c r="F6930" t="s">
        <v>1006</v>
      </c>
      <c r="G6930" t="s">
        <v>1008</v>
      </c>
      <c r="H6930" t="s">
        <v>107</v>
      </c>
      <c r="I6930" t="s">
        <v>1371</v>
      </c>
      <c r="J6930">
        <v>40</v>
      </c>
      <c r="K6930">
        <v>1176</v>
      </c>
      <c r="L6930">
        <v>47040</v>
      </c>
      <c r="M6930">
        <v>2.8</v>
      </c>
      <c r="N6930">
        <v>112</v>
      </c>
      <c r="O6930">
        <v>0</v>
      </c>
      <c r="P6930">
        <v>0</v>
      </c>
      <c r="Q6930">
        <v>1178.8</v>
      </c>
      <c r="R6930">
        <v>47152</v>
      </c>
      <c r="S6930" t="s">
        <v>1646</v>
      </c>
    </row>
    <row r="6931" spans="1:19">
      <c r="A6931" t="s">
        <v>6372</v>
      </c>
      <c r="B6931">
        <v>44367</v>
      </c>
      <c r="C6931" t="s">
        <v>6373</v>
      </c>
      <c r="D6931">
        <v>44367</v>
      </c>
      <c r="E6931" t="s">
        <v>1643</v>
      </c>
      <c r="F6931" t="s">
        <v>1006</v>
      </c>
      <c r="G6931" t="s">
        <v>1008</v>
      </c>
      <c r="H6931" t="s">
        <v>107</v>
      </c>
      <c r="I6931" t="s">
        <v>1316</v>
      </c>
      <c r="J6931">
        <v>20</v>
      </c>
      <c r="K6931">
        <v>1186</v>
      </c>
      <c r="L6931">
        <v>23720</v>
      </c>
      <c r="M6931">
        <v>2.8237999999999999</v>
      </c>
      <c r="N6931">
        <v>56.475999999999999</v>
      </c>
      <c r="O6931">
        <v>0</v>
      </c>
      <c r="P6931">
        <v>0</v>
      </c>
      <c r="Q6931">
        <v>1188.8237999999999</v>
      </c>
      <c r="R6931">
        <v>23776.475999999999</v>
      </c>
      <c r="S6931" t="s">
        <v>1646</v>
      </c>
    </row>
    <row r="6932" spans="1:19">
      <c r="A6932" t="s">
        <v>6372</v>
      </c>
      <c r="B6932">
        <v>44367</v>
      </c>
      <c r="C6932" t="s">
        <v>6373</v>
      </c>
      <c r="D6932">
        <v>44367</v>
      </c>
      <c r="E6932" t="s">
        <v>1643</v>
      </c>
      <c r="F6932" t="s">
        <v>1006</v>
      </c>
      <c r="G6932" t="s">
        <v>1008</v>
      </c>
      <c r="H6932" t="s">
        <v>107</v>
      </c>
      <c r="I6932" t="s">
        <v>1312</v>
      </c>
      <c r="J6932">
        <v>80</v>
      </c>
      <c r="K6932">
        <v>1400</v>
      </c>
      <c r="L6932">
        <v>112000</v>
      </c>
      <c r="M6932">
        <v>3.3332999999999999</v>
      </c>
      <c r="N6932">
        <v>266.66399999999999</v>
      </c>
      <c r="O6932">
        <v>0</v>
      </c>
      <c r="P6932">
        <v>0</v>
      </c>
      <c r="Q6932">
        <v>1403.3333</v>
      </c>
      <c r="R6932">
        <v>112266.664</v>
      </c>
      <c r="S6932" t="s">
        <v>1646</v>
      </c>
    </row>
    <row r="6933" spans="1:19">
      <c r="A6933" t="s">
        <v>6374</v>
      </c>
      <c r="B6933">
        <v>44367</v>
      </c>
      <c r="C6933" t="s">
        <v>6375</v>
      </c>
      <c r="D6933">
        <v>44367</v>
      </c>
      <c r="E6933" t="s">
        <v>1643</v>
      </c>
      <c r="F6933" t="s">
        <v>1</v>
      </c>
      <c r="G6933" t="s">
        <v>1008</v>
      </c>
      <c r="H6933" t="s">
        <v>107</v>
      </c>
      <c r="I6933" t="s">
        <v>1262</v>
      </c>
      <c r="J6933">
        <v>14</v>
      </c>
      <c r="K6933">
        <v>1244</v>
      </c>
      <c r="L6933">
        <v>17416</v>
      </c>
      <c r="M6933">
        <v>2.9619</v>
      </c>
      <c r="N6933">
        <v>41.4666</v>
      </c>
      <c r="O6933">
        <v>0</v>
      </c>
      <c r="P6933">
        <v>0</v>
      </c>
      <c r="Q6933">
        <v>1246.9619</v>
      </c>
      <c r="R6933">
        <v>17457.4666</v>
      </c>
      <c r="S6933" t="s">
        <v>1646</v>
      </c>
    </row>
    <row r="6934" spans="1:19">
      <c r="A6934" t="s">
        <v>6374</v>
      </c>
      <c r="B6934">
        <v>44367</v>
      </c>
      <c r="C6934" t="s">
        <v>6375</v>
      </c>
      <c r="D6934">
        <v>44367</v>
      </c>
      <c r="E6934" t="s">
        <v>1643</v>
      </c>
      <c r="F6934" t="s">
        <v>1</v>
      </c>
      <c r="G6934" t="s">
        <v>1008</v>
      </c>
      <c r="H6934" t="s">
        <v>107</v>
      </c>
      <c r="I6934" t="s">
        <v>1111</v>
      </c>
      <c r="J6934">
        <v>5</v>
      </c>
      <c r="K6934">
        <v>9045</v>
      </c>
      <c r="L6934">
        <v>45225</v>
      </c>
      <c r="M6934">
        <v>21.535699999999999</v>
      </c>
      <c r="N6934">
        <v>107.6785</v>
      </c>
      <c r="O6934">
        <v>0</v>
      </c>
      <c r="P6934">
        <v>0</v>
      </c>
      <c r="Q6934">
        <v>9066.5357000000004</v>
      </c>
      <c r="R6934">
        <v>45332.678500000002</v>
      </c>
      <c r="S6934" t="s">
        <v>1646</v>
      </c>
    </row>
    <row r="6935" spans="1:19">
      <c r="A6935" t="s">
        <v>6374</v>
      </c>
      <c r="B6935">
        <v>44367</v>
      </c>
      <c r="C6935" t="s">
        <v>6375</v>
      </c>
      <c r="D6935">
        <v>44367</v>
      </c>
      <c r="E6935" t="s">
        <v>1643</v>
      </c>
      <c r="F6935" t="s">
        <v>1</v>
      </c>
      <c r="G6935" t="s">
        <v>1008</v>
      </c>
      <c r="H6935" t="s">
        <v>107</v>
      </c>
      <c r="I6935" t="s">
        <v>1287</v>
      </c>
      <c r="J6935">
        <v>10</v>
      </c>
      <c r="K6935">
        <v>9850</v>
      </c>
      <c r="L6935">
        <v>98500</v>
      </c>
      <c r="M6935">
        <v>23.452400000000001</v>
      </c>
      <c r="N6935">
        <v>234.524</v>
      </c>
      <c r="O6935">
        <v>0</v>
      </c>
      <c r="P6935">
        <v>0</v>
      </c>
      <c r="Q6935">
        <v>9873.4524000000001</v>
      </c>
      <c r="R6935">
        <v>98734.524000000005</v>
      </c>
      <c r="S6935" t="s">
        <v>1646</v>
      </c>
    </row>
    <row r="6936" spans="1:19">
      <c r="A6936" t="s">
        <v>6376</v>
      </c>
      <c r="B6936">
        <v>44367</v>
      </c>
      <c r="C6936" t="s">
        <v>6377</v>
      </c>
      <c r="D6936">
        <v>44367</v>
      </c>
      <c r="E6936" t="s">
        <v>1643</v>
      </c>
      <c r="F6936" t="s">
        <v>100</v>
      </c>
      <c r="G6936" t="s">
        <v>1056</v>
      </c>
      <c r="H6936" t="s">
        <v>107</v>
      </c>
      <c r="I6936" t="s">
        <v>1316</v>
      </c>
      <c r="J6936">
        <v>200</v>
      </c>
      <c r="K6936">
        <v>1186</v>
      </c>
      <c r="L6936">
        <v>237200</v>
      </c>
      <c r="M6936">
        <v>2.8237999999999999</v>
      </c>
      <c r="N6936">
        <v>564.76</v>
      </c>
      <c r="O6936">
        <v>0</v>
      </c>
      <c r="P6936">
        <v>0</v>
      </c>
      <c r="Q6936">
        <v>1188.8237999999999</v>
      </c>
      <c r="R6936">
        <v>237764.76</v>
      </c>
      <c r="S6936" t="s">
        <v>1646</v>
      </c>
    </row>
    <row r="6937" spans="1:19">
      <c r="A6937" t="s">
        <v>6376</v>
      </c>
      <c r="B6937">
        <v>44367</v>
      </c>
      <c r="C6937" t="s">
        <v>6377</v>
      </c>
      <c r="D6937">
        <v>44367</v>
      </c>
      <c r="E6937" t="s">
        <v>1643</v>
      </c>
      <c r="F6937" t="s">
        <v>100</v>
      </c>
      <c r="G6937" t="s">
        <v>1056</v>
      </c>
      <c r="H6937" t="s">
        <v>107</v>
      </c>
      <c r="I6937" t="s">
        <v>1312</v>
      </c>
      <c r="J6937">
        <v>200</v>
      </c>
      <c r="K6937">
        <v>1400</v>
      </c>
      <c r="L6937">
        <v>280000</v>
      </c>
      <c r="M6937">
        <v>3.3332999999999999</v>
      </c>
      <c r="N6937">
        <v>666.66</v>
      </c>
      <c r="O6937">
        <v>0</v>
      </c>
      <c r="P6937">
        <v>0</v>
      </c>
      <c r="Q6937">
        <v>1403.3333</v>
      </c>
      <c r="R6937">
        <v>280666.65999999997</v>
      </c>
      <c r="S6937" t="s">
        <v>1646</v>
      </c>
    </row>
    <row r="6938" spans="1:19">
      <c r="A6938" t="s">
        <v>6376</v>
      </c>
      <c r="B6938">
        <v>44367</v>
      </c>
      <c r="C6938" t="s">
        <v>6377</v>
      </c>
      <c r="D6938">
        <v>44367</v>
      </c>
      <c r="E6938" t="s">
        <v>1643</v>
      </c>
      <c r="F6938" t="s">
        <v>100</v>
      </c>
      <c r="G6938" t="s">
        <v>1056</v>
      </c>
      <c r="H6938" t="s">
        <v>107</v>
      </c>
      <c r="I6938" t="s">
        <v>1265</v>
      </c>
      <c r="J6938">
        <v>135</v>
      </c>
      <c r="K6938">
        <v>1361</v>
      </c>
      <c r="L6938">
        <v>183735</v>
      </c>
      <c r="M6938">
        <v>3.2404999999999999</v>
      </c>
      <c r="N6938">
        <v>437.46749999999997</v>
      </c>
      <c r="O6938">
        <v>0</v>
      </c>
      <c r="P6938">
        <v>0</v>
      </c>
      <c r="Q6938">
        <v>1364.2405000000001</v>
      </c>
      <c r="R6938">
        <v>184172.4675</v>
      </c>
      <c r="S6938" t="s">
        <v>1646</v>
      </c>
    </row>
    <row r="6939" spans="1:19">
      <c r="A6939" t="s">
        <v>6378</v>
      </c>
      <c r="B6939">
        <v>44367</v>
      </c>
      <c r="C6939" t="s">
        <v>6379</v>
      </c>
      <c r="D6939">
        <v>44367</v>
      </c>
      <c r="E6939" t="s">
        <v>1643</v>
      </c>
      <c r="F6939" t="s">
        <v>1405</v>
      </c>
      <c r="G6939" t="s">
        <v>107</v>
      </c>
      <c r="H6939" t="s">
        <v>107</v>
      </c>
      <c r="I6939" t="s">
        <v>1262</v>
      </c>
      <c r="J6939">
        <v>100</v>
      </c>
      <c r="K6939">
        <v>1244</v>
      </c>
      <c r="L6939">
        <v>124400</v>
      </c>
      <c r="M6939">
        <v>2.9619</v>
      </c>
      <c r="N6939">
        <v>296.19</v>
      </c>
      <c r="O6939">
        <v>0</v>
      </c>
      <c r="P6939">
        <v>0</v>
      </c>
      <c r="Q6939">
        <v>1246.9619</v>
      </c>
      <c r="R6939">
        <v>124696.19</v>
      </c>
      <c r="S6939" t="s">
        <v>1646</v>
      </c>
    </row>
    <row r="6940" spans="1:19">
      <c r="A6940" t="s">
        <v>6378</v>
      </c>
      <c r="B6940">
        <v>44367</v>
      </c>
      <c r="C6940" t="s">
        <v>6379</v>
      </c>
      <c r="D6940">
        <v>44367</v>
      </c>
      <c r="E6940" t="s">
        <v>1643</v>
      </c>
      <c r="F6940" t="s">
        <v>1405</v>
      </c>
      <c r="G6940" t="s">
        <v>107</v>
      </c>
      <c r="H6940" t="s">
        <v>107</v>
      </c>
      <c r="I6940" t="s">
        <v>1287</v>
      </c>
      <c r="J6940">
        <v>4</v>
      </c>
      <c r="K6940">
        <v>9850</v>
      </c>
      <c r="L6940">
        <v>39400</v>
      </c>
      <c r="M6940">
        <v>23.452400000000001</v>
      </c>
      <c r="N6940">
        <v>93.809600000000003</v>
      </c>
      <c r="O6940">
        <v>0</v>
      </c>
      <c r="P6940">
        <v>0</v>
      </c>
      <c r="Q6940">
        <v>9873.4524000000001</v>
      </c>
      <c r="R6940">
        <v>39493.809600000001</v>
      </c>
      <c r="S6940" t="s">
        <v>1646</v>
      </c>
    </row>
    <row r="6941" spans="1:19">
      <c r="A6941" t="s">
        <v>6378</v>
      </c>
      <c r="B6941">
        <v>44367</v>
      </c>
      <c r="C6941" t="s">
        <v>6379</v>
      </c>
      <c r="D6941">
        <v>44367</v>
      </c>
      <c r="E6941" t="s">
        <v>1643</v>
      </c>
      <c r="F6941" t="s">
        <v>1405</v>
      </c>
      <c r="G6941" t="s">
        <v>107</v>
      </c>
      <c r="H6941" t="s">
        <v>107</v>
      </c>
      <c r="I6941" t="s">
        <v>1337</v>
      </c>
      <c r="J6941">
        <v>5</v>
      </c>
      <c r="K6941">
        <v>7760</v>
      </c>
      <c r="L6941">
        <v>38800</v>
      </c>
      <c r="M6941">
        <v>18.476199999999999</v>
      </c>
      <c r="N6941">
        <v>92.381</v>
      </c>
      <c r="O6941">
        <v>0</v>
      </c>
      <c r="P6941">
        <v>0</v>
      </c>
      <c r="Q6941">
        <v>7778.4762000000001</v>
      </c>
      <c r="R6941">
        <v>38892.381000000001</v>
      </c>
      <c r="S6941" t="s">
        <v>1646</v>
      </c>
    </row>
    <row r="6942" spans="1:19">
      <c r="A6942" t="s">
        <v>6380</v>
      </c>
      <c r="B6942">
        <v>44367</v>
      </c>
      <c r="C6942" t="s">
        <v>6381</v>
      </c>
      <c r="D6942">
        <v>44367</v>
      </c>
      <c r="E6942" t="s">
        <v>1643</v>
      </c>
      <c r="F6942" t="s">
        <v>5</v>
      </c>
      <c r="G6942" t="s">
        <v>1742</v>
      </c>
      <c r="H6942" t="s">
        <v>107</v>
      </c>
      <c r="I6942" t="s">
        <v>1364</v>
      </c>
      <c r="J6942">
        <v>3</v>
      </c>
      <c r="K6942">
        <v>9035</v>
      </c>
      <c r="L6942">
        <v>27105</v>
      </c>
      <c r="M6942">
        <v>21.511900000000001</v>
      </c>
      <c r="N6942">
        <v>64.535700000000006</v>
      </c>
      <c r="O6942">
        <v>0</v>
      </c>
      <c r="P6942">
        <v>0</v>
      </c>
      <c r="Q6942">
        <v>9056.5118999999995</v>
      </c>
      <c r="R6942">
        <v>27169.5357</v>
      </c>
      <c r="S6942" t="s">
        <v>1646</v>
      </c>
    </row>
    <row r="6943" spans="1:19">
      <c r="A6943" t="s">
        <v>6382</v>
      </c>
      <c r="B6943">
        <v>44367</v>
      </c>
      <c r="C6943" t="s">
        <v>6383</v>
      </c>
      <c r="D6943">
        <v>44367</v>
      </c>
      <c r="E6943" t="s">
        <v>1643</v>
      </c>
      <c r="F6943" t="s">
        <v>96</v>
      </c>
      <c r="G6943" t="s">
        <v>1657</v>
      </c>
      <c r="H6943" t="s">
        <v>107</v>
      </c>
      <c r="I6943" t="s">
        <v>1364</v>
      </c>
      <c r="J6943">
        <v>20</v>
      </c>
      <c r="K6943">
        <v>9035</v>
      </c>
      <c r="L6943">
        <v>180700</v>
      </c>
      <c r="M6943">
        <v>21.511900000000001</v>
      </c>
      <c r="N6943">
        <v>430.238</v>
      </c>
      <c r="O6943">
        <v>0</v>
      </c>
      <c r="P6943">
        <v>0</v>
      </c>
      <c r="Q6943">
        <v>9056.5118999999995</v>
      </c>
      <c r="R6943">
        <v>181130.23800000001</v>
      </c>
      <c r="S6943" t="s">
        <v>1646</v>
      </c>
    </row>
    <row r="6944" spans="1:19">
      <c r="A6944" t="s">
        <v>6382</v>
      </c>
      <c r="B6944">
        <v>44367</v>
      </c>
      <c r="C6944" t="s">
        <v>6383</v>
      </c>
      <c r="D6944">
        <v>44367</v>
      </c>
      <c r="E6944" t="s">
        <v>1643</v>
      </c>
      <c r="F6944" t="s">
        <v>96</v>
      </c>
      <c r="G6944" t="s">
        <v>1657</v>
      </c>
      <c r="H6944" t="s">
        <v>107</v>
      </c>
      <c r="I6944" t="s">
        <v>1287</v>
      </c>
      <c r="J6944">
        <v>11</v>
      </c>
      <c r="K6944">
        <v>9850</v>
      </c>
      <c r="L6944">
        <v>108350</v>
      </c>
      <c r="M6944">
        <v>23.452400000000001</v>
      </c>
      <c r="N6944">
        <v>257.97640000000001</v>
      </c>
      <c r="O6944">
        <v>0</v>
      </c>
      <c r="P6944">
        <v>0</v>
      </c>
      <c r="Q6944">
        <v>9873.4524000000001</v>
      </c>
      <c r="R6944">
        <v>108607.9764</v>
      </c>
      <c r="S6944" t="s">
        <v>1646</v>
      </c>
    </row>
    <row r="6945" spans="1:19">
      <c r="A6945" t="s">
        <v>6382</v>
      </c>
      <c r="B6945">
        <v>44367</v>
      </c>
      <c r="C6945" t="s">
        <v>6383</v>
      </c>
      <c r="D6945">
        <v>44367</v>
      </c>
      <c r="E6945" t="s">
        <v>1643</v>
      </c>
      <c r="F6945" t="s">
        <v>96</v>
      </c>
      <c r="G6945" t="s">
        <v>1657</v>
      </c>
      <c r="H6945" t="s">
        <v>107</v>
      </c>
      <c r="I6945" t="s">
        <v>1312</v>
      </c>
      <c r="J6945">
        <v>40</v>
      </c>
      <c r="K6945">
        <v>1400</v>
      </c>
      <c r="L6945">
        <v>56000</v>
      </c>
      <c r="M6945">
        <v>3.3332999999999999</v>
      </c>
      <c r="N6945">
        <v>133.33199999999999</v>
      </c>
      <c r="O6945">
        <v>0</v>
      </c>
      <c r="P6945">
        <v>0</v>
      </c>
      <c r="Q6945">
        <v>1403.3333</v>
      </c>
      <c r="R6945">
        <v>56133.332000000002</v>
      </c>
      <c r="S6945" t="s">
        <v>1646</v>
      </c>
    </row>
    <row r="6946" spans="1:19">
      <c r="A6946" t="s">
        <v>6382</v>
      </c>
      <c r="B6946">
        <v>44367</v>
      </c>
      <c r="C6946" t="s">
        <v>6383</v>
      </c>
      <c r="D6946">
        <v>44367</v>
      </c>
      <c r="E6946" t="s">
        <v>1643</v>
      </c>
      <c r="F6946" t="s">
        <v>96</v>
      </c>
      <c r="G6946" t="s">
        <v>1657</v>
      </c>
      <c r="H6946" t="s">
        <v>107</v>
      </c>
      <c r="I6946" t="s">
        <v>1489</v>
      </c>
      <c r="J6946">
        <v>20</v>
      </c>
      <c r="K6946">
        <v>9950</v>
      </c>
      <c r="L6946">
        <v>199000</v>
      </c>
      <c r="M6946">
        <v>23.6905</v>
      </c>
      <c r="N6946">
        <v>473.81</v>
      </c>
      <c r="O6946">
        <v>0</v>
      </c>
      <c r="P6946">
        <v>0</v>
      </c>
      <c r="Q6946">
        <v>9973.6905000000006</v>
      </c>
      <c r="R6946">
        <v>199473.81</v>
      </c>
      <c r="S6946" t="s">
        <v>1646</v>
      </c>
    </row>
    <row r="6947" spans="1:19">
      <c r="A6947" t="s">
        <v>6382</v>
      </c>
      <c r="B6947">
        <v>44367</v>
      </c>
      <c r="C6947" t="s">
        <v>6383</v>
      </c>
      <c r="D6947">
        <v>44367</v>
      </c>
      <c r="E6947" t="s">
        <v>1643</v>
      </c>
      <c r="F6947" t="s">
        <v>96</v>
      </c>
      <c r="G6947" t="s">
        <v>1657</v>
      </c>
      <c r="H6947" t="s">
        <v>107</v>
      </c>
      <c r="I6947" t="s">
        <v>1265</v>
      </c>
      <c r="J6947">
        <v>40</v>
      </c>
      <c r="K6947">
        <v>1361</v>
      </c>
      <c r="L6947">
        <v>54440</v>
      </c>
      <c r="M6947">
        <v>3.2404999999999999</v>
      </c>
      <c r="N6947">
        <v>129.62</v>
      </c>
      <c r="O6947">
        <v>0</v>
      </c>
      <c r="P6947">
        <v>0</v>
      </c>
      <c r="Q6947">
        <v>1364.2405000000001</v>
      </c>
      <c r="R6947">
        <v>54569.62</v>
      </c>
      <c r="S6947" t="s">
        <v>1646</v>
      </c>
    </row>
    <row r="6948" spans="1:19">
      <c r="A6948" t="s">
        <v>6384</v>
      </c>
      <c r="B6948">
        <v>44367</v>
      </c>
      <c r="C6948" t="s">
        <v>6385</v>
      </c>
      <c r="D6948">
        <v>44367</v>
      </c>
      <c r="E6948" t="s">
        <v>1643</v>
      </c>
      <c r="F6948" t="s">
        <v>87</v>
      </c>
      <c r="G6948" t="s">
        <v>976</v>
      </c>
      <c r="H6948" t="s">
        <v>1645</v>
      </c>
      <c r="I6948" t="s">
        <v>1294</v>
      </c>
      <c r="J6948">
        <v>5</v>
      </c>
      <c r="K6948">
        <v>7227</v>
      </c>
      <c r="L6948">
        <v>36135</v>
      </c>
      <c r="M6948">
        <v>17.207100000000001</v>
      </c>
      <c r="N6948">
        <v>86.035499999999999</v>
      </c>
      <c r="O6948">
        <v>0</v>
      </c>
      <c r="P6948">
        <v>0</v>
      </c>
      <c r="Q6948">
        <v>7244.2070999999996</v>
      </c>
      <c r="R6948">
        <v>36221.035499999998</v>
      </c>
      <c r="S6948" t="s">
        <v>1646</v>
      </c>
    </row>
    <row r="6949" spans="1:19">
      <c r="A6949" t="s">
        <v>6384</v>
      </c>
      <c r="B6949">
        <v>44367</v>
      </c>
      <c r="C6949" t="s">
        <v>6385</v>
      </c>
      <c r="D6949">
        <v>44367</v>
      </c>
      <c r="E6949" t="s">
        <v>1643</v>
      </c>
      <c r="F6949" t="s">
        <v>87</v>
      </c>
      <c r="G6949" t="s">
        <v>976</v>
      </c>
      <c r="H6949" t="s">
        <v>1645</v>
      </c>
      <c r="I6949" t="s">
        <v>1371</v>
      </c>
      <c r="J6949">
        <v>40</v>
      </c>
      <c r="K6949">
        <v>1176</v>
      </c>
      <c r="L6949">
        <v>47040</v>
      </c>
      <c r="M6949">
        <v>2.8</v>
      </c>
      <c r="N6949">
        <v>112</v>
      </c>
      <c r="O6949">
        <v>0</v>
      </c>
      <c r="P6949">
        <v>0</v>
      </c>
      <c r="Q6949">
        <v>1178.8</v>
      </c>
      <c r="R6949">
        <v>47152</v>
      </c>
      <c r="S6949" t="s">
        <v>1646</v>
      </c>
    </row>
    <row r="6950" spans="1:19">
      <c r="A6950" t="s">
        <v>6384</v>
      </c>
      <c r="B6950">
        <v>44367</v>
      </c>
      <c r="C6950" t="s">
        <v>6385</v>
      </c>
      <c r="D6950">
        <v>44367</v>
      </c>
      <c r="E6950" t="s">
        <v>1643</v>
      </c>
      <c r="F6950" t="s">
        <v>87</v>
      </c>
      <c r="G6950" t="s">
        <v>976</v>
      </c>
      <c r="H6950" t="s">
        <v>1645</v>
      </c>
      <c r="I6950" t="s">
        <v>1262</v>
      </c>
      <c r="J6950">
        <v>20</v>
      </c>
      <c r="K6950">
        <v>1244</v>
      </c>
      <c r="L6950">
        <v>24880</v>
      </c>
      <c r="M6950">
        <v>2.9619</v>
      </c>
      <c r="N6950">
        <v>59.238</v>
      </c>
      <c r="O6950">
        <v>0</v>
      </c>
      <c r="P6950">
        <v>0</v>
      </c>
      <c r="Q6950">
        <v>1246.9619</v>
      </c>
      <c r="R6950">
        <v>24939.238000000001</v>
      </c>
      <c r="S6950" t="s">
        <v>1646</v>
      </c>
    </row>
    <row r="6951" spans="1:19">
      <c r="A6951" t="s">
        <v>6384</v>
      </c>
      <c r="B6951">
        <v>44367</v>
      </c>
      <c r="C6951" t="s">
        <v>6385</v>
      </c>
      <c r="D6951">
        <v>44367</v>
      </c>
      <c r="E6951" t="s">
        <v>1643</v>
      </c>
      <c r="F6951" t="s">
        <v>87</v>
      </c>
      <c r="G6951" t="s">
        <v>976</v>
      </c>
      <c r="H6951" t="s">
        <v>1645</v>
      </c>
      <c r="I6951" t="s">
        <v>1111</v>
      </c>
      <c r="J6951">
        <v>5</v>
      </c>
      <c r="K6951">
        <v>9045</v>
      </c>
      <c r="L6951">
        <v>45225</v>
      </c>
      <c r="M6951">
        <v>21.535699999999999</v>
      </c>
      <c r="N6951">
        <v>107.6785</v>
      </c>
      <c r="O6951">
        <v>0</v>
      </c>
      <c r="P6951">
        <v>0</v>
      </c>
      <c r="Q6951">
        <v>9066.5357000000004</v>
      </c>
      <c r="R6951">
        <v>45332.678500000002</v>
      </c>
      <c r="S6951" t="s">
        <v>1646</v>
      </c>
    </row>
    <row r="6952" spans="1:19">
      <c r="A6952" t="s">
        <v>6384</v>
      </c>
      <c r="B6952">
        <v>44367</v>
      </c>
      <c r="C6952" t="s">
        <v>6385</v>
      </c>
      <c r="D6952">
        <v>44367</v>
      </c>
      <c r="E6952" t="s">
        <v>1643</v>
      </c>
      <c r="F6952" t="s">
        <v>87</v>
      </c>
      <c r="G6952" t="s">
        <v>976</v>
      </c>
      <c r="H6952" t="s">
        <v>1645</v>
      </c>
      <c r="I6952" t="s">
        <v>1316</v>
      </c>
      <c r="J6952">
        <v>60</v>
      </c>
      <c r="K6952">
        <v>1186</v>
      </c>
      <c r="L6952">
        <v>71160</v>
      </c>
      <c r="M6952">
        <v>2.8237999999999999</v>
      </c>
      <c r="N6952">
        <v>169.428</v>
      </c>
      <c r="O6952">
        <v>0</v>
      </c>
      <c r="P6952">
        <v>0</v>
      </c>
      <c r="Q6952">
        <v>1188.8237999999999</v>
      </c>
      <c r="R6952">
        <v>71329.428</v>
      </c>
      <c r="S6952" t="s">
        <v>1646</v>
      </c>
    </row>
    <row r="6953" spans="1:19">
      <c r="A6953" t="s">
        <v>6384</v>
      </c>
      <c r="B6953">
        <v>44367</v>
      </c>
      <c r="C6953" t="s">
        <v>6385</v>
      </c>
      <c r="D6953">
        <v>44367</v>
      </c>
      <c r="E6953" t="s">
        <v>1643</v>
      </c>
      <c r="F6953" t="s">
        <v>87</v>
      </c>
      <c r="G6953" t="s">
        <v>976</v>
      </c>
      <c r="H6953" t="s">
        <v>1645</v>
      </c>
      <c r="I6953" t="s">
        <v>1287</v>
      </c>
      <c r="J6953">
        <v>5</v>
      </c>
      <c r="K6953">
        <v>9850</v>
      </c>
      <c r="L6953">
        <v>49250</v>
      </c>
      <c r="M6953">
        <v>23.452400000000001</v>
      </c>
      <c r="N6953">
        <v>117.262</v>
      </c>
      <c r="O6953">
        <v>0</v>
      </c>
      <c r="P6953">
        <v>0</v>
      </c>
      <c r="Q6953">
        <v>9873.4524000000001</v>
      </c>
      <c r="R6953">
        <v>49367.262000000002</v>
      </c>
      <c r="S6953" t="s">
        <v>1646</v>
      </c>
    </row>
    <row r="6954" spans="1:19">
      <c r="A6954" t="s">
        <v>6386</v>
      </c>
      <c r="B6954">
        <v>44367</v>
      </c>
      <c r="C6954" t="s">
        <v>6387</v>
      </c>
      <c r="D6954">
        <v>44367</v>
      </c>
      <c r="E6954" t="s">
        <v>1643</v>
      </c>
      <c r="F6954" t="s">
        <v>84</v>
      </c>
      <c r="G6954" t="s">
        <v>978</v>
      </c>
      <c r="H6954" t="s">
        <v>1645</v>
      </c>
      <c r="I6954" t="s">
        <v>1262</v>
      </c>
      <c r="J6954">
        <v>10</v>
      </c>
      <c r="K6954">
        <v>1244</v>
      </c>
      <c r="L6954">
        <v>12440</v>
      </c>
      <c r="M6954">
        <v>2.9619</v>
      </c>
      <c r="N6954">
        <v>29.619</v>
      </c>
      <c r="O6954">
        <v>0</v>
      </c>
      <c r="P6954">
        <v>0</v>
      </c>
      <c r="Q6954">
        <v>1246.9619</v>
      </c>
      <c r="R6954">
        <v>12469.619000000001</v>
      </c>
      <c r="S6954" t="s">
        <v>1646</v>
      </c>
    </row>
    <row r="6955" spans="1:19">
      <c r="A6955" t="s">
        <v>6386</v>
      </c>
      <c r="B6955">
        <v>44367</v>
      </c>
      <c r="C6955" t="s">
        <v>6387</v>
      </c>
      <c r="D6955">
        <v>44367</v>
      </c>
      <c r="E6955" t="s">
        <v>1643</v>
      </c>
      <c r="F6955" t="s">
        <v>84</v>
      </c>
      <c r="G6955" t="s">
        <v>978</v>
      </c>
      <c r="H6955" t="s">
        <v>1645</v>
      </c>
      <c r="I6955" t="s">
        <v>1312</v>
      </c>
      <c r="J6955">
        <v>10</v>
      </c>
      <c r="K6955">
        <v>1400</v>
      </c>
      <c r="L6955">
        <v>14000</v>
      </c>
      <c r="M6955">
        <v>3.3332999999999999</v>
      </c>
      <c r="N6955">
        <v>33.332999999999998</v>
      </c>
      <c r="O6955">
        <v>0</v>
      </c>
      <c r="P6955">
        <v>0</v>
      </c>
      <c r="Q6955">
        <v>1403.3333</v>
      </c>
      <c r="R6955">
        <v>14033.333000000001</v>
      </c>
      <c r="S6955" t="s">
        <v>1646</v>
      </c>
    </row>
    <row r="6956" spans="1:19">
      <c r="A6956" t="s">
        <v>6388</v>
      </c>
      <c r="B6956">
        <v>44367</v>
      </c>
      <c r="C6956" t="s">
        <v>6389</v>
      </c>
      <c r="D6956">
        <v>44367</v>
      </c>
      <c r="E6956" t="s">
        <v>1643</v>
      </c>
      <c r="F6956" t="s">
        <v>897</v>
      </c>
      <c r="G6956" t="s">
        <v>978</v>
      </c>
      <c r="H6956" t="s">
        <v>1645</v>
      </c>
      <c r="I6956" t="s">
        <v>1316</v>
      </c>
      <c r="J6956">
        <v>40</v>
      </c>
      <c r="K6956">
        <v>1186</v>
      </c>
      <c r="L6956">
        <v>47440</v>
      </c>
      <c r="M6956">
        <v>2.8237999999999999</v>
      </c>
      <c r="N6956">
        <v>112.952</v>
      </c>
      <c r="O6956">
        <v>0</v>
      </c>
      <c r="P6956">
        <v>0</v>
      </c>
      <c r="Q6956">
        <v>1188.8237999999999</v>
      </c>
      <c r="R6956">
        <v>47552.951999999997</v>
      </c>
      <c r="S6956" t="s">
        <v>1646</v>
      </c>
    </row>
    <row r="6957" spans="1:19">
      <c r="A6957" t="s">
        <v>6388</v>
      </c>
      <c r="B6957">
        <v>44367</v>
      </c>
      <c r="C6957" t="s">
        <v>6389</v>
      </c>
      <c r="D6957">
        <v>44367</v>
      </c>
      <c r="E6957" t="s">
        <v>1643</v>
      </c>
      <c r="F6957" t="s">
        <v>897</v>
      </c>
      <c r="G6957" t="s">
        <v>978</v>
      </c>
      <c r="H6957" t="s">
        <v>1645</v>
      </c>
      <c r="I6957" t="s">
        <v>1111</v>
      </c>
      <c r="J6957">
        <v>2</v>
      </c>
      <c r="K6957">
        <v>9045</v>
      </c>
      <c r="L6957">
        <v>18090</v>
      </c>
      <c r="M6957">
        <v>21.535699999999999</v>
      </c>
      <c r="N6957">
        <v>43.071399999999997</v>
      </c>
      <c r="O6957">
        <v>0</v>
      </c>
      <c r="P6957">
        <v>0</v>
      </c>
      <c r="Q6957">
        <v>9066.5357000000004</v>
      </c>
      <c r="R6957">
        <v>18133.071400000001</v>
      </c>
      <c r="S6957" t="s">
        <v>1646</v>
      </c>
    </row>
    <row r="6958" spans="1:19">
      <c r="A6958" t="s">
        <v>6388</v>
      </c>
      <c r="B6958">
        <v>44367</v>
      </c>
      <c r="C6958" t="s">
        <v>6389</v>
      </c>
      <c r="D6958">
        <v>44367</v>
      </c>
      <c r="E6958" t="s">
        <v>1643</v>
      </c>
      <c r="F6958" t="s">
        <v>897</v>
      </c>
      <c r="G6958" t="s">
        <v>978</v>
      </c>
      <c r="H6958" t="s">
        <v>1645</v>
      </c>
      <c r="I6958" t="s">
        <v>1371</v>
      </c>
      <c r="J6958">
        <v>40</v>
      </c>
      <c r="K6958">
        <v>1176</v>
      </c>
      <c r="L6958">
        <v>47040</v>
      </c>
      <c r="M6958">
        <v>2.8</v>
      </c>
      <c r="N6958">
        <v>112</v>
      </c>
      <c r="O6958">
        <v>0</v>
      </c>
      <c r="P6958">
        <v>0</v>
      </c>
      <c r="Q6958">
        <v>1178.8</v>
      </c>
      <c r="R6958">
        <v>47152</v>
      </c>
      <c r="S6958" t="s">
        <v>1646</v>
      </c>
    </row>
    <row r="6959" spans="1:19">
      <c r="A6959" t="s">
        <v>6388</v>
      </c>
      <c r="B6959">
        <v>44367</v>
      </c>
      <c r="C6959" t="s">
        <v>6389</v>
      </c>
      <c r="D6959">
        <v>44367</v>
      </c>
      <c r="E6959" t="s">
        <v>1643</v>
      </c>
      <c r="F6959" t="s">
        <v>897</v>
      </c>
      <c r="G6959" t="s">
        <v>978</v>
      </c>
      <c r="H6959" t="s">
        <v>1645</v>
      </c>
      <c r="I6959" t="s">
        <v>1112</v>
      </c>
      <c r="J6959">
        <v>40</v>
      </c>
      <c r="K6959">
        <v>1419</v>
      </c>
      <c r="L6959">
        <v>56760</v>
      </c>
      <c r="M6959">
        <v>3.3786</v>
      </c>
      <c r="N6959">
        <v>135.14400000000001</v>
      </c>
      <c r="O6959">
        <v>0</v>
      </c>
      <c r="P6959">
        <v>0</v>
      </c>
      <c r="Q6959">
        <v>1422.3786</v>
      </c>
      <c r="R6959">
        <v>56895.144</v>
      </c>
      <c r="S6959" t="s">
        <v>1646</v>
      </c>
    </row>
    <row r="6960" spans="1:19">
      <c r="A6960" t="s">
        <v>6388</v>
      </c>
      <c r="B6960">
        <v>44367</v>
      </c>
      <c r="C6960" t="s">
        <v>6389</v>
      </c>
      <c r="D6960">
        <v>44367</v>
      </c>
      <c r="E6960" t="s">
        <v>1643</v>
      </c>
      <c r="F6960" t="s">
        <v>897</v>
      </c>
      <c r="G6960" t="s">
        <v>978</v>
      </c>
      <c r="H6960" t="s">
        <v>1645</v>
      </c>
      <c r="I6960" t="s">
        <v>1349</v>
      </c>
      <c r="J6960">
        <v>3</v>
      </c>
      <c r="K6960">
        <v>9035</v>
      </c>
      <c r="L6960">
        <v>27105</v>
      </c>
      <c r="M6960">
        <v>21.511900000000001</v>
      </c>
      <c r="N6960">
        <v>64.535700000000006</v>
      </c>
      <c r="O6960">
        <v>0</v>
      </c>
      <c r="P6960">
        <v>0</v>
      </c>
      <c r="Q6960">
        <v>9056.5118999999995</v>
      </c>
      <c r="R6960">
        <v>27169.5357</v>
      </c>
      <c r="S6960" t="s">
        <v>1646</v>
      </c>
    </row>
    <row r="6961" spans="1:19">
      <c r="A6961" t="s">
        <v>6388</v>
      </c>
      <c r="B6961">
        <v>44367</v>
      </c>
      <c r="C6961" t="s">
        <v>6389</v>
      </c>
      <c r="D6961">
        <v>44367</v>
      </c>
      <c r="E6961" t="s">
        <v>1643</v>
      </c>
      <c r="F6961" t="s">
        <v>897</v>
      </c>
      <c r="G6961" t="s">
        <v>978</v>
      </c>
      <c r="H6961" t="s">
        <v>1645</v>
      </c>
      <c r="I6961" t="s">
        <v>1287</v>
      </c>
      <c r="J6961">
        <v>3</v>
      </c>
      <c r="K6961">
        <v>9850</v>
      </c>
      <c r="L6961">
        <v>29550</v>
      </c>
      <c r="M6961">
        <v>23.452400000000001</v>
      </c>
      <c r="N6961">
        <v>70.357200000000006</v>
      </c>
      <c r="O6961">
        <v>0</v>
      </c>
      <c r="P6961">
        <v>0</v>
      </c>
      <c r="Q6961">
        <v>9873.4524000000001</v>
      </c>
      <c r="R6961">
        <v>29620.357199999999</v>
      </c>
      <c r="S6961" t="s">
        <v>1646</v>
      </c>
    </row>
    <row r="6962" spans="1:19">
      <c r="A6962" t="s">
        <v>6388</v>
      </c>
      <c r="B6962">
        <v>44367</v>
      </c>
      <c r="C6962" t="s">
        <v>6389</v>
      </c>
      <c r="D6962">
        <v>44367</v>
      </c>
      <c r="E6962" t="s">
        <v>1643</v>
      </c>
      <c r="F6962" t="s">
        <v>897</v>
      </c>
      <c r="G6962" t="s">
        <v>978</v>
      </c>
      <c r="H6962" t="s">
        <v>1645</v>
      </c>
      <c r="I6962" t="s">
        <v>1489</v>
      </c>
      <c r="J6962">
        <v>5</v>
      </c>
      <c r="K6962">
        <v>9950</v>
      </c>
      <c r="L6962">
        <v>49750</v>
      </c>
      <c r="M6962">
        <v>23.6905</v>
      </c>
      <c r="N6962">
        <v>118.4525</v>
      </c>
      <c r="O6962">
        <v>0</v>
      </c>
      <c r="P6962">
        <v>0</v>
      </c>
      <c r="Q6962">
        <v>9973.6905000000006</v>
      </c>
      <c r="R6962">
        <v>49868.452499999999</v>
      </c>
      <c r="S6962" t="s">
        <v>1646</v>
      </c>
    </row>
    <row r="6963" spans="1:19">
      <c r="A6963" t="s">
        <v>6390</v>
      </c>
      <c r="B6963">
        <v>44367</v>
      </c>
      <c r="C6963" t="s">
        <v>6391</v>
      </c>
      <c r="D6963">
        <v>44367</v>
      </c>
      <c r="E6963" t="s">
        <v>1643</v>
      </c>
      <c r="F6963" t="s">
        <v>43</v>
      </c>
      <c r="G6963" t="s">
        <v>1971</v>
      </c>
      <c r="H6963" t="s">
        <v>22</v>
      </c>
      <c r="I6963" t="s">
        <v>1349</v>
      </c>
      <c r="J6963">
        <v>20</v>
      </c>
      <c r="K6963">
        <v>9035</v>
      </c>
      <c r="L6963">
        <v>180700</v>
      </c>
      <c r="M6963">
        <v>21.511900000000001</v>
      </c>
      <c r="N6963">
        <v>430.238</v>
      </c>
      <c r="O6963">
        <v>0</v>
      </c>
      <c r="P6963">
        <v>0</v>
      </c>
      <c r="Q6963">
        <v>9056.5118999999995</v>
      </c>
      <c r="R6963">
        <v>181130.23800000001</v>
      </c>
      <c r="S6963" t="s">
        <v>1646</v>
      </c>
    </row>
    <row r="6964" spans="1:19">
      <c r="A6964" t="s">
        <v>6390</v>
      </c>
      <c r="B6964">
        <v>44367</v>
      </c>
      <c r="C6964" t="s">
        <v>6391</v>
      </c>
      <c r="D6964">
        <v>44367</v>
      </c>
      <c r="E6964" t="s">
        <v>1643</v>
      </c>
      <c r="F6964" t="s">
        <v>43</v>
      </c>
      <c r="G6964" t="s">
        <v>1971</v>
      </c>
      <c r="H6964" t="s">
        <v>22</v>
      </c>
      <c r="I6964" t="s">
        <v>1262</v>
      </c>
      <c r="J6964">
        <v>120</v>
      </c>
      <c r="K6964">
        <v>1244</v>
      </c>
      <c r="L6964">
        <v>149280</v>
      </c>
      <c r="M6964">
        <v>2.9619</v>
      </c>
      <c r="N6964">
        <v>355.428</v>
      </c>
      <c r="O6964">
        <v>0</v>
      </c>
      <c r="P6964">
        <v>0</v>
      </c>
      <c r="Q6964">
        <v>1246.9619</v>
      </c>
      <c r="R6964">
        <v>149635.42800000001</v>
      </c>
      <c r="S6964" t="s">
        <v>1646</v>
      </c>
    </row>
    <row r="6965" spans="1:19">
      <c r="A6965" t="s">
        <v>6390</v>
      </c>
      <c r="B6965">
        <v>44367</v>
      </c>
      <c r="C6965" t="s">
        <v>6391</v>
      </c>
      <c r="D6965">
        <v>44367</v>
      </c>
      <c r="E6965" t="s">
        <v>1643</v>
      </c>
      <c r="F6965" t="s">
        <v>43</v>
      </c>
      <c r="G6965" t="s">
        <v>1971</v>
      </c>
      <c r="H6965" t="s">
        <v>22</v>
      </c>
      <c r="I6965" t="s">
        <v>1364</v>
      </c>
      <c r="J6965">
        <v>20</v>
      </c>
      <c r="K6965">
        <v>9035</v>
      </c>
      <c r="L6965">
        <v>180700</v>
      </c>
      <c r="M6965">
        <v>21.511900000000001</v>
      </c>
      <c r="N6965">
        <v>430.238</v>
      </c>
      <c r="O6965">
        <v>0</v>
      </c>
      <c r="P6965">
        <v>0</v>
      </c>
      <c r="Q6965">
        <v>9056.5118999999995</v>
      </c>
      <c r="R6965">
        <v>181130.23800000001</v>
      </c>
      <c r="S6965" t="s">
        <v>1646</v>
      </c>
    </row>
    <row r="6966" spans="1:19">
      <c r="A6966" t="s">
        <v>6392</v>
      </c>
      <c r="B6966">
        <v>44367</v>
      </c>
      <c r="C6966" t="s">
        <v>6393</v>
      </c>
      <c r="D6966">
        <v>44367</v>
      </c>
      <c r="E6966" t="s">
        <v>1643</v>
      </c>
      <c r="F6966" t="s">
        <v>14</v>
      </c>
      <c r="G6966" t="s">
        <v>1011</v>
      </c>
      <c r="H6966" t="s">
        <v>22</v>
      </c>
      <c r="I6966" t="s">
        <v>1312</v>
      </c>
      <c r="J6966">
        <v>80</v>
      </c>
      <c r="K6966">
        <v>1400</v>
      </c>
      <c r="L6966">
        <v>112000</v>
      </c>
      <c r="M6966">
        <v>3.3332999999999999</v>
      </c>
      <c r="N6966">
        <v>266.66399999999999</v>
      </c>
      <c r="O6966">
        <v>0</v>
      </c>
      <c r="P6966">
        <v>0</v>
      </c>
      <c r="Q6966">
        <v>1403.3333</v>
      </c>
      <c r="R6966">
        <v>112266.664</v>
      </c>
      <c r="S6966" t="s">
        <v>1646</v>
      </c>
    </row>
    <row r="6967" spans="1:19">
      <c r="A6967" t="s">
        <v>6392</v>
      </c>
      <c r="B6967">
        <v>44367</v>
      </c>
      <c r="C6967" t="s">
        <v>6393</v>
      </c>
      <c r="D6967">
        <v>44367</v>
      </c>
      <c r="E6967" t="s">
        <v>1643</v>
      </c>
      <c r="F6967" t="s">
        <v>14</v>
      </c>
      <c r="G6967" t="s">
        <v>1011</v>
      </c>
      <c r="H6967" t="s">
        <v>22</v>
      </c>
      <c r="I6967" t="s">
        <v>1337</v>
      </c>
      <c r="J6967">
        <v>100</v>
      </c>
      <c r="K6967">
        <v>7760</v>
      </c>
      <c r="L6967">
        <v>776000</v>
      </c>
      <c r="M6967">
        <v>18.476199999999999</v>
      </c>
      <c r="N6967">
        <v>1847.62</v>
      </c>
      <c r="O6967">
        <v>0</v>
      </c>
      <c r="P6967">
        <v>0</v>
      </c>
      <c r="Q6967">
        <v>7778.4762000000001</v>
      </c>
      <c r="R6967">
        <v>777847.62</v>
      </c>
      <c r="S6967" t="s">
        <v>1646</v>
      </c>
    </row>
    <row r="6968" spans="1:19">
      <c r="A6968" t="s">
        <v>6392</v>
      </c>
      <c r="B6968">
        <v>44367</v>
      </c>
      <c r="C6968" t="s">
        <v>6393</v>
      </c>
      <c r="D6968">
        <v>44367</v>
      </c>
      <c r="E6968" t="s">
        <v>1643</v>
      </c>
      <c r="F6968" t="s">
        <v>14</v>
      </c>
      <c r="G6968" t="s">
        <v>1011</v>
      </c>
      <c r="H6968" t="s">
        <v>22</v>
      </c>
      <c r="I6968" t="s">
        <v>1111</v>
      </c>
      <c r="J6968">
        <v>10</v>
      </c>
      <c r="K6968">
        <v>9045</v>
      </c>
      <c r="L6968">
        <v>90450</v>
      </c>
      <c r="M6968">
        <v>21.535699999999999</v>
      </c>
      <c r="N6968">
        <v>215.357</v>
      </c>
      <c r="O6968">
        <v>0</v>
      </c>
      <c r="P6968">
        <v>0</v>
      </c>
      <c r="Q6968">
        <v>9066.5357000000004</v>
      </c>
      <c r="R6968">
        <v>90665.357000000004</v>
      </c>
      <c r="S6968" t="s">
        <v>1646</v>
      </c>
    </row>
    <row r="6969" spans="1:19">
      <c r="A6969" t="s">
        <v>6392</v>
      </c>
      <c r="B6969">
        <v>44367</v>
      </c>
      <c r="C6969" t="s">
        <v>6393</v>
      </c>
      <c r="D6969">
        <v>44367</v>
      </c>
      <c r="E6969" t="s">
        <v>1643</v>
      </c>
      <c r="F6969" t="s">
        <v>14</v>
      </c>
      <c r="G6969" t="s">
        <v>1011</v>
      </c>
      <c r="H6969" t="s">
        <v>22</v>
      </c>
      <c r="I6969" t="s">
        <v>1371</v>
      </c>
      <c r="J6969">
        <v>60</v>
      </c>
      <c r="K6969">
        <v>1176</v>
      </c>
      <c r="L6969">
        <v>70560</v>
      </c>
      <c r="M6969">
        <v>2.8</v>
      </c>
      <c r="N6969">
        <v>168</v>
      </c>
      <c r="O6969">
        <v>0</v>
      </c>
      <c r="P6969">
        <v>0</v>
      </c>
      <c r="Q6969">
        <v>1178.8</v>
      </c>
      <c r="R6969">
        <v>70728</v>
      </c>
      <c r="S6969" t="s">
        <v>1646</v>
      </c>
    </row>
    <row r="6970" spans="1:19">
      <c r="A6970" t="s">
        <v>6392</v>
      </c>
      <c r="B6970">
        <v>44367</v>
      </c>
      <c r="C6970" t="s">
        <v>6393</v>
      </c>
      <c r="D6970">
        <v>44367</v>
      </c>
      <c r="E6970" t="s">
        <v>1643</v>
      </c>
      <c r="F6970" t="s">
        <v>14</v>
      </c>
      <c r="G6970" t="s">
        <v>1011</v>
      </c>
      <c r="H6970" t="s">
        <v>22</v>
      </c>
      <c r="I6970" t="s">
        <v>1265</v>
      </c>
      <c r="J6970">
        <v>40</v>
      </c>
      <c r="K6970">
        <v>1361</v>
      </c>
      <c r="L6970">
        <v>54440</v>
      </c>
      <c r="M6970">
        <v>3.2404999999999999</v>
      </c>
      <c r="N6970">
        <v>129.62</v>
      </c>
      <c r="O6970">
        <v>0</v>
      </c>
      <c r="P6970">
        <v>0</v>
      </c>
      <c r="Q6970">
        <v>1364.2405000000001</v>
      </c>
      <c r="R6970">
        <v>54569.62</v>
      </c>
      <c r="S6970" t="s">
        <v>1646</v>
      </c>
    </row>
    <row r="6971" spans="1:19">
      <c r="A6971" t="s">
        <v>6392</v>
      </c>
      <c r="B6971">
        <v>44367</v>
      </c>
      <c r="C6971" t="s">
        <v>6393</v>
      </c>
      <c r="D6971">
        <v>44367</v>
      </c>
      <c r="E6971" t="s">
        <v>1643</v>
      </c>
      <c r="F6971" t="s">
        <v>14</v>
      </c>
      <c r="G6971" t="s">
        <v>1011</v>
      </c>
      <c r="H6971" t="s">
        <v>22</v>
      </c>
      <c r="I6971" t="s">
        <v>1112</v>
      </c>
      <c r="J6971">
        <v>40</v>
      </c>
      <c r="K6971">
        <v>1419</v>
      </c>
      <c r="L6971">
        <v>56760</v>
      </c>
      <c r="M6971">
        <v>3.3786</v>
      </c>
      <c r="N6971">
        <v>135.14400000000001</v>
      </c>
      <c r="O6971">
        <v>0</v>
      </c>
      <c r="P6971">
        <v>0</v>
      </c>
      <c r="Q6971">
        <v>1422.3786</v>
      </c>
      <c r="R6971">
        <v>56895.144</v>
      </c>
      <c r="S6971" t="s">
        <v>1646</v>
      </c>
    </row>
    <row r="6972" spans="1:19">
      <c r="A6972" t="s">
        <v>6394</v>
      </c>
      <c r="B6972">
        <v>44367</v>
      </c>
      <c r="C6972" t="s">
        <v>6395</v>
      </c>
      <c r="D6972">
        <v>44367</v>
      </c>
      <c r="E6972" t="s">
        <v>1643</v>
      </c>
      <c r="F6972" t="s">
        <v>777</v>
      </c>
      <c r="G6972" t="s">
        <v>977</v>
      </c>
      <c r="H6972" t="s">
        <v>1645</v>
      </c>
      <c r="I6972" t="s">
        <v>1316</v>
      </c>
      <c r="J6972">
        <v>20</v>
      </c>
      <c r="K6972">
        <v>1186</v>
      </c>
      <c r="L6972">
        <v>23720</v>
      </c>
      <c r="M6972">
        <v>2.8239999999999998</v>
      </c>
      <c r="N6972">
        <v>56.48</v>
      </c>
      <c r="O6972">
        <v>0</v>
      </c>
      <c r="P6972">
        <v>0</v>
      </c>
      <c r="Q6972">
        <v>1188.8237999999999</v>
      </c>
      <c r="R6972">
        <v>23776.475999999999</v>
      </c>
      <c r="S6972" t="s">
        <v>1646</v>
      </c>
    </row>
    <row r="6973" spans="1:19">
      <c r="A6973" t="s">
        <v>6394</v>
      </c>
      <c r="B6973">
        <v>44367</v>
      </c>
      <c r="C6973" t="s">
        <v>6395</v>
      </c>
      <c r="D6973">
        <v>44367</v>
      </c>
      <c r="E6973" t="s">
        <v>1643</v>
      </c>
      <c r="F6973" t="s">
        <v>777</v>
      </c>
      <c r="G6973" t="s">
        <v>977</v>
      </c>
      <c r="H6973" t="s">
        <v>1645</v>
      </c>
      <c r="I6973" t="s">
        <v>1262</v>
      </c>
      <c r="J6973">
        <v>20</v>
      </c>
      <c r="K6973">
        <v>1244</v>
      </c>
      <c r="L6973">
        <v>24880</v>
      </c>
      <c r="M6973">
        <v>2.9620000000000002</v>
      </c>
      <c r="N6973">
        <v>59.24</v>
      </c>
      <c r="O6973">
        <v>0</v>
      </c>
      <c r="P6973">
        <v>0</v>
      </c>
      <c r="Q6973">
        <v>1246.9619</v>
      </c>
      <c r="R6973">
        <v>24939.238000000001</v>
      </c>
      <c r="S6973" t="s">
        <v>1646</v>
      </c>
    </row>
    <row r="6974" spans="1:19">
      <c r="A6974" t="s">
        <v>6394</v>
      </c>
      <c r="B6974">
        <v>44367</v>
      </c>
      <c r="C6974" t="s">
        <v>6395</v>
      </c>
      <c r="D6974">
        <v>44367</v>
      </c>
      <c r="E6974" t="s">
        <v>1643</v>
      </c>
      <c r="F6974" t="s">
        <v>777</v>
      </c>
      <c r="G6974" t="s">
        <v>977</v>
      </c>
      <c r="H6974" t="s">
        <v>1645</v>
      </c>
      <c r="I6974" t="s">
        <v>1371</v>
      </c>
      <c r="J6974">
        <v>25</v>
      </c>
      <c r="K6974">
        <v>1176</v>
      </c>
      <c r="L6974">
        <v>29400</v>
      </c>
      <c r="M6974">
        <v>2.8</v>
      </c>
      <c r="N6974">
        <v>70</v>
      </c>
      <c r="O6974">
        <v>0</v>
      </c>
      <c r="P6974">
        <v>0</v>
      </c>
      <c r="Q6974">
        <v>1178.8</v>
      </c>
      <c r="R6974">
        <v>29470</v>
      </c>
      <c r="S6974" t="s">
        <v>1646</v>
      </c>
    </row>
    <row r="6975" spans="1:19">
      <c r="A6975" t="s">
        <v>6396</v>
      </c>
      <c r="B6975">
        <v>44367</v>
      </c>
      <c r="C6975" t="s">
        <v>6397</v>
      </c>
      <c r="D6975">
        <v>44367</v>
      </c>
      <c r="E6975" t="s">
        <v>1643</v>
      </c>
      <c r="F6975" t="s">
        <v>18</v>
      </c>
      <c r="G6975" t="s">
        <v>1010</v>
      </c>
      <c r="H6975" t="s">
        <v>22</v>
      </c>
      <c r="I6975" t="s">
        <v>1364</v>
      </c>
      <c r="J6975">
        <v>10</v>
      </c>
      <c r="K6975">
        <v>9035</v>
      </c>
      <c r="L6975">
        <v>90350</v>
      </c>
      <c r="M6975">
        <v>21.511900000000001</v>
      </c>
      <c r="N6975">
        <v>215.119</v>
      </c>
      <c r="O6975">
        <v>0</v>
      </c>
      <c r="P6975">
        <v>0</v>
      </c>
      <c r="Q6975">
        <v>9056.5118999999995</v>
      </c>
      <c r="R6975">
        <v>90565.119000000006</v>
      </c>
      <c r="S6975" t="s">
        <v>1646</v>
      </c>
    </row>
    <row r="6976" spans="1:19">
      <c r="A6976" t="s">
        <v>6396</v>
      </c>
      <c r="B6976">
        <v>44367</v>
      </c>
      <c r="C6976" t="s">
        <v>6397</v>
      </c>
      <c r="D6976">
        <v>44367</v>
      </c>
      <c r="E6976" t="s">
        <v>1643</v>
      </c>
      <c r="F6976" t="s">
        <v>18</v>
      </c>
      <c r="G6976" t="s">
        <v>1010</v>
      </c>
      <c r="H6976" t="s">
        <v>22</v>
      </c>
      <c r="I6976" t="s">
        <v>1287</v>
      </c>
      <c r="J6976">
        <v>10</v>
      </c>
      <c r="K6976">
        <v>9850</v>
      </c>
      <c r="L6976">
        <v>98500</v>
      </c>
      <c r="M6976">
        <v>23.452400000000001</v>
      </c>
      <c r="N6976">
        <v>234.524</v>
      </c>
      <c r="O6976">
        <v>0</v>
      </c>
      <c r="P6976">
        <v>0</v>
      </c>
      <c r="Q6976">
        <v>9873.4524000000001</v>
      </c>
      <c r="R6976">
        <v>98734.524000000005</v>
      </c>
      <c r="S6976" t="s">
        <v>1646</v>
      </c>
    </row>
    <row r="6977" spans="1:19">
      <c r="A6977" t="s">
        <v>6396</v>
      </c>
      <c r="B6977">
        <v>44367</v>
      </c>
      <c r="C6977" t="s">
        <v>6397</v>
      </c>
      <c r="D6977">
        <v>44367</v>
      </c>
      <c r="E6977" t="s">
        <v>1643</v>
      </c>
      <c r="F6977" t="s">
        <v>18</v>
      </c>
      <c r="G6977" t="s">
        <v>1010</v>
      </c>
      <c r="H6977" t="s">
        <v>22</v>
      </c>
      <c r="I6977" t="s">
        <v>1489</v>
      </c>
      <c r="J6977">
        <v>10</v>
      </c>
      <c r="K6977">
        <v>9950</v>
      </c>
      <c r="L6977">
        <v>99500</v>
      </c>
      <c r="M6977">
        <v>23.6905</v>
      </c>
      <c r="N6977">
        <v>236.905</v>
      </c>
      <c r="O6977">
        <v>0</v>
      </c>
      <c r="P6977">
        <v>0</v>
      </c>
      <c r="Q6977">
        <v>9973.6905000000006</v>
      </c>
      <c r="R6977">
        <v>99736.904999999999</v>
      </c>
      <c r="S6977" t="s">
        <v>1646</v>
      </c>
    </row>
    <row r="6978" spans="1:19">
      <c r="A6978" t="s">
        <v>6396</v>
      </c>
      <c r="B6978">
        <v>44367</v>
      </c>
      <c r="C6978" t="s">
        <v>6397</v>
      </c>
      <c r="D6978">
        <v>44367</v>
      </c>
      <c r="E6978" t="s">
        <v>1643</v>
      </c>
      <c r="F6978" t="s">
        <v>18</v>
      </c>
      <c r="G6978" t="s">
        <v>1010</v>
      </c>
      <c r="H6978" t="s">
        <v>22</v>
      </c>
      <c r="I6978" t="s">
        <v>1337</v>
      </c>
      <c r="J6978">
        <v>10</v>
      </c>
      <c r="K6978">
        <v>7760</v>
      </c>
      <c r="L6978">
        <v>77600</v>
      </c>
      <c r="M6978">
        <v>18.476199999999999</v>
      </c>
      <c r="N6978">
        <v>184.762</v>
      </c>
      <c r="O6978">
        <v>0</v>
      </c>
      <c r="P6978">
        <v>0</v>
      </c>
      <c r="Q6978">
        <v>7778.4762000000001</v>
      </c>
      <c r="R6978">
        <v>77784.762000000002</v>
      </c>
      <c r="S6978" t="s">
        <v>1646</v>
      </c>
    </row>
    <row r="6979" spans="1:19">
      <c r="A6979" t="s">
        <v>6398</v>
      </c>
      <c r="B6979">
        <v>44367</v>
      </c>
      <c r="C6979" t="s">
        <v>6399</v>
      </c>
      <c r="D6979">
        <v>44367</v>
      </c>
      <c r="E6979" t="s">
        <v>1748</v>
      </c>
      <c r="F6979" t="s">
        <v>4094</v>
      </c>
      <c r="G6979" t="s">
        <v>1750</v>
      </c>
      <c r="H6979" t="s">
        <v>1748</v>
      </c>
      <c r="I6979" t="s">
        <v>1262</v>
      </c>
      <c r="J6979">
        <v>2</v>
      </c>
      <c r="K6979">
        <v>1256.56</v>
      </c>
      <c r="L6979">
        <v>2513.12</v>
      </c>
      <c r="M6979">
        <v>2.992</v>
      </c>
      <c r="N6979">
        <v>5.984</v>
      </c>
      <c r="O6979">
        <v>0</v>
      </c>
      <c r="P6979">
        <v>0</v>
      </c>
      <c r="Q6979">
        <v>1259.5518</v>
      </c>
      <c r="R6979">
        <v>2519.1035999999999</v>
      </c>
      <c r="S6979" t="s">
        <v>1646</v>
      </c>
    </row>
    <row r="6980" spans="1:19">
      <c r="A6980" t="s">
        <v>6398</v>
      </c>
      <c r="B6980">
        <v>44367</v>
      </c>
      <c r="C6980" t="s">
        <v>6399</v>
      </c>
      <c r="D6980">
        <v>44367</v>
      </c>
      <c r="E6980" t="s">
        <v>1748</v>
      </c>
      <c r="F6980" t="s">
        <v>4094</v>
      </c>
      <c r="G6980" t="s">
        <v>1750</v>
      </c>
      <c r="H6980" t="s">
        <v>1748</v>
      </c>
      <c r="I6980" t="s">
        <v>1312</v>
      </c>
      <c r="J6980">
        <v>2</v>
      </c>
      <c r="K6980">
        <v>1414.13</v>
      </c>
      <c r="L6980">
        <v>2828.26</v>
      </c>
      <c r="M6980">
        <v>3.367</v>
      </c>
      <c r="N6980">
        <v>6.734</v>
      </c>
      <c r="O6980">
        <v>0</v>
      </c>
      <c r="P6980">
        <v>0</v>
      </c>
      <c r="Q6980">
        <v>1417.4970000000001</v>
      </c>
      <c r="R6980">
        <v>2834.9940000000001</v>
      </c>
      <c r="S6980" t="s">
        <v>1646</v>
      </c>
    </row>
    <row r="6981" spans="1:19">
      <c r="A6981" t="s">
        <v>6398</v>
      </c>
      <c r="B6981">
        <v>44367</v>
      </c>
      <c r="C6981" t="s">
        <v>6399</v>
      </c>
      <c r="D6981">
        <v>44367</v>
      </c>
      <c r="E6981" t="s">
        <v>1748</v>
      </c>
      <c r="F6981" t="s">
        <v>4094</v>
      </c>
      <c r="G6981" t="s">
        <v>1750</v>
      </c>
      <c r="H6981" t="s">
        <v>1748</v>
      </c>
      <c r="I6981" t="s">
        <v>1316</v>
      </c>
      <c r="J6981">
        <v>2</v>
      </c>
      <c r="K6981">
        <v>1197.98</v>
      </c>
      <c r="L6981">
        <v>2395.96</v>
      </c>
      <c r="M6981">
        <v>2.8519999999999999</v>
      </c>
      <c r="N6981">
        <v>5.7039999999999997</v>
      </c>
      <c r="O6981">
        <v>0</v>
      </c>
      <c r="P6981">
        <v>0</v>
      </c>
      <c r="Q6981">
        <v>1200.8323</v>
      </c>
      <c r="R6981">
        <v>2401.6646000000001</v>
      </c>
      <c r="S6981" t="s">
        <v>1646</v>
      </c>
    </row>
    <row r="6982" spans="1:19">
      <c r="A6982" t="s">
        <v>6398</v>
      </c>
      <c r="B6982">
        <v>44367</v>
      </c>
      <c r="C6982" t="s">
        <v>6399</v>
      </c>
      <c r="D6982">
        <v>44367</v>
      </c>
      <c r="E6982" t="s">
        <v>1748</v>
      </c>
      <c r="F6982" t="s">
        <v>4094</v>
      </c>
      <c r="G6982" t="s">
        <v>1750</v>
      </c>
      <c r="H6982" t="s">
        <v>1748</v>
      </c>
      <c r="I6982" t="s">
        <v>1371</v>
      </c>
      <c r="J6982">
        <v>6</v>
      </c>
      <c r="K6982">
        <v>1188</v>
      </c>
      <c r="L6982">
        <v>7128</v>
      </c>
      <c r="M6982">
        <v>2.8290000000000002</v>
      </c>
      <c r="N6982">
        <v>16.974</v>
      </c>
      <c r="O6982">
        <v>0</v>
      </c>
      <c r="P6982">
        <v>0</v>
      </c>
      <c r="Q6982">
        <v>1190.8286000000001</v>
      </c>
      <c r="R6982">
        <v>7144.9715999999999</v>
      </c>
      <c r="S6982" t="s">
        <v>1646</v>
      </c>
    </row>
    <row r="6983" spans="1:19">
      <c r="A6983" t="s">
        <v>6398</v>
      </c>
      <c r="B6983">
        <v>44367</v>
      </c>
      <c r="C6983" t="s">
        <v>6399</v>
      </c>
      <c r="D6983">
        <v>44367</v>
      </c>
      <c r="E6983" t="s">
        <v>1748</v>
      </c>
      <c r="F6983" t="s">
        <v>4094</v>
      </c>
      <c r="G6983" t="s">
        <v>1750</v>
      </c>
      <c r="H6983" t="s">
        <v>1748</v>
      </c>
      <c r="I6983" t="s">
        <v>1112</v>
      </c>
      <c r="J6983">
        <v>2</v>
      </c>
      <c r="K6983">
        <v>1433.33</v>
      </c>
      <c r="L6983">
        <v>2866.66</v>
      </c>
      <c r="M6983">
        <v>3.4129999999999998</v>
      </c>
      <c r="N6983">
        <v>6.8259999999999996</v>
      </c>
      <c r="O6983">
        <v>0</v>
      </c>
      <c r="P6983">
        <v>0</v>
      </c>
      <c r="Q6983">
        <v>1436.7427</v>
      </c>
      <c r="R6983">
        <v>2873.4854</v>
      </c>
      <c r="S6983" t="s">
        <v>1646</v>
      </c>
    </row>
    <row r="6984" spans="1:19">
      <c r="A6984" t="s">
        <v>6398</v>
      </c>
      <c r="B6984">
        <v>44367</v>
      </c>
      <c r="C6984" t="s">
        <v>6399</v>
      </c>
      <c r="D6984">
        <v>44367</v>
      </c>
      <c r="E6984" t="s">
        <v>1748</v>
      </c>
      <c r="F6984" t="s">
        <v>4094</v>
      </c>
      <c r="G6984" t="s">
        <v>1750</v>
      </c>
      <c r="H6984" t="s">
        <v>1748</v>
      </c>
      <c r="I6984" t="s">
        <v>1265</v>
      </c>
      <c r="J6984">
        <v>2</v>
      </c>
      <c r="K6984">
        <v>1374.74</v>
      </c>
      <c r="L6984">
        <v>2749.48</v>
      </c>
      <c r="M6984">
        <v>3.2730000000000001</v>
      </c>
      <c r="N6984">
        <v>6.5460000000000003</v>
      </c>
      <c r="O6984">
        <v>0</v>
      </c>
      <c r="P6984">
        <v>0</v>
      </c>
      <c r="Q6984">
        <v>1378.0132000000001</v>
      </c>
      <c r="R6984">
        <v>2756.0264000000002</v>
      </c>
      <c r="S6984" t="s">
        <v>1646</v>
      </c>
    </row>
    <row r="6985" spans="1:19">
      <c r="A6985" t="s">
        <v>6400</v>
      </c>
      <c r="B6985">
        <v>44367</v>
      </c>
      <c r="C6985" t="s">
        <v>6401</v>
      </c>
      <c r="D6985">
        <v>44367</v>
      </c>
      <c r="E6985" t="s">
        <v>1643</v>
      </c>
      <c r="F6985" t="s">
        <v>40</v>
      </c>
      <c r="G6985" t="s">
        <v>4579</v>
      </c>
      <c r="H6985" t="s">
        <v>22</v>
      </c>
      <c r="I6985" t="s">
        <v>1337</v>
      </c>
      <c r="J6985">
        <v>40</v>
      </c>
      <c r="K6985">
        <v>7760</v>
      </c>
      <c r="L6985">
        <v>310400</v>
      </c>
      <c r="M6985">
        <v>18.476199999999999</v>
      </c>
      <c r="N6985">
        <v>739.048</v>
      </c>
      <c r="O6985">
        <v>0</v>
      </c>
      <c r="P6985">
        <v>0</v>
      </c>
      <c r="Q6985">
        <v>7778.4762000000001</v>
      </c>
      <c r="R6985">
        <v>311139.04800000001</v>
      </c>
      <c r="S6985" t="s">
        <v>1646</v>
      </c>
    </row>
    <row r="6986" spans="1:19">
      <c r="A6986" t="s">
        <v>6400</v>
      </c>
      <c r="B6986">
        <v>44367</v>
      </c>
      <c r="C6986" t="s">
        <v>6401</v>
      </c>
      <c r="D6986">
        <v>44367</v>
      </c>
      <c r="E6986" t="s">
        <v>1643</v>
      </c>
      <c r="F6986" t="s">
        <v>40</v>
      </c>
      <c r="G6986" t="s">
        <v>4579</v>
      </c>
      <c r="H6986" t="s">
        <v>22</v>
      </c>
      <c r="I6986" t="s">
        <v>1287</v>
      </c>
      <c r="J6986">
        <v>10</v>
      </c>
      <c r="K6986">
        <v>9850</v>
      </c>
      <c r="L6986">
        <v>98500</v>
      </c>
      <c r="M6986">
        <v>23.452400000000001</v>
      </c>
      <c r="N6986">
        <v>234.524</v>
      </c>
      <c r="O6986">
        <v>0</v>
      </c>
      <c r="P6986">
        <v>0</v>
      </c>
      <c r="Q6986">
        <v>9873.4524000000001</v>
      </c>
      <c r="R6986">
        <v>98734.524000000005</v>
      </c>
      <c r="S6986" t="s">
        <v>1646</v>
      </c>
    </row>
    <row r="6987" spans="1:19">
      <c r="A6987" t="s">
        <v>6400</v>
      </c>
      <c r="B6987">
        <v>44367</v>
      </c>
      <c r="C6987" t="s">
        <v>6401</v>
      </c>
      <c r="D6987">
        <v>44367</v>
      </c>
      <c r="E6987" t="s">
        <v>1643</v>
      </c>
      <c r="F6987" t="s">
        <v>40</v>
      </c>
      <c r="G6987" t="s">
        <v>4579</v>
      </c>
      <c r="H6987" t="s">
        <v>22</v>
      </c>
      <c r="I6987" t="s">
        <v>1294</v>
      </c>
      <c r="J6987">
        <v>20</v>
      </c>
      <c r="K6987">
        <v>7227</v>
      </c>
      <c r="L6987">
        <v>144540</v>
      </c>
      <c r="M6987">
        <v>17.207100000000001</v>
      </c>
      <c r="N6987">
        <v>344.142</v>
      </c>
      <c r="O6987">
        <v>0</v>
      </c>
      <c r="P6987">
        <v>0</v>
      </c>
      <c r="Q6987">
        <v>7244.2070999999996</v>
      </c>
      <c r="R6987">
        <v>144884.14199999999</v>
      </c>
      <c r="S6987" t="s">
        <v>1646</v>
      </c>
    </row>
    <row r="6988" spans="1:19">
      <c r="A6988" t="s">
        <v>6400</v>
      </c>
      <c r="B6988">
        <v>44367</v>
      </c>
      <c r="C6988" t="s">
        <v>6401</v>
      </c>
      <c r="D6988">
        <v>44367</v>
      </c>
      <c r="E6988" t="s">
        <v>1643</v>
      </c>
      <c r="F6988" t="s">
        <v>40</v>
      </c>
      <c r="G6988" t="s">
        <v>4579</v>
      </c>
      <c r="H6988" t="s">
        <v>22</v>
      </c>
      <c r="I6988" t="s">
        <v>1371</v>
      </c>
      <c r="J6988">
        <v>20</v>
      </c>
      <c r="K6988">
        <v>1176</v>
      </c>
      <c r="L6988">
        <v>23520</v>
      </c>
      <c r="M6988">
        <v>2.8</v>
      </c>
      <c r="N6988">
        <v>56</v>
      </c>
      <c r="O6988">
        <v>0</v>
      </c>
      <c r="P6988">
        <v>0</v>
      </c>
      <c r="Q6988">
        <v>1178.8</v>
      </c>
      <c r="R6988">
        <v>23576</v>
      </c>
      <c r="S6988" t="s">
        <v>1646</v>
      </c>
    </row>
    <row r="6989" spans="1:19">
      <c r="A6989" t="s">
        <v>6400</v>
      </c>
      <c r="B6989">
        <v>44367</v>
      </c>
      <c r="C6989" t="s">
        <v>6401</v>
      </c>
      <c r="D6989">
        <v>44367</v>
      </c>
      <c r="E6989" t="s">
        <v>1643</v>
      </c>
      <c r="F6989" t="s">
        <v>40</v>
      </c>
      <c r="G6989" t="s">
        <v>4579</v>
      </c>
      <c r="H6989" t="s">
        <v>22</v>
      </c>
      <c r="I6989" t="s">
        <v>1316</v>
      </c>
      <c r="J6989">
        <v>60</v>
      </c>
      <c r="K6989">
        <v>1186</v>
      </c>
      <c r="L6989">
        <v>71160</v>
      </c>
      <c r="M6989">
        <v>2.8237999999999999</v>
      </c>
      <c r="N6989">
        <v>169.428</v>
      </c>
      <c r="O6989">
        <v>0</v>
      </c>
      <c r="P6989">
        <v>0</v>
      </c>
      <c r="Q6989">
        <v>1188.8237999999999</v>
      </c>
      <c r="R6989">
        <v>71329.428</v>
      </c>
      <c r="S6989" t="s">
        <v>1646</v>
      </c>
    </row>
    <row r="6990" spans="1:19">
      <c r="A6990" t="s">
        <v>6402</v>
      </c>
      <c r="B6990">
        <v>44367</v>
      </c>
      <c r="C6990" t="s">
        <v>6403</v>
      </c>
      <c r="D6990">
        <v>44367</v>
      </c>
      <c r="E6990" t="s">
        <v>1643</v>
      </c>
      <c r="F6990" t="s">
        <v>99</v>
      </c>
      <c r="G6990" t="s">
        <v>107</v>
      </c>
      <c r="H6990" t="s">
        <v>107</v>
      </c>
      <c r="I6990" t="s">
        <v>1265</v>
      </c>
      <c r="J6990">
        <v>100</v>
      </c>
      <c r="K6990">
        <v>1361</v>
      </c>
      <c r="L6990">
        <v>136100</v>
      </c>
      <c r="M6990">
        <v>3.2404999999999999</v>
      </c>
      <c r="N6990">
        <v>324.05</v>
      </c>
      <c r="O6990">
        <v>0</v>
      </c>
      <c r="P6990">
        <v>0</v>
      </c>
      <c r="Q6990">
        <v>1364.2405000000001</v>
      </c>
      <c r="R6990">
        <v>136424.04999999999</v>
      </c>
      <c r="S6990" t="s">
        <v>1646</v>
      </c>
    </row>
    <row r="6991" spans="1:19">
      <c r="A6991" t="s">
        <v>6402</v>
      </c>
      <c r="B6991">
        <v>44367</v>
      </c>
      <c r="C6991" t="s">
        <v>6403</v>
      </c>
      <c r="D6991">
        <v>44367</v>
      </c>
      <c r="E6991" t="s">
        <v>1643</v>
      </c>
      <c r="F6991" t="s">
        <v>99</v>
      </c>
      <c r="G6991" t="s">
        <v>107</v>
      </c>
      <c r="H6991" t="s">
        <v>107</v>
      </c>
      <c r="I6991" t="s">
        <v>1111</v>
      </c>
      <c r="J6991">
        <v>5</v>
      </c>
      <c r="K6991">
        <v>9045</v>
      </c>
      <c r="L6991">
        <v>45225</v>
      </c>
      <c r="M6991">
        <v>21.535699999999999</v>
      </c>
      <c r="N6991">
        <v>107.6785</v>
      </c>
      <c r="O6991">
        <v>0</v>
      </c>
      <c r="P6991">
        <v>0</v>
      </c>
      <c r="Q6991">
        <v>9066.5357000000004</v>
      </c>
      <c r="R6991">
        <v>45332.678500000002</v>
      </c>
      <c r="S6991" t="s">
        <v>1646</v>
      </c>
    </row>
    <row r="6992" spans="1:19">
      <c r="A6992" t="s">
        <v>6402</v>
      </c>
      <c r="B6992">
        <v>44367</v>
      </c>
      <c r="C6992" t="s">
        <v>6403</v>
      </c>
      <c r="D6992">
        <v>44367</v>
      </c>
      <c r="E6992" t="s">
        <v>1643</v>
      </c>
      <c r="F6992" t="s">
        <v>99</v>
      </c>
      <c r="G6992" t="s">
        <v>107</v>
      </c>
      <c r="H6992" t="s">
        <v>107</v>
      </c>
      <c r="I6992" t="s">
        <v>1316</v>
      </c>
      <c r="J6992">
        <v>120</v>
      </c>
      <c r="K6992">
        <v>1186</v>
      </c>
      <c r="L6992">
        <v>142320</v>
      </c>
      <c r="M6992">
        <v>2.8237999999999999</v>
      </c>
      <c r="N6992">
        <v>338.85599999999999</v>
      </c>
      <c r="O6992">
        <v>0</v>
      </c>
      <c r="P6992">
        <v>0</v>
      </c>
      <c r="Q6992">
        <v>1188.8237999999999</v>
      </c>
      <c r="R6992">
        <v>142658.856</v>
      </c>
      <c r="S6992" t="s">
        <v>1646</v>
      </c>
    </row>
    <row r="6993" spans="1:19">
      <c r="A6993" t="s">
        <v>6402</v>
      </c>
      <c r="B6993">
        <v>44367</v>
      </c>
      <c r="C6993" t="s">
        <v>6403</v>
      </c>
      <c r="D6993">
        <v>44367</v>
      </c>
      <c r="E6993" t="s">
        <v>1643</v>
      </c>
      <c r="F6993" t="s">
        <v>99</v>
      </c>
      <c r="G6993" t="s">
        <v>107</v>
      </c>
      <c r="H6993" t="s">
        <v>107</v>
      </c>
      <c r="I6993" t="s">
        <v>1287</v>
      </c>
      <c r="J6993">
        <v>5</v>
      </c>
      <c r="K6993">
        <v>9850</v>
      </c>
      <c r="L6993">
        <v>49250</v>
      </c>
      <c r="M6993">
        <v>23.452400000000001</v>
      </c>
      <c r="N6993">
        <v>117.262</v>
      </c>
      <c r="O6993">
        <v>0</v>
      </c>
      <c r="P6993">
        <v>0</v>
      </c>
      <c r="Q6993">
        <v>9873.4524000000001</v>
      </c>
      <c r="R6993">
        <v>49367.262000000002</v>
      </c>
      <c r="S6993" t="s">
        <v>1646</v>
      </c>
    </row>
    <row r="6994" spans="1:19">
      <c r="A6994" t="s">
        <v>6404</v>
      </c>
      <c r="B6994">
        <v>44367</v>
      </c>
      <c r="C6994" t="s">
        <v>6405</v>
      </c>
      <c r="D6994">
        <v>44367</v>
      </c>
      <c r="E6994" t="s">
        <v>1101</v>
      </c>
      <c r="F6994" t="s">
        <v>1352</v>
      </c>
      <c r="G6994" t="s">
        <v>1101</v>
      </c>
      <c r="H6994" t="s">
        <v>1101</v>
      </c>
      <c r="I6994" t="s">
        <v>1316</v>
      </c>
      <c r="J6994">
        <v>1</v>
      </c>
      <c r="K6994">
        <v>1203</v>
      </c>
      <c r="L6994">
        <v>1203</v>
      </c>
      <c r="M6994">
        <v>2.8643000000000001</v>
      </c>
      <c r="N6994">
        <v>2.8643000000000001</v>
      </c>
      <c r="O6994">
        <v>0</v>
      </c>
      <c r="P6994">
        <v>0</v>
      </c>
      <c r="Q6994">
        <v>1205.8643</v>
      </c>
      <c r="R6994">
        <v>1205.8643</v>
      </c>
      <c r="S6994" t="s">
        <v>1646</v>
      </c>
    </row>
    <row r="6995" spans="1:19">
      <c r="A6995" t="s">
        <v>6404</v>
      </c>
      <c r="B6995">
        <v>44367</v>
      </c>
      <c r="C6995" t="s">
        <v>6405</v>
      </c>
      <c r="D6995">
        <v>44367</v>
      </c>
      <c r="E6995" t="s">
        <v>1101</v>
      </c>
      <c r="F6995" t="s">
        <v>1352</v>
      </c>
      <c r="G6995" t="s">
        <v>1101</v>
      </c>
      <c r="H6995" t="s">
        <v>1101</v>
      </c>
      <c r="I6995" t="s">
        <v>1371</v>
      </c>
      <c r="J6995">
        <v>1</v>
      </c>
      <c r="K6995">
        <v>1193</v>
      </c>
      <c r="L6995">
        <v>1193</v>
      </c>
      <c r="M6995">
        <v>2.8405</v>
      </c>
      <c r="N6995">
        <v>2.8405</v>
      </c>
      <c r="O6995">
        <v>0</v>
      </c>
      <c r="P6995">
        <v>0</v>
      </c>
      <c r="Q6995">
        <v>1195.8405</v>
      </c>
      <c r="R6995">
        <v>1195.8405</v>
      </c>
      <c r="S6995" t="s">
        <v>1646</v>
      </c>
    </row>
    <row r="6996" spans="1:19">
      <c r="A6996" t="s">
        <v>6406</v>
      </c>
      <c r="B6996">
        <v>44367</v>
      </c>
      <c r="C6996" t="s">
        <v>6407</v>
      </c>
      <c r="D6996">
        <v>44367</v>
      </c>
      <c r="E6996" t="s">
        <v>1101</v>
      </c>
      <c r="F6996" t="s">
        <v>2037</v>
      </c>
      <c r="G6996" t="s">
        <v>1101</v>
      </c>
      <c r="H6996" t="s">
        <v>1101</v>
      </c>
      <c r="I6996" t="s">
        <v>1371</v>
      </c>
      <c r="J6996">
        <v>5</v>
      </c>
      <c r="K6996">
        <v>1193</v>
      </c>
      <c r="L6996">
        <v>5965</v>
      </c>
      <c r="M6996">
        <v>2.8405</v>
      </c>
      <c r="N6996">
        <v>14.202500000000001</v>
      </c>
      <c r="O6996">
        <v>0</v>
      </c>
      <c r="P6996">
        <v>0</v>
      </c>
      <c r="Q6996">
        <v>1195.8405</v>
      </c>
      <c r="R6996">
        <v>5979.2025000000003</v>
      </c>
      <c r="S6996" t="s">
        <v>1646</v>
      </c>
    </row>
    <row r="6997" spans="1:19">
      <c r="A6997" t="s">
        <v>6406</v>
      </c>
      <c r="B6997">
        <v>44367</v>
      </c>
      <c r="C6997" t="s">
        <v>6407</v>
      </c>
      <c r="D6997">
        <v>44367</v>
      </c>
      <c r="E6997" t="s">
        <v>1101</v>
      </c>
      <c r="F6997" t="s">
        <v>2037</v>
      </c>
      <c r="G6997" t="s">
        <v>1101</v>
      </c>
      <c r="H6997" t="s">
        <v>1101</v>
      </c>
      <c r="I6997" t="s">
        <v>1489</v>
      </c>
      <c r="J6997">
        <v>1</v>
      </c>
      <c r="K6997">
        <v>10090</v>
      </c>
      <c r="L6997">
        <v>10090</v>
      </c>
      <c r="M6997">
        <v>24.023800000000001</v>
      </c>
      <c r="N6997">
        <v>24.023800000000001</v>
      </c>
      <c r="O6997">
        <v>0</v>
      </c>
      <c r="P6997">
        <v>0</v>
      </c>
      <c r="Q6997">
        <v>10114.023800000001</v>
      </c>
      <c r="R6997">
        <v>10114.023800000001</v>
      </c>
      <c r="S6997" t="s">
        <v>1646</v>
      </c>
    </row>
    <row r="6998" spans="1:19">
      <c r="A6998" t="s">
        <v>6408</v>
      </c>
      <c r="B6998">
        <v>44367</v>
      </c>
      <c r="C6998" t="s">
        <v>6409</v>
      </c>
      <c r="D6998">
        <v>44367</v>
      </c>
      <c r="E6998" t="s">
        <v>1101</v>
      </c>
      <c r="F6998" t="s">
        <v>1339</v>
      </c>
      <c r="G6998" t="s">
        <v>1101</v>
      </c>
      <c r="H6998" t="s">
        <v>1101</v>
      </c>
      <c r="I6998" t="s">
        <v>1265</v>
      </c>
      <c r="J6998">
        <v>5</v>
      </c>
      <c r="K6998">
        <v>1380</v>
      </c>
      <c r="L6998">
        <v>6900</v>
      </c>
      <c r="M6998">
        <v>3.2856999999999998</v>
      </c>
      <c r="N6998">
        <v>16.4285</v>
      </c>
      <c r="O6998">
        <v>0</v>
      </c>
      <c r="P6998">
        <v>0</v>
      </c>
      <c r="Q6998">
        <v>1383.2856999999999</v>
      </c>
      <c r="R6998">
        <v>6916.4285</v>
      </c>
      <c r="S6998" t="s">
        <v>1646</v>
      </c>
    </row>
    <row r="6999" spans="1:19">
      <c r="A6999" t="s">
        <v>6410</v>
      </c>
      <c r="B6999">
        <v>44367</v>
      </c>
      <c r="C6999" t="s">
        <v>6411</v>
      </c>
      <c r="D6999">
        <v>44367</v>
      </c>
      <c r="E6999" t="s">
        <v>1101</v>
      </c>
      <c r="F6999" t="s">
        <v>1103</v>
      </c>
      <c r="G6999" t="s">
        <v>1101</v>
      </c>
      <c r="H6999" t="s">
        <v>1101</v>
      </c>
      <c r="I6999" t="s">
        <v>1371</v>
      </c>
      <c r="J6999">
        <v>15</v>
      </c>
      <c r="K6999">
        <v>1193</v>
      </c>
      <c r="L6999">
        <v>17895</v>
      </c>
      <c r="M6999">
        <v>2.8405</v>
      </c>
      <c r="N6999">
        <v>42.607500000000002</v>
      </c>
      <c r="O6999">
        <v>0</v>
      </c>
      <c r="P6999">
        <v>0</v>
      </c>
      <c r="Q6999">
        <v>1195.8405</v>
      </c>
      <c r="R6999">
        <v>17937.607499999998</v>
      </c>
      <c r="S6999" t="s">
        <v>1646</v>
      </c>
    </row>
    <row r="7000" spans="1:19">
      <c r="A7000" t="s">
        <v>6412</v>
      </c>
      <c r="B7000">
        <v>44367</v>
      </c>
      <c r="C7000" t="s">
        <v>6413</v>
      </c>
      <c r="D7000">
        <v>44367</v>
      </c>
      <c r="E7000" t="s">
        <v>1101</v>
      </c>
      <c r="F7000" t="s">
        <v>1261</v>
      </c>
      <c r="G7000" t="s">
        <v>1101</v>
      </c>
      <c r="H7000" t="s">
        <v>1101</v>
      </c>
      <c r="I7000" t="s">
        <v>1337</v>
      </c>
      <c r="J7000">
        <v>2</v>
      </c>
      <c r="K7000">
        <v>7870</v>
      </c>
      <c r="L7000">
        <v>15740</v>
      </c>
      <c r="M7000">
        <v>18.738099999999999</v>
      </c>
      <c r="N7000">
        <v>37.476199999999999</v>
      </c>
      <c r="O7000">
        <v>0</v>
      </c>
      <c r="P7000">
        <v>0</v>
      </c>
      <c r="Q7000">
        <v>7888.7380999999996</v>
      </c>
      <c r="R7000">
        <v>15777.476199999999</v>
      </c>
      <c r="S7000" t="s">
        <v>1646</v>
      </c>
    </row>
    <row r="7001" spans="1:19">
      <c r="A7001" t="s">
        <v>6414</v>
      </c>
      <c r="B7001">
        <v>44367</v>
      </c>
      <c r="C7001" t="s">
        <v>6415</v>
      </c>
      <c r="D7001">
        <v>44367</v>
      </c>
      <c r="E7001" t="s">
        <v>1101</v>
      </c>
      <c r="F7001" t="s">
        <v>1362</v>
      </c>
      <c r="G7001" t="s">
        <v>1101</v>
      </c>
      <c r="H7001" t="s">
        <v>1101</v>
      </c>
      <c r="I7001" t="s">
        <v>1489</v>
      </c>
      <c r="J7001">
        <v>3</v>
      </c>
      <c r="K7001">
        <v>10090</v>
      </c>
      <c r="L7001">
        <v>30270</v>
      </c>
      <c r="M7001">
        <v>24.023800000000001</v>
      </c>
      <c r="N7001">
        <v>72.071399999999997</v>
      </c>
      <c r="O7001">
        <v>0</v>
      </c>
      <c r="P7001">
        <v>0</v>
      </c>
      <c r="Q7001">
        <v>10114.023800000001</v>
      </c>
      <c r="R7001">
        <v>30342.071400000001</v>
      </c>
      <c r="S7001" t="s">
        <v>1646</v>
      </c>
    </row>
    <row r="7002" spans="1:19">
      <c r="A7002" t="s">
        <v>6416</v>
      </c>
      <c r="B7002">
        <v>44367</v>
      </c>
      <c r="C7002" t="s">
        <v>6417</v>
      </c>
      <c r="D7002">
        <v>44367</v>
      </c>
      <c r="E7002" t="s">
        <v>1101</v>
      </c>
      <c r="F7002" t="s">
        <v>1258</v>
      </c>
      <c r="G7002" t="s">
        <v>1101</v>
      </c>
      <c r="H7002" t="s">
        <v>1101</v>
      </c>
      <c r="I7002" t="s">
        <v>1287</v>
      </c>
      <c r="J7002">
        <v>1</v>
      </c>
      <c r="K7002">
        <v>9990</v>
      </c>
      <c r="L7002">
        <v>9990</v>
      </c>
      <c r="M7002">
        <v>23.785699999999999</v>
      </c>
      <c r="N7002">
        <v>23.785699999999999</v>
      </c>
      <c r="O7002">
        <v>0</v>
      </c>
      <c r="P7002">
        <v>0</v>
      </c>
      <c r="Q7002">
        <v>10013.7857</v>
      </c>
      <c r="R7002">
        <v>10013.7857</v>
      </c>
      <c r="S7002" t="s">
        <v>1646</v>
      </c>
    </row>
    <row r="7003" spans="1:19">
      <c r="A7003" t="s">
        <v>6416</v>
      </c>
      <c r="B7003">
        <v>44367</v>
      </c>
      <c r="C7003" t="s">
        <v>6417</v>
      </c>
      <c r="D7003">
        <v>44367</v>
      </c>
      <c r="E7003" t="s">
        <v>1101</v>
      </c>
      <c r="F7003" t="s">
        <v>1258</v>
      </c>
      <c r="G7003" t="s">
        <v>1101</v>
      </c>
      <c r="H7003" t="s">
        <v>1101</v>
      </c>
      <c r="I7003" t="s">
        <v>1371</v>
      </c>
      <c r="J7003">
        <v>5</v>
      </c>
      <c r="K7003">
        <v>1193</v>
      </c>
      <c r="L7003">
        <v>5965</v>
      </c>
      <c r="M7003">
        <v>2.8405</v>
      </c>
      <c r="N7003">
        <v>14.202500000000001</v>
      </c>
      <c r="O7003">
        <v>0</v>
      </c>
      <c r="P7003">
        <v>0</v>
      </c>
      <c r="Q7003">
        <v>1195.8405</v>
      </c>
      <c r="R7003">
        <v>5979.2025000000003</v>
      </c>
      <c r="S7003" t="s">
        <v>1646</v>
      </c>
    </row>
    <row r="7004" spans="1:19">
      <c r="A7004" t="s">
        <v>6418</v>
      </c>
      <c r="B7004">
        <v>44367</v>
      </c>
      <c r="C7004" t="s">
        <v>6419</v>
      </c>
      <c r="D7004">
        <v>44367</v>
      </c>
      <c r="E7004" t="s">
        <v>1101</v>
      </c>
      <c r="F7004" t="s">
        <v>1365</v>
      </c>
      <c r="G7004" t="s">
        <v>1101</v>
      </c>
      <c r="H7004" t="s">
        <v>1101</v>
      </c>
      <c r="I7004" t="s">
        <v>1371</v>
      </c>
      <c r="J7004">
        <v>4</v>
      </c>
      <c r="K7004">
        <v>1193</v>
      </c>
      <c r="L7004">
        <v>4772</v>
      </c>
      <c r="M7004">
        <v>2.8405</v>
      </c>
      <c r="N7004">
        <v>11.362</v>
      </c>
      <c r="O7004">
        <v>0</v>
      </c>
      <c r="P7004">
        <v>0</v>
      </c>
      <c r="Q7004">
        <v>1195.8405</v>
      </c>
      <c r="R7004">
        <v>4783.3620000000001</v>
      </c>
      <c r="S7004" t="s">
        <v>1646</v>
      </c>
    </row>
    <row r="7005" spans="1:19">
      <c r="A7005" t="s">
        <v>6420</v>
      </c>
      <c r="B7005">
        <v>44367</v>
      </c>
      <c r="C7005" t="s">
        <v>6421</v>
      </c>
      <c r="D7005">
        <v>44367</v>
      </c>
      <c r="E7005" t="s">
        <v>1101</v>
      </c>
      <c r="F7005" t="s">
        <v>1109</v>
      </c>
      <c r="G7005" t="s">
        <v>1101</v>
      </c>
      <c r="H7005" t="s">
        <v>1101</v>
      </c>
      <c r="I7005" t="s">
        <v>1294</v>
      </c>
      <c r="J7005">
        <v>1</v>
      </c>
      <c r="K7005">
        <v>7328.5</v>
      </c>
      <c r="L7005">
        <v>7328.5</v>
      </c>
      <c r="M7005">
        <v>17.448799999999999</v>
      </c>
      <c r="N7005">
        <v>17.448799999999999</v>
      </c>
      <c r="O7005">
        <v>0</v>
      </c>
      <c r="P7005">
        <v>0</v>
      </c>
      <c r="Q7005">
        <v>7345.9488000000001</v>
      </c>
      <c r="R7005">
        <v>7345.9488000000001</v>
      </c>
      <c r="S7005" t="s">
        <v>1646</v>
      </c>
    </row>
    <row r="7006" spans="1:19">
      <c r="A7006" t="s">
        <v>6420</v>
      </c>
      <c r="B7006">
        <v>44367</v>
      </c>
      <c r="C7006" t="s">
        <v>6421</v>
      </c>
      <c r="D7006">
        <v>44367</v>
      </c>
      <c r="E7006" t="s">
        <v>1101</v>
      </c>
      <c r="F7006" t="s">
        <v>1109</v>
      </c>
      <c r="G7006" t="s">
        <v>1101</v>
      </c>
      <c r="H7006" t="s">
        <v>1101</v>
      </c>
      <c r="I7006" t="s">
        <v>1287</v>
      </c>
      <c r="J7006">
        <v>2</v>
      </c>
      <c r="K7006">
        <v>9990</v>
      </c>
      <c r="L7006">
        <v>19980</v>
      </c>
      <c r="M7006">
        <v>23.785699999999999</v>
      </c>
      <c r="N7006">
        <v>47.571399999999997</v>
      </c>
      <c r="O7006">
        <v>0</v>
      </c>
      <c r="P7006">
        <v>0</v>
      </c>
      <c r="Q7006">
        <v>10013.7857</v>
      </c>
      <c r="R7006">
        <v>20027.571400000001</v>
      </c>
      <c r="S7006" t="s">
        <v>1646</v>
      </c>
    </row>
    <row r="7007" spans="1:19">
      <c r="A7007" t="s">
        <v>6422</v>
      </c>
      <c r="B7007">
        <v>44367</v>
      </c>
      <c r="C7007" t="s">
        <v>6423</v>
      </c>
      <c r="D7007">
        <v>44367</v>
      </c>
      <c r="E7007" t="s">
        <v>1101</v>
      </c>
      <c r="F7007" t="s">
        <v>2035</v>
      </c>
      <c r="G7007" t="s">
        <v>1101</v>
      </c>
      <c r="H7007" t="s">
        <v>1101</v>
      </c>
      <c r="I7007" t="s">
        <v>1287</v>
      </c>
      <c r="J7007">
        <v>1</v>
      </c>
      <c r="K7007">
        <v>9990</v>
      </c>
      <c r="L7007">
        <v>9990</v>
      </c>
      <c r="M7007">
        <v>23.785699999999999</v>
      </c>
      <c r="N7007">
        <v>23.785699999999999</v>
      </c>
      <c r="O7007">
        <v>0</v>
      </c>
      <c r="P7007">
        <v>0</v>
      </c>
      <c r="Q7007">
        <v>10013.7857</v>
      </c>
      <c r="R7007">
        <v>10013.7857</v>
      </c>
      <c r="S7007" t="s">
        <v>1646</v>
      </c>
    </row>
    <row r="7008" spans="1:19">
      <c r="A7008" t="s">
        <v>6422</v>
      </c>
      <c r="B7008">
        <v>44367</v>
      </c>
      <c r="C7008" t="s">
        <v>6423</v>
      </c>
      <c r="D7008">
        <v>44367</v>
      </c>
      <c r="E7008" t="s">
        <v>1101</v>
      </c>
      <c r="F7008" t="s">
        <v>2035</v>
      </c>
      <c r="G7008" t="s">
        <v>1101</v>
      </c>
      <c r="H7008" t="s">
        <v>1101</v>
      </c>
      <c r="I7008" t="s">
        <v>1111</v>
      </c>
      <c r="J7008">
        <v>1</v>
      </c>
      <c r="K7008">
        <v>9162.18</v>
      </c>
      <c r="L7008">
        <v>9162.18</v>
      </c>
      <c r="M7008">
        <v>21.814699999999998</v>
      </c>
      <c r="N7008">
        <v>21.814699999999998</v>
      </c>
      <c r="O7008">
        <v>0</v>
      </c>
      <c r="P7008">
        <v>0</v>
      </c>
      <c r="Q7008">
        <v>9183.9946999999993</v>
      </c>
      <c r="R7008">
        <v>9183.9946999999993</v>
      </c>
      <c r="S7008" t="s">
        <v>1646</v>
      </c>
    </row>
    <row r="7009" spans="1:19">
      <c r="A7009" t="s">
        <v>6424</v>
      </c>
      <c r="B7009">
        <v>44367</v>
      </c>
      <c r="C7009" t="s">
        <v>6425</v>
      </c>
      <c r="D7009">
        <v>44367</v>
      </c>
      <c r="E7009" t="s">
        <v>1748</v>
      </c>
      <c r="F7009" t="s">
        <v>1749</v>
      </c>
      <c r="G7009" t="s">
        <v>1750</v>
      </c>
      <c r="H7009" t="s">
        <v>1748</v>
      </c>
      <c r="I7009" t="s">
        <v>1337</v>
      </c>
      <c r="J7009">
        <v>1</v>
      </c>
      <c r="K7009">
        <v>7778</v>
      </c>
      <c r="L7009">
        <v>7778</v>
      </c>
      <c r="M7009">
        <v>0</v>
      </c>
      <c r="N7009">
        <v>0</v>
      </c>
      <c r="O7009">
        <v>0</v>
      </c>
      <c r="P7009">
        <v>0</v>
      </c>
      <c r="Q7009">
        <v>7778</v>
      </c>
      <c r="R7009">
        <v>7778</v>
      </c>
      <c r="S7009" t="s">
        <v>1646</v>
      </c>
    </row>
    <row r="7010" spans="1:19">
      <c r="A7010" t="s">
        <v>6426</v>
      </c>
      <c r="B7010">
        <v>44367</v>
      </c>
      <c r="C7010" t="s">
        <v>6427</v>
      </c>
      <c r="D7010">
        <v>44367</v>
      </c>
      <c r="E7010" t="s">
        <v>1643</v>
      </c>
      <c r="F7010" t="s">
        <v>42</v>
      </c>
      <c r="G7010" t="s">
        <v>1971</v>
      </c>
      <c r="H7010" t="s">
        <v>22</v>
      </c>
      <c r="I7010" t="s">
        <v>1112</v>
      </c>
      <c r="J7010">
        <v>60</v>
      </c>
      <c r="K7010">
        <v>1419</v>
      </c>
      <c r="L7010">
        <v>85140</v>
      </c>
      <c r="M7010">
        <v>3.3786</v>
      </c>
      <c r="N7010">
        <v>202.71600000000001</v>
      </c>
      <c r="O7010">
        <v>0</v>
      </c>
      <c r="P7010">
        <v>0</v>
      </c>
      <c r="Q7010">
        <v>1422.3786</v>
      </c>
      <c r="R7010">
        <v>85342.716</v>
      </c>
      <c r="S7010" t="s">
        <v>1646</v>
      </c>
    </row>
    <row r="7011" spans="1:19">
      <c r="A7011" t="s">
        <v>6426</v>
      </c>
      <c r="B7011">
        <v>44367</v>
      </c>
      <c r="C7011" t="s">
        <v>6427</v>
      </c>
      <c r="D7011">
        <v>44367</v>
      </c>
      <c r="E7011" t="s">
        <v>1643</v>
      </c>
      <c r="F7011" t="s">
        <v>42</v>
      </c>
      <c r="G7011" t="s">
        <v>1971</v>
      </c>
      <c r="H7011" t="s">
        <v>22</v>
      </c>
      <c r="I7011" t="s">
        <v>1371</v>
      </c>
      <c r="J7011">
        <v>100</v>
      </c>
      <c r="K7011">
        <v>1176</v>
      </c>
      <c r="L7011">
        <v>117600</v>
      </c>
      <c r="M7011">
        <v>2.8</v>
      </c>
      <c r="N7011">
        <v>280</v>
      </c>
      <c r="O7011">
        <v>0</v>
      </c>
      <c r="P7011">
        <v>0</v>
      </c>
      <c r="Q7011">
        <v>1178.8</v>
      </c>
      <c r="R7011">
        <v>117880</v>
      </c>
      <c r="S7011" t="s">
        <v>1646</v>
      </c>
    </row>
    <row r="7012" spans="1:19">
      <c r="A7012" t="s">
        <v>6426</v>
      </c>
      <c r="B7012">
        <v>44367</v>
      </c>
      <c r="C7012" t="s">
        <v>6427</v>
      </c>
      <c r="D7012">
        <v>44367</v>
      </c>
      <c r="E7012" t="s">
        <v>1643</v>
      </c>
      <c r="F7012" t="s">
        <v>42</v>
      </c>
      <c r="G7012" t="s">
        <v>1971</v>
      </c>
      <c r="H7012" t="s">
        <v>22</v>
      </c>
      <c r="I7012" t="s">
        <v>1287</v>
      </c>
      <c r="J7012">
        <v>5</v>
      </c>
      <c r="K7012">
        <v>9850</v>
      </c>
      <c r="L7012">
        <v>49250</v>
      </c>
      <c r="M7012">
        <v>23.452400000000001</v>
      </c>
      <c r="N7012">
        <v>117.262</v>
      </c>
      <c r="O7012">
        <v>0</v>
      </c>
      <c r="P7012">
        <v>0</v>
      </c>
      <c r="Q7012">
        <v>9873.4524000000001</v>
      </c>
      <c r="R7012">
        <v>49367.262000000002</v>
      </c>
      <c r="S7012" t="s">
        <v>1646</v>
      </c>
    </row>
    <row r="7013" spans="1:19">
      <c r="A7013" t="s">
        <v>6428</v>
      </c>
      <c r="B7013">
        <v>44367</v>
      </c>
      <c r="C7013" t="s">
        <v>6429</v>
      </c>
      <c r="D7013">
        <v>44367</v>
      </c>
      <c r="E7013" t="s">
        <v>1748</v>
      </c>
      <c r="F7013" t="s">
        <v>6430</v>
      </c>
      <c r="G7013" t="s">
        <v>1750</v>
      </c>
      <c r="H7013" t="s">
        <v>1748</v>
      </c>
      <c r="I7013" t="s">
        <v>1287</v>
      </c>
      <c r="J7013">
        <v>2</v>
      </c>
      <c r="K7013">
        <v>9850</v>
      </c>
      <c r="L7013">
        <v>19700</v>
      </c>
      <c r="M7013">
        <v>0</v>
      </c>
      <c r="N7013">
        <v>0</v>
      </c>
      <c r="O7013">
        <v>0</v>
      </c>
      <c r="P7013">
        <v>0</v>
      </c>
      <c r="Q7013">
        <v>9850</v>
      </c>
      <c r="R7013">
        <v>19700</v>
      </c>
      <c r="S7013" t="s">
        <v>1646</v>
      </c>
    </row>
    <row r="7014" spans="1:19">
      <c r="A7014" t="s">
        <v>6613</v>
      </c>
      <c r="B7014">
        <v>44368</v>
      </c>
      <c r="C7014" t="s">
        <v>6614</v>
      </c>
      <c r="D7014">
        <v>44368</v>
      </c>
      <c r="E7014" t="s">
        <v>1643</v>
      </c>
      <c r="F7014" t="s">
        <v>19</v>
      </c>
      <c r="G7014" t="s">
        <v>17</v>
      </c>
      <c r="H7014" t="s">
        <v>12</v>
      </c>
      <c r="I7014" t="s">
        <v>1316</v>
      </c>
      <c r="J7014">
        <v>80</v>
      </c>
      <c r="K7014">
        <v>1186</v>
      </c>
      <c r="L7014">
        <v>94880</v>
      </c>
      <c r="M7014">
        <v>2.8239999999999998</v>
      </c>
      <c r="N7014">
        <v>225.92</v>
      </c>
      <c r="O7014">
        <v>0</v>
      </c>
      <c r="P7014">
        <v>0</v>
      </c>
      <c r="Q7014">
        <v>1188.8237999999999</v>
      </c>
      <c r="R7014">
        <v>95105.903999999995</v>
      </c>
      <c r="S7014" t="s">
        <v>1646</v>
      </c>
    </row>
    <row r="7015" spans="1:19">
      <c r="A7015" t="s">
        <v>6613</v>
      </c>
      <c r="B7015">
        <v>44368</v>
      </c>
      <c r="C7015" t="s">
        <v>6614</v>
      </c>
      <c r="D7015">
        <v>44368</v>
      </c>
      <c r="E7015" t="s">
        <v>1643</v>
      </c>
      <c r="F7015" t="s">
        <v>19</v>
      </c>
      <c r="G7015" t="s">
        <v>17</v>
      </c>
      <c r="H7015" t="s">
        <v>12</v>
      </c>
      <c r="I7015" t="s">
        <v>1312</v>
      </c>
      <c r="J7015">
        <v>40</v>
      </c>
      <c r="K7015">
        <v>1400</v>
      </c>
      <c r="L7015">
        <v>56000</v>
      </c>
      <c r="M7015">
        <v>3.3330000000000002</v>
      </c>
      <c r="N7015">
        <v>133.32</v>
      </c>
      <c r="O7015">
        <v>0</v>
      </c>
      <c r="P7015">
        <v>0</v>
      </c>
      <c r="Q7015">
        <v>1403.3333</v>
      </c>
      <c r="R7015">
        <v>56133.332000000002</v>
      </c>
      <c r="S7015" t="s">
        <v>1646</v>
      </c>
    </row>
    <row r="7016" spans="1:19">
      <c r="A7016" t="s">
        <v>6613</v>
      </c>
      <c r="B7016">
        <v>44368</v>
      </c>
      <c r="C7016" t="s">
        <v>6614</v>
      </c>
      <c r="D7016">
        <v>44368</v>
      </c>
      <c r="E7016" t="s">
        <v>1643</v>
      </c>
      <c r="F7016" t="s">
        <v>19</v>
      </c>
      <c r="G7016" t="s">
        <v>17</v>
      </c>
      <c r="H7016" t="s">
        <v>12</v>
      </c>
      <c r="I7016" t="s">
        <v>1294</v>
      </c>
      <c r="J7016">
        <v>5</v>
      </c>
      <c r="K7016">
        <v>7227</v>
      </c>
      <c r="L7016">
        <v>36135</v>
      </c>
      <c r="M7016">
        <v>17.207000000000001</v>
      </c>
      <c r="N7016">
        <v>86.034999999999997</v>
      </c>
      <c r="O7016">
        <v>0</v>
      </c>
      <c r="P7016">
        <v>0</v>
      </c>
      <c r="Q7016">
        <v>7244.2070999999996</v>
      </c>
      <c r="R7016">
        <v>36221.035499999998</v>
      </c>
      <c r="S7016" t="s">
        <v>1646</v>
      </c>
    </row>
    <row r="7017" spans="1:19">
      <c r="A7017" t="s">
        <v>6613</v>
      </c>
      <c r="B7017">
        <v>44368</v>
      </c>
      <c r="C7017" t="s">
        <v>6614</v>
      </c>
      <c r="D7017">
        <v>44368</v>
      </c>
      <c r="E7017" t="s">
        <v>1643</v>
      </c>
      <c r="F7017" t="s">
        <v>19</v>
      </c>
      <c r="G7017" t="s">
        <v>17</v>
      </c>
      <c r="H7017" t="s">
        <v>12</v>
      </c>
      <c r="I7017" t="s">
        <v>1265</v>
      </c>
      <c r="J7017">
        <v>40</v>
      </c>
      <c r="K7017">
        <v>1361</v>
      </c>
      <c r="L7017">
        <v>54440</v>
      </c>
      <c r="M7017">
        <v>3.24</v>
      </c>
      <c r="N7017">
        <v>129.6</v>
      </c>
      <c r="O7017">
        <v>0</v>
      </c>
      <c r="P7017">
        <v>0</v>
      </c>
      <c r="Q7017">
        <v>1364.2405000000001</v>
      </c>
      <c r="R7017">
        <v>54569.62</v>
      </c>
      <c r="S7017" t="s">
        <v>1646</v>
      </c>
    </row>
    <row r="7018" spans="1:19">
      <c r="A7018" t="s">
        <v>6615</v>
      </c>
      <c r="B7018">
        <v>44368</v>
      </c>
      <c r="C7018" t="s">
        <v>6616</v>
      </c>
      <c r="D7018">
        <v>44368</v>
      </c>
      <c r="E7018" t="s">
        <v>1643</v>
      </c>
      <c r="F7018" t="s">
        <v>35</v>
      </c>
      <c r="G7018" t="s">
        <v>2361</v>
      </c>
      <c r="H7018" t="s">
        <v>12</v>
      </c>
      <c r="I7018" t="s">
        <v>1489</v>
      </c>
      <c r="J7018">
        <v>20</v>
      </c>
      <c r="K7018">
        <v>9950</v>
      </c>
      <c r="L7018">
        <v>199000</v>
      </c>
      <c r="M7018">
        <v>23.69</v>
      </c>
      <c r="N7018">
        <v>473.8</v>
      </c>
      <c r="O7018">
        <v>0</v>
      </c>
      <c r="P7018">
        <v>0</v>
      </c>
      <c r="Q7018">
        <v>9973.6905000000006</v>
      </c>
      <c r="R7018">
        <v>199473.81</v>
      </c>
      <c r="S7018" t="s">
        <v>1646</v>
      </c>
    </row>
    <row r="7019" spans="1:19">
      <c r="A7019" t="s">
        <v>6615</v>
      </c>
      <c r="B7019">
        <v>44368</v>
      </c>
      <c r="C7019" t="s">
        <v>6616</v>
      </c>
      <c r="D7019">
        <v>44368</v>
      </c>
      <c r="E7019" t="s">
        <v>1643</v>
      </c>
      <c r="F7019" t="s">
        <v>35</v>
      </c>
      <c r="G7019" t="s">
        <v>2361</v>
      </c>
      <c r="H7019" t="s">
        <v>12</v>
      </c>
      <c r="I7019" t="s">
        <v>1111</v>
      </c>
      <c r="J7019">
        <v>10</v>
      </c>
      <c r="K7019">
        <v>9045</v>
      </c>
      <c r="L7019">
        <v>90450</v>
      </c>
      <c r="M7019">
        <v>21.536000000000001</v>
      </c>
      <c r="N7019">
        <v>215.36</v>
      </c>
      <c r="O7019">
        <v>0</v>
      </c>
      <c r="P7019">
        <v>0</v>
      </c>
      <c r="Q7019">
        <v>9066.5357000000004</v>
      </c>
      <c r="R7019">
        <v>90665.357000000004</v>
      </c>
      <c r="S7019" t="s">
        <v>1646</v>
      </c>
    </row>
    <row r="7020" spans="1:19">
      <c r="A7020" t="s">
        <v>6617</v>
      </c>
      <c r="B7020">
        <v>44368</v>
      </c>
      <c r="C7020" t="s">
        <v>6618</v>
      </c>
      <c r="D7020">
        <v>44368</v>
      </c>
      <c r="E7020" t="s">
        <v>1643</v>
      </c>
      <c r="F7020" t="s">
        <v>34</v>
      </c>
      <c r="G7020" t="s">
        <v>33</v>
      </c>
      <c r="H7020" t="s">
        <v>12</v>
      </c>
      <c r="I7020" t="s">
        <v>1265</v>
      </c>
      <c r="J7020">
        <v>120</v>
      </c>
      <c r="K7020">
        <v>1361</v>
      </c>
      <c r="L7020">
        <v>163320</v>
      </c>
      <c r="M7020">
        <v>3.24</v>
      </c>
      <c r="N7020">
        <v>388.8</v>
      </c>
      <c r="O7020">
        <v>0</v>
      </c>
      <c r="P7020">
        <v>0</v>
      </c>
      <c r="Q7020">
        <v>1364.2405000000001</v>
      </c>
      <c r="R7020">
        <v>163708.85999999999</v>
      </c>
      <c r="S7020" t="s">
        <v>1646</v>
      </c>
    </row>
    <row r="7021" spans="1:19">
      <c r="A7021" t="s">
        <v>6617</v>
      </c>
      <c r="B7021">
        <v>44368</v>
      </c>
      <c r="C7021" t="s">
        <v>6618</v>
      </c>
      <c r="D7021">
        <v>44368</v>
      </c>
      <c r="E7021" t="s">
        <v>1643</v>
      </c>
      <c r="F7021" t="s">
        <v>34</v>
      </c>
      <c r="G7021" t="s">
        <v>33</v>
      </c>
      <c r="H7021" t="s">
        <v>12</v>
      </c>
      <c r="I7021" t="s">
        <v>1112</v>
      </c>
      <c r="J7021">
        <v>120</v>
      </c>
      <c r="K7021">
        <v>1419</v>
      </c>
      <c r="L7021">
        <v>170280</v>
      </c>
      <c r="M7021">
        <v>3.379</v>
      </c>
      <c r="N7021">
        <v>405.48</v>
      </c>
      <c r="O7021">
        <v>0</v>
      </c>
      <c r="P7021">
        <v>0</v>
      </c>
      <c r="Q7021">
        <v>1422.3786</v>
      </c>
      <c r="R7021">
        <v>170685.432</v>
      </c>
      <c r="S7021" t="s">
        <v>1646</v>
      </c>
    </row>
    <row r="7022" spans="1:19">
      <c r="A7022" t="s">
        <v>6617</v>
      </c>
      <c r="B7022">
        <v>44368</v>
      </c>
      <c r="C7022" t="s">
        <v>6618</v>
      </c>
      <c r="D7022">
        <v>44368</v>
      </c>
      <c r="E7022" t="s">
        <v>1643</v>
      </c>
      <c r="F7022" t="s">
        <v>34</v>
      </c>
      <c r="G7022" t="s">
        <v>33</v>
      </c>
      <c r="H7022" t="s">
        <v>12</v>
      </c>
      <c r="I7022" t="s">
        <v>1111</v>
      </c>
      <c r="J7022">
        <v>40</v>
      </c>
      <c r="K7022">
        <v>9045</v>
      </c>
      <c r="L7022">
        <v>361800</v>
      </c>
      <c r="M7022">
        <v>21.536000000000001</v>
      </c>
      <c r="N7022">
        <v>861.44</v>
      </c>
      <c r="O7022">
        <v>0</v>
      </c>
      <c r="P7022">
        <v>0</v>
      </c>
      <c r="Q7022">
        <v>9066.5357000000004</v>
      </c>
      <c r="R7022">
        <v>362661.42800000001</v>
      </c>
      <c r="S7022" t="s">
        <v>1646</v>
      </c>
    </row>
    <row r="7023" spans="1:19">
      <c r="A7023" t="s">
        <v>6619</v>
      </c>
      <c r="B7023">
        <v>44368</v>
      </c>
      <c r="C7023" t="s">
        <v>6620</v>
      </c>
      <c r="D7023">
        <v>44368</v>
      </c>
      <c r="E7023" t="s">
        <v>1643</v>
      </c>
      <c r="F7023" t="s">
        <v>45</v>
      </c>
      <c r="G7023" t="s">
        <v>1701</v>
      </c>
      <c r="H7023" t="s">
        <v>12</v>
      </c>
      <c r="I7023" t="s">
        <v>1265</v>
      </c>
      <c r="J7023">
        <v>80</v>
      </c>
      <c r="K7023">
        <v>1361</v>
      </c>
      <c r="L7023">
        <v>108880</v>
      </c>
      <c r="M7023">
        <v>3.24</v>
      </c>
      <c r="N7023">
        <v>259.2</v>
      </c>
      <c r="O7023">
        <v>0</v>
      </c>
      <c r="P7023">
        <v>0</v>
      </c>
      <c r="Q7023">
        <v>1364.2405000000001</v>
      </c>
      <c r="R7023">
        <v>109139.24</v>
      </c>
      <c r="S7023" t="s">
        <v>1646</v>
      </c>
    </row>
    <row r="7024" spans="1:19">
      <c r="A7024" t="s">
        <v>6619</v>
      </c>
      <c r="B7024">
        <v>44368</v>
      </c>
      <c r="C7024" t="s">
        <v>6620</v>
      </c>
      <c r="D7024">
        <v>44368</v>
      </c>
      <c r="E7024" t="s">
        <v>1643</v>
      </c>
      <c r="F7024" t="s">
        <v>45</v>
      </c>
      <c r="G7024" t="s">
        <v>1701</v>
      </c>
      <c r="H7024" t="s">
        <v>12</v>
      </c>
      <c r="I7024" t="s">
        <v>1294</v>
      </c>
      <c r="J7024">
        <v>10</v>
      </c>
      <c r="K7024">
        <v>7227</v>
      </c>
      <c r="L7024">
        <v>72270</v>
      </c>
      <c r="M7024">
        <v>17.207000000000001</v>
      </c>
      <c r="N7024">
        <v>172.07</v>
      </c>
      <c r="O7024">
        <v>0</v>
      </c>
      <c r="P7024">
        <v>0</v>
      </c>
      <c r="Q7024">
        <v>7244.2070999999996</v>
      </c>
      <c r="R7024">
        <v>72442.070999999996</v>
      </c>
      <c r="S7024" t="s">
        <v>1646</v>
      </c>
    </row>
    <row r="7025" spans="1:19">
      <c r="A7025" t="s">
        <v>6619</v>
      </c>
      <c r="B7025">
        <v>44368</v>
      </c>
      <c r="C7025" t="s">
        <v>6620</v>
      </c>
      <c r="D7025">
        <v>44368</v>
      </c>
      <c r="E7025" t="s">
        <v>1643</v>
      </c>
      <c r="F7025" t="s">
        <v>45</v>
      </c>
      <c r="G7025" t="s">
        <v>1701</v>
      </c>
      <c r="H7025" t="s">
        <v>12</v>
      </c>
      <c r="I7025" t="s">
        <v>1112</v>
      </c>
      <c r="J7025">
        <v>80</v>
      </c>
      <c r="K7025">
        <v>1419</v>
      </c>
      <c r="L7025">
        <v>113520</v>
      </c>
      <c r="M7025">
        <v>3.379</v>
      </c>
      <c r="N7025">
        <v>270.32</v>
      </c>
      <c r="O7025">
        <v>0</v>
      </c>
      <c r="P7025">
        <v>0</v>
      </c>
      <c r="Q7025">
        <v>1422.3786</v>
      </c>
      <c r="R7025">
        <v>113790.288</v>
      </c>
      <c r="S7025" t="s">
        <v>1646</v>
      </c>
    </row>
    <row r="7026" spans="1:19">
      <c r="A7026" t="s">
        <v>6621</v>
      </c>
      <c r="B7026">
        <v>44368</v>
      </c>
      <c r="C7026" t="s">
        <v>6622</v>
      </c>
      <c r="D7026">
        <v>44368</v>
      </c>
      <c r="E7026" t="s">
        <v>1643</v>
      </c>
      <c r="F7026" t="s">
        <v>36</v>
      </c>
      <c r="G7026" t="s">
        <v>37</v>
      </c>
      <c r="H7026" t="s">
        <v>12</v>
      </c>
      <c r="I7026" t="s">
        <v>1364</v>
      </c>
      <c r="J7026">
        <v>10</v>
      </c>
      <c r="K7026">
        <v>9035</v>
      </c>
      <c r="L7026">
        <v>90350</v>
      </c>
      <c r="M7026">
        <v>21.512</v>
      </c>
      <c r="N7026">
        <v>215.12</v>
      </c>
      <c r="O7026">
        <v>0</v>
      </c>
      <c r="P7026">
        <v>0</v>
      </c>
      <c r="Q7026">
        <v>9056.5118999999995</v>
      </c>
      <c r="R7026">
        <v>90565.119000000006</v>
      </c>
      <c r="S7026" t="s">
        <v>1646</v>
      </c>
    </row>
    <row r="7027" spans="1:19">
      <c r="A7027" t="s">
        <v>6621</v>
      </c>
      <c r="B7027">
        <v>44368</v>
      </c>
      <c r="C7027" t="s">
        <v>6622</v>
      </c>
      <c r="D7027">
        <v>44368</v>
      </c>
      <c r="E7027" t="s">
        <v>1643</v>
      </c>
      <c r="F7027" t="s">
        <v>36</v>
      </c>
      <c r="G7027" t="s">
        <v>37</v>
      </c>
      <c r="H7027" t="s">
        <v>12</v>
      </c>
      <c r="I7027" t="s">
        <v>1294</v>
      </c>
      <c r="J7027">
        <v>10</v>
      </c>
      <c r="K7027">
        <v>7227</v>
      </c>
      <c r="L7027">
        <v>72270</v>
      </c>
      <c r="M7027">
        <v>17.207000000000001</v>
      </c>
      <c r="N7027">
        <v>172.07</v>
      </c>
      <c r="O7027">
        <v>0</v>
      </c>
      <c r="P7027">
        <v>0</v>
      </c>
      <c r="Q7027">
        <v>7244.2070999999996</v>
      </c>
      <c r="R7027">
        <v>72442.070999999996</v>
      </c>
      <c r="S7027" t="s">
        <v>1646</v>
      </c>
    </row>
    <row r="7028" spans="1:19">
      <c r="A7028" t="s">
        <v>6621</v>
      </c>
      <c r="B7028">
        <v>44368</v>
      </c>
      <c r="C7028" t="s">
        <v>6622</v>
      </c>
      <c r="D7028">
        <v>44368</v>
      </c>
      <c r="E7028" t="s">
        <v>1643</v>
      </c>
      <c r="F7028" t="s">
        <v>36</v>
      </c>
      <c r="G7028" t="s">
        <v>37</v>
      </c>
      <c r="H7028" t="s">
        <v>12</v>
      </c>
      <c r="I7028" t="s">
        <v>1316</v>
      </c>
      <c r="J7028">
        <v>100</v>
      </c>
      <c r="K7028">
        <v>1186</v>
      </c>
      <c r="L7028">
        <v>118600</v>
      </c>
      <c r="M7028">
        <v>2.8239999999999998</v>
      </c>
      <c r="N7028">
        <v>282.39999999999998</v>
      </c>
      <c r="O7028">
        <v>0</v>
      </c>
      <c r="P7028">
        <v>0</v>
      </c>
      <c r="Q7028">
        <v>1188.8237999999999</v>
      </c>
      <c r="R7028">
        <v>118882.38</v>
      </c>
      <c r="S7028" t="s">
        <v>1646</v>
      </c>
    </row>
    <row r="7029" spans="1:19">
      <c r="A7029" t="s">
        <v>6623</v>
      </c>
      <c r="B7029">
        <v>44368</v>
      </c>
      <c r="C7029" t="s">
        <v>6624</v>
      </c>
      <c r="D7029">
        <v>44368</v>
      </c>
      <c r="E7029" t="s">
        <v>1643</v>
      </c>
      <c r="F7029" t="s">
        <v>38</v>
      </c>
      <c r="G7029" t="s">
        <v>37</v>
      </c>
      <c r="H7029" t="s">
        <v>12</v>
      </c>
      <c r="I7029" t="s">
        <v>1112</v>
      </c>
      <c r="J7029">
        <v>45</v>
      </c>
      <c r="K7029">
        <v>1419</v>
      </c>
      <c r="L7029">
        <v>63855</v>
      </c>
      <c r="M7029">
        <v>3.379</v>
      </c>
      <c r="N7029">
        <v>152.05500000000001</v>
      </c>
      <c r="O7029">
        <v>0</v>
      </c>
      <c r="P7029">
        <v>0</v>
      </c>
      <c r="Q7029">
        <v>1422.3786</v>
      </c>
      <c r="R7029">
        <v>64007.036999999997</v>
      </c>
      <c r="S7029" t="s">
        <v>1646</v>
      </c>
    </row>
    <row r="7030" spans="1:19">
      <c r="A7030" t="s">
        <v>6623</v>
      </c>
      <c r="B7030">
        <v>44368</v>
      </c>
      <c r="C7030" t="s">
        <v>6624</v>
      </c>
      <c r="D7030">
        <v>44368</v>
      </c>
      <c r="E7030" t="s">
        <v>1643</v>
      </c>
      <c r="F7030" t="s">
        <v>38</v>
      </c>
      <c r="G7030" t="s">
        <v>37</v>
      </c>
      <c r="H7030" t="s">
        <v>12</v>
      </c>
      <c r="I7030" t="s">
        <v>1489</v>
      </c>
      <c r="J7030">
        <v>5</v>
      </c>
      <c r="K7030">
        <v>9950</v>
      </c>
      <c r="L7030">
        <v>49750</v>
      </c>
      <c r="M7030">
        <v>23.69</v>
      </c>
      <c r="N7030">
        <v>118.45</v>
      </c>
      <c r="O7030">
        <v>0</v>
      </c>
      <c r="P7030">
        <v>0</v>
      </c>
      <c r="Q7030">
        <v>9973.6905000000006</v>
      </c>
      <c r="R7030">
        <v>49868.452499999999</v>
      </c>
      <c r="S7030" t="s">
        <v>1646</v>
      </c>
    </row>
    <row r="7031" spans="1:19">
      <c r="A7031" t="s">
        <v>6623</v>
      </c>
      <c r="B7031">
        <v>44368</v>
      </c>
      <c r="C7031" t="s">
        <v>6624</v>
      </c>
      <c r="D7031">
        <v>44368</v>
      </c>
      <c r="E7031" t="s">
        <v>1643</v>
      </c>
      <c r="F7031" t="s">
        <v>38</v>
      </c>
      <c r="G7031" t="s">
        <v>37</v>
      </c>
      <c r="H7031" t="s">
        <v>12</v>
      </c>
      <c r="I7031" t="s">
        <v>1371</v>
      </c>
      <c r="J7031">
        <v>80</v>
      </c>
      <c r="K7031">
        <v>1176</v>
      </c>
      <c r="L7031">
        <v>94080</v>
      </c>
      <c r="M7031">
        <v>2.8</v>
      </c>
      <c r="N7031">
        <v>224</v>
      </c>
      <c r="O7031">
        <v>0</v>
      </c>
      <c r="P7031">
        <v>0</v>
      </c>
      <c r="Q7031">
        <v>1178.8</v>
      </c>
      <c r="R7031">
        <v>94304</v>
      </c>
      <c r="S7031" t="s">
        <v>1646</v>
      </c>
    </row>
    <row r="7032" spans="1:19">
      <c r="A7032" t="s">
        <v>6623</v>
      </c>
      <c r="B7032">
        <v>44368</v>
      </c>
      <c r="C7032" t="s">
        <v>6624</v>
      </c>
      <c r="D7032">
        <v>44368</v>
      </c>
      <c r="E7032" t="s">
        <v>1643</v>
      </c>
      <c r="F7032" t="s">
        <v>38</v>
      </c>
      <c r="G7032" t="s">
        <v>37</v>
      </c>
      <c r="H7032" t="s">
        <v>12</v>
      </c>
      <c r="I7032" t="s">
        <v>1262</v>
      </c>
      <c r="J7032">
        <v>100</v>
      </c>
      <c r="K7032">
        <v>1244</v>
      </c>
      <c r="L7032">
        <v>124400</v>
      </c>
      <c r="M7032">
        <v>2.9620000000000002</v>
      </c>
      <c r="N7032">
        <v>296.2</v>
      </c>
      <c r="O7032">
        <v>0</v>
      </c>
      <c r="P7032">
        <v>0</v>
      </c>
      <c r="Q7032">
        <v>1246.9619</v>
      </c>
      <c r="R7032">
        <v>124696.19</v>
      </c>
      <c r="S7032" t="s">
        <v>1646</v>
      </c>
    </row>
    <row r="7033" spans="1:19">
      <c r="A7033" t="s">
        <v>6623</v>
      </c>
      <c r="B7033">
        <v>44368</v>
      </c>
      <c r="C7033" t="s">
        <v>6624</v>
      </c>
      <c r="D7033">
        <v>44368</v>
      </c>
      <c r="E7033" t="s">
        <v>1643</v>
      </c>
      <c r="F7033" t="s">
        <v>38</v>
      </c>
      <c r="G7033" t="s">
        <v>37</v>
      </c>
      <c r="H7033" t="s">
        <v>12</v>
      </c>
      <c r="I7033" t="s">
        <v>1294</v>
      </c>
      <c r="J7033">
        <v>5</v>
      </c>
      <c r="K7033">
        <v>7227</v>
      </c>
      <c r="L7033">
        <v>36135</v>
      </c>
      <c r="M7033">
        <v>17.207000000000001</v>
      </c>
      <c r="N7033">
        <v>86.034999999999997</v>
      </c>
      <c r="O7033">
        <v>0</v>
      </c>
      <c r="P7033">
        <v>0</v>
      </c>
      <c r="Q7033">
        <v>7244.2070999999996</v>
      </c>
      <c r="R7033">
        <v>36221.035499999998</v>
      </c>
      <c r="S7033" t="s">
        <v>1646</v>
      </c>
    </row>
    <row r="7034" spans="1:19">
      <c r="A7034" t="s">
        <v>6625</v>
      </c>
      <c r="B7034">
        <v>44368</v>
      </c>
      <c r="C7034" t="s">
        <v>6626</v>
      </c>
      <c r="D7034">
        <v>44368</v>
      </c>
      <c r="E7034" t="s">
        <v>1643</v>
      </c>
      <c r="F7034" t="s">
        <v>6</v>
      </c>
      <c r="G7034" t="s">
        <v>1742</v>
      </c>
      <c r="H7034" t="s">
        <v>107</v>
      </c>
      <c r="I7034" t="s">
        <v>1294</v>
      </c>
      <c r="J7034">
        <v>3</v>
      </c>
      <c r="K7034">
        <v>7227</v>
      </c>
      <c r="L7034">
        <v>21681</v>
      </c>
      <c r="M7034">
        <v>17.207100000000001</v>
      </c>
      <c r="N7034">
        <v>51.621299999999998</v>
      </c>
      <c r="O7034">
        <v>0</v>
      </c>
      <c r="P7034">
        <v>0</v>
      </c>
      <c r="Q7034">
        <v>7244.2070999999996</v>
      </c>
      <c r="R7034">
        <v>21732.621299999999</v>
      </c>
      <c r="S7034" t="s">
        <v>1646</v>
      </c>
    </row>
    <row r="7035" spans="1:19">
      <c r="A7035" t="s">
        <v>6625</v>
      </c>
      <c r="B7035">
        <v>44368</v>
      </c>
      <c r="C7035" t="s">
        <v>6626</v>
      </c>
      <c r="D7035">
        <v>44368</v>
      </c>
      <c r="E7035" t="s">
        <v>1643</v>
      </c>
      <c r="F7035" t="s">
        <v>6</v>
      </c>
      <c r="G7035" t="s">
        <v>1742</v>
      </c>
      <c r="H7035" t="s">
        <v>107</v>
      </c>
      <c r="I7035" t="s">
        <v>1111</v>
      </c>
      <c r="J7035">
        <v>4</v>
      </c>
      <c r="K7035">
        <v>9045</v>
      </c>
      <c r="L7035">
        <v>36180</v>
      </c>
      <c r="M7035">
        <v>21.535699999999999</v>
      </c>
      <c r="N7035">
        <v>86.142799999999994</v>
      </c>
      <c r="O7035">
        <v>0</v>
      </c>
      <c r="P7035">
        <v>0</v>
      </c>
      <c r="Q7035">
        <v>9066.5357000000004</v>
      </c>
      <c r="R7035">
        <v>36266.142800000001</v>
      </c>
      <c r="S7035" t="s">
        <v>1646</v>
      </c>
    </row>
    <row r="7036" spans="1:19">
      <c r="A7036" t="s">
        <v>6625</v>
      </c>
      <c r="B7036">
        <v>44368</v>
      </c>
      <c r="C7036" t="s">
        <v>6626</v>
      </c>
      <c r="D7036">
        <v>44368</v>
      </c>
      <c r="E7036" t="s">
        <v>1643</v>
      </c>
      <c r="F7036" t="s">
        <v>6</v>
      </c>
      <c r="G7036" t="s">
        <v>1742</v>
      </c>
      <c r="H7036" t="s">
        <v>107</v>
      </c>
      <c r="I7036" t="s">
        <v>1316</v>
      </c>
      <c r="J7036">
        <v>60</v>
      </c>
      <c r="K7036">
        <v>1186</v>
      </c>
      <c r="L7036">
        <v>71160</v>
      </c>
      <c r="M7036">
        <v>2.8237999999999999</v>
      </c>
      <c r="N7036">
        <v>169.428</v>
      </c>
      <c r="O7036">
        <v>0</v>
      </c>
      <c r="P7036">
        <v>0</v>
      </c>
      <c r="Q7036">
        <v>1188.8237999999999</v>
      </c>
      <c r="R7036">
        <v>71329.428</v>
      </c>
      <c r="S7036" t="s">
        <v>1646</v>
      </c>
    </row>
    <row r="7037" spans="1:19">
      <c r="A7037" t="s">
        <v>6625</v>
      </c>
      <c r="B7037">
        <v>44368</v>
      </c>
      <c r="C7037" t="s">
        <v>6626</v>
      </c>
      <c r="D7037">
        <v>44368</v>
      </c>
      <c r="E7037" t="s">
        <v>1643</v>
      </c>
      <c r="F7037" t="s">
        <v>6</v>
      </c>
      <c r="G7037" t="s">
        <v>1742</v>
      </c>
      <c r="H7037" t="s">
        <v>107</v>
      </c>
      <c r="I7037" t="s">
        <v>1287</v>
      </c>
      <c r="J7037">
        <v>4</v>
      </c>
      <c r="K7037">
        <v>9850</v>
      </c>
      <c r="L7037">
        <v>39400</v>
      </c>
      <c r="M7037">
        <v>23.452400000000001</v>
      </c>
      <c r="N7037">
        <v>93.809600000000003</v>
      </c>
      <c r="O7037">
        <v>0</v>
      </c>
      <c r="P7037">
        <v>0</v>
      </c>
      <c r="Q7037">
        <v>9873.4524000000001</v>
      </c>
      <c r="R7037">
        <v>39493.809600000001</v>
      </c>
      <c r="S7037" t="s">
        <v>1646</v>
      </c>
    </row>
    <row r="7038" spans="1:19">
      <c r="A7038" t="s">
        <v>6627</v>
      </c>
      <c r="B7038">
        <v>44368</v>
      </c>
      <c r="C7038" t="s">
        <v>6628</v>
      </c>
      <c r="D7038">
        <v>44368</v>
      </c>
      <c r="E7038" t="s">
        <v>1643</v>
      </c>
      <c r="F7038" t="s">
        <v>104</v>
      </c>
      <c r="G7038" t="s">
        <v>1689</v>
      </c>
      <c r="H7038" t="s">
        <v>107</v>
      </c>
      <c r="I7038" t="s">
        <v>1312</v>
      </c>
      <c r="J7038">
        <v>60</v>
      </c>
      <c r="K7038">
        <v>1400</v>
      </c>
      <c r="L7038">
        <v>84000</v>
      </c>
      <c r="M7038">
        <v>3.3332999999999999</v>
      </c>
      <c r="N7038">
        <v>199.99799999999999</v>
      </c>
      <c r="O7038">
        <v>0</v>
      </c>
      <c r="P7038">
        <v>0</v>
      </c>
      <c r="Q7038">
        <v>1403.3333</v>
      </c>
      <c r="R7038">
        <v>84199.998000000007</v>
      </c>
      <c r="S7038" t="s">
        <v>1646</v>
      </c>
    </row>
    <row r="7039" spans="1:19">
      <c r="A7039" t="s">
        <v>6627</v>
      </c>
      <c r="B7039">
        <v>44368</v>
      </c>
      <c r="C7039" t="s">
        <v>6628</v>
      </c>
      <c r="D7039">
        <v>44368</v>
      </c>
      <c r="E7039" t="s">
        <v>1643</v>
      </c>
      <c r="F7039" t="s">
        <v>104</v>
      </c>
      <c r="G7039" t="s">
        <v>1689</v>
      </c>
      <c r="H7039" t="s">
        <v>107</v>
      </c>
      <c r="I7039" t="s">
        <v>1265</v>
      </c>
      <c r="J7039">
        <v>60</v>
      </c>
      <c r="K7039">
        <v>1361</v>
      </c>
      <c r="L7039">
        <v>81660</v>
      </c>
      <c r="M7039">
        <v>3.2404999999999999</v>
      </c>
      <c r="N7039">
        <v>194.43</v>
      </c>
      <c r="O7039">
        <v>0</v>
      </c>
      <c r="P7039">
        <v>0</v>
      </c>
      <c r="Q7039">
        <v>1364.2405000000001</v>
      </c>
      <c r="R7039">
        <v>81854.429999999993</v>
      </c>
      <c r="S7039" t="s">
        <v>1646</v>
      </c>
    </row>
    <row r="7040" spans="1:19">
      <c r="A7040" t="s">
        <v>6629</v>
      </c>
      <c r="B7040">
        <v>44368</v>
      </c>
      <c r="C7040" t="s">
        <v>6630</v>
      </c>
      <c r="D7040">
        <v>44368</v>
      </c>
      <c r="E7040" t="s">
        <v>1643</v>
      </c>
      <c r="F7040" t="s">
        <v>99</v>
      </c>
      <c r="G7040" t="s">
        <v>107</v>
      </c>
      <c r="H7040" t="s">
        <v>107</v>
      </c>
      <c r="I7040" t="s">
        <v>1111</v>
      </c>
      <c r="J7040">
        <v>5</v>
      </c>
      <c r="K7040">
        <v>9045</v>
      </c>
      <c r="L7040">
        <v>45225</v>
      </c>
      <c r="M7040">
        <v>21.535699999999999</v>
      </c>
      <c r="N7040">
        <v>107.6785</v>
      </c>
      <c r="O7040">
        <v>0</v>
      </c>
      <c r="P7040">
        <v>0</v>
      </c>
      <c r="Q7040">
        <v>9066.5357000000004</v>
      </c>
      <c r="R7040">
        <v>45332.678500000002</v>
      </c>
      <c r="S7040" t="s">
        <v>1646</v>
      </c>
    </row>
    <row r="7041" spans="1:19">
      <c r="A7041" t="s">
        <v>6629</v>
      </c>
      <c r="B7041">
        <v>44368</v>
      </c>
      <c r="C7041" t="s">
        <v>6630</v>
      </c>
      <c r="D7041">
        <v>44368</v>
      </c>
      <c r="E7041" t="s">
        <v>1643</v>
      </c>
      <c r="F7041" t="s">
        <v>99</v>
      </c>
      <c r="G7041" t="s">
        <v>107</v>
      </c>
      <c r="H7041" t="s">
        <v>107</v>
      </c>
      <c r="I7041" t="s">
        <v>1287</v>
      </c>
      <c r="J7041">
        <v>5</v>
      </c>
      <c r="K7041">
        <v>9850</v>
      </c>
      <c r="L7041">
        <v>49250</v>
      </c>
      <c r="M7041">
        <v>23.452400000000001</v>
      </c>
      <c r="N7041">
        <v>117.262</v>
      </c>
      <c r="O7041">
        <v>0</v>
      </c>
      <c r="P7041">
        <v>0</v>
      </c>
      <c r="Q7041">
        <v>9873.4524000000001</v>
      </c>
      <c r="R7041">
        <v>49367.262000000002</v>
      </c>
      <c r="S7041" t="s">
        <v>1646</v>
      </c>
    </row>
    <row r="7042" spans="1:19">
      <c r="A7042" t="s">
        <v>6631</v>
      </c>
      <c r="B7042">
        <v>44368</v>
      </c>
      <c r="C7042" t="s">
        <v>6632</v>
      </c>
      <c r="D7042">
        <v>44368</v>
      </c>
      <c r="E7042" t="s">
        <v>1643</v>
      </c>
      <c r="F7042" t="s">
        <v>8</v>
      </c>
      <c r="G7042" t="s">
        <v>1008</v>
      </c>
      <c r="H7042" t="s">
        <v>107</v>
      </c>
      <c r="I7042" t="s">
        <v>1265</v>
      </c>
      <c r="J7042">
        <v>365</v>
      </c>
      <c r="K7042">
        <v>1361</v>
      </c>
      <c r="L7042">
        <v>496765</v>
      </c>
      <c r="M7042">
        <v>3.2404999999999999</v>
      </c>
      <c r="N7042">
        <v>1182.7825</v>
      </c>
      <c r="O7042">
        <v>0</v>
      </c>
      <c r="P7042">
        <v>0</v>
      </c>
      <c r="Q7042">
        <v>1364.2405000000001</v>
      </c>
      <c r="R7042">
        <v>497947.78249999997</v>
      </c>
      <c r="S7042" t="s">
        <v>1646</v>
      </c>
    </row>
    <row r="7043" spans="1:19">
      <c r="A7043" t="s">
        <v>6631</v>
      </c>
      <c r="B7043">
        <v>44368</v>
      </c>
      <c r="C7043" t="s">
        <v>6632</v>
      </c>
      <c r="D7043">
        <v>44368</v>
      </c>
      <c r="E7043" t="s">
        <v>1643</v>
      </c>
      <c r="F7043" t="s">
        <v>8</v>
      </c>
      <c r="G7043" t="s">
        <v>1008</v>
      </c>
      <c r="H7043" t="s">
        <v>107</v>
      </c>
      <c r="I7043" t="s">
        <v>1112</v>
      </c>
      <c r="J7043">
        <v>200</v>
      </c>
      <c r="K7043">
        <v>1419</v>
      </c>
      <c r="L7043">
        <v>283800</v>
      </c>
      <c r="M7043">
        <v>3.3786</v>
      </c>
      <c r="N7043">
        <v>675.72</v>
      </c>
      <c r="O7043">
        <v>0</v>
      </c>
      <c r="P7043">
        <v>0</v>
      </c>
      <c r="Q7043">
        <v>1422.3786</v>
      </c>
      <c r="R7043">
        <v>284475.71999999997</v>
      </c>
      <c r="S7043" t="s">
        <v>1646</v>
      </c>
    </row>
    <row r="7044" spans="1:19">
      <c r="A7044" t="s">
        <v>6633</v>
      </c>
      <c r="B7044">
        <v>44368</v>
      </c>
      <c r="C7044" t="s">
        <v>6634</v>
      </c>
      <c r="D7044">
        <v>44368</v>
      </c>
      <c r="E7044" t="s">
        <v>1643</v>
      </c>
      <c r="F7044" t="s">
        <v>97</v>
      </c>
      <c r="G7044" t="s">
        <v>1055</v>
      </c>
      <c r="H7044" t="s">
        <v>107</v>
      </c>
      <c r="I7044" t="s">
        <v>1287</v>
      </c>
      <c r="J7044">
        <v>20</v>
      </c>
      <c r="K7044">
        <v>9850</v>
      </c>
      <c r="L7044">
        <v>197000</v>
      </c>
      <c r="M7044">
        <v>23.452400000000001</v>
      </c>
      <c r="N7044">
        <v>469.048</v>
      </c>
      <c r="O7044">
        <v>0</v>
      </c>
      <c r="P7044">
        <v>0</v>
      </c>
      <c r="Q7044">
        <v>9873.4524000000001</v>
      </c>
      <c r="R7044">
        <v>197469.04800000001</v>
      </c>
      <c r="S7044" t="s">
        <v>1646</v>
      </c>
    </row>
    <row r="7045" spans="1:19">
      <c r="A7045" t="s">
        <v>6633</v>
      </c>
      <c r="B7045">
        <v>44368</v>
      </c>
      <c r="C7045" t="s">
        <v>6634</v>
      </c>
      <c r="D7045">
        <v>44368</v>
      </c>
      <c r="E7045" t="s">
        <v>1643</v>
      </c>
      <c r="F7045" t="s">
        <v>97</v>
      </c>
      <c r="G7045" t="s">
        <v>1055</v>
      </c>
      <c r="H7045" t="s">
        <v>107</v>
      </c>
      <c r="I7045" t="s">
        <v>1262</v>
      </c>
      <c r="J7045">
        <v>120</v>
      </c>
      <c r="K7045">
        <v>1244</v>
      </c>
      <c r="L7045">
        <v>149280</v>
      </c>
      <c r="M7045">
        <v>2.9619</v>
      </c>
      <c r="N7045">
        <v>355.428</v>
      </c>
      <c r="O7045">
        <v>0</v>
      </c>
      <c r="P7045">
        <v>0</v>
      </c>
      <c r="Q7045">
        <v>1246.9619</v>
      </c>
      <c r="R7045">
        <v>149635.42800000001</v>
      </c>
      <c r="S7045" t="s">
        <v>1646</v>
      </c>
    </row>
    <row r="7046" spans="1:19">
      <c r="A7046" t="s">
        <v>6635</v>
      </c>
      <c r="B7046">
        <v>44368</v>
      </c>
      <c r="C7046" t="s">
        <v>6636</v>
      </c>
      <c r="D7046">
        <v>44368</v>
      </c>
      <c r="E7046" t="s">
        <v>1643</v>
      </c>
      <c r="F7046" t="s">
        <v>1322</v>
      </c>
      <c r="G7046" t="s">
        <v>52</v>
      </c>
      <c r="H7046" t="s">
        <v>49</v>
      </c>
      <c r="I7046" t="s">
        <v>1112</v>
      </c>
      <c r="J7046">
        <v>20</v>
      </c>
      <c r="K7046">
        <v>1419</v>
      </c>
      <c r="L7046">
        <v>28380</v>
      </c>
      <c r="M7046">
        <v>3.3786</v>
      </c>
      <c r="N7046">
        <v>67.572000000000003</v>
      </c>
      <c r="O7046">
        <v>0</v>
      </c>
      <c r="P7046">
        <v>0</v>
      </c>
      <c r="Q7046">
        <v>1422.3786</v>
      </c>
      <c r="R7046">
        <v>28447.572</v>
      </c>
      <c r="S7046" t="s">
        <v>1646</v>
      </c>
    </row>
    <row r="7047" spans="1:19">
      <c r="A7047" t="s">
        <v>6635</v>
      </c>
      <c r="B7047">
        <v>44368</v>
      </c>
      <c r="C7047" t="s">
        <v>6636</v>
      </c>
      <c r="D7047">
        <v>44368</v>
      </c>
      <c r="E7047" t="s">
        <v>1643</v>
      </c>
      <c r="F7047" t="s">
        <v>1322</v>
      </c>
      <c r="G7047" t="s">
        <v>52</v>
      </c>
      <c r="H7047" t="s">
        <v>49</v>
      </c>
      <c r="I7047" t="s">
        <v>1312</v>
      </c>
      <c r="J7047">
        <v>30</v>
      </c>
      <c r="K7047">
        <v>1400</v>
      </c>
      <c r="L7047">
        <v>42000</v>
      </c>
      <c r="M7047">
        <v>3.3332999999999999</v>
      </c>
      <c r="N7047">
        <v>99.998999999999995</v>
      </c>
      <c r="O7047">
        <v>0</v>
      </c>
      <c r="P7047">
        <v>0</v>
      </c>
      <c r="Q7047">
        <v>1403.3333</v>
      </c>
      <c r="R7047">
        <v>42099.999000000003</v>
      </c>
      <c r="S7047" t="s">
        <v>1646</v>
      </c>
    </row>
    <row r="7048" spans="1:19">
      <c r="A7048" t="s">
        <v>6635</v>
      </c>
      <c r="B7048">
        <v>44368</v>
      </c>
      <c r="C7048" t="s">
        <v>6636</v>
      </c>
      <c r="D7048">
        <v>44368</v>
      </c>
      <c r="E7048" t="s">
        <v>1643</v>
      </c>
      <c r="F7048" t="s">
        <v>1322</v>
      </c>
      <c r="G7048" t="s">
        <v>52</v>
      </c>
      <c r="H7048" t="s">
        <v>49</v>
      </c>
      <c r="I7048" t="s">
        <v>1111</v>
      </c>
      <c r="J7048">
        <v>5</v>
      </c>
      <c r="K7048">
        <v>9045</v>
      </c>
      <c r="L7048">
        <v>45225</v>
      </c>
      <c r="M7048">
        <v>21.535699999999999</v>
      </c>
      <c r="N7048">
        <v>107.6785</v>
      </c>
      <c r="O7048">
        <v>0</v>
      </c>
      <c r="P7048">
        <v>0</v>
      </c>
      <c r="Q7048">
        <v>9066.5357000000004</v>
      </c>
      <c r="R7048">
        <v>45332.678500000002</v>
      </c>
      <c r="S7048" t="s">
        <v>1646</v>
      </c>
    </row>
    <row r="7049" spans="1:19">
      <c r="A7049" t="s">
        <v>6637</v>
      </c>
      <c r="B7049">
        <v>44368</v>
      </c>
      <c r="C7049" t="s">
        <v>6638</v>
      </c>
      <c r="D7049">
        <v>44368</v>
      </c>
      <c r="E7049" t="s">
        <v>1643</v>
      </c>
      <c r="F7049" t="s">
        <v>101</v>
      </c>
      <c r="G7049" t="s">
        <v>975</v>
      </c>
      <c r="H7049" t="s">
        <v>107</v>
      </c>
      <c r="I7049" t="s">
        <v>1265</v>
      </c>
      <c r="J7049">
        <v>20</v>
      </c>
      <c r="K7049">
        <v>1361</v>
      </c>
      <c r="L7049">
        <v>27220</v>
      </c>
      <c r="M7049">
        <v>3.2404999999999999</v>
      </c>
      <c r="N7049">
        <v>64.81</v>
      </c>
      <c r="O7049">
        <v>0</v>
      </c>
      <c r="P7049">
        <v>0</v>
      </c>
      <c r="Q7049">
        <v>1364.2405000000001</v>
      </c>
      <c r="R7049">
        <v>27284.81</v>
      </c>
      <c r="S7049" t="s">
        <v>1646</v>
      </c>
    </row>
    <row r="7050" spans="1:19">
      <c r="A7050" t="s">
        <v>6637</v>
      </c>
      <c r="B7050">
        <v>44368</v>
      </c>
      <c r="C7050" t="s">
        <v>6638</v>
      </c>
      <c r="D7050">
        <v>44368</v>
      </c>
      <c r="E7050" t="s">
        <v>1643</v>
      </c>
      <c r="F7050" t="s">
        <v>101</v>
      </c>
      <c r="G7050" t="s">
        <v>975</v>
      </c>
      <c r="H7050" t="s">
        <v>107</v>
      </c>
      <c r="I7050" t="s">
        <v>1316</v>
      </c>
      <c r="J7050">
        <v>50</v>
      </c>
      <c r="K7050">
        <v>1186</v>
      </c>
      <c r="L7050">
        <v>59300</v>
      </c>
      <c r="M7050">
        <v>2.8237999999999999</v>
      </c>
      <c r="N7050">
        <v>141.19</v>
      </c>
      <c r="O7050">
        <v>0</v>
      </c>
      <c r="P7050">
        <v>0</v>
      </c>
      <c r="Q7050">
        <v>1188.8237999999999</v>
      </c>
      <c r="R7050">
        <v>59441.19</v>
      </c>
      <c r="S7050" t="s">
        <v>1646</v>
      </c>
    </row>
    <row r="7051" spans="1:19">
      <c r="A7051" t="s">
        <v>6639</v>
      </c>
      <c r="B7051">
        <v>44368</v>
      </c>
      <c r="C7051" t="s">
        <v>6640</v>
      </c>
      <c r="D7051">
        <v>44368</v>
      </c>
      <c r="E7051" t="s">
        <v>1643</v>
      </c>
      <c r="F7051" t="s">
        <v>103</v>
      </c>
      <c r="G7051" t="s">
        <v>975</v>
      </c>
      <c r="H7051" t="s">
        <v>107</v>
      </c>
      <c r="I7051" t="s">
        <v>1111</v>
      </c>
      <c r="J7051">
        <v>10</v>
      </c>
      <c r="K7051">
        <v>9045</v>
      </c>
      <c r="L7051">
        <v>90450</v>
      </c>
      <c r="M7051">
        <v>21.535699999999999</v>
      </c>
      <c r="N7051">
        <v>215.357</v>
      </c>
      <c r="O7051">
        <v>0</v>
      </c>
      <c r="P7051">
        <v>0</v>
      </c>
      <c r="Q7051">
        <v>9066.5357000000004</v>
      </c>
      <c r="R7051">
        <v>90665.357000000004</v>
      </c>
      <c r="S7051" t="s">
        <v>1646</v>
      </c>
    </row>
    <row r="7052" spans="1:19">
      <c r="A7052" t="s">
        <v>6641</v>
      </c>
      <c r="B7052">
        <v>44368</v>
      </c>
      <c r="C7052" t="s">
        <v>6642</v>
      </c>
      <c r="D7052">
        <v>44368</v>
      </c>
      <c r="E7052" t="s">
        <v>1643</v>
      </c>
      <c r="F7052" t="s">
        <v>54</v>
      </c>
      <c r="G7052" t="s">
        <v>49</v>
      </c>
      <c r="H7052" t="s">
        <v>49</v>
      </c>
      <c r="I7052" t="s">
        <v>1337</v>
      </c>
      <c r="J7052">
        <v>10</v>
      </c>
      <c r="K7052">
        <v>7760</v>
      </c>
      <c r="L7052">
        <v>77600</v>
      </c>
      <c r="M7052">
        <v>18.476199999999999</v>
      </c>
      <c r="N7052">
        <v>184.762</v>
      </c>
      <c r="O7052">
        <v>0</v>
      </c>
      <c r="P7052">
        <v>0</v>
      </c>
      <c r="Q7052">
        <v>7778.4762000000001</v>
      </c>
      <c r="R7052">
        <v>77784.762000000002</v>
      </c>
      <c r="S7052" t="s">
        <v>1646</v>
      </c>
    </row>
    <row r="7053" spans="1:19">
      <c r="A7053" t="s">
        <v>6641</v>
      </c>
      <c r="B7053">
        <v>44368</v>
      </c>
      <c r="C7053" t="s">
        <v>6642</v>
      </c>
      <c r="D7053">
        <v>44368</v>
      </c>
      <c r="E7053" t="s">
        <v>1643</v>
      </c>
      <c r="F7053" t="s">
        <v>54</v>
      </c>
      <c r="G7053" t="s">
        <v>49</v>
      </c>
      <c r="H7053" t="s">
        <v>49</v>
      </c>
      <c r="I7053" t="s">
        <v>1371</v>
      </c>
      <c r="J7053">
        <v>80</v>
      </c>
      <c r="K7053">
        <v>1176</v>
      </c>
      <c r="L7053">
        <v>94080</v>
      </c>
      <c r="M7053">
        <v>2.8</v>
      </c>
      <c r="N7053">
        <v>224</v>
      </c>
      <c r="O7053">
        <v>0</v>
      </c>
      <c r="P7053">
        <v>0</v>
      </c>
      <c r="Q7053">
        <v>1178.8</v>
      </c>
      <c r="R7053">
        <v>94304</v>
      </c>
      <c r="S7053" t="s">
        <v>1646</v>
      </c>
    </row>
    <row r="7054" spans="1:19">
      <c r="A7054" t="s">
        <v>6643</v>
      </c>
      <c r="B7054">
        <v>44368</v>
      </c>
      <c r="C7054" t="s">
        <v>6644</v>
      </c>
      <c r="D7054">
        <v>44368</v>
      </c>
      <c r="E7054" t="s">
        <v>1643</v>
      </c>
      <c r="F7054" t="s">
        <v>98</v>
      </c>
      <c r="G7054" t="s">
        <v>1055</v>
      </c>
      <c r="H7054" t="s">
        <v>107</v>
      </c>
      <c r="I7054" t="s">
        <v>1112</v>
      </c>
      <c r="J7054">
        <v>80</v>
      </c>
      <c r="K7054">
        <v>1419</v>
      </c>
      <c r="L7054">
        <v>113520</v>
      </c>
      <c r="M7054">
        <v>3.3786</v>
      </c>
      <c r="N7054">
        <v>270.28800000000001</v>
      </c>
      <c r="O7054">
        <v>0</v>
      </c>
      <c r="P7054">
        <v>0</v>
      </c>
      <c r="Q7054">
        <v>1422.3786</v>
      </c>
      <c r="R7054">
        <v>113790.288</v>
      </c>
      <c r="S7054" t="s">
        <v>1646</v>
      </c>
    </row>
    <row r="7055" spans="1:19">
      <c r="A7055" t="s">
        <v>6643</v>
      </c>
      <c r="B7055">
        <v>44368</v>
      </c>
      <c r="C7055" t="s">
        <v>6644</v>
      </c>
      <c r="D7055">
        <v>44368</v>
      </c>
      <c r="E7055" t="s">
        <v>1643</v>
      </c>
      <c r="F7055" t="s">
        <v>98</v>
      </c>
      <c r="G7055" t="s">
        <v>1055</v>
      </c>
      <c r="H7055" t="s">
        <v>107</v>
      </c>
      <c r="I7055" t="s">
        <v>1316</v>
      </c>
      <c r="J7055">
        <v>40</v>
      </c>
      <c r="K7055">
        <v>1186</v>
      </c>
      <c r="L7055">
        <v>47440</v>
      </c>
      <c r="M7055">
        <v>2.8237999999999999</v>
      </c>
      <c r="N7055">
        <v>112.952</v>
      </c>
      <c r="O7055">
        <v>0</v>
      </c>
      <c r="P7055">
        <v>0</v>
      </c>
      <c r="Q7055">
        <v>1188.8237999999999</v>
      </c>
      <c r="R7055">
        <v>47552.951999999997</v>
      </c>
      <c r="S7055" t="s">
        <v>1646</v>
      </c>
    </row>
    <row r="7056" spans="1:19">
      <c r="A7056" t="s">
        <v>6645</v>
      </c>
      <c r="B7056">
        <v>44368</v>
      </c>
      <c r="C7056" t="s">
        <v>6646</v>
      </c>
      <c r="D7056">
        <v>44368</v>
      </c>
      <c r="E7056" t="s">
        <v>1643</v>
      </c>
      <c r="F7056" t="s">
        <v>57</v>
      </c>
      <c r="G7056" t="s">
        <v>980</v>
      </c>
      <c r="H7056" t="s">
        <v>49</v>
      </c>
      <c r="I7056" t="s">
        <v>1112</v>
      </c>
      <c r="J7056">
        <v>60</v>
      </c>
      <c r="K7056">
        <v>1419</v>
      </c>
      <c r="L7056">
        <v>85140</v>
      </c>
      <c r="M7056">
        <v>3.3786</v>
      </c>
      <c r="N7056">
        <v>202.71600000000001</v>
      </c>
      <c r="O7056">
        <v>0</v>
      </c>
      <c r="P7056">
        <v>0</v>
      </c>
      <c r="Q7056">
        <v>1422.3786</v>
      </c>
      <c r="R7056">
        <v>85342.716</v>
      </c>
      <c r="S7056" t="s">
        <v>1646</v>
      </c>
    </row>
    <row r="7057" spans="1:19">
      <c r="A7057" t="s">
        <v>6645</v>
      </c>
      <c r="B7057">
        <v>44368</v>
      </c>
      <c r="C7057" t="s">
        <v>6646</v>
      </c>
      <c r="D7057">
        <v>44368</v>
      </c>
      <c r="E7057" t="s">
        <v>1643</v>
      </c>
      <c r="F7057" t="s">
        <v>57</v>
      </c>
      <c r="G7057" t="s">
        <v>980</v>
      </c>
      <c r="H7057" t="s">
        <v>49</v>
      </c>
      <c r="I7057" t="s">
        <v>1371</v>
      </c>
      <c r="J7057">
        <v>60</v>
      </c>
      <c r="K7057">
        <v>1176</v>
      </c>
      <c r="L7057">
        <v>70560</v>
      </c>
      <c r="M7057">
        <v>2.8</v>
      </c>
      <c r="N7057">
        <v>168</v>
      </c>
      <c r="O7057">
        <v>0</v>
      </c>
      <c r="P7057">
        <v>0</v>
      </c>
      <c r="Q7057">
        <v>1178.8</v>
      </c>
      <c r="R7057">
        <v>70728</v>
      </c>
      <c r="S7057" t="s">
        <v>1646</v>
      </c>
    </row>
    <row r="7058" spans="1:19">
      <c r="A7058" t="s">
        <v>6647</v>
      </c>
      <c r="B7058">
        <v>44368</v>
      </c>
      <c r="C7058" t="s">
        <v>6648</v>
      </c>
      <c r="D7058">
        <v>44368</v>
      </c>
      <c r="E7058" t="s">
        <v>1643</v>
      </c>
      <c r="F7058" t="s">
        <v>1</v>
      </c>
      <c r="G7058" t="s">
        <v>1008</v>
      </c>
      <c r="H7058" t="s">
        <v>107</v>
      </c>
      <c r="I7058" t="s">
        <v>1262</v>
      </c>
      <c r="J7058">
        <v>126</v>
      </c>
      <c r="K7058">
        <v>1244</v>
      </c>
      <c r="L7058">
        <v>156744</v>
      </c>
      <c r="M7058">
        <v>2.9619</v>
      </c>
      <c r="N7058">
        <v>373.19940000000003</v>
      </c>
      <c r="O7058">
        <v>0</v>
      </c>
      <c r="P7058">
        <v>0</v>
      </c>
      <c r="Q7058">
        <v>1246.9619</v>
      </c>
      <c r="R7058">
        <v>157117.19940000001</v>
      </c>
      <c r="S7058" t="s">
        <v>1646</v>
      </c>
    </row>
    <row r="7059" spans="1:19">
      <c r="A7059" t="s">
        <v>6649</v>
      </c>
      <c r="B7059">
        <v>44368</v>
      </c>
      <c r="C7059" t="s">
        <v>6650</v>
      </c>
      <c r="D7059">
        <v>44368</v>
      </c>
      <c r="E7059" t="s">
        <v>1643</v>
      </c>
      <c r="F7059" t="s">
        <v>1006</v>
      </c>
      <c r="G7059" t="s">
        <v>1008</v>
      </c>
      <c r="H7059" t="s">
        <v>107</v>
      </c>
      <c r="I7059" t="s">
        <v>1262</v>
      </c>
      <c r="J7059">
        <v>40</v>
      </c>
      <c r="K7059">
        <v>1244</v>
      </c>
      <c r="L7059">
        <v>49760</v>
      </c>
      <c r="M7059">
        <v>2.9619</v>
      </c>
      <c r="N7059">
        <v>118.476</v>
      </c>
      <c r="O7059">
        <v>0</v>
      </c>
      <c r="P7059">
        <v>0</v>
      </c>
      <c r="Q7059">
        <v>1246.9619</v>
      </c>
      <c r="R7059">
        <v>49878.476000000002</v>
      </c>
      <c r="S7059" t="s">
        <v>1646</v>
      </c>
    </row>
    <row r="7060" spans="1:19">
      <c r="A7060" t="s">
        <v>6651</v>
      </c>
      <c r="B7060">
        <v>44368</v>
      </c>
      <c r="C7060" t="s">
        <v>6652</v>
      </c>
      <c r="D7060">
        <v>44368</v>
      </c>
      <c r="E7060" t="s">
        <v>1643</v>
      </c>
      <c r="F7060" t="s">
        <v>106</v>
      </c>
      <c r="G7060" t="s">
        <v>980</v>
      </c>
      <c r="H7060" t="s">
        <v>49</v>
      </c>
      <c r="I7060" t="s">
        <v>1294</v>
      </c>
      <c r="J7060">
        <v>5</v>
      </c>
      <c r="K7060">
        <v>7227</v>
      </c>
      <c r="L7060">
        <v>36135</v>
      </c>
      <c r="M7060">
        <v>17.207100000000001</v>
      </c>
      <c r="N7060">
        <v>86.035499999999999</v>
      </c>
      <c r="O7060">
        <v>0</v>
      </c>
      <c r="P7060">
        <v>0</v>
      </c>
      <c r="Q7060">
        <v>7244.2070999999996</v>
      </c>
      <c r="R7060">
        <v>36221.035499999998</v>
      </c>
      <c r="S7060" t="s">
        <v>1646</v>
      </c>
    </row>
    <row r="7061" spans="1:19">
      <c r="A7061" t="s">
        <v>6651</v>
      </c>
      <c r="B7061">
        <v>44368</v>
      </c>
      <c r="C7061" t="s">
        <v>6652</v>
      </c>
      <c r="D7061">
        <v>44368</v>
      </c>
      <c r="E7061" t="s">
        <v>1643</v>
      </c>
      <c r="F7061" t="s">
        <v>106</v>
      </c>
      <c r="G7061" t="s">
        <v>980</v>
      </c>
      <c r="H7061" t="s">
        <v>49</v>
      </c>
      <c r="I7061" t="s">
        <v>1262</v>
      </c>
      <c r="J7061">
        <v>40</v>
      </c>
      <c r="K7061">
        <v>1244</v>
      </c>
      <c r="L7061">
        <v>49760</v>
      </c>
      <c r="M7061">
        <v>2.9619</v>
      </c>
      <c r="N7061">
        <v>118.476</v>
      </c>
      <c r="O7061">
        <v>0</v>
      </c>
      <c r="P7061">
        <v>0</v>
      </c>
      <c r="Q7061">
        <v>1246.9619</v>
      </c>
      <c r="R7061">
        <v>49878.476000000002</v>
      </c>
      <c r="S7061" t="s">
        <v>1646</v>
      </c>
    </row>
    <row r="7062" spans="1:19">
      <c r="A7062" t="s">
        <v>6651</v>
      </c>
      <c r="B7062">
        <v>44368</v>
      </c>
      <c r="C7062" t="s">
        <v>6652</v>
      </c>
      <c r="D7062">
        <v>44368</v>
      </c>
      <c r="E7062" t="s">
        <v>1643</v>
      </c>
      <c r="F7062" t="s">
        <v>106</v>
      </c>
      <c r="G7062" t="s">
        <v>980</v>
      </c>
      <c r="H7062" t="s">
        <v>49</v>
      </c>
      <c r="I7062" t="s">
        <v>1316</v>
      </c>
      <c r="J7062">
        <v>40</v>
      </c>
      <c r="K7062">
        <v>1186</v>
      </c>
      <c r="L7062">
        <v>47440</v>
      </c>
      <c r="M7062">
        <v>2.8237999999999999</v>
      </c>
      <c r="N7062">
        <v>112.952</v>
      </c>
      <c r="O7062">
        <v>0</v>
      </c>
      <c r="P7062">
        <v>0</v>
      </c>
      <c r="Q7062">
        <v>1188.8237999999999</v>
      </c>
      <c r="R7062">
        <v>47552.951999999997</v>
      </c>
      <c r="S7062" t="s">
        <v>1646</v>
      </c>
    </row>
    <row r="7063" spans="1:19">
      <c r="A7063" t="s">
        <v>6653</v>
      </c>
      <c r="B7063">
        <v>44368</v>
      </c>
      <c r="C7063" t="s">
        <v>6654</v>
      </c>
      <c r="D7063">
        <v>44368</v>
      </c>
      <c r="E7063" t="s">
        <v>1643</v>
      </c>
      <c r="F7063" t="s">
        <v>927</v>
      </c>
      <c r="G7063" t="s">
        <v>1684</v>
      </c>
      <c r="H7063" t="s">
        <v>49</v>
      </c>
      <c r="I7063" t="s">
        <v>1112</v>
      </c>
      <c r="J7063">
        <v>40</v>
      </c>
      <c r="K7063">
        <v>1419</v>
      </c>
      <c r="L7063">
        <v>56760</v>
      </c>
      <c r="M7063">
        <v>3.3786</v>
      </c>
      <c r="N7063">
        <v>135.14400000000001</v>
      </c>
      <c r="O7063">
        <v>0</v>
      </c>
      <c r="P7063">
        <v>0</v>
      </c>
      <c r="Q7063">
        <v>1422.3786</v>
      </c>
      <c r="R7063">
        <v>56895.144</v>
      </c>
      <c r="S7063" t="s">
        <v>1646</v>
      </c>
    </row>
    <row r="7064" spans="1:19">
      <c r="A7064" t="s">
        <v>6653</v>
      </c>
      <c r="B7064">
        <v>44368</v>
      </c>
      <c r="C7064" t="s">
        <v>6654</v>
      </c>
      <c r="D7064">
        <v>44368</v>
      </c>
      <c r="E7064" t="s">
        <v>1643</v>
      </c>
      <c r="F7064" t="s">
        <v>927</v>
      </c>
      <c r="G7064" t="s">
        <v>1684</v>
      </c>
      <c r="H7064" t="s">
        <v>49</v>
      </c>
      <c r="I7064" t="s">
        <v>1312</v>
      </c>
      <c r="J7064">
        <v>20</v>
      </c>
      <c r="K7064">
        <v>1400</v>
      </c>
      <c r="L7064">
        <v>28000</v>
      </c>
      <c r="M7064">
        <v>3.3332999999999999</v>
      </c>
      <c r="N7064">
        <v>66.665999999999997</v>
      </c>
      <c r="O7064">
        <v>0</v>
      </c>
      <c r="P7064">
        <v>0</v>
      </c>
      <c r="Q7064">
        <v>1403.3333</v>
      </c>
      <c r="R7064">
        <v>28066.666000000001</v>
      </c>
      <c r="S7064" t="s">
        <v>1646</v>
      </c>
    </row>
    <row r="7065" spans="1:19">
      <c r="A7065" t="s">
        <v>6653</v>
      </c>
      <c r="B7065">
        <v>44368</v>
      </c>
      <c r="C7065" t="s">
        <v>6654</v>
      </c>
      <c r="D7065">
        <v>44368</v>
      </c>
      <c r="E7065" t="s">
        <v>1643</v>
      </c>
      <c r="F7065" t="s">
        <v>927</v>
      </c>
      <c r="G7065" t="s">
        <v>1684</v>
      </c>
      <c r="H7065" t="s">
        <v>49</v>
      </c>
      <c r="I7065" t="s">
        <v>1316</v>
      </c>
      <c r="J7065">
        <v>60</v>
      </c>
      <c r="K7065">
        <v>1186</v>
      </c>
      <c r="L7065">
        <v>71160</v>
      </c>
      <c r="M7065">
        <v>2.8237999999999999</v>
      </c>
      <c r="N7065">
        <v>169.428</v>
      </c>
      <c r="O7065">
        <v>0</v>
      </c>
      <c r="P7065">
        <v>0</v>
      </c>
      <c r="Q7065">
        <v>1188.8237999999999</v>
      </c>
      <c r="R7065">
        <v>71329.428</v>
      </c>
      <c r="S7065" t="s">
        <v>1646</v>
      </c>
    </row>
    <row r="7066" spans="1:19">
      <c r="A7066" t="s">
        <v>6655</v>
      </c>
      <c r="B7066">
        <v>44368</v>
      </c>
      <c r="C7066" t="s">
        <v>6656</v>
      </c>
      <c r="D7066">
        <v>44368</v>
      </c>
      <c r="E7066" t="s">
        <v>1643</v>
      </c>
      <c r="F7066" t="s">
        <v>7</v>
      </c>
      <c r="G7066" t="s">
        <v>1742</v>
      </c>
      <c r="H7066" t="s">
        <v>107</v>
      </c>
      <c r="I7066" t="s">
        <v>1287</v>
      </c>
      <c r="J7066">
        <v>5</v>
      </c>
      <c r="K7066">
        <v>9850</v>
      </c>
      <c r="L7066">
        <v>49250</v>
      </c>
      <c r="M7066">
        <v>23.452400000000001</v>
      </c>
      <c r="N7066">
        <v>117.262</v>
      </c>
      <c r="O7066">
        <v>0</v>
      </c>
      <c r="P7066">
        <v>0</v>
      </c>
      <c r="Q7066">
        <v>9873.4524000000001</v>
      </c>
      <c r="R7066">
        <v>49367.262000000002</v>
      </c>
      <c r="S7066" t="s">
        <v>1646</v>
      </c>
    </row>
    <row r="7067" spans="1:19">
      <c r="A7067" t="s">
        <v>6655</v>
      </c>
      <c r="B7067">
        <v>44368</v>
      </c>
      <c r="C7067" t="s">
        <v>6656</v>
      </c>
      <c r="D7067">
        <v>44368</v>
      </c>
      <c r="E7067" t="s">
        <v>1643</v>
      </c>
      <c r="F7067" t="s">
        <v>7</v>
      </c>
      <c r="G7067" t="s">
        <v>1742</v>
      </c>
      <c r="H7067" t="s">
        <v>107</v>
      </c>
      <c r="I7067" t="s">
        <v>1112</v>
      </c>
      <c r="J7067">
        <v>40</v>
      </c>
      <c r="K7067">
        <v>1419</v>
      </c>
      <c r="L7067">
        <v>56760</v>
      </c>
      <c r="M7067">
        <v>3.3786</v>
      </c>
      <c r="N7067">
        <v>135.14400000000001</v>
      </c>
      <c r="O7067">
        <v>0</v>
      </c>
      <c r="P7067">
        <v>0</v>
      </c>
      <c r="Q7067">
        <v>1422.3786</v>
      </c>
      <c r="R7067">
        <v>56895.144</v>
      </c>
      <c r="S7067" t="s">
        <v>1646</v>
      </c>
    </row>
    <row r="7068" spans="1:19">
      <c r="A7068" t="s">
        <v>6655</v>
      </c>
      <c r="B7068">
        <v>44368</v>
      </c>
      <c r="C7068" t="s">
        <v>6656</v>
      </c>
      <c r="D7068">
        <v>44368</v>
      </c>
      <c r="E7068" t="s">
        <v>1643</v>
      </c>
      <c r="F7068" t="s">
        <v>7</v>
      </c>
      <c r="G7068" t="s">
        <v>1742</v>
      </c>
      <c r="H7068" t="s">
        <v>107</v>
      </c>
      <c r="I7068" t="s">
        <v>1262</v>
      </c>
      <c r="J7068">
        <v>40</v>
      </c>
      <c r="K7068">
        <v>1244</v>
      </c>
      <c r="L7068">
        <v>49760</v>
      </c>
      <c r="M7068">
        <v>2.9619</v>
      </c>
      <c r="N7068">
        <v>118.476</v>
      </c>
      <c r="O7068">
        <v>0</v>
      </c>
      <c r="P7068">
        <v>0</v>
      </c>
      <c r="Q7068">
        <v>1246.9619</v>
      </c>
      <c r="R7068">
        <v>49878.476000000002</v>
      </c>
      <c r="S7068" t="s">
        <v>1646</v>
      </c>
    </row>
    <row r="7069" spans="1:19">
      <c r="A7069" t="s">
        <v>6655</v>
      </c>
      <c r="B7069">
        <v>44368</v>
      </c>
      <c r="C7069" t="s">
        <v>6656</v>
      </c>
      <c r="D7069">
        <v>44368</v>
      </c>
      <c r="E7069" t="s">
        <v>1643</v>
      </c>
      <c r="F7069" t="s">
        <v>7</v>
      </c>
      <c r="G7069" t="s">
        <v>1742</v>
      </c>
      <c r="H7069" t="s">
        <v>107</v>
      </c>
      <c r="I7069" t="s">
        <v>1312</v>
      </c>
      <c r="J7069">
        <v>20</v>
      </c>
      <c r="K7069">
        <v>1400</v>
      </c>
      <c r="L7069">
        <v>28000</v>
      </c>
      <c r="M7069">
        <v>3.3332999999999999</v>
      </c>
      <c r="N7069">
        <v>66.665999999999997</v>
      </c>
      <c r="O7069">
        <v>0</v>
      </c>
      <c r="P7069">
        <v>0</v>
      </c>
      <c r="Q7069">
        <v>1403.3333</v>
      </c>
      <c r="R7069">
        <v>28066.666000000001</v>
      </c>
      <c r="S7069" t="s">
        <v>1646</v>
      </c>
    </row>
    <row r="7070" spans="1:19">
      <c r="A7070" t="s">
        <v>6657</v>
      </c>
      <c r="B7070">
        <v>44368</v>
      </c>
      <c r="C7070" t="s">
        <v>6658</v>
      </c>
      <c r="D7070">
        <v>44368</v>
      </c>
      <c r="E7070" t="s">
        <v>1643</v>
      </c>
      <c r="F7070" t="s">
        <v>55</v>
      </c>
      <c r="G7070" t="s">
        <v>49</v>
      </c>
      <c r="H7070" t="s">
        <v>49</v>
      </c>
      <c r="I7070" t="s">
        <v>1265</v>
      </c>
      <c r="J7070">
        <v>20</v>
      </c>
      <c r="K7070">
        <v>1361</v>
      </c>
      <c r="L7070">
        <v>27220</v>
      </c>
      <c r="M7070">
        <v>3.2404999999999999</v>
      </c>
      <c r="N7070">
        <v>64.81</v>
      </c>
      <c r="O7070">
        <v>0</v>
      </c>
      <c r="P7070">
        <v>0</v>
      </c>
      <c r="Q7070">
        <v>1364.2405000000001</v>
      </c>
      <c r="R7070">
        <v>27284.81</v>
      </c>
      <c r="S7070" t="s">
        <v>1646</v>
      </c>
    </row>
    <row r="7071" spans="1:19">
      <c r="A7071" t="s">
        <v>6659</v>
      </c>
      <c r="B7071">
        <v>44368</v>
      </c>
      <c r="C7071" t="s">
        <v>6660</v>
      </c>
      <c r="D7071">
        <v>44368</v>
      </c>
      <c r="E7071" t="s">
        <v>1643</v>
      </c>
      <c r="F7071" t="s">
        <v>9</v>
      </c>
      <c r="G7071" t="s">
        <v>1007</v>
      </c>
      <c r="H7071" t="s">
        <v>22</v>
      </c>
      <c r="I7071" t="s">
        <v>1489</v>
      </c>
      <c r="J7071">
        <v>3</v>
      </c>
      <c r="K7071">
        <v>9950</v>
      </c>
      <c r="L7071">
        <v>29850</v>
      </c>
      <c r="M7071">
        <v>23.6905</v>
      </c>
      <c r="N7071">
        <v>71.0715</v>
      </c>
      <c r="O7071">
        <v>0</v>
      </c>
      <c r="P7071">
        <v>0</v>
      </c>
      <c r="Q7071">
        <v>9973.6905000000006</v>
      </c>
      <c r="R7071">
        <v>29921.071499999998</v>
      </c>
      <c r="S7071" t="s">
        <v>1646</v>
      </c>
    </row>
    <row r="7072" spans="1:19">
      <c r="A7072" t="s">
        <v>6659</v>
      </c>
      <c r="B7072">
        <v>44368</v>
      </c>
      <c r="C7072" t="s">
        <v>6660</v>
      </c>
      <c r="D7072">
        <v>44368</v>
      </c>
      <c r="E7072" t="s">
        <v>1643</v>
      </c>
      <c r="F7072" t="s">
        <v>9</v>
      </c>
      <c r="G7072" t="s">
        <v>1007</v>
      </c>
      <c r="H7072" t="s">
        <v>22</v>
      </c>
      <c r="I7072" t="s">
        <v>1112</v>
      </c>
      <c r="J7072">
        <v>20</v>
      </c>
      <c r="K7072">
        <v>1419</v>
      </c>
      <c r="L7072">
        <v>28380</v>
      </c>
      <c r="M7072">
        <v>3.3786</v>
      </c>
      <c r="N7072">
        <v>67.572000000000003</v>
      </c>
      <c r="O7072">
        <v>0</v>
      </c>
      <c r="P7072">
        <v>0</v>
      </c>
      <c r="Q7072">
        <v>1422.3786</v>
      </c>
      <c r="R7072">
        <v>28447.572</v>
      </c>
      <c r="S7072" t="s">
        <v>1646</v>
      </c>
    </row>
    <row r="7073" spans="1:19">
      <c r="A7073" t="s">
        <v>6659</v>
      </c>
      <c r="B7073">
        <v>44368</v>
      </c>
      <c r="C7073" t="s">
        <v>6660</v>
      </c>
      <c r="D7073">
        <v>44368</v>
      </c>
      <c r="E7073" t="s">
        <v>1643</v>
      </c>
      <c r="F7073" t="s">
        <v>9</v>
      </c>
      <c r="G7073" t="s">
        <v>1007</v>
      </c>
      <c r="H7073" t="s">
        <v>22</v>
      </c>
      <c r="I7073" t="s">
        <v>1265</v>
      </c>
      <c r="J7073">
        <v>20</v>
      </c>
      <c r="K7073">
        <v>1361</v>
      </c>
      <c r="L7073">
        <v>27220</v>
      </c>
      <c r="M7073">
        <v>3.2404999999999999</v>
      </c>
      <c r="N7073">
        <v>64.81</v>
      </c>
      <c r="O7073">
        <v>0</v>
      </c>
      <c r="P7073">
        <v>0</v>
      </c>
      <c r="Q7073">
        <v>1364.2405000000001</v>
      </c>
      <c r="R7073">
        <v>27284.81</v>
      </c>
      <c r="S7073" t="s">
        <v>1646</v>
      </c>
    </row>
    <row r="7074" spans="1:19">
      <c r="A7074" t="s">
        <v>6661</v>
      </c>
      <c r="B7074">
        <v>44368</v>
      </c>
      <c r="C7074" t="s">
        <v>6662</v>
      </c>
      <c r="D7074">
        <v>44368</v>
      </c>
      <c r="E7074" t="s">
        <v>1643</v>
      </c>
      <c r="F7074" t="s">
        <v>72</v>
      </c>
      <c r="G7074" t="s">
        <v>1722</v>
      </c>
      <c r="H7074" t="s">
        <v>22</v>
      </c>
      <c r="I7074" t="s">
        <v>1312</v>
      </c>
      <c r="J7074">
        <v>40</v>
      </c>
      <c r="K7074">
        <v>1400</v>
      </c>
      <c r="L7074">
        <v>56000</v>
      </c>
      <c r="M7074">
        <v>3.3332999999999999</v>
      </c>
      <c r="N7074">
        <v>133.33199999999999</v>
      </c>
      <c r="O7074">
        <v>0</v>
      </c>
      <c r="P7074">
        <v>0</v>
      </c>
      <c r="Q7074">
        <v>1403.3333</v>
      </c>
      <c r="R7074">
        <v>56133.332000000002</v>
      </c>
      <c r="S7074" t="s">
        <v>1646</v>
      </c>
    </row>
    <row r="7075" spans="1:19">
      <c r="A7075" t="s">
        <v>6661</v>
      </c>
      <c r="B7075">
        <v>44368</v>
      </c>
      <c r="C7075" t="s">
        <v>6662</v>
      </c>
      <c r="D7075">
        <v>44368</v>
      </c>
      <c r="E7075" t="s">
        <v>1643</v>
      </c>
      <c r="F7075" t="s">
        <v>72</v>
      </c>
      <c r="G7075" t="s">
        <v>1722</v>
      </c>
      <c r="H7075" t="s">
        <v>22</v>
      </c>
      <c r="I7075" t="s">
        <v>1294</v>
      </c>
      <c r="J7075">
        <v>5</v>
      </c>
      <c r="K7075">
        <v>7227</v>
      </c>
      <c r="L7075">
        <v>36135</v>
      </c>
      <c r="M7075">
        <v>17.207100000000001</v>
      </c>
      <c r="N7075">
        <v>86.035499999999999</v>
      </c>
      <c r="O7075">
        <v>0</v>
      </c>
      <c r="P7075">
        <v>0</v>
      </c>
      <c r="Q7075">
        <v>7244.2070999999996</v>
      </c>
      <c r="R7075">
        <v>36221.035499999998</v>
      </c>
      <c r="S7075" t="s">
        <v>1646</v>
      </c>
    </row>
    <row r="7076" spans="1:19">
      <c r="A7076" t="s">
        <v>6661</v>
      </c>
      <c r="B7076">
        <v>44368</v>
      </c>
      <c r="C7076" t="s">
        <v>6662</v>
      </c>
      <c r="D7076">
        <v>44368</v>
      </c>
      <c r="E7076" t="s">
        <v>1643</v>
      </c>
      <c r="F7076" t="s">
        <v>72</v>
      </c>
      <c r="G7076" t="s">
        <v>1722</v>
      </c>
      <c r="H7076" t="s">
        <v>22</v>
      </c>
      <c r="I7076" t="s">
        <v>1262</v>
      </c>
      <c r="J7076">
        <v>40</v>
      </c>
      <c r="K7076">
        <v>1244</v>
      </c>
      <c r="L7076">
        <v>49760</v>
      </c>
      <c r="M7076">
        <v>2.9619</v>
      </c>
      <c r="N7076">
        <v>118.476</v>
      </c>
      <c r="O7076">
        <v>0</v>
      </c>
      <c r="P7076">
        <v>0</v>
      </c>
      <c r="Q7076">
        <v>1246.9619</v>
      </c>
      <c r="R7076">
        <v>49878.476000000002</v>
      </c>
      <c r="S7076" t="s">
        <v>1646</v>
      </c>
    </row>
    <row r="7077" spans="1:19">
      <c r="A7077" t="s">
        <v>6663</v>
      </c>
      <c r="B7077">
        <v>44368</v>
      </c>
      <c r="C7077" t="s">
        <v>6664</v>
      </c>
      <c r="D7077">
        <v>44368</v>
      </c>
      <c r="E7077" t="s">
        <v>1643</v>
      </c>
      <c r="F7077" t="s">
        <v>78</v>
      </c>
      <c r="G7077" t="s">
        <v>1722</v>
      </c>
      <c r="H7077" t="s">
        <v>22</v>
      </c>
      <c r="I7077" t="s">
        <v>1316</v>
      </c>
      <c r="J7077">
        <v>40</v>
      </c>
      <c r="K7077">
        <v>1186</v>
      </c>
      <c r="L7077">
        <v>47440</v>
      </c>
      <c r="M7077">
        <v>2.8237999999999999</v>
      </c>
      <c r="N7077">
        <v>112.952</v>
      </c>
      <c r="O7077">
        <v>0</v>
      </c>
      <c r="P7077">
        <v>0</v>
      </c>
      <c r="Q7077">
        <v>1188.8237999999999</v>
      </c>
      <c r="R7077">
        <v>47552.951999999997</v>
      </c>
      <c r="S7077" t="s">
        <v>1646</v>
      </c>
    </row>
    <row r="7078" spans="1:19">
      <c r="A7078" t="s">
        <v>6663</v>
      </c>
      <c r="B7078">
        <v>44368</v>
      </c>
      <c r="C7078" t="s">
        <v>6664</v>
      </c>
      <c r="D7078">
        <v>44368</v>
      </c>
      <c r="E7078" t="s">
        <v>1643</v>
      </c>
      <c r="F7078" t="s">
        <v>78</v>
      </c>
      <c r="G7078" t="s">
        <v>1722</v>
      </c>
      <c r="H7078" t="s">
        <v>22</v>
      </c>
      <c r="I7078" t="s">
        <v>1262</v>
      </c>
      <c r="J7078">
        <v>40</v>
      </c>
      <c r="K7078">
        <v>1244</v>
      </c>
      <c r="L7078">
        <v>49760</v>
      </c>
      <c r="M7078">
        <v>2.9619</v>
      </c>
      <c r="N7078">
        <v>118.476</v>
      </c>
      <c r="O7078">
        <v>0</v>
      </c>
      <c r="P7078">
        <v>0</v>
      </c>
      <c r="Q7078">
        <v>1246.9619</v>
      </c>
      <c r="R7078">
        <v>49878.476000000002</v>
      </c>
      <c r="S7078" t="s">
        <v>1646</v>
      </c>
    </row>
    <row r="7079" spans="1:19">
      <c r="A7079" t="s">
        <v>6665</v>
      </c>
      <c r="B7079">
        <v>44368</v>
      </c>
      <c r="C7079" t="s">
        <v>6666</v>
      </c>
      <c r="D7079">
        <v>44368</v>
      </c>
      <c r="E7079" t="s">
        <v>1643</v>
      </c>
      <c r="F7079" t="s">
        <v>30</v>
      </c>
      <c r="G7079" t="s">
        <v>1992</v>
      </c>
      <c r="H7079" t="s">
        <v>22</v>
      </c>
      <c r="I7079" t="s">
        <v>1265</v>
      </c>
      <c r="J7079">
        <v>18</v>
      </c>
      <c r="K7079">
        <v>1361</v>
      </c>
      <c r="L7079">
        <v>24498</v>
      </c>
      <c r="M7079">
        <v>3.2404999999999999</v>
      </c>
      <c r="N7079">
        <v>58.329000000000001</v>
      </c>
      <c r="O7079">
        <v>0</v>
      </c>
      <c r="P7079">
        <v>0</v>
      </c>
      <c r="Q7079">
        <v>1364.2405000000001</v>
      </c>
      <c r="R7079">
        <v>24556.329000000002</v>
      </c>
      <c r="S7079" t="s">
        <v>1646</v>
      </c>
    </row>
    <row r="7080" spans="1:19">
      <c r="A7080" t="s">
        <v>6667</v>
      </c>
      <c r="B7080">
        <v>44368</v>
      </c>
      <c r="C7080" t="s">
        <v>6668</v>
      </c>
      <c r="D7080">
        <v>44368</v>
      </c>
      <c r="E7080" t="s">
        <v>1643</v>
      </c>
      <c r="F7080" t="s">
        <v>39</v>
      </c>
      <c r="G7080" t="s">
        <v>1722</v>
      </c>
      <c r="H7080" t="s">
        <v>22</v>
      </c>
      <c r="I7080" t="s">
        <v>1316</v>
      </c>
      <c r="J7080">
        <v>10</v>
      </c>
      <c r="K7080">
        <v>1186</v>
      </c>
      <c r="L7080">
        <v>11860</v>
      </c>
      <c r="M7080">
        <v>2.8237999999999999</v>
      </c>
      <c r="N7080">
        <v>28.238</v>
      </c>
      <c r="O7080">
        <v>0</v>
      </c>
      <c r="P7080">
        <v>0</v>
      </c>
      <c r="Q7080">
        <v>1188.8237999999999</v>
      </c>
      <c r="R7080">
        <v>11888.237999999999</v>
      </c>
      <c r="S7080" t="s">
        <v>1646</v>
      </c>
    </row>
    <row r="7081" spans="1:19">
      <c r="A7081" t="s">
        <v>6669</v>
      </c>
      <c r="B7081">
        <v>44368</v>
      </c>
      <c r="C7081" t="s">
        <v>6670</v>
      </c>
      <c r="D7081">
        <v>44368</v>
      </c>
      <c r="E7081" t="s">
        <v>1643</v>
      </c>
      <c r="F7081" t="s">
        <v>112</v>
      </c>
      <c r="G7081" t="s">
        <v>1996</v>
      </c>
      <c r="H7081" t="s">
        <v>22</v>
      </c>
      <c r="I7081" t="s">
        <v>1312</v>
      </c>
      <c r="J7081">
        <v>40</v>
      </c>
      <c r="K7081">
        <v>1400</v>
      </c>
      <c r="L7081">
        <v>56000</v>
      </c>
      <c r="M7081">
        <v>3.3332999999999999</v>
      </c>
      <c r="N7081">
        <v>133.33199999999999</v>
      </c>
      <c r="O7081">
        <v>0</v>
      </c>
      <c r="P7081">
        <v>0</v>
      </c>
      <c r="Q7081">
        <v>1403.3333</v>
      </c>
      <c r="R7081">
        <v>56133.332000000002</v>
      </c>
      <c r="S7081" t="s">
        <v>1646</v>
      </c>
    </row>
    <row r="7082" spans="1:19">
      <c r="A7082" t="s">
        <v>6669</v>
      </c>
      <c r="B7082">
        <v>44368</v>
      </c>
      <c r="C7082" t="s">
        <v>6670</v>
      </c>
      <c r="D7082">
        <v>44368</v>
      </c>
      <c r="E7082" t="s">
        <v>1643</v>
      </c>
      <c r="F7082" t="s">
        <v>112</v>
      </c>
      <c r="G7082" t="s">
        <v>1996</v>
      </c>
      <c r="H7082" t="s">
        <v>22</v>
      </c>
      <c r="I7082" t="s">
        <v>1265</v>
      </c>
      <c r="J7082">
        <v>20</v>
      </c>
      <c r="K7082">
        <v>1361</v>
      </c>
      <c r="L7082">
        <v>27220</v>
      </c>
      <c r="M7082">
        <v>3.2404999999999999</v>
      </c>
      <c r="N7082">
        <v>64.81</v>
      </c>
      <c r="O7082">
        <v>0</v>
      </c>
      <c r="P7082">
        <v>0</v>
      </c>
      <c r="Q7082">
        <v>1364.2405000000001</v>
      </c>
      <c r="R7082">
        <v>27284.81</v>
      </c>
      <c r="S7082" t="s">
        <v>1646</v>
      </c>
    </row>
    <row r="7083" spans="1:19">
      <c r="A7083" t="s">
        <v>6671</v>
      </c>
      <c r="B7083">
        <v>44368</v>
      </c>
      <c r="C7083" t="s">
        <v>6672</v>
      </c>
      <c r="D7083">
        <v>44368</v>
      </c>
      <c r="E7083" t="s">
        <v>1643</v>
      </c>
      <c r="F7083" t="s">
        <v>26</v>
      </c>
      <c r="G7083" t="s">
        <v>1051</v>
      </c>
      <c r="H7083" t="s">
        <v>22</v>
      </c>
      <c r="I7083" t="s">
        <v>1111</v>
      </c>
      <c r="J7083">
        <v>5</v>
      </c>
      <c r="K7083">
        <v>9045</v>
      </c>
      <c r="L7083">
        <v>45225</v>
      </c>
      <c r="M7083">
        <v>21.535699999999999</v>
      </c>
      <c r="N7083">
        <v>107.6785</v>
      </c>
      <c r="O7083">
        <v>0</v>
      </c>
      <c r="P7083">
        <v>0</v>
      </c>
      <c r="Q7083">
        <v>9066.5357000000004</v>
      </c>
      <c r="R7083">
        <v>45332.678500000002</v>
      </c>
      <c r="S7083" t="s">
        <v>1646</v>
      </c>
    </row>
    <row r="7084" spans="1:19">
      <c r="A7084" t="s">
        <v>6671</v>
      </c>
      <c r="B7084">
        <v>44368</v>
      </c>
      <c r="C7084" t="s">
        <v>6672</v>
      </c>
      <c r="D7084">
        <v>44368</v>
      </c>
      <c r="E7084" t="s">
        <v>1643</v>
      </c>
      <c r="F7084" t="s">
        <v>26</v>
      </c>
      <c r="G7084" t="s">
        <v>1051</v>
      </c>
      <c r="H7084" t="s">
        <v>22</v>
      </c>
      <c r="I7084" t="s">
        <v>1312</v>
      </c>
      <c r="J7084">
        <v>40</v>
      </c>
      <c r="K7084">
        <v>1400</v>
      </c>
      <c r="L7084">
        <v>56000</v>
      </c>
      <c r="M7084">
        <v>3.3332999999999999</v>
      </c>
      <c r="N7084">
        <v>133.33199999999999</v>
      </c>
      <c r="O7084">
        <v>0</v>
      </c>
      <c r="P7084">
        <v>0</v>
      </c>
      <c r="Q7084">
        <v>1403.3333</v>
      </c>
      <c r="R7084">
        <v>56133.332000000002</v>
      </c>
      <c r="S7084" t="s">
        <v>1646</v>
      </c>
    </row>
    <row r="7085" spans="1:19">
      <c r="A7085" t="s">
        <v>6671</v>
      </c>
      <c r="B7085">
        <v>44368</v>
      </c>
      <c r="C7085" t="s">
        <v>6672</v>
      </c>
      <c r="D7085">
        <v>44368</v>
      </c>
      <c r="E7085" t="s">
        <v>1643</v>
      </c>
      <c r="F7085" t="s">
        <v>26</v>
      </c>
      <c r="G7085" t="s">
        <v>1051</v>
      </c>
      <c r="H7085" t="s">
        <v>22</v>
      </c>
      <c r="I7085" t="s">
        <v>1337</v>
      </c>
      <c r="J7085">
        <v>10</v>
      </c>
      <c r="K7085">
        <v>7760</v>
      </c>
      <c r="L7085">
        <v>77600</v>
      </c>
      <c r="M7085">
        <v>18.476199999999999</v>
      </c>
      <c r="N7085">
        <v>184.762</v>
      </c>
      <c r="O7085">
        <v>0</v>
      </c>
      <c r="P7085">
        <v>0</v>
      </c>
      <c r="Q7085">
        <v>7778.4762000000001</v>
      </c>
      <c r="R7085">
        <v>77784.762000000002</v>
      </c>
      <c r="S7085" t="s">
        <v>1646</v>
      </c>
    </row>
    <row r="7086" spans="1:19">
      <c r="A7086" t="s">
        <v>6671</v>
      </c>
      <c r="B7086">
        <v>44368</v>
      </c>
      <c r="C7086" t="s">
        <v>6672</v>
      </c>
      <c r="D7086">
        <v>44368</v>
      </c>
      <c r="E7086" t="s">
        <v>1643</v>
      </c>
      <c r="F7086" t="s">
        <v>26</v>
      </c>
      <c r="G7086" t="s">
        <v>1051</v>
      </c>
      <c r="H7086" t="s">
        <v>22</v>
      </c>
      <c r="I7086" t="s">
        <v>1489</v>
      </c>
      <c r="J7086">
        <v>5</v>
      </c>
      <c r="K7086">
        <v>9950</v>
      </c>
      <c r="L7086">
        <v>49750</v>
      </c>
      <c r="M7086">
        <v>23.6905</v>
      </c>
      <c r="N7086">
        <v>118.4525</v>
      </c>
      <c r="O7086">
        <v>0</v>
      </c>
      <c r="P7086">
        <v>0</v>
      </c>
      <c r="Q7086">
        <v>9973.6905000000006</v>
      </c>
      <c r="R7086">
        <v>49868.452499999999</v>
      </c>
      <c r="S7086" t="s">
        <v>1646</v>
      </c>
    </row>
    <row r="7087" spans="1:19">
      <c r="A7087" t="s">
        <v>6671</v>
      </c>
      <c r="B7087">
        <v>44368</v>
      </c>
      <c r="C7087" t="s">
        <v>6672</v>
      </c>
      <c r="D7087">
        <v>44368</v>
      </c>
      <c r="E7087" t="s">
        <v>1643</v>
      </c>
      <c r="F7087" t="s">
        <v>26</v>
      </c>
      <c r="G7087" t="s">
        <v>1051</v>
      </c>
      <c r="H7087" t="s">
        <v>22</v>
      </c>
      <c r="I7087" t="s">
        <v>1262</v>
      </c>
      <c r="J7087">
        <v>20</v>
      </c>
      <c r="K7087">
        <v>1244</v>
      </c>
      <c r="L7087">
        <v>24880</v>
      </c>
      <c r="M7087">
        <v>2.9619</v>
      </c>
      <c r="N7087">
        <v>59.238</v>
      </c>
      <c r="O7087">
        <v>0</v>
      </c>
      <c r="P7087">
        <v>0</v>
      </c>
      <c r="Q7087">
        <v>1246.9619</v>
      </c>
      <c r="R7087">
        <v>24939.238000000001</v>
      </c>
      <c r="S7087" t="s">
        <v>1646</v>
      </c>
    </row>
    <row r="7088" spans="1:19">
      <c r="A7088" t="s">
        <v>6673</v>
      </c>
      <c r="B7088">
        <v>44368</v>
      </c>
      <c r="C7088" t="s">
        <v>6674</v>
      </c>
      <c r="D7088">
        <v>44368</v>
      </c>
      <c r="E7088" t="s">
        <v>1643</v>
      </c>
      <c r="F7088" t="s">
        <v>66</v>
      </c>
      <c r="G7088" t="s">
        <v>67</v>
      </c>
      <c r="H7088" t="s">
        <v>49</v>
      </c>
      <c r="I7088" t="s">
        <v>1294</v>
      </c>
      <c r="J7088">
        <v>10</v>
      </c>
      <c r="K7088">
        <v>7227</v>
      </c>
      <c r="L7088">
        <v>72270</v>
      </c>
      <c r="M7088">
        <v>17.207100000000001</v>
      </c>
      <c r="N7088">
        <v>172.071</v>
      </c>
      <c r="O7088">
        <v>0</v>
      </c>
      <c r="P7088">
        <v>0</v>
      </c>
      <c r="Q7088">
        <v>7244.2070999999996</v>
      </c>
      <c r="R7088">
        <v>72442.070999999996</v>
      </c>
      <c r="S7088" t="s">
        <v>1646</v>
      </c>
    </row>
    <row r="7089" spans="1:19">
      <c r="A7089" t="s">
        <v>6673</v>
      </c>
      <c r="B7089">
        <v>44368</v>
      </c>
      <c r="C7089" t="s">
        <v>6674</v>
      </c>
      <c r="D7089">
        <v>44368</v>
      </c>
      <c r="E7089" t="s">
        <v>1643</v>
      </c>
      <c r="F7089" t="s">
        <v>66</v>
      </c>
      <c r="G7089" t="s">
        <v>67</v>
      </c>
      <c r="H7089" t="s">
        <v>49</v>
      </c>
      <c r="I7089" t="s">
        <v>1489</v>
      </c>
      <c r="J7089">
        <v>5</v>
      </c>
      <c r="K7089">
        <v>9950</v>
      </c>
      <c r="L7089">
        <v>49750</v>
      </c>
      <c r="M7089">
        <v>23.6905</v>
      </c>
      <c r="N7089">
        <v>118.4525</v>
      </c>
      <c r="O7089">
        <v>0</v>
      </c>
      <c r="P7089">
        <v>0</v>
      </c>
      <c r="Q7089">
        <v>9973.6905000000006</v>
      </c>
      <c r="R7089">
        <v>49868.452499999999</v>
      </c>
      <c r="S7089" t="s">
        <v>1646</v>
      </c>
    </row>
    <row r="7090" spans="1:19">
      <c r="A7090" t="s">
        <v>6675</v>
      </c>
      <c r="B7090">
        <v>44368</v>
      </c>
      <c r="C7090" t="s">
        <v>6676</v>
      </c>
      <c r="D7090">
        <v>44368</v>
      </c>
      <c r="E7090" t="s">
        <v>1643</v>
      </c>
      <c r="F7090" t="s">
        <v>943</v>
      </c>
      <c r="G7090" t="s">
        <v>67</v>
      </c>
      <c r="H7090" t="s">
        <v>49</v>
      </c>
      <c r="I7090" t="s">
        <v>1349</v>
      </c>
      <c r="J7090">
        <v>9</v>
      </c>
      <c r="K7090">
        <v>9035</v>
      </c>
      <c r="L7090">
        <v>81315</v>
      </c>
      <c r="M7090">
        <v>21.511900000000001</v>
      </c>
      <c r="N7090">
        <v>193.6071</v>
      </c>
      <c r="O7090">
        <v>0</v>
      </c>
      <c r="P7090">
        <v>0</v>
      </c>
      <c r="Q7090">
        <v>9056.5118999999995</v>
      </c>
      <c r="R7090">
        <v>81508.607099999994</v>
      </c>
      <c r="S7090" t="s">
        <v>1646</v>
      </c>
    </row>
    <row r="7091" spans="1:19">
      <c r="A7091" t="s">
        <v>6675</v>
      </c>
      <c r="B7091">
        <v>44368</v>
      </c>
      <c r="C7091" t="s">
        <v>6676</v>
      </c>
      <c r="D7091">
        <v>44368</v>
      </c>
      <c r="E7091" t="s">
        <v>1643</v>
      </c>
      <c r="F7091" t="s">
        <v>943</v>
      </c>
      <c r="G7091" t="s">
        <v>67</v>
      </c>
      <c r="H7091" t="s">
        <v>49</v>
      </c>
      <c r="I7091" t="s">
        <v>1312</v>
      </c>
      <c r="J7091">
        <v>180</v>
      </c>
      <c r="K7091">
        <v>1400</v>
      </c>
      <c r="L7091">
        <v>252000</v>
      </c>
      <c r="M7091">
        <v>3.3332999999999999</v>
      </c>
      <c r="N7091">
        <v>599.99400000000003</v>
      </c>
      <c r="O7091">
        <v>0</v>
      </c>
      <c r="P7091">
        <v>0</v>
      </c>
      <c r="Q7091">
        <v>1403.3333</v>
      </c>
      <c r="R7091">
        <v>252599.99400000001</v>
      </c>
      <c r="S7091" t="s">
        <v>1646</v>
      </c>
    </row>
    <row r="7092" spans="1:19">
      <c r="A7092" t="s">
        <v>6675</v>
      </c>
      <c r="B7092">
        <v>44368</v>
      </c>
      <c r="C7092" t="s">
        <v>6676</v>
      </c>
      <c r="D7092">
        <v>44368</v>
      </c>
      <c r="E7092" t="s">
        <v>1643</v>
      </c>
      <c r="F7092" t="s">
        <v>943</v>
      </c>
      <c r="G7092" t="s">
        <v>67</v>
      </c>
      <c r="H7092" t="s">
        <v>49</v>
      </c>
      <c r="I7092" t="s">
        <v>1262</v>
      </c>
      <c r="J7092">
        <v>50</v>
      </c>
      <c r="K7092">
        <v>1244</v>
      </c>
      <c r="L7092">
        <v>62200</v>
      </c>
      <c r="M7092">
        <v>2.9619</v>
      </c>
      <c r="N7092">
        <v>148.095</v>
      </c>
      <c r="O7092">
        <v>0</v>
      </c>
      <c r="P7092">
        <v>0</v>
      </c>
      <c r="Q7092">
        <v>1246.9619</v>
      </c>
      <c r="R7092">
        <v>62348.095000000001</v>
      </c>
      <c r="S7092" t="s">
        <v>1646</v>
      </c>
    </row>
    <row r="7093" spans="1:19">
      <c r="A7093" t="s">
        <v>6677</v>
      </c>
      <c r="B7093">
        <v>44368</v>
      </c>
      <c r="C7093" t="s">
        <v>6678</v>
      </c>
      <c r="D7093">
        <v>44368</v>
      </c>
      <c r="E7093" t="s">
        <v>1643</v>
      </c>
      <c r="F7093" t="s">
        <v>50</v>
      </c>
      <c r="G7093" t="s">
        <v>1014</v>
      </c>
      <c r="H7093" t="s">
        <v>49</v>
      </c>
      <c r="I7093" t="s">
        <v>1337</v>
      </c>
      <c r="J7093">
        <v>10</v>
      </c>
      <c r="K7093">
        <v>7760</v>
      </c>
      <c r="L7093">
        <v>77600</v>
      </c>
      <c r="M7093">
        <v>18.476199999999999</v>
      </c>
      <c r="N7093">
        <v>184.762</v>
      </c>
      <c r="O7093">
        <v>0</v>
      </c>
      <c r="P7093">
        <v>0</v>
      </c>
      <c r="Q7093">
        <v>7778.4762000000001</v>
      </c>
      <c r="R7093">
        <v>77784.762000000002</v>
      </c>
      <c r="S7093" t="s">
        <v>1646</v>
      </c>
    </row>
    <row r="7094" spans="1:19">
      <c r="A7094" t="s">
        <v>6677</v>
      </c>
      <c r="B7094">
        <v>44368</v>
      </c>
      <c r="C7094" t="s">
        <v>6678</v>
      </c>
      <c r="D7094">
        <v>44368</v>
      </c>
      <c r="E7094" t="s">
        <v>1643</v>
      </c>
      <c r="F7094" t="s">
        <v>50</v>
      </c>
      <c r="G7094" t="s">
        <v>1014</v>
      </c>
      <c r="H7094" t="s">
        <v>49</v>
      </c>
      <c r="I7094" t="s">
        <v>1111</v>
      </c>
      <c r="J7094">
        <v>3</v>
      </c>
      <c r="K7094">
        <v>9045</v>
      </c>
      <c r="L7094">
        <v>27135</v>
      </c>
      <c r="M7094">
        <v>21.535699999999999</v>
      </c>
      <c r="N7094">
        <v>64.607100000000003</v>
      </c>
      <c r="O7094">
        <v>0</v>
      </c>
      <c r="P7094">
        <v>0</v>
      </c>
      <c r="Q7094">
        <v>9066.5357000000004</v>
      </c>
      <c r="R7094">
        <v>27199.607100000001</v>
      </c>
      <c r="S7094" t="s">
        <v>1646</v>
      </c>
    </row>
    <row r="7095" spans="1:19">
      <c r="A7095" t="s">
        <v>6677</v>
      </c>
      <c r="B7095">
        <v>44368</v>
      </c>
      <c r="C7095" t="s">
        <v>6678</v>
      </c>
      <c r="D7095">
        <v>44368</v>
      </c>
      <c r="E7095" t="s">
        <v>1643</v>
      </c>
      <c r="F7095" t="s">
        <v>50</v>
      </c>
      <c r="G7095" t="s">
        <v>1014</v>
      </c>
      <c r="H7095" t="s">
        <v>49</v>
      </c>
      <c r="I7095" t="s">
        <v>1364</v>
      </c>
      <c r="J7095">
        <v>5</v>
      </c>
      <c r="K7095">
        <v>9035</v>
      </c>
      <c r="L7095">
        <v>45175</v>
      </c>
      <c r="M7095">
        <v>21.511900000000001</v>
      </c>
      <c r="N7095">
        <v>107.5595</v>
      </c>
      <c r="O7095">
        <v>0</v>
      </c>
      <c r="P7095">
        <v>0</v>
      </c>
      <c r="Q7095">
        <v>9056.5118999999995</v>
      </c>
      <c r="R7095">
        <v>45282.559500000003</v>
      </c>
      <c r="S7095" t="s">
        <v>1646</v>
      </c>
    </row>
    <row r="7096" spans="1:19">
      <c r="A7096" t="s">
        <v>6679</v>
      </c>
      <c r="B7096">
        <v>44368</v>
      </c>
      <c r="C7096" t="s">
        <v>6680</v>
      </c>
      <c r="D7096">
        <v>44368</v>
      </c>
      <c r="E7096" t="s">
        <v>1643</v>
      </c>
      <c r="F7096" t="s">
        <v>48</v>
      </c>
      <c r="G7096" t="s">
        <v>1014</v>
      </c>
      <c r="H7096" t="s">
        <v>49</v>
      </c>
      <c r="I7096" t="s">
        <v>1489</v>
      </c>
      <c r="J7096">
        <v>5</v>
      </c>
      <c r="K7096">
        <v>9950</v>
      </c>
      <c r="L7096">
        <v>49750</v>
      </c>
      <c r="M7096">
        <v>23.6905</v>
      </c>
      <c r="N7096">
        <v>118.4525</v>
      </c>
      <c r="O7096">
        <v>0</v>
      </c>
      <c r="P7096">
        <v>0</v>
      </c>
      <c r="Q7096">
        <v>9973.6905000000006</v>
      </c>
      <c r="R7096">
        <v>49868.452499999999</v>
      </c>
      <c r="S7096" t="s">
        <v>1646</v>
      </c>
    </row>
    <row r="7097" spans="1:19">
      <c r="A7097" t="s">
        <v>6679</v>
      </c>
      <c r="B7097">
        <v>44368</v>
      </c>
      <c r="C7097" t="s">
        <v>6680</v>
      </c>
      <c r="D7097">
        <v>44368</v>
      </c>
      <c r="E7097" t="s">
        <v>1643</v>
      </c>
      <c r="F7097" t="s">
        <v>48</v>
      </c>
      <c r="G7097" t="s">
        <v>1014</v>
      </c>
      <c r="H7097" t="s">
        <v>49</v>
      </c>
      <c r="I7097" t="s">
        <v>1265</v>
      </c>
      <c r="J7097">
        <v>40</v>
      </c>
      <c r="K7097">
        <v>1361</v>
      </c>
      <c r="L7097">
        <v>54440</v>
      </c>
      <c r="M7097">
        <v>3.2404999999999999</v>
      </c>
      <c r="N7097">
        <v>129.62</v>
      </c>
      <c r="O7097">
        <v>0</v>
      </c>
      <c r="P7097">
        <v>0</v>
      </c>
      <c r="Q7097">
        <v>1364.2405000000001</v>
      </c>
      <c r="R7097">
        <v>54569.62</v>
      </c>
      <c r="S7097" t="s">
        <v>1646</v>
      </c>
    </row>
    <row r="7098" spans="1:19">
      <c r="A7098" t="s">
        <v>6679</v>
      </c>
      <c r="B7098">
        <v>44368</v>
      </c>
      <c r="C7098" t="s">
        <v>6680</v>
      </c>
      <c r="D7098">
        <v>44368</v>
      </c>
      <c r="E7098" t="s">
        <v>1643</v>
      </c>
      <c r="F7098" t="s">
        <v>48</v>
      </c>
      <c r="G7098" t="s">
        <v>1014</v>
      </c>
      <c r="H7098" t="s">
        <v>49</v>
      </c>
      <c r="I7098" t="s">
        <v>1337</v>
      </c>
      <c r="J7098">
        <v>10</v>
      </c>
      <c r="K7098">
        <v>7760</v>
      </c>
      <c r="L7098">
        <v>77600</v>
      </c>
      <c r="M7098">
        <v>18.476199999999999</v>
      </c>
      <c r="N7098">
        <v>184.762</v>
      </c>
      <c r="O7098">
        <v>0</v>
      </c>
      <c r="P7098">
        <v>0</v>
      </c>
      <c r="Q7098">
        <v>7778.4762000000001</v>
      </c>
      <c r="R7098">
        <v>77784.762000000002</v>
      </c>
      <c r="S7098" t="s">
        <v>1646</v>
      </c>
    </row>
    <row r="7099" spans="1:19">
      <c r="A7099" t="s">
        <v>6679</v>
      </c>
      <c r="B7099">
        <v>44368</v>
      </c>
      <c r="C7099" t="s">
        <v>6680</v>
      </c>
      <c r="D7099">
        <v>44368</v>
      </c>
      <c r="E7099" t="s">
        <v>1643</v>
      </c>
      <c r="F7099" t="s">
        <v>48</v>
      </c>
      <c r="G7099" t="s">
        <v>1014</v>
      </c>
      <c r="H7099" t="s">
        <v>49</v>
      </c>
      <c r="I7099" t="s">
        <v>1371</v>
      </c>
      <c r="J7099">
        <v>100</v>
      </c>
      <c r="K7099">
        <v>1176</v>
      </c>
      <c r="L7099">
        <v>117600</v>
      </c>
      <c r="M7099">
        <v>2.8</v>
      </c>
      <c r="N7099">
        <v>280</v>
      </c>
      <c r="O7099">
        <v>0</v>
      </c>
      <c r="P7099">
        <v>0</v>
      </c>
      <c r="Q7099">
        <v>1178.8</v>
      </c>
      <c r="R7099">
        <v>117880</v>
      </c>
      <c r="S7099" t="s">
        <v>1646</v>
      </c>
    </row>
    <row r="7100" spans="1:19">
      <c r="A7100" t="s">
        <v>6679</v>
      </c>
      <c r="B7100">
        <v>44368</v>
      </c>
      <c r="C7100" t="s">
        <v>6680</v>
      </c>
      <c r="D7100">
        <v>44368</v>
      </c>
      <c r="E7100" t="s">
        <v>1643</v>
      </c>
      <c r="F7100" t="s">
        <v>48</v>
      </c>
      <c r="G7100" t="s">
        <v>1014</v>
      </c>
      <c r="H7100" t="s">
        <v>49</v>
      </c>
      <c r="I7100" t="s">
        <v>1349</v>
      </c>
      <c r="J7100">
        <v>5</v>
      </c>
      <c r="K7100">
        <v>9035</v>
      </c>
      <c r="L7100">
        <v>45175</v>
      </c>
      <c r="M7100">
        <v>21.511900000000001</v>
      </c>
      <c r="N7100">
        <v>107.5595</v>
      </c>
      <c r="O7100">
        <v>0</v>
      </c>
      <c r="P7100">
        <v>0</v>
      </c>
      <c r="Q7100">
        <v>9056.5118999999995</v>
      </c>
      <c r="R7100">
        <v>45282.559500000003</v>
      </c>
      <c r="S7100" t="s">
        <v>1646</v>
      </c>
    </row>
    <row r="7101" spans="1:19">
      <c r="A7101" t="s">
        <v>6681</v>
      </c>
      <c r="B7101">
        <v>44368</v>
      </c>
      <c r="C7101" t="s">
        <v>6682</v>
      </c>
      <c r="D7101">
        <v>44368</v>
      </c>
      <c r="E7101" t="s">
        <v>1643</v>
      </c>
      <c r="F7101" t="s">
        <v>53</v>
      </c>
      <c r="G7101" t="s">
        <v>49</v>
      </c>
      <c r="H7101" t="s">
        <v>49</v>
      </c>
      <c r="I7101" t="s">
        <v>1312</v>
      </c>
      <c r="J7101">
        <v>20</v>
      </c>
      <c r="K7101">
        <v>1400</v>
      </c>
      <c r="L7101">
        <v>28000</v>
      </c>
      <c r="M7101">
        <v>3.3332999999999999</v>
      </c>
      <c r="N7101">
        <v>66.665999999999997</v>
      </c>
      <c r="O7101">
        <v>0</v>
      </c>
      <c r="P7101">
        <v>0</v>
      </c>
      <c r="Q7101">
        <v>1403.3333</v>
      </c>
      <c r="R7101">
        <v>28066.666000000001</v>
      </c>
      <c r="S7101" t="s">
        <v>1646</v>
      </c>
    </row>
    <row r="7102" spans="1:19">
      <c r="A7102" t="s">
        <v>6681</v>
      </c>
      <c r="B7102">
        <v>44368</v>
      </c>
      <c r="C7102" t="s">
        <v>6682</v>
      </c>
      <c r="D7102">
        <v>44368</v>
      </c>
      <c r="E7102" t="s">
        <v>1643</v>
      </c>
      <c r="F7102" t="s">
        <v>53</v>
      </c>
      <c r="G7102" t="s">
        <v>49</v>
      </c>
      <c r="H7102" t="s">
        <v>49</v>
      </c>
      <c r="I7102" t="s">
        <v>1112</v>
      </c>
      <c r="J7102">
        <v>40</v>
      </c>
      <c r="K7102">
        <v>1419</v>
      </c>
      <c r="L7102">
        <v>56760</v>
      </c>
      <c r="M7102">
        <v>3.3786</v>
      </c>
      <c r="N7102">
        <v>135.14400000000001</v>
      </c>
      <c r="O7102">
        <v>0</v>
      </c>
      <c r="P7102">
        <v>0</v>
      </c>
      <c r="Q7102">
        <v>1422.3786</v>
      </c>
      <c r="R7102">
        <v>56895.144</v>
      </c>
      <c r="S7102" t="s">
        <v>1646</v>
      </c>
    </row>
    <row r="7103" spans="1:19">
      <c r="A7103" t="s">
        <v>6681</v>
      </c>
      <c r="B7103">
        <v>44368</v>
      </c>
      <c r="C7103" t="s">
        <v>6682</v>
      </c>
      <c r="D7103">
        <v>44368</v>
      </c>
      <c r="E7103" t="s">
        <v>1643</v>
      </c>
      <c r="F7103" t="s">
        <v>53</v>
      </c>
      <c r="G7103" t="s">
        <v>49</v>
      </c>
      <c r="H7103" t="s">
        <v>49</v>
      </c>
      <c r="I7103" t="s">
        <v>1262</v>
      </c>
      <c r="J7103">
        <v>100</v>
      </c>
      <c r="K7103">
        <v>1244</v>
      </c>
      <c r="L7103">
        <v>124400</v>
      </c>
      <c r="M7103">
        <v>2.9619</v>
      </c>
      <c r="N7103">
        <v>296.19</v>
      </c>
      <c r="O7103">
        <v>0</v>
      </c>
      <c r="P7103">
        <v>0</v>
      </c>
      <c r="Q7103">
        <v>1246.9619</v>
      </c>
      <c r="R7103">
        <v>124696.19</v>
      </c>
      <c r="S7103" t="s">
        <v>1646</v>
      </c>
    </row>
    <row r="7104" spans="1:19">
      <c r="A7104" t="s">
        <v>6683</v>
      </c>
      <c r="B7104">
        <v>44368</v>
      </c>
      <c r="C7104" t="s">
        <v>6684</v>
      </c>
      <c r="D7104">
        <v>44368</v>
      </c>
      <c r="E7104" t="s">
        <v>1643</v>
      </c>
      <c r="F7104" t="s">
        <v>65</v>
      </c>
      <c r="G7104" t="s">
        <v>1015</v>
      </c>
      <c r="H7104" t="s">
        <v>49</v>
      </c>
      <c r="I7104" t="s">
        <v>1489</v>
      </c>
      <c r="J7104">
        <v>5</v>
      </c>
      <c r="K7104">
        <v>9950</v>
      </c>
      <c r="L7104">
        <v>49750</v>
      </c>
      <c r="M7104">
        <v>23.6905</v>
      </c>
      <c r="N7104">
        <v>118.4525</v>
      </c>
      <c r="O7104">
        <v>0</v>
      </c>
      <c r="P7104">
        <v>0</v>
      </c>
      <c r="Q7104">
        <v>9973.6905000000006</v>
      </c>
      <c r="R7104">
        <v>49868.452499999999</v>
      </c>
      <c r="S7104" t="s">
        <v>1646</v>
      </c>
    </row>
    <row r="7105" spans="1:19">
      <c r="A7105" t="s">
        <v>6683</v>
      </c>
      <c r="B7105">
        <v>44368</v>
      </c>
      <c r="C7105" t="s">
        <v>6684</v>
      </c>
      <c r="D7105">
        <v>44368</v>
      </c>
      <c r="E7105" t="s">
        <v>1643</v>
      </c>
      <c r="F7105" t="s">
        <v>65</v>
      </c>
      <c r="G7105" t="s">
        <v>1015</v>
      </c>
      <c r="H7105" t="s">
        <v>49</v>
      </c>
      <c r="I7105" t="s">
        <v>1294</v>
      </c>
      <c r="J7105">
        <v>12</v>
      </c>
      <c r="K7105">
        <v>7227</v>
      </c>
      <c r="L7105">
        <v>86724</v>
      </c>
      <c r="M7105">
        <v>17.207100000000001</v>
      </c>
      <c r="N7105">
        <v>206.48519999999999</v>
      </c>
      <c r="O7105">
        <v>0</v>
      </c>
      <c r="P7105">
        <v>0</v>
      </c>
      <c r="Q7105">
        <v>7244.2070999999996</v>
      </c>
      <c r="R7105">
        <v>86930.485199999996</v>
      </c>
      <c r="S7105" t="s">
        <v>1646</v>
      </c>
    </row>
    <row r="7106" spans="1:19">
      <c r="A7106" t="s">
        <v>6683</v>
      </c>
      <c r="B7106">
        <v>44368</v>
      </c>
      <c r="C7106" t="s">
        <v>6684</v>
      </c>
      <c r="D7106">
        <v>44368</v>
      </c>
      <c r="E7106" t="s">
        <v>1643</v>
      </c>
      <c r="F7106" t="s">
        <v>65</v>
      </c>
      <c r="G7106" t="s">
        <v>1015</v>
      </c>
      <c r="H7106" t="s">
        <v>49</v>
      </c>
      <c r="I7106" t="s">
        <v>1265</v>
      </c>
      <c r="J7106">
        <v>40</v>
      </c>
      <c r="K7106">
        <v>1361</v>
      </c>
      <c r="L7106">
        <v>54440</v>
      </c>
      <c r="M7106">
        <v>3.2404999999999999</v>
      </c>
      <c r="N7106">
        <v>129.62</v>
      </c>
      <c r="O7106">
        <v>0</v>
      </c>
      <c r="P7106">
        <v>0</v>
      </c>
      <c r="Q7106">
        <v>1364.2405000000001</v>
      </c>
      <c r="R7106">
        <v>54569.62</v>
      </c>
      <c r="S7106" t="s">
        <v>1646</v>
      </c>
    </row>
    <row r="7107" spans="1:19">
      <c r="A7107" t="s">
        <v>6683</v>
      </c>
      <c r="B7107">
        <v>44368</v>
      </c>
      <c r="C7107" t="s">
        <v>6684</v>
      </c>
      <c r="D7107">
        <v>44368</v>
      </c>
      <c r="E7107" t="s">
        <v>1643</v>
      </c>
      <c r="F7107" t="s">
        <v>65</v>
      </c>
      <c r="G7107" t="s">
        <v>1015</v>
      </c>
      <c r="H7107" t="s">
        <v>49</v>
      </c>
      <c r="I7107" t="s">
        <v>1337</v>
      </c>
      <c r="J7107">
        <v>18</v>
      </c>
      <c r="K7107">
        <v>7760</v>
      </c>
      <c r="L7107">
        <v>139680</v>
      </c>
      <c r="M7107">
        <v>18.476199999999999</v>
      </c>
      <c r="N7107">
        <v>332.57159999999999</v>
      </c>
      <c r="O7107">
        <v>0</v>
      </c>
      <c r="P7107">
        <v>0</v>
      </c>
      <c r="Q7107">
        <v>7778.4762000000001</v>
      </c>
      <c r="R7107">
        <v>140012.5716</v>
      </c>
      <c r="S7107" t="s">
        <v>1646</v>
      </c>
    </row>
    <row r="7108" spans="1:19">
      <c r="A7108" t="s">
        <v>6685</v>
      </c>
      <c r="B7108">
        <v>44368</v>
      </c>
      <c r="C7108" t="s">
        <v>6686</v>
      </c>
      <c r="D7108">
        <v>44368</v>
      </c>
      <c r="E7108" t="s">
        <v>1643</v>
      </c>
      <c r="F7108" t="s">
        <v>63</v>
      </c>
      <c r="G7108" t="s">
        <v>1015</v>
      </c>
      <c r="H7108" t="s">
        <v>49</v>
      </c>
      <c r="I7108" t="s">
        <v>1112</v>
      </c>
      <c r="J7108">
        <v>60</v>
      </c>
      <c r="K7108">
        <v>1419</v>
      </c>
      <c r="L7108">
        <v>85140</v>
      </c>
      <c r="M7108">
        <v>3.3786</v>
      </c>
      <c r="N7108">
        <v>202.71600000000001</v>
      </c>
      <c r="O7108">
        <v>0</v>
      </c>
      <c r="P7108">
        <v>0</v>
      </c>
      <c r="Q7108">
        <v>1422.3786</v>
      </c>
      <c r="R7108">
        <v>85342.716</v>
      </c>
      <c r="S7108" t="s">
        <v>1646</v>
      </c>
    </row>
    <row r="7109" spans="1:19">
      <c r="A7109" t="s">
        <v>6685</v>
      </c>
      <c r="B7109">
        <v>44368</v>
      </c>
      <c r="C7109" t="s">
        <v>6686</v>
      </c>
      <c r="D7109">
        <v>44368</v>
      </c>
      <c r="E7109" t="s">
        <v>1643</v>
      </c>
      <c r="F7109" t="s">
        <v>63</v>
      </c>
      <c r="G7109" t="s">
        <v>1015</v>
      </c>
      <c r="H7109" t="s">
        <v>49</v>
      </c>
      <c r="I7109" t="s">
        <v>1294</v>
      </c>
      <c r="J7109">
        <v>10</v>
      </c>
      <c r="K7109">
        <v>7227</v>
      </c>
      <c r="L7109">
        <v>72270</v>
      </c>
      <c r="M7109">
        <v>17.207100000000001</v>
      </c>
      <c r="N7109">
        <v>172.071</v>
      </c>
      <c r="O7109">
        <v>0</v>
      </c>
      <c r="P7109">
        <v>0</v>
      </c>
      <c r="Q7109">
        <v>7244.2070999999996</v>
      </c>
      <c r="R7109">
        <v>72442.070999999996</v>
      </c>
      <c r="S7109" t="s">
        <v>1646</v>
      </c>
    </row>
    <row r="7110" spans="1:19">
      <c r="A7110" t="s">
        <v>6685</v>
      </c>
      <c r="B7110">
        <v>44368</v>
      </c>
      <c r="C7110" t="s">
        <v>6686</v>
      </c>
      <c r="D7110">
        <v>44368</v>
      </c>
      <c r="E7110" t="s">
        <v>1643</v>
      </c>
      <c r="F7110" t="s">
        <v>63</v>
      </c>
      <c r="G7110" t="s">
        <v>1015</v>
      </c>
      <c r="H7110" t="s">
        <v>49</v>
      </c>
      <c r="I7110" t="s">
        <v>1364</v>
      </c>
      <c r="J7110">
        <v>10</v>
      </c>
      <c r="K7110">
        <v>9035</v>
      </c>
      <c r="L7110">
        <v>90350</v>
      </c>
      <c r="M7110">
        <v>21.511900000000001</v>
      </c>
      <c r="N7110">
        <v>215.119</v>
      </c>
      <c r="O7110">
        <v>0</v>
      </c>
      <c r="P7110">
        <v>0</v>
      </c>
      <c r="Q7110">
        <v>9056.5118999999995</v>
      </c>
      <c r="R7110">
        <v>90565.119000000006</v>
      </c>
      <c r="S7110" t="s">
        <v>1646</v>
      </c>
    </row>
    <row r="7111" spans="1:19">
      <c r="A7111" t="s">
        <v>6685</v>
      </c>
      <c r="B7111">
        <v>44368</v>
      </c>
      <c r="C7111" t="s">
        <v>6686</v>
      </c>
      <c r="D7111">
        <v>44368</v>
      </c>
      <c r="E7111" t="s">
        <v>1643</v>
      </c>
      <c r="F7111" t="s">
        <v>63</v>
      </c>
      <c r="G7111" t="s">
        <v>1015</v>
      </c>
      <c r="H7111" t="s">
        <v>49</v>
      </c>
      <c r="I7111" t="s">
        <v>1312</v>
      </c>
      <c r="J7111">
        <v>60</v>
      </c>
      <c r="K7111">
        <v>1400</v>
      </c>
      <c r="L7111">
        <v>84000</v>
      </c>
      <c r="M7111">
        <v>3.3332999999999999</v>
      </c>
      <c r="N7111">
        <v>199.99799999999999</v>
      </c>
      <c r="O7111">
        <v>0</v>
      </c>
      <c r="P7111">
        <v>0</v>
      </c>
      <c r="Q7111">
        <v>1403.3333</v>
      </c>
      <c r="R7111">
        <v>84199.998000000007</v>
      </c>
      <c r="S7111" t="s">
        <v>1646</v>
      </c>
    </row>
    <row r="7112" spans="1:19">
      <c r="A7112" t="s">
        <v>6685</v>
      </c>
      <c r="B7112">
        <v>44368</v>
      </c>
      <c r="C7112" t="s">
        <v>6686</v>
      </c>
      <c r="D7112">
        <v>44368</v>
      </c>
      <c r="E7112" t="s">
        <v>1643</v>
      </c>
      <c r="F7112" t="s">
        <v>63</v>
      </c>
      <c r="G7112" t="s">
        <v>1015</v>
      </c>
      <c r="H7112" t="s">
        <v>49</v>
      </c>
      <c r="I7112" t="s">
        <v>1337</v>
      </c>
      <c r="J7112">
        <v>25</v>
      </c>
      <c r="K7112">
        <v>7760</v>
      </c>
      <c r="L7112">
        <v>194000</v>
      </c>
      <c r="M7112">
        <v>18.476199999999999</v>
      </c>
      <c r="N7112">
        <v>461.90499999999997</v>
      </c>
      <c r="O7112">
        <v>0</v>
      </c>
      <c r="P7112">
        <v>0</v>
      </c>
      <c r="Q7112">
        <v>7778.4762000000001</v>
      </c>
      <c r="R7112">
        <v>194461.905</v>
      </c>
      <c r="S7112" t="s">
        <v>1646</v>
      </c>
    </row>
    <row r="7113" spans="1:19">
      <c r="A7113" t="s">
        <v>6687</v>
      </c>
      <c r="B7113">
        <v>44368</v>
      </c>
      <c r="C7113" t="s">
        <v>6688</v>
      </c>
      <c r="D7113">
        <v>44368</v>
      </c>
      <c r="E7113" t="s">
        <v>1643</v>
      </c>
      <c r="F7113" t="s">
        <v>982</v>
      </c>
      <c r="G7113" t="s">
        <v>1652</v>
      </c>
      <c r="H7113" t="s">
        <v>49</v>
      </c>
      <c r="I7113" t="s">
        <v>1294</v>
      </c>
      <c r="J7113">
        <v>10</v>
      </c>
      <c r="K7113">
        <v>7227</v>
      </c>
      <c r="L7113">
        <v>72270</v>
      </c>
      <c r="M7113">
        <v>17.207100000000001</v>
      </c>
      <c r="N7113">
        <v>172.071</v>
      </c>
      <c r="O7113">
        <v>0</v>
      </c>
      <c r="P7113">
        <v>0</v>
      </c>
      <c r="Q7113">
        <v>7244.2070999999996</v>
      </c>
      <c r="R7113">
        <v>72442.070999999996</v>
      </c>
      <c r="S7113" t="s">
        <v>1646</v>
      </c>
    </row>
    <row r="7114" spans="1:19">
      <c r="A7114" t="s">
        <v>6687</v>
      </c>
      <c r="B7114">
        <v>44368</v>
      </c>
      <c r="C7114" t="s">
        <v>6688</v>
      </c>
      <c r="D7114">
        <v>44368</v>
      </c>
      <c r="E7114" t="s">
        <v>1643</v>
      </c>
      <c r="F7114" t="s">
        <v>982</v>
      </c>
      <c r="G7114" t="s">
        <v>1652</v>
      </c>
      <c r="H7114" t="s">
        <v>49</v>
      </c>
      <c r="I7114" t="s">
        <v>1265</v>
      </c>
      <c r="J7114">
        <v>80</v>
      </c>
      <c r="K7114">
        <v>1361</v>
      </c>
      <c r="L7114">
        <v>108880</v>
      </c>
      <c r="M7114">
        <v>3.2404999999999999</v>
      </c>
      <c r="N7114">
        <v>259.24</v>
      </c>
      <c r="O7114">
        <v>0</v>
      </c>
      <c r="P7114">
        <v>0</v>
      </c>
      <c r="Q7114">
        <v>1364.2405000000001</v>
      </c>
      <c r="R7114">
        <v>109139.24</v>
      </c>
      <c r="S7114" t="s">
        <v>1646</v>
      </c>
    </row>
    <row r="7115" spans="1:19">
      <c r="A7115" t="s">
        <v>6687</v>
      </c>
      <c r="B7115">
        <v>44368</v>
      </c>
      <c r="C7115" t="s">
        <v>6688</v>
      </c>
      <c r="D7115">
        <v>44368</v>
      </c>
      <c r="E7115" t="s">
        <v>1643</v>
      </c>
      <c r="F7115" t="s">
        <v>982</v>
      </c>
      <c r="G7115" t="s">
        <v>1652</v>
      </c>
      <c r="H7115" t="s">
        <v>49</v>
      </c>
      <c r="I7115" t="s">
        <v>1111</v>
      </c>
      <c r="J7115">
        <v>3</v>
      </c>
      <c r="K7115">
        <v>9045</v>
      </c>
      <c r="L7115">
        <v>27135</v>
      </c>
      <c r="M7115">
        <v>21.535699999999999</v>
      </c>
      <c r="N7115">
        <v>64.607100000000003</v>
      </c>
      <c r="O7115">
        <v>0</v>
      </c>
      <c r="P7115">
        <v>0</v>
      </c>
      <c r="Q7115">
        <v>9066.5357000000004</v>
      </c>
      <c r="R7115">
        <v>27199.607100000001</v>
      </c>
      <c r="S7115" t="s">
        <v>1646</v>
      </c>
    </row>
    <row r="7116" spans="1:19">
      <c r="A7116" t="s">
        <v>6687</v>
      </c>
      <c r="B7116">
        <v>44368</v>
      </c>
      <c r="C7116" t="s">
        <v>6688</v>
      </c>
      <c r="D7116">
        <v>44368</v>
      </c>
      <c r="E7116" t="s">
        <v>1643</v>
      </c>
      <c r="F7116" t="s">
        <v>982</v>
      </c>
      <c r="G7116" t="s">
        <v>1652</v>
      </c>
      <c r="H7116" t="s">
        <v>49</v>
      </c>
      <c r="I7116" t="s">
        <v>1112</v>
      </c>
      <c r="J7116">
        <v>90</v>
      </c>
      <c r="K7116">
        <v>1419</v>
      </c>
      <c r="L7116">
        <v>127710</v>
      </c>
      <c r="M7116">
        <v>3.3786</v>
      </c>
      <c r="N7116">
        <v>304.07400000000001</v>
      </c>
      <c r="O7116">
        <v>0</v>
      </c>
      <c r="P7116">
        <v>0</v>
      </c>
      <c r="Q7116">
        <v>1422.3786</v>
      </c>
      <c r="R7116">
        <v>128014.07399999999</v>
      </c>
      <c r="S7116" t="s">
        <v>1646</v>
      </c>
    </row>
    <row r="7117" spans="1:19">
      <c r="A7117" t="s">
        <v>6689</v>
      </c>
      <c r="B7117">
        <v>44368</v>
      </c>
      <c r="C7117" t="s">
        <v>6690</v>
      </c>
      <c r="D7117">
        <v>44368</v>
      </c>
      <c r="E7117" t="s">
        <v>1643</v>
      </c>
      <c r="F7117" t="s">
        <v>60</v>
      </c>
      <c r="G7117" t="s">
        <v>59</v>
      </c>
      <c r="H7117" t="s">
        <v>49</v>
      </c>
      <c r="I7117" t="s">
        <v>1265</v>
      </c>
      <c r="J7117">
        <v>100</v>
      </c>
      <c r="K7117">
        <v>1361</v>
      </c>
      <c r="L7117">
        <v>136100</v>
      </c>
      <c r="M7117">
        <v>3.2404999999999999</v>
      </c>
      <c r="N7117">
        <v>324.05</v>
      </c>
      <c r="O7117">
        <v>0</v>
      </c>
      <c r="P7117">
        <v>0</v>
      </c>
      <c r="Q7117">
        <v>1364.2405000000001</v>
      </c>
      <c r="R7117">
        <v>136424.04999999999</v>
      </c>
      <c r="S7117" t="s">
        <v>1646</v>
      </c>
    </row>
    <row r="7118" spans="1:19">
      <c r="A7118" t="s">
        <v>6689</v>
      </c>
      <c r="B7118">
        <v>44368</v>
      </c>
      <c r="C7118" t="s">
        <v>6690</v>
      </c>
      <c r="D7118">
        <v>44368</v>
      </c>
      <c r="E7118" t="s">
        <v>1643</v>
      </c>
      <c r="F7118" t="s">
        <v>60</v>
      </c>
      <c r="G7118" t="s">
        <v>59</v>
      </c>
      <c r="H7118" t="s">
        <v>49</v>
      </c>
      <c r="I7118" t="s">
        <v>1112</v>
      </c>
      <c r="J7118">
        <v>100</v>
      </c>
      <c r="K7118">
        <v>1419</v>
      </c>
      <c r="L7118">
        <v>141900</v>
      </c>
      <c r="M7118">
        <v>3.3786</v>
      </c>
      <c r="N7118">
        <v>337.86</v>
      </c>
      <c r="O7118">
        <v>0</v>
      </c>
      <c r="P7118">
        <v>0</v>
      </c>
      <c r="Q7118">
        <v>1422.3786</v>
      </c>
      <c r="R7118">
        <v>142237.85999999999</v>
      </c>
      <c r="S7118" t="s">
        <v>1646</v>
      </c>
    </row>
    <row r="7119" spans="1:19">
      <c r="A7119" t="s">
        <v>6691</v>
      </c>
      <c r="B7119">
        <v>44368</v>
      </c>
      <c r="C7119" t="s">
        <v>6692</v>
      </c>
      <c r="D7119">
        <v>44368</v>
      </c>
      <c r="E7119" t="s">
        <v>1643</v>
      </c>
      <c r="F7119" t="s">
        <v>46</v>
      </c>
      <c r="G7119" t="s">
        <v>1013</v>
      </c>
      <c r="H7119" t="s">
        <v>12</v>
      </c>
      <c r="I7119" t="s">
        <v>1111</v>
      </c>
      <c r="J7119">
        <v>5</v>
      </c>
      <c r="K7119">
        <v>9045</v>
      </c>
      <c r="L7119">
        <v>45225</v>
      </c>
      <c r="M7119">
        <v>21.536000000000001</v>
      </c>
      <c r="N7119">
        <v>107.68</v>
      </c>
      <c r="O7119">
        <v>0</v>
      </c>
      <c r="P7119">
        <v>0</v>
      </c>
      <c r="Q7119">
        <v>9066.5357000000004</v>
      </c>
      <c r="R7119">
        <v>45332.678500000002</v>
      </c>
      <c r="S7119" t="s">
        <v>1646</v>
      </c>
    </row>
    <row r="7120" spans="1:19">
      <c r="A7120" t="s">
        <v>6691</v>
      </c>
      <c r="B7120">
        <v>44368</v>
      </c>
      <c r="C7120" t="s">
        <v>6692</v>
      </c>
      <c r="D7120">
        <v>44368</v>
      </c>
      <c r="E7120" t="s">
        <v>1643</v>
      </c>
      <c r="F7120" t="s">
        <v>46</v>
      </c>
      <c r="G7120" t="s">
        <v>1013</v>
      </c>
      <c r="H7120" t="s">
        <v>12</v>
      </c>
      <c r="I7120" t="s">
        <v>1349</v>
      </c>
      <c r="J7120">
        <v>5</v>
      </c>
      <c r="K7120">
        <v>9035</v>
      </c>
      <c r="L7120">
        <v>45175</v>
      </c>
      <c r="M7120">
        <v>21.512</v>
      </c>
      <c r="N7120">
        <v>107.56</v>
      </c>
      <c r="O7120">
        <v>0</v>
      </c>
      <c r="P7120">
        <v>0</v>
      </c>
      <c r="Q7120">
        <v>9056.5118999999995</v>
      </c>
      <c r="R7120">
        <v>45282.559500000003</v>
      </c>
      <c r="S7120" t="s">
        <v>1646</v>
      </c>
    </row>
    <row r="7121" spans="1:19">
      <c r="A7121" t="s">
        <v>6691</v>
      </c>
      <c r="B7121">
        <v>44368</v>
      </c>
      <c r="C7121" t="s">
        <v>6692</v>
      </c>
      <c r="D7121">
        <v>44368</v>
      </c>
      <c r="E7121" t="s">
        <v>1643</v>
      </c>
      <c r="F7121" t="s">
        <v>46</v>
      </c>
      <c r="G7121" t="s">
        <v>1013</v>
      </c>
      <c r="H7121" t="s">
        <v>12</v>
      </c>
      <c r="I7121" t="s">
        <v>1287</v>
      </c>
      <c r="J7121">
        <v>5</v>
      </c>
      <c r="K7121">
        <v>9850</v>
      </c>
      <c r="L7121">
        <v>49250</v>
      </c>
      <c r="M7121">
        <v>23.452000000000002</v>
      </c>
      <c r="N7121">
        <v>117.26</v>
      </c>
      <c r="O7121">
        <v>0</v>
      </c>
      <c r="P7121">
        <v>0</v>
      </c>
      <c r="Q7121">
        <v>9873.4524000000001</v>
      </c>
      <c r="R7121">
        <v>49367.262000000002</v>
      </c>
      <c r="S7121" t="s">
        <v>1646</v>
      </c>
    </row>
    <row r="7122" spans="1:19">
      <c r="A7122" t="s">
        <v>6691</v>
      </c>
      <c r="B7122">
        <v>44368</v>
      </c>
      <c r="C7122" t="s">
        <v>6692</v>
      </c>
      <c r="D7122">
        <v>44368</v>
      </c>
      <c r="E7122" t="s">
        <v>1643</v>
      </c>
      <c r="F7122" t="s">
        <v>46</v>
      </c>
      <c r="G7122" t="s">
        <v>1013</v>
      </c>
      <c r="H7122" t="s">
        <v>12</v>
      </c>
      <c r="I7122" t="s">
        <v>1265</v>
      </c>
      <c r="J7122">
        <v>10</v>
      </c>
      <c r="K7122">
        <v>1361</v>
      </c>
      <c r="L7122">
        <v>13610</v>
      </c>
      <c r="M7122">
        <v>3.24</v>
      </c>
      <c r="N7122">
        <v>32.4</v>
      </c>
      <c r="O7122">
        <v>0</v>
      </c>
      <c r="P7122">
        <v>0</v>
      </c>
      <c r="Q7122">
        <v>1364.2405000000001</v>
      </c>
      <c r="R7122">
        <v>13642.405000000001</v>
      </c>
      <c r="S7122" t="s">
        <v>1646</v>
      </c>
    </row>
    <row r="7123" spans="1:19">
      <c r="A7123" t="s">
        <v>6693</v>
      </c>
      <c r="B7123">
        <v>44368</v>
      </c>
      <c r="C7123" t="s">
        <v>6694</v>
      </c>
      <c r="D7123">
        <v>44368</v>
      </c>
      <c r="E7123" t="s">
        <v>1643</v>
      </c>
      <c r="F7123" t="s">
        <v>64</v>
      </c>
      <c r="G7123" t="s">
        <v>59</v>
      </c>
      <c r="H7123" t="s">
        <v>49</v>
      </c>
      <c r="I7123" t="s">
        <v>1265</v>
      </c>
      <c r="J7123">
        <v>40</v>
      </c>
      <c r="K7123">
        <v>1361</v>
      </c>
      <c r="L7123">
        <v>54440</v>
      </c>
      <c r="M7123">
        <v>3.2404999999999999</v>
      </c>
      <c r="N7123">
        <v>129.62</v>
      </c>
      <c r="O7123">
        <v>0</v>
      </c>
      <c r="P7123">
        <v>0</v>
      </c>
      <c r="Q7123">
        <v>1364.2405000000001</v>
      </c>
      <c r="R7123">
        <v>54569.62</v>
      </c>
      <c r="S7123" t="s">
        <v>1646</v>
      </c>
    </row>
    <row r="7124" spans="1:19">
      <c r="A7124" t="s">
        <v>6693</v>
      </c>
      <c r="B7124">
        <v>44368</v>
      </c>
      <c r="C7124" t="s">
        <v>6694</v>
      </c>
      <c r="D7124">
        <v>44368</v>
      </c>
      <c r="E7124" t="s">
        <v>1643</v>
      </c>
      <c r="F7124" t="s">
        <v>64</v>
      </c>
      <c r="G7124" t="s">
        <v>59</v>
      </c>
      <c r="H7124" t="s">
        <v>49</v>
      </c>
      <c r="I7124" t="s">
        <v>1316</v>
      </c>
      <c r="J7124">
        <v>40</v>
      </c>
      <c r="K7124">
        <v>1186</v>
      </c>
      <c r="L7124">
        <v>47440</v>
      </c>
      <c r="M7124">
        <v>2.8237999999999999</v>
      </c>
      <c r="N7124">
        <v>112.952</v>
      </c>
      <c r="O7124">
        <v>0</v>
      </c>
      <c r="P7124">
        <v>0</v>
      </c>
      <c r="Q7124">
        <v>1188.8237999999999</v>
      </c>
      <c r="R7124">
        <v>47552.951999999997</v>
      </c>
      <c r="S7124" t="s">
        <v>1646</v>
      </c>
    </row>
    <row r="7125" spans="1:19">
      <c r="A7125" t="s">
        <v>6695</v>
      </c>
      <c r="B7125">
        <v>44368</v>
      </c>
      <c r="C7125" t="s">
        <v>6696</v>
      </c>
      <c r="D7125">
        <v>44368</v>
      </c>
      <c r="E7125" t="s">
        <v>1643</v>
      </c>
      <c r="F7125" t="s">
        <v>58</v>
      </c>
      <c r="G7125" t="s">
        <v>59</v>
      </c>
      <c r="H7125" t="s">
        <v>49</v>
      </c>
      <c r="I7125" t="s">
        <v>1262</v>
      </c>
      <c r="J7125">
        <v>40</v>
      </c>
      <c r="K7125">
        <v>1244</v>
      </c>
      <c r="L7125">
        <v>49760</v>
      </c>
      <c r="M7125">
        <v>2.9619</v>
      </c>
      <c r="N7125">
        <v>118.476</v>
      </c>
      <c r="O7125">
        <v>0</v>
      </c>
      <c r="P7125">
        <v>0</v>
      </c>
      <c r="Q7125">
        <v>1246.9619</v>
      </c>
      <c r="R7125">
        <v>49878.476000000002</v>
      </c>
      <c r="S7125" t="s">
        <v>1646</v>
      </c>
    </row>
    <row r="7126" spans="1:19">
      <c r="A7126" t="s">
        <v>6695</v>
      </c>
      <c r="B7126">
        <v>44368</v>
      </c>
      <c r="C7126" t="s">
        <v>6696</v>
      </c>
      <c r="D7126">
        <v>44368</v>
      </c>
      <c r="E7126" t="s">
        <v>1643</v>
      </c>
      <c r="F7126" t="s">
        <v>58</v>
      </c>
      <c r="G7126" t="s">
        <v>59</v>
      </c>
      <c r="H7126" t="s">
        <v>49</v>
      </c>
      <c r="I7126" t="s">
        <v>1316</v>
      </c>
      <c r="J7126">
        <v>40</v>
      </c>
      <c r="K7126">
        <v>1186</v>
      </c>
      <c r="L7126">
        <v>47440</v>
      </c>
      <c r="M7126">
        <v>2.8237999999999999</v>
      </c>
      <c r="N7126">
        <v>112.952</v>
      </c>
      <c r="O7126">
        <v>0</v>
      </c>
      <c r="P7126">
        <v>0</v>
      </c>
      <c r="Q7126">
        <v>1188.8237999999999</v>
      </c>
      <c r="R7126">
        <v>47552.951999999997</v>
      </c>
      <c r="S7126" t="s">
        <v>1646</v>
      </c>
    </row>
    <row r="7127" spans="1:19">
      <c r="A7127" t="s">
        <v>6695</v>
      </c>
      <c r="B7127">
        <v>44368</v>
      </c>
      <c r="C7127" t="s">
        <v>6696</v>
      </c>
      <c r="D7127">
        <v>44368</v>
      </c>
      <c r="E7127" t="s">
        <v>1643</v>
      </c>
      <c r="F7127" t="s">
        <v>58</v>
      </c>
      <c r="G7127" t="s">
        <v>59</v>
      </c>
      <c r="H7127" t="s">
        <v>49</v>
      </c>
      <c r="I7127" t="s">
        <v>1371</v>
      </c>
      <c r="J7127">
        <v>20</v>
      </c>
      <c r="K7127">
        <v>1176</v>
      </c>
      <c r="L7127">
        <v>23520</v>
      </c>
      <c r="M7127">
        <v>2.8</v>
      </c>
      <c r="N7127">
        <v>56</v>
      </c>
      <c r="O7127">
        <v>0</v>
      </c>
      <c r="P7127">
        <v>0</v>
      </c>
      <c r="Q7127">
        <v>1178.8</v>
      </c>
      <c r="R7127">
        <v>23576</v>
      </c>
      <c r="S7127" t="s">
        <v>1646</v>
      </c>
    </row>
    <row r="7128" spans="1:19">
      <c r="A7128" t="s">
        <v>6697</v>
      </c>
      <c r="B7128">
        <v>44368</v>
      </c>
      <c r="C7128" t="s">
        <v>6698</v>
      </c>
      <c r="D7128">
        <v>44368</v>
      </c>
      <c r="E7128" t="s">
        <v>1643</v>
      </c>
      <c r="F7128" t="s">
        <v>1919</v>
      </c>
      <c r="G7128" t="s">
        <v>1920</v>
      </c>
      <c r="H7128" t="s">
        <v>12</v>
      </c>
      <c r="I7128" t="s">
        <v>1489</v>
      </c>
      <c r="J7128">
        <v>5</v>
      </c>
      <c r="K7128">
        <v>9950</v>
      </c>
      <c r="L7128">
        <v>49750</v>
      </c>
      <c r="M7128">
        <v>23.69</v>
      </c>
      <c r="N7128">
        <v>118.45</v>
      </c>
      <c r="O7128">
        <v>0</v>
      </c>
      <c r="P7128">
        <v>0</v>
      </c>
      <c r="Q7128">
        <v>9973.6905000000006</v>
      </c>
      <c r="R7128">
        <v>49868.452499999999</v>
      </c>
      <c r="S7128" t="s">
        <v>1646</v>
      </c>
    </row>
    <row r="7129" spans="1:19">
      <c r="A7129" t="s">
        <v>6697</v>
      </c>
      <c r="B7129">
        <v>44368</v>
      </c>
      <c r="C7129" t="s">
        <v>6698</v>
      </c>
      <c r="D7129">
        <v>44368</v>
      </c>
      <c r="E7129" t="s">
        <v>1643</v>
      </c>
      <c r="F7129" t="s">
        <v>1919</v>
      </c>
      <c r="G7129" t="s">
        <v>1920</v>
      </c>
      <c r="H7129" t="s">
        <v>12</v>
      </c>
      <c r="I7129" t="s">
        <v>1265</v>
      </c>
      <c r="J7129">
        <v>40</v>
      </c>
      <c r="K7129">
        <v>1361</v>
      </c>
      <c r="L7129">
        <v>54440</v>
      </c>
      <c r="M7129">
        <v>3.24</v>
      </c>
      <c r="N7129">
        <v>129.6</v>
      </c>
      <c r="O7129">
        <v>0</v>
      </c>
      <c r="P7129">
        <v>0</v>
      </c>
      <c r="Q7129">
        <v>1364.2405000000001</v>
      </c>
      <c r="R7129">
        <v>54569.62</v>
      </c>
      <c r="S7129" t="s">
        <v>1646</v>
      </c>
    </row>
    <row r="7130" spans="1:19">
      <c r="A7130" t="s">
        <v>6699</v>
      </c>
      <c r="B7130">
        <v>44368</v>
      </c>
      <c r="C7130" t="s">
        <v>6700</v>
      </c>
      <c r="D7130">
        <v>44368</v>
      </c>
      <c r="E7130" t="s">
        <v>1643</v>
      </c>
      <c r="F7130" t="s">
        <v>24</v>
      </c>
      <c r="G7130" t="s">
        <v>1051</v>
      </c>
      <c r="H7130" t="s">
        <v>22</v>
      </c>
      <c r="I7130" t="s">
        <v>1371</v>
      </c>
      <c r="J7130">
        <v>8</v>
      </c>
      <c r="K7130">
        <v>1176</v>
      </c>
      <c r="L7130">
        <v>9408</v>
      </c>
      <c r="M7130">
        <v>2.8</v>
      </c>
      <c r="N7130">
        <v>22.4</v>
      </c>
      <c r="O7130">
        <v>0</v>
      </c>
      <c r="P7130">
        <v>0</v>
      </c>
      <c r="Q7130">
        <v>1178.8</v>
      </c>
      <c r="R7130">
        <v>9430.4</v>
      </c>
      <c r="S7130" t="s">
        <v>1646</v>
      </c>
    </row>
    <row r="7131" spans="1:19">
      <c r="A7131" t="s">
        <v>6699</v>
      </c>
      <c r="B7131">
        <v>44368</v>
      </c>
      <c r="C7131" t="s">
        <v>6700</v>
      </c>
      <c r="D7131">
        <v>44368</v>
      </c>
      <c r="E7131" t="s">
        <v>1643</v>
      </c>
      <c r="F7131" t="s">
        <v>24</v>
      </c>
      <c r="G7131" t="s">
        <v>1051</v>
      </c>
      <c r="H7131" t="s">
        <v>22</v>
      </c>
      <c r="I7131" t="s">
        <v>1312</v>
      </c>
      <c r="J7131">
        <v>20</v>
      </c>
      <c r="K7131">
        <v>1400</v>
      </c>
      <c r="L7131">
        <v>28000</v>
      </c>
      <c r="M7131">
        <v>3.3332999999999999</v>
      </c>
      <c r="N7131">
        <v>66.665999999999997</v>
      </c>
      <c r="O7131">
        <v>0</v>
      </c>
      <c r="P7131">
        <v>0</v>
      </c>
      <c r="Q7131">
        <v>1403.3333</v>
      </c>
      <c r="R7131">
        <v>28066.666000000001</v>
      </c>
      <c r="S7131" t="s">
        <v>1646</v>
      </c>
    </row>
    <row r="7132" spans="1:19">
      <c r="A7132" t="s">
        <v>6699</v>
      </c>
      <c r="B7132">
        <v>44368</v>
      </c>
      <c r="C7132" t="s">
        <v>6700</v>
      </c>
      <c r="D7132">
        <v>44368</v>
      </c>
      <c r="E7132" t="s">
        <v>1643</v>
      </c>
      <c r="F7132" t="s">
        <v>24</v>
      </c>
      <c r="G7132" t="s">
        <v>1051</v>
      </c>
      <c r="H7132" t="s">
        <v>22</v>
      </c>
      <c r="I7132" t="s">
        <v>1265</v>
      </c>
      <c r="J7132">
        <v>20</v>
      </c>
      <c r="K7132">
        <v>1361</v>
      </c>
      <c r="L7132">
        <v>27220</v>
      </c>
      <c r="M7132">
        <v>3.2404999999999999</v>
      </c>
      <c r="N7132">
        <v>64.81</v>
      </c>
      <c r="O7132">
        <v>0</v>
      </c>
      <c r="P7132">
        <v>0</v>
      </c>
      <c r="Q7132">
        <v>1364.2405000000001</v>
      </c>
      <c r="R7132">
        <v>27284.81</v>
      </c>
      <c r="S7132" t="s">
        <v>1646</v>
      </c>
    </row>
    <row r="7133" spans="1:19">
      <c r="A7133" t="s">
        <v>6701</v>
      </c>
      <c r="B7133">
        <v>44368</v>
      </c>
      <c r="C7133" t="s">
        <v>6702</v>
      </c>
      <c r="D7133">
        <v>44368</v>
      </c>
      <c r="E7133" t="s">
        <v>1643</v>
      </c>
      <c r="F7133" t="s">
        <v>1141</v>
      </c>
      <c r="G7133" t="s">
        <v>23</v>
      </c>
      <c r="H7133" t="s">
        <v>22</v>
      </c>
      <c r="I7133" t="s">
        <v>1265</v>
      </c>
      <c r="J7133">
        <v>20</v>
      </c>
      <c r="K7133">
        <v>1361</v>
      </c>
      <c r="L7133">
        <v>27220</v>
      </c>
      <c r="M7133">
        <v>3.2404999999999999</v>
      </c>
      <c r="N7133">
        <v>64.81</v>
      </c>
      <c r="O7133">
        <v>0</v>
      </c>
      <c r="P7133">
        <v>0</v>
      </c>
      <c r="Q7133">
        <v>1364.2405000000001</v>
      </c>
      <c r="R7133">
        <v>27284.81</v>
      </c>
      <c r="S7133" t="s">
        <v>1646</v>
      </c>
    </row>
    <row r="7134" spans="1:19">
      <c r="A7134" t="s">
        <v>6701</v>
      </c>
      <c r="B7134">
        <v>44368</v>
      </c>
      <c r="C7134" t="s">
        <v>6702</v>
      </c>
      <c r="D7134">
        <v>44368</v>
      </c>
      <c r="E7134" t="s">
        <v>1643</v>
      </c>
      <c r="F7134" t="s">
        <v>1141</v>
      </c>
      <c r="G7134" t="s">
        <v>23</v>
      </c>
      <c r="H7134" t="s">
        <v>22</v>
      </c>
      <c r="I7134" t="s">
        <v>1312</v>
      </c>
      <c r="J7134">
        <v>30</v>
      </c>
      <c r="K7134">
        <v>1400</v>
      </c>
      <c r="L7134">
        <v>42000</v>
      </c>
      <c r="M7134">
        <v>3.3332999999999999</v>
      </c>
      <c r="N7134">
        <v>99.998999999999995</v>
      </c>
      <c r="O7134">
        <v>0</v>
      </c>
      <c r="P7134">
        <v>0</v>
      </c>
      <c r="Q7134">
        <v>1403.3333</v>
      </c>
      <c r="R7134">
        <v>42099.999000000003</v>
      </c>
      <c r="S7134" t="s">
        <v>1646</v>
      </c>
    </row>
    <row r="7135" spans="1:19">
      <c r="A7135" t="s">
        <v>6703</v>
      </c>
      <c r="B7135">
        <v>44368</v>
      </c>
      <c r="C7135" t="s">
        <v>6704</v>
      </c>
      <c r="D7135">
        <v>44368</v>
      </c>
      <c r="E7135" t="s">
        <v>1643</v>
      </c>
      <c r="F7135" t="s">
        <v>51</v>
      </c>
      <c r="G7135" t="s">
        <v>52</v>
      </c>
      <c r="H7135" t="s">
        <v>49</v>
      </c>
      <c r="I7135" t="s">
        <v>1294</v>
      </c>
      <c r="J7135">
        <v>15</v>
      </c>
      <c r="K7135">
        <v>7227</v>
      </c>
      <c r="L7135">
        <v>108405</v>
      </c>
      <c r="M7135">
        <v>17.207100000000001</v>
      </c>
      <c r="N7135">
        <v>258.10649999999998</v>
      </c>
      <c r="O7135">
        <v>0</v>
      </c>
      <c r="P7135">
        <v>0</v>
      </c>
      <c r="Q7135">
        <v>7244.2070999999996</v>
      </c>
      <c r="R7135">
        <v>108663.10649999999</v>
      </c>
      <c r="S7135" t="s">
        <v>1646</v>
      </c>
    </row>
    <row r="7136" spans="1:19">
      <c r="A7136" t="s">
        <v>6705</v>
      </c>
      <c r="B7136">
        <v>44368</v>
      </c>
      <c r="C7136" t="s">
        <v>6706</v>
      </c>
      <c r="D7136">
        <v>44368</v>
      </c>
      <c r="E7136" t="s">
        <v>1643</v>
      </c>
      <c r="F7136" t="s">
        <v>25</v>
      </c>
      <c r="G7136" t="s">
        <v>1801</v>
      </c>
      <c r="H7136" t="s">
        <v>22</v>
      </c>
      <c r="I7136" t="s">
        <v>1316</v>
      </c>
      <c r="J7136">
        <v>23</v>
      </c>
      <c r="K7136">
        <v>1186</v>
      </c>
      <c r="L7136">
        <v>27278</v>
      </c>
      <c r="M7136">
        <v>2.8237999999999999</v>
      </c>
      <c r="N7136">
        <v>64.947400000000002</v>
      </c>
      <c r="O7136">
        <v>0</v>
      </c>
      <c r="P7136">
        <v>0</v>
      </c>
      <c r="Q7136">
        <v>1188.8237999999999</v>
      </c>
      <c r="R7136">
        <v>27342.947400000001</v>
      </c>
      <c r="S7136" t="s">
        <v>1646</v>
      </c>
    </row>
    <row r="7137" spans="1:19">
      <c r="A7137" t="s">
        <v>6707</v>
      </c>
      <c r="B7137">
        <v>44368</v>
      </c>
      <c r="C7137" t="s">
        <v>6708</v>
      </c>
      <c r="D7137">
        <v>44368</v>
      </c>
      <c r="E7137" t="s">
        <v>1643</v>
      </c>
      <c r="F7137" t="s">
        <v>18</v>
      </c>
      <c r="G7137" t="s">
        <v>1010</v>
      </c>
      <c r="H7137" t="s">
        <v>22</v>
      </c>
      <c r="I7137" t="s">
        <v>1312</v>
      </c>
      <c r="J7137">
        <v>40</v>
      </c>
      <c r="K7137">
        <v>1400</v>
      </c>
      <c r="L7137">
        <v>56000</v>
      </c>
      <c r="M7137">
        <v>3.3332999999999999</v>
      </c>
      <c r="N7137">
        <v>133.33199999999999</v>
      </c>
      <c r="O7137">
        <v>0</v>
      </c>
      <c r="P7137">
        <v>0</v>
      </c>
      <c r="Q7137">
        <v>1403.3333</v>
      </c>
      <c r="R7137">
        <v>56133.332000000002</v>
      </c>
      <c r="S7137" t="s">
        <v>1646</v>
      </c>
    </row>
    <row r="7138" spans="1:19">
      <c r="A7138" t="s">
        <v>6707</v>
      </c>
      <c r="B7138">
        <v>44368</v>
      </c>
      <c r="C7138" t="s">
        <v>6708</v>
      </c>
      <c r="D7138">
        <v>44368</v>
      </c>
      <c r="E7138" t="s">
        <v>1643</v>
      </c>
      <c r="F7138" t="s">
        <v>18</v>
      </c>
      <c r="G7138" t="s">
        <v>1010</v>
      </c>
      <c r="H7138" t="s">
        <v>22</v>
      </c>
      <c r="I7138" t="s">
        <v>1337</v>
      </c>
      <c r="J7138">
        <v>10</v>
      </c>
      <c r="K7138">
        <v>7760</v>
      </c>
      <c r="L7138">
        <v>77600</v>
      </c>
      <c r="M7138">
        <v>18.476199999999999</v>
      </c>
      <c r="N7138">
        <v>184.762</v>
      </c>
      <c r="O7138">
        <v>0</v>
      </c>
      <c r="P7138">
        <v>0</v>
      </c>
      <c r="Q7138">
        <v>7778.4762000000001</v>
      </c>
      <c r="R7138">
        <v>77784.762000000002</v>
      </c>
      <c r="S7138" t="s">
        <v>1646</v>
      </c>
    </row>
    <row r="7139" spans="1:19">
      <c r="A7139" t="s">
        <v>6707</v>
      </c>
      <c r="B7139">
        <v>44368</v>
      </c>
      <c r="C7139" t="s">
        <v>6708</v>
      </c>
      <c r="D7139">
        <v>44368</v>
      </c>
      <c r="E7139" t="s">
        <v>1643</v>
      </c>
      <c r="F7139" t="s">
        <v>18</v>
      </c>
      <c r="G7139" t="s">
        <v>1010</v>
      </c>
      <c r="H7139" t="s">
        <v>22</v>
      </c>
      <c r="I7139" t="s">
        <v>1265</v>
      </c>
      <c r="J7139">
        <v>40</v>
      </c>
      <c r="K7139">
        <v>1361</v>
      </c>
      <c r="L7139">
        <v>54440</v>
      </c>
      <c r="M7139">
        <v>3.2404999999999999</v>
      </c>
      <c r="N7139">
        <v>129.62</v>
      </c>
      <c r="O7139">
        <v>0</v>
      </c>
      <c r="P7139">
        <v>0</v>
      </c>
      <c r="Q7139">
        <v>1364.2405000000001</v>
      </c>
      <c r="R7139">
        <v>54569.62</v>
      </c>
      <c r="S7139" t="s">
        <v>1646</v>
      </c>
    </row>
    <row r="7140" spans="1:19">
      <c r="A7140" t="s">
        <v>6707</v>
      </c>
      <c r="B7140">
        <v>44368</v>
      </c>
      <c r="C7140" t="s">
        <v>6708</v>
      </c>
      <c r="D7140">
        <v>44368</v>
      </c>
      <c r="E7140" t="s">
        <v>1643</v>
      </c>
      <c r="F7140" t="s">
        <v>18</v>
      </c>
      <c r="G7140" t="s">
        <v>1010</v>
      </c>
      <c r="H7140" t="s">
        <v>22</v>
      </c>
      <c r="I7140" t="s">
        <v>1262</v>
      </c>
      <c r="J7140">
        <v>20</v>
      </c>
      <c r="K7140">
        <v>1244</v>
      </c>
      <c r="L7140">
        <v>24880</v>
      </c>
      <c r="M7140">
        <v>2.9619</v>
      </c>
      <c r="N7140">
        <v>59.238</v>
      </c>
      <c r="O7140">
        <v>0</v>
      </c>
      <c r="P7140">
        <v>0</v>
      </c>
      <c r="Q7140">
        <v>1246.9619</v>
      </c>
      <c r="R7140">
        <v>24939.238000000001</v>
      </c>
      <c r="S7140" t="s">
        <v>1646</v>
      </c>
    </row>
    <row r="7141" spans="1:19">
      <c r="A7141" t="s">
        <v>6707</v>
      </c>
      <c r="B7141">
        <v>44368</v>
      </c>
      <c r="C7141" t="s">
        <v>6708</v>
      </c>
      <c r="D7141">
        <v>44368</v>
      </c>
      <c r="E7141" t="s">
        <v>1643</v>
      </c>
      <c r="F7141" t="s">
        <v>18</v>
      </c>
      <c r="G7141" t="s">
        <v>1010</v>
      </c>
      <c r="H7141" t="s">
        <v>22</v>
      </c>
      <c r="I7141" t="s">
        <v>1316</v>
      </c>
      <c r="J7141">
        <v>40</v>
      </c>
      <c r="K7141">
        <v>1186</v>
      </c>
      <c r="L7141">
        <v>47440</v>
      </c>
      <c r="M7141">
        <v>2.8237999999999999</v>
      </c>
      <c r="N7141">
        <v>112.952</v>
      </c>
      <c r="O7141">
        <v>0</v>
      </c>
      <c r="P7141">
        <v>0</v>
      </c>
      <c r="Q7141">
        <v>1188.8237999999999</v>
      </c>
      <c r="R7141">
        <v>47552.951999999997</v>
      </c>
      <c r="S7141" t="s">
        <v>1646</v>
      </c>
    </row>
    <row r="7142" spans="1:19">
      <c r="A7142" t="s">
        <v>6709</v>
      </c>
      <c r="B7142">
        <v>44368</v>
      </c>
      <c r="C7142" t="s">
        <v>6710</v>
      </c>
      <c r="D7142">
        <v>44368</v>
      </c>
      <c r="E7142" t="s">
        <v>1643</v>
      </c>
      <c r="F7142" t="s">
        <v>96</v>
      </c>
      <c r="G7142" t="s">
        <v>1657</v>
      </c>
      <c r="H7142" t="s">
        <v>107</v>
      </c>
      <c r="I7142" t="s">
        <v>1262</v>
      </c>
      <c r="J7142">
        <v>60</v>
      </c>
      <c r="K7142">
        <v>1244</v>
      </c>
      <c r="L7142">
        <v>74640</v>
      </c>
      <c r="M7142">
        <v>2.9619</v>
      </c>
      <c r="N7142">
        <v>177.714</v>
      </c>
      <c r="O7142">
        <v>0</v>
      </c>
      <c r="P7142">
        <v>0</v>
      </c>
      <c r="Q7142">
        <v>1246.9619</v>
      </c>
      <c r="R7142">
        <v>74817.714000000007</v>
      </c>
      <c r="S7142" t="s">
        <v>1646</v>
      </c>
    </row>
    <row r="7143" spans="1:19">
      <c r="A7143" t="s">
        <v>6709</v>
      </c>
      <c r="B7143">
        <v>44368</v>
      </c>
      <c r="C7143" t="s">
        <v>6710</v>
      </c>
      <c r="D7143">
        <v>44368</v>
      </c>
      <c r="E7143" t="s">
        <v>1643</v>
      </c>
      <c r="F7143" t="s">
        <v>96</v>
      </c>
      <c r="G7143" t="s">
        <v>1657</v>
      </c>
      <c r="H7143" t="s">
        <v>107</v>
      </c>
      <c r="I7143" t="s">
        <v>1316</v>
      </c>
      <c r="J7143">
        <v>40</v>
      </c>
      <c r="K7143">
        <v>1186</v>
      </c>
      <c r="L7143">
        <v>47440</v>
      </c>
      <c r="M7143">
        <v>2.8237999999999999</v>
      </c>
      <c r="N7143">
        <v>112.952</v>
      </c>
      <c r="O7143">
        <v>0</v>
      </c>
      <c r="P7143">
        <v>0</v>
      </c>
      <c r="Q7143">
        <v>1188.8237999999999</v>
      </c>
      <c r="R7143">
        <v>47552.951999999997</v>
      </c>
      <c r="S7143" t="s">
        <v>1646</v>
      </c>
    </row>
    <row r="7144" spans="1:19">
      <c r="A7144" t="s">
        <v>6709</v>
      </c>
      <c r="B7144">
        <v>44368</v>
      </c>
      <c r="C7144" t="s">
        <v>6710</v>
      </c>
      <c r="D7144">
        <v>44368</v>
      </c>
      <c r="E7144" t="s">
        <v>1643</v>
      </c>
      <c r="F7144" t="s">
        <v>96</v>
      </c>
      <c r="G7144" t="s">
        <v>1657</v>
      </c>
      <c r="H7144" t="s">
        <v>107</v>
      </c>
      <c r="I7144" t="s">
        <v>1337</v>
      </c>
      <c r="J7144">
        <v>23</v>
      </c>
      <c r="K7144">
        <v>7760</v>
      </c>
      <c r="L7144">
        <v>178480</v>
      </c>
      <c r="M7144">
        <v>18.476199999999999</v>
      </c>
      <c r="N7144">
        <v>424.95260000000002</v>
      </c>
      <c r="O7144">
        <v>0</v>
      </c>
      <c r="P7144">
        <v>0</v>
      </c>
      <c r="Q7144">
        <v>7778.4762000000001</v>
      </c>
      <c r="R7144">
        <v>178904.95259999999</v>
      </c>
      <c r="S7144" t="s">
        <v>1646</v>
      </c>
    </row>
    <row r="7145" spans="1:19">
      <c r="A7145" t="s">
        <v>6711</v>
      </c>
      <c r="B7145">
        <v>44368</v>
      </c>
      <c r="C7145" t="s">
        <v>6712</v>
      </c>
      <c r="D7145">
        <v>44368</v>
      </c>
      <c r="E7145" t="s">
        <v>1643</v>
      </c>
      <c r="F7145" t="s">
        <v>32</v>
      </c>
      <c r="G7145" t="s">
        <v>33</v>
      </c>
      <c r="H7145" t="s">
        <v>12</v>
      </c>
      <c r="I7145" t="s">
        <v>1294</v>
      </c>
      <c r="J7145">
        <v>2</v>
      </c>
      <c r="K7145">
        <v>7227</v>
      </c>
      <c r="L7145">
        <v>14454</v>
      </c>
      <c r="M7145">
        <v>17.207000000000001</v>
      </c>
      <c r="N7145">
        <v>34.414000000000001</v>
      </c>
      <c r="O7145">
        <v>0</v>
      </c>
      <c r="P7145">
        <v>0</v>
      </c>
      <c r="Q7145">
        <v>7244.2070999999996</v>
      </c>
      <c r="R7145">
        <v>14488.414199999999</v>
      </c>
      <c r="S7145" t="s">
        <v>1646</v>
      </c>
    </row>
    <row r="7146" spans="1:19">
      <c r="A7146" t="s">
        <v>6711</v>
      </c>
      <c r="B7146">
        <v>44368</v>
      </c>
      <c r="C7146" t="s">
        <v>6712</v>
      </c>
      <c r="D7146">
        <v>44368</v>
      </c>
      <c r="E7146" t="s">
        <v>1643</v>
      </c>
      <c r="F7146" t="s">
        <v>32</v>
      </c>
      <c r="G7146" t="s">
        <v>33</v>
      </c>
      <c r="H7146" t="s">
        <v>12</v>
      </c>
      <c r="I7146" t="s">
        <v>1112</v>
      </c>
      <c r="J7146">
        <v>40</v>
      </c>
      <c r="K7146">
        <v>1419</v>
      </c>
      <c r="L7146">
        <v>56760</v>
      </c>
      <c r="M7146">
        <v>3.379</v>
      </c>
      <c r="N7146">
        <v>135.16</v>
      </c>
      <c r="O7146">
        <v>0</v>
      </c>
      <c r="P7146">
        <v>0</v>
      </c>
      <c r="Q7146">
        <v>1422.3786</v>
      </c>
      <c r="R7146">
        <v>56895.144</v>
      </c>
      <c r="S7146" t="s">
        <v>1646</v>
      </c>
    </row>
    <row r="7147" spans="1:19">
      <c r="A7147" t="s">
        <v>6711</v>
      </c>
      <c r="B7147">
        <v>44368</v>
      </c>
      <c r="C7147" t="s">
        <v>6712</v>
      </c>
      <c r="D7147">
        <v>44368</v>
      </c>
      <c r="E7147" t="s">
        <v>1643</v>
      </c>
      <c r="F7147" t="s">
        <v>32</v>
      </c>
      <c r="G7147" t="s">
        <v>33</v>
      </c>
      <c r="H7147" t="s">
        <v>12</v>
      </c>
      <c r="I7147" t="s">
        <v>1265</v>
      </c>
      <c r="J7147">
        <v>40</v>
      </c>
      <c r="K7147">
        <v>1361</v>
      </c>
      <c r="L7147">
        <v>54440</v>
      </c>
      <c r="M7147">
        <v>3.24</v>
      </c>
      <c r="N7147">
        <v>129.6</v>
      </c>
      <c r="O7147">
        <v>0</v>
      </c>
      <c r="P7147">
        <v>0</v>
      </c>
      <c r="Q7147">
        <v>1364.2405000000001</v>
      </c>
      <c r="R7147">
        <v>54569.62</v>
      </c>
      <c r="S7147" t="s">
        <v>1646</v>
      </c>
    </row>
    <row r="7148" spans="1:19">
      <c r="A7148" t="s">
        <v>6713</v>
      </c>
      <c r="B7148">
        <v>44368</v>
      </c>
      <c r="C7148" t="s">
        <v>6714</v>
      </c>
      <c r="D7148">
        <v>44368</v>
      </c>
      <c r="E7148" t="s">
        <v>1643</v>
      </c>
      <c r="F7148" t="s">
        <v>11</v>
      </c>
      <c r="G7148" t="s">
        <v>2318</v>
      </c>
      <c r="H7148" t="s">
        <v>12</v>
      </c>
      <c r="I7148" t="s">
        <v>1294</v>
      </c>
      <c r="J7148">
        <v>10</v>
      </c>
      <c r="K7148">
        <v>7227</v>
      </c>
      <c r="L7148">
        <v>72270</v>
      </c>
      <c r="M7148">
        <v>17.207000000000001</v>
      </c>
      <c r="N7148">
        <v>172.07</v>
      </c>
      <c r="O7148">
        <v>0</v>
      </c>
      <c r="P7148">
        <v>0</v>
      </c>
      <c r="Q7148">
        <v>7244.2070999999996</v>
      </c>
      <c r="R7148">
        <v>72442.070999999996</v>
      </c>
      <c r="S7148" t="s">
        <v>1646</v>
      </c>
    </row>
    <row r="7149" spans="1:19">
      <c r="A7149" t="s">
        <v>6713</v>
      </c>
      <c r="B7149">
        <v>44368</v>
      </c>
      <c r="C7149" t="s">
        <v>6714</v>
      </c>
      <c r="D7149">
        <v>44368</v>
      </c>
      <c r="E7149" t="s">
        <v>1643</v>
      </c>
      <c r="F7149" t="s">
        <v>11</v>
      </c>
      <c r="G7149" t="s">
        <v>2318</v>
      </c>
      <c r="H7149" t="s">
        <v>12</v>
      </c>
      <c r="I7149" t="s">
        <v>1112</v>
      </c>
      <c r="J7149">
        <v>40</v>
      </c>
      <c r="K7149">
        <v>1419</v>
      </c>
      <c r="L7149">
        <v>56760</v>
      </c>
      <c r="M7149">
        <v>3.379</v>
      </c>
      <c r="N7149">
        <v>135.16</v>
      </c>
      <c r="O7149">
        <v>0</v>
      </c>
      <c r="P7149">
        <v>0</v>
      </c>
      <c r="Q7149">
        <v>1422.3786</v>
      </c>
      <c r="R7149">
        <v>56895.144</v>
      </c>
      <c r="S7149" t="s">
        <v>1646</v>
      </c>
    </row>
    <row r="7150" spans="1:19">
      <c r="A7150" t="s">
        <v>6713</v>
      </c>
      <c r="B7150">
        <v>44368</v>
      </c>
      <c r="C7150" t="s">
        <v>6714</v>
      </c>
      <c r="D7150">
        <v>44368</v>
      </c>
      <c r="E7150" t="s">
        <v>1643</v>
      </c>
      <c r="F7150" t="s">
        <v>11</v>
      </c>
      <c r="G7150" t="s">
        <v>2318</v>
      </c>
      <c r="H7150" t="s">
        <v>12</v>
      </c>
      <c r="I7150" t="s">
        <v>1287</v>
      </c>
      <c r="J7150">
        <v>10</v>
      </c>
      <c r="K7150">
        <v>9850</v>
      </c>
      <c r="L7150">
        <v>98500</v>
      </c>
      <c r="M7150">
        <v>23.452000000000002</v>
      </c>
      <c r="N7150">
        <v>234.52</v>
      </c>
      <c r="O7150">
        <v>0</v>
      </c>
      <c r="P7150">
        <v>0</v>
      </c>
      <c r="Q7150">
        <v>9873.4524000000001</v>
      </c>
      <c r="R7150">
        <v>98734.524000000005</v>
      </c>
      <c r="S7150" t="s">
        <v>1646</v>
      </c>
    </row>
    <row r="7151" spans="1:19">
      <c r="A7151" t="s">
        <v>6713</v>
      </c>
      <c r="B7151">
        <v>44368</v>
      </c>
      <c r="C7151" t="s">
        <v>6714</v>
      </c>
      <c r="D7151">
        <v>44368</v>
      </c>
      <c r="E7151" t="s">
        <v>1643</v>
      </c>
      <c r="F7151" t="s">
        <v>11</v>
      </c>
      <c r="G7151" t="s">
        <v>2318</v>
      </c>
      <c r="H7151" t="s">
        <v>12</v>
      </c>
      <c r="I7151" t="s">
        <v>1265</v>
      </c>
      <c r="J7151">
        <v>60</v>
      </c>
      <c r="K7151">
        <v>1361</v>
      </c>
      <c r="L7151">
        <v>81660</v>
      </c>
      <c r="M7151">
        <v>3.24</v>
      </c>
      <c r="N7151">
        <v>194.4</v>
      </c>
      <c r="O7151">
        <v>0</v>
      </c>
      <c r="P7151">
        <v>0</v>
      </c>
      <c r="Q7151">
        <v>1364.2405000000001</v>
      </c>
      <c r="R7151">
        <v>81854.429999999993</v>
      </c>
      <c r="S7151" t="s">
        <v>1646</v>
      </c>
    </row>
    <row r="7152" spans="1:19">
      <c r="A7152" t="s">
        <v>6713</v>
      </c>
      <c r="B7152">
        <v>44368</v>
      </c>
      <c r="C7152" t="s">
        <v>6714</v>
      </c>
      <c r="D7152">
        <v>44368</v>
      </c>
      <c r="E7152" t="s">
        <v>1643</v>
      </c>
      <c r="F7152" t="s">
        <v>11</v>
      </c>
      <c r="G7152" t="s">
        <v>2318</v>
      </c>
      <c r="H7152" t="s">
        <v>12</v>
      </c>
      <c r="I7152" t="s">
        <v>1111</v>
      </c>
      <c r="J7152">
        <v>10</v>
      </c>
      <c r="K7152">
        <v>9045</v>
      </c>
      <c r="L7152">
        <v>90450</v>
      </c>
      <c r="M7152">
        <v>21.536000000000001</v>
      </c>
      <c r="N7152">
        <v>215.36</v>
      </c>
      <c r="O7152">
        <v>0</v>
      </c>
      <c r="P7152">
        <v>0</v>
      </c>
      <c r="Q7152">
        <v>9066.5357000000004</v>
      </c>
      <c r="R7152">
        <v>90665.357000000004</v>
      </c>
      <c r="S7152" t="s">
        <v>1646</v>
      </c>
    </row>
    <row r="7153" spans="1:19">
      <c r="A7153" t="s">
        <v>6715</v>
      </c>
      <c r="B7153">
        <v>44368</v>
      </c>
      <c r="C7153" t="s">
        <v>6716</v>
      </c>
      <c r="D7153">
        <v>44368</v>
      </c>
      <c r="E7153" t="s">
        <v>1643</v>
      </c>
      <c r="F7153" t="s">
        <v>15</v>
      </c>
      <c r="G7153" t="s">
        <v>1009</v>
      </c>
      <c r="H7153" t="s">
        <v>12</v>
      </c>
      <c r="I7153" t="s">
        <v>1287</v>
      </c>
      <c r="J7153">
        <v>10</v>
      </c>
      <c r="K7153">
        <v>9850</v>
      </c>
      <c r="L7153">
        <v>98500</v>
      </c>
      <c r="M7153">
        <v>23.452000000000002</v>
      </c>
      <c r="N7153">
        <v>234.52</v>
      </c>
      <c r="O7153">
        <v>0</v>
      </c>
      <c r="P7153">
        <v>0</v>
      </c>
      <c r="Q7153">
        <v>9873.4524000000001</v>
      </c>
      <c r="R7153">
        <v>98734.524000000005</v>
      </c>
      <c r="S7153" t="s">
        <v>1646</v>
      </c>
    </row>
    <row r="7154" spans="1:19">
      <c r="A7154" t="s">
        <v>6715</v>
      </c>
      <c r="B7154">
        <v>44368</v>
      </c>
      <c r="C7154" t="s">
        <v>6716</v>
      </c>
      <c r="D7154">
        <v>44368</v>
      </c>
      <c r="E7154" t="s">
        <v>1643</v>
      </c>
      <c r="F7154" t="s">
        <v>15</v>
      </c>
      <c r="G7154" t="s">
        <v>1009</v>
      </c>
      <c r="H7154" t="s">
        <v>12</v>
      </c>
      <c r="I7154" t="s">
        <v>1489</v>
      </c>
      <c r="J7154">
        <v>20</v>
      </c>
      <c r="K7154">
        <v>9950</v>
      </c>
      <c r="L7154">
        <v>199000</v>
      </c>
      <c r="M7154">
        <v>23.69</v>
      </c>
      <c r="N7154">
        <v>473.8</v>
      </c>
      <c r="O7154">
        <v>0</v>
      </c>
      <c r="P7154">
        <v>0</v>
      </c>
      <c r="Q7154">
        <v>9973.6905000000006</v>
      </c>
      <c r="R7154">
        <v>199473.81</v>
      </c>
      <c r="S7154" t="s">
        <v>1646</v>
      </c>
    </row>
    <row r="7155" spans="1:19">
      <c r="A7155" t="s">
        <v>6715</v>
      </c>
      <c r="B7155">
        <v>44368</v>
      </c>
      <c r="C7155" t="s">
        <v>6716</v>
      </c>
      <c r="D7155">
        <v>44368</v>
      </c>
      <c r="E7155" t="s">
        <v>1643</v>
      </c>
      <c r="F7155" t="s">
        <v>15</v>
      </c>
      <c r="G7155" t="s">
        <v>1009</v>
      </c>
      <c r="H7155" t="s">
        <v>12</v>
      </c>
      <c r="I7155" t="s">
        <v>1112</v>
      </c>
      <c r="J7155">
        <v>40</v>
      </c>
      <c r="K7155">
        <v>1419</v>
      </c>
      <c r="L7155">
        <v>56760</v>
      </c>
      <c r="M7155">
        <v>3.379</v>
      </c>
      <c r="N7155">
        <v>135.16</v>
      </c>
      <c r="O7155">
        <v>0</v>
      </c>
      <c r="P7155">
        <v>0</v>
      </c>
      <c r="Q7155">
        <v>1422.3786</v>
      </c>
      <c r="R7155">
        <v>56895.144</v>
      </c>
      <c r="S7155" t="s">
        <v>1646</v>
      </c>
    </row>
    <row r="7156" spans="1:19">
      <c r="A7156" t="s">
        <v>6715</v>
      </c>
      <c r="B7156">
        <v>44368</v>
      </c>
      <c r="C7156" t="s">
        <v>6716</v>
      </c>
      <c r="D7156">
        <v>44368</v>
      </c>
      <c r="E7156" t="s">
        <v>1643</v>
      </c>
      <c r="F7156" t="s">
        <v>15</v>
      </c>
      <c r="G7156" t="s">
        <v>1009</v>
      </c>
      <c r="H7156" t="s">
        <v>12</v>
      </c>
      <c r="I7156" t="s">
        <v>1364</v>
      </c>
      <c r="J7156">
        <v>20</v>
      </c>
      <c r="K7156">
        <v>9035</v>
      </c>
      <c r="L7156">
        <v>180700</v>
      </c>
      <c r="M7156">
        <v>21.512</v>
      </c>
      <c r="N7156">
        <v>430.24</v>
      </c>
      <c r="O7156">
        <v>0</v>
      </c>
      <c r="P7156">
        <v>0</v>
      </c>
      <c r="Q7156">
        <v>9056.5118999999995</v>
      </c>
      <c r="R7156">
        <v>181130.23800000001</v>
      </c>
      <c r="S7156" t="s">
        <v>1646</v>
      </c>
    </row>
    <row r="7157" spans="1:19">
      <c r="A7157" t="s">
        <v>6715</v>
      </c>
      <c r="B7157">
        <v>44368</v>
      </c>
      <c r="C7157" t="s">
        <v>6716</v>
      </c>
      <c r="D7157">
        <v>44368</v>
      </c>
      <c r="E7157" t="s">
        <v>1643</v>
      </c>
      <c r="F7157" t="s">
        <v>15</v>
      </c>
      <c r="G7157" t="s">
        <v>1009</v>
      </c>
      <c r="H7157" t="s">
        <v>12</v>
      </c>
      <c r="I7157" t="s">
        <v>1265</v>
      </c>
      <c r="J7157">
        <v>20</v>
      </c>
      <c r="K7157">
        <v>1361</v>
      </c>
      <c r="L7157">
        <v>27220</v>
      </c>
      <c r="M7157">
        <v>3.24</v>
      </c>
      <c r="N7157">
        <v>64.8</v>
      </c>
      <c r="O7157">
        <v>0</v>
      </c>
      <c r="P7157">
        <v>0</v>
      </c>
      <c r="Q7157">
        <v>1364.2405000000001</v>
      </c>
      <c r="R7157">
        <v>27284.81</v>
      </c>
      <c r="S7157" t="s">
        <v>1646</v>
      </c>
    </row>
    <row r="7158" spans="1:19">
      <c r="A7158" t="s">
        <v>6715</v>
      </c>
      <c r="B7158">
        <v>44368</v>
      </c>
      <c r="C7158" t="s">
        <v>6716</v>
      </c>
      <c r="D7158">
        <v>44368</v>
      </c>
      <c r="E7158" t="s">
        <v>1643</v>
      </c>
      <c r="F7158" t="s">
        <v>15</v>
      </c>
      <c r="G7158" t="s">
        <v>1009</v>
      </c>
      <c r="H7158" t="s">
        <v>12</v>
      </c>
      <c r="I7158" t="s">
        <v>1312</v>
      </c>
      <c r="J7158">
        <v>77</v>
      </c>
      <c r="K7158">
        <v>1400</v>
      </c>
      <c r="L7158">
        <v>107800</v>
      </c>
      <c r="M7158">
        <v>3.3330000000000002</v>
      </c>
      <c r="N7158">
        <v>256.64100000000002</v>
      </c>
      <c r="O7158">
        <v>0</v>
      </c>
      <c r="P7158">
        <v>0</v>
      </c>
      <c r="Q7158">
        <v>1403.3333</v>
      </c>
      <c r="R7158">
        <v>108056.66409999999</v>
      </c>
      <c r="S7158" t="s">
        <v>1646</v>
      </c>
    </row>
    <row r="7159" spans="1:19">
      <c r="A7159" t="s">
        <v>6717</v>
      </c>
      <c r="B7159">
        <v>44368</v>
      </c>
      <c r="C7159" t="s">
        <v>6718</v>
      </c>
      <c r="D7159">
        <v>44368</v>
      </c>
      <c r="E7159" t="s">
        <v>1643</v>
      </c>
      <c r="F7159" t="s">
        <v>16</v>
      </c>
      <c r="G7159" t="s">
        <v>17</v>
      </c>
      <c r="H7159" t="s">
        <v>12</v>
      </c>
      <c r="I7159" t="s">
        <v>1364</v>
      </c>
      <c r="J7159">
        <v>5</v>
      </c>
      <c r="K7159">
        <v>9035</v>
      </c>
      <c r="L7159">
        <v>45175</v>
      </c>
      <c r="M7159">
        <v>21.512</v>
      </c>
      <c r="N7159">
        <v>107.56</v>
      </c>
      <c r="O7159">
        <v>0</v>
      </c>
      <c r="P7159">
        <v>0</v>
      </c>
      <c r="Q7159">
        <v>9056.5118999999995</v>
      </c>
      <c r="R7159">
        <v>45282.559500000003</v>
      </c>
      <c r="S7159" t="s">
        <v>1646</v>
      </c>
    </row>
    <row r="7160" spans="1:19">
      <c r="A7160" t="s">
        <v>6717</v>
      </c>
      <c r="B7160">
        <v>44368</v>
      </c>
      <c r="C7160" t="s">
        <v>6718</v>
      </c>
      <c r="D7160">
        <v>44368</v>
      </c>
      <c r="E7160" t="s">
        <v>1643</v>
      </c>
      <c r="F7160" t="s">
        <v>16</v>
      </c>
      <c r="G7160" t="s">
        <v>17</v>
      </c>
      <c r="H7160" t="s">
        <v>12</v>
      </c>
      <c r="I7160" t="s">
        <v>1262</v>
      </c>
      <c r="J7160">
        <v>40</v>
      </c>
      <c r="K7160">
        <v>1244</v>
      </c>
      <c r="L7160">
        <v>49760</v>
      </c>
      <c r="M7160">
        <v>2.9620000000000002</v>
      </c>
      <c r="N7160">
        <v>118.48</v>
      </c>
      <c r="O7160">
        <v>0</v>
      </c>
      <c r="P7160">
        <v>0</v>
      </c>
      <c r="Q7160">
        <v>1246.9619</v>
      </c>
      <c r="R7160">
        <v>49878.476000000002</v>
      </c>
      <c r="S7160" t="s">
        <v>1646</v>
      </c>
    </row>
    <row r="7161" spans="1:19">
      <c r="A7161" t="s">
        <v>6717</v>
      </c>
      <c r="B7161">
        <v>44368</v>
      </c>
      <c r="C7161" t="s">
        <v>6718</v>
      </c>
      <c r="D7161">
        <v>44368</v>
      </c>
      <c r="E7161" t="s">
        <v>1643</v>
      </c>
      <c r="F7161" t="s">
        <v>16</v>
      </c>
      <c r="G7161" t="s">
        <v>17</v>
      </c>
      <c r="H7161" t="s">
        <v>12</v>
      </c>
      <c r="I7161" t="s">
        <v>1371</v>
      </c>
      <c r="J7161">
        <v>110</v>
      </c>
      <c r="K7161">
        <v>1176</v>
      </c>
      <c r="L7161">
        <v>129360</v>
      </c>
      <c r="M7161">
        <v>2.8</v>
      </c>
      <c r="N7161">
        <v>308</v>
      </c>
      <c r="O7161">
        <v>0</v>
      </c>
      <c r="P7161">
        <v>0</v>
      </c>
      <c r="Q7161">
        <v>1178.8</v>
      </c>
      <c r="R7161">
        <v>129668</v>
      </c>
      <c r="S7161" t="s">
        <v>1646</v>
      </c>
    </row>
    <row r="7162" spans="1:19">
      <c r="A7162" t="s">
        <v>6717</v>
      </c>
      <c r="B7162">
        <v>44368</v>
      </c>
      <c r="C7162" t="s">
        <v>6718</v>
      </c>
      <c r="D7162">
        <v>44368</v>
      </c>
      <c r="E7162" t="s">
        <v>1643</v>
      </c>
      <c r="F7162" t="s">
        <v>16</v>
      </c>
      <c r="G7162" t="s">
        <v>17</v>
      </c>
      <c r="H7162" t="s">
        <v>12</v>
      </c>
      <c r="I7162" t="s">
        <v>1112</v>
      </c>
      <c r="J7162">
        <v>40</v>
      </c>
      <c r="K7162">
        <v>1419</v>
      </c>
      <c r="L7162">
        <v>56760</v>
      </c>
      <c r="M7162">
        <v>3.379</v>
      </c>
      <c r="N7162">
        <v>135.16</v>
      </c>
      <c r="O7162">
        <v>0</v>
      </c>
      <c r="P7162">
        <v>0</v>
      </c>
      <c r="Q7162">
        <v>1422.3786</v>
      </c>
      <c r="R7162">
        <v>56895.144</v>
      </c>
      <c r="S7162" t="s">
        <v>1646</v>
      </c>
    </row>
    <row r="7163" spans="1:19">
      <c r="A7163" t="s">
        <v>6717</v>
      </c>
      <c r="B7163">
        <v>44368</v>
      </c>
      <c r="C7163" t="s">
        <v>6718</v>
      </c>
      <c r="D7163">
        <v>44368</v>
      </c>
      <c r="E7163" t="s">
        <v>1643</v>
      </c>
      <c r="F7163" t="s">
        <v>16</v>
      </c>
      <c r="G7163" t="s">
        <v>17</v>
      </c>
      <c r="H7163" t="s">
        <v>12</v>
      </c>
      <c r="I7163" t="s">
        <v>1312</v>
      </c>
      <c r="J7163">
        <v>60</v>
      </c>
      <c r="K7163">
        <v>1400</v>
      </c>
      <c r="L7163">
        <v>84000</v>
      </c>
      <c r="M7163">
        <v>3.3330000000000002</v>
      </c>
      <c r="N7163">
        <v>199.98</v>
      </c>
      <c r="O7163">
        <v>0</v>
      </c>
      <c r="P7163">
        <v>0</v>
      </c>
      <c r="Q7163">
        <v>1403.3333</v>
      </c>
      <c r="R7163">
        <v>84199.998000000007</v>
      </c>
      <c r="S7163" t="s">
        <v>1646</v>
      </c>
    </row>
    <row r="7164" spans="1:19">
      <c r="A7164" t="s">
        <v>6719</v>
      </c>
      <c r="B7164">
        <v>44368</v>
      </c>
      <c r="C7164" t="s">
        <v>6720</v>
      </c>
      <c r="D7164">
        <v>44368</v>
      </c>
      <c r="E7164" t="s">
        <v>1643</v>
      </c>
      <c r="F7164" t="s">
        <v>100</v>
      </c>
      <c r="G7164" t="s">
        <v>1056</v>
      </c>
      <c r="H7164" t="s">
        <v>107</v>
      </c>
      <c r="I7164" t="s">
        <v>1287</v>
      </c>
      <c r="J7164">
        <v>34</v>
      </c>
      <c r="K7164">
        <v>9850</v>
      </c>
      <c r="L7164">
        <v>334900</v>
      </c>
      <c r="M7164">
        <v>23.452400000000001</v>
      </c>
      <c r="N7164">
        <v>797.38160000000005</v>
      </c>
      <c r="O7164">
        <v>0</v>
      </c>
      <c r="P7164">
        <v>0</v>
      </c>
      <c r="Q7164">
        <v>9873.4524000000001</v>
      </c>
      <c r="R7164">
        <v>335697.38160000002</v>
      </c>
      <c r="S7164" t="s">
        <v>1646</v>
      </c>
    </row>
    <row r="7165" spans="1:19">
      <c r="A7165" t="s">
        <v>6719</v>
      </c>
      <c r="B7165">
        <v>44368</v>
      </c>
      <c r="C7165" t="s">
        <v>6720</v>
      </c>
      <c r="D7165">
        <v>44368</v>
      </c>
      <c r="E7165" t="s">
        <v>1643</v>
      </c>
      <c r="F7165" t="s">
        <v>100</v>
      </c>
      <c r="G7165" t="s">
        <v>1056</v>
      </c>
      <c r="H7165" t="s">
        <v>107</v>
      </c>
      <c r="I7165" t="s">
        <v>1265</v>
      </c>
      <c r="J7165">
        <v>120</v>
      </c>
      <c r="K7165">
        <v>1361</v>
      </c>
      <c r="L7165">
        <v>163320</v>
      </c>
      <c r="M7165">
        <v>3.2404999999999999</v>
      </c>
      <c r="N7165">
        <v>388.86</v>
      </c>
      <c r="O7165">
        <v>0</v>
      </c>
      <c r="P7165">
        <v>0</v>
      </c>
      <c r="Q7165">
        <v>1364.2405000000001</v>
      </c>
      <c r="R7165">
        <v>163708.85999999999</v>
      </c>
      <c r="S7165" t="s">
        <v>1646</v>
      </c>
    </row>
    <row r="7166" spans="1:19">
      <c r="A7166" t="s">
        <v>6721</v>
      </c>
      <c r="B7166">
        <v>44368</v>
      </c>
      <c r="C7166" t="s">
        <v>6722</v>
      </c>
      <c r="D7166">
        <v>44368</v>
      </c>
      <c r="E7166" t="s">
        <v>1643</v>
      </c>
      <c r="F7166" t="s">
        <v>13</v>
      </c>
      <c r="G7166" t="s">
        <v>1920</v>
      </c>
      <c r="H7166" t="s">
        <v>12</v>
      </c>
      <c r="I7166" t="s">
        <v>1287</v>
      </c>
      <c r="J7166">
        <v>5</v>
      </c>
      <c r="K7166">
        <v>9850</v>
      </c>
      <c r="L7166">
        <v>49250</v>
      </c>
      <c r="M7166">
        <v>23.452000000000002</v>
      </c>
      <c r="N7166">
        <v>117.26</v>
      </c>
      <c r="O7166">
        <v>0</v>
      </c>
      <c r="P7166">
        <v>0</v>
      </c>
      <c r="Q7166">
        <v>9873.4524000000001</v>
      </c>
      <c r="R7166">
        <v>49367.262000000002</v>
      </c>
      <c r="S7166" t="s">
        <v>1646</v>
      </c>
    </row>
    <row r="7167" spans="1:19">
      <c r="A7167" t="s">
        <v>6721</v>
      </c>
      <c r="B7167">
        <v>44368</v>
      </c>
      <c r="C7167" t="s">
        <v>6722</v>
      </c>
      <c r="D7167">
        <v>44368</v>
      </c>
      <c r="E7167" t="s">
        <v>1643</v>
      </c>
      <c r="F7167" t="s">
        <v>13</v>
      </c>
      <c r="G7167" t="s">
        <v>1920</v>
      </c>
      <c r="H7167" t="s">
        <v>12</v>
      </c>
      <c r="I7167" t="s">
        <v>1265</v>
      </c>
      <c r="J7167">
        <v>80</v>
      </c>
      <c r="K7167">
        <v>1361</v>
      </c>
      <c r="L7167">
        <v>108880</v>
      </c>
      <c r="M7167">
        <v>3.24</v>
      </c>
      <c r="N7167">
        <v>259.2</v>
      </c>
      <c r="O7167">
        <v>0</v>
      </c>
      <c r="P7167">
        <v>0</v>
      </c>
      <c r="Q7167">
        <v>1364.2405000000001</v>
      </c>
      <c r="R7167">
        <v>109139.24</v>
      </c>
      <c r="S7167" t="s">
        <v>1646</v>
      </c>
    </row>
    <row r="7168" spans="1:19">
      <c r="A7168" t="s">
        <v>6721</v>
      </c>
      <c r="B7168">
        <v>44368</v>
      </c>
      <c r="C7168" t="s">
        <v>6722</v>
      </c>
      <c r="D7168">
        <v>44368</v>
      </c>
      <c r="E7168" t="s">
        <v>1643</v>
      </c>
      <c r="F7168" t="s">
        <v>13</v>
      </c>
      <c r="G7168" t="s">
        <v>1920</v>
      </c>
      <c r="H7168" t="s">
        <v>12</v>
      </c>
      <c r="I7168" t="s">
        <v>1489</v>
      </c>
      <c r="J7168">
        <v>10</v>
      </c>
      <c r="K7168">
        <v>9950</v>
      </c>
      <c r="L7168">
        <v>99500</v>
      </c>
      <c r="M7168">
        <v>23.69</v>
      </c>
      <c r="N7168">
        <v>236.9</v>
      </c>
      <c r="O7168">
        <v>0</v>
      </c>
      <c r="P7168">
        <v>0</v>
      </c>
      <c r="Q7168">
        <v>9973.6905000000006</v>
      </c>
      <c r="R7168">
        <v>99736.904999999999</v>
      </c>
      <c r="S7168" t="s">
        <v>1646</v>
      </c>
    </row>
    <row r="7169" spans="1:19">
      <c r="A7169" t="s">
        <v>6723</v>
      </c>
      <c r="B7169">
        <v>44368</v>
      </c>
      <c r="C7169" t="s">
        <v>6724</v>
      </c>
      <c r="D7169">
        <v>44368</v>
      </c>
      <c r="E7169" t="s">
        <v>1643</v>
      </c>
      <c r="F7169" t="s">
        <v>1403</v>
      </c>
      <c r="G7169" t="s">
        <v>59</v>
      </c>
      <c r="H7169" t="s">
        <v>49</v>
      </c>
      <c r="I7169" t="s">
        <v>1112</v>
      </c>
      <c r="J7169">
        <v>29</v>
      </c>
      <c r="K7169">
        <v>1419</v>
      </c>
      <c r="L7169">
        <v>41151</v>
      </c>
      <c r="M7169">
        <v>3.3786</v>
      </c>
      <c r="N7169">
        <v>97.979399999999998</v>
      </c>
      <c r="O7169">
        <v>0</v>
      </c>
      <c r="P7169">
        <v>0</v>
      </c>
      <c r="Q7169">
        <v>1422.3786</v>
      </c>
      <c r="R7169">
        <v>41248.979399999997</v>
      </c>
      <c r="S7169" t="s">
        <v>1646</v>
      </c>
    </row>
    <row r="7170" spans="1:19">
      <c r="A7170" t="s">
        <v>6725</v>
      </c>
      <c r="B7170">
        <v>44368</v>
      </c>
      <c r="C7170" t="s">
        <v>6726</v>
      </c>
      <c r="D7170">
        <v>44368</v>
      </c>
      <c r="E7170" t="s">
        <v>1643</v>
      </c>
      <c r="F7170" t="s">
        <v>61</v>
      </c>
      <c r="G7170" t="s">
        <v>1652</v>
      </c>
      <c r="H7170" t="s">
        <v>49</v>
      </c>
      <c r="I7170" t="s">
        <v>1316</v>
      </c>
      <c r="J7170">
        <v>40</v>
      </c>
      <c r="K7170">
        <v>1186</v>
      </c>
      <c r="L7170">
        <v>47440</v>
      </c>
      <c r="M7170">
        <v>2.8237999999999999</v>
      </c>
      <c r="N7170">
        <v>112.952</v>
      </c>
      <c r="O7170">
        <v>0</v>
      </c>
      <c r="P7170">
        <v>0</v>
      </c>
      <c r="Q7170">
        <v>1188.8237999999999</v>
      </c>
      <c r="R7170">
        <v>47552.951999999997</v>
      </c>
      <c r="S7170" t="s">
        <v>1646</v>
      </c>
    </row>
    <row r="7171" spans="1:19">
      <c r="A7171" t="s">
        <v>6725</v>
      </c>
      <c r="B7171">
        <v>44368</v>
      </c>
      <c r="C7171" t="s">
        <v>6726</v>
      </c>
      <c r="D7171">
        <v>44368</v>
      </c>
      <c r="E7171" t="s">
        <v>1643</v>
      </c>
      <c r="F7171" t="s">
        <v>61</v>
      </c>
      <c r="G7171" t="s">
        <v>1652</v>
      </c>
      <c r="H7171" t="s">
        <v>49</v>
      </c>
      <c r="I7171" t="s">
        <v>1112</v>
      </c>
      <c r="J7171">
        <v>60</v>
      </c>
      <c r="K7171">
        <v>1419</v>
      </c>
      <c r="L7171">
        <v>85140</v>
      </c>
      <c r="M7171">
        <v>3.3786</v>
      </c>
      <c r="N7171">
        <v>202.71600000000001</v>
      </c>
      <c r="O7171">
        <v>0</v>
      </c>
      <c r="P7171">
        <v>0</v>
      </c>
      <c r="Q7171">
        <v>1422.3786</v>
      </c>
      <c r="R7171">
        <v>85342.716</v>
      </c>
      <c r="S7171" t="s">
        <v>1646</v>
      </c>
    </row>
    <row r="7172" spans="1:19">
      <c r="A7172" t="s">
        <v>6725</v>
      </c>
      <c r="B7172">
        <v>44368</v>
      </c>
      <c r="C7172" t="s">
        <v>6726</v>
      </c>
      <c r="D7172">
        <v>44368</v>
      </c>
      <c r="E7172" t="s">
        <v>1643</v>
      </c>
      <c r="F7172" t="s">
        <v>61</v>
      </c>
      <c r="G7172" t="s">
        <v>1652</v>
      </c>
      <c r="H7172" t="s">
        <v>49</v>
      </c>
      <c r="I7172" t="s">
        <v>1337</v>
      </c>
      <c r="J7172">
        <v>10</v>
      </c>
      <c r="K7172">
        <v>7760</v>
      </c>
      <c r="L7172">
        <v>77600</v>
      </c>
      <c r="M7172">
        <v>18.476199999999999</v>
      </c>
      <c r="N7172">
        <v>184.762</v>
      </c>
      <c r="O7172">
        <v>0</v>
      </c>
      <c r="P7172">
        <v>0</v>
      </c>
      <c r="Q7172">
        <v>7778.4762000000001</v>
      </c>
      <c r="R7172">
        <v>77784.762000000002</v>
      </c>
      <c r="S7172" t="s">
        <v>1646</v>
      </c>
    </row>
    <row r="7173" spans="1:19">
      <c r="A7173" t="s">
        <v>6725</v>
      </c>
      <c r="B7173">
        <v>44368</v>
      </c>
      <c r="C7173" t="s">
        <v>6726</v>
      </c>
      <c r="D7173">
        <v>44368</v>
      </c>
      <c r="E7173" t="s">
        <v>1643</v>
      </c>
      <c r="F7173" t="s">
        <v>61</v>
      </c>
      <c r="G7173" t="s">
        <v>1652</v>
      </c>
      <c r="H7173" t="s">
        <v>49</v>
      </c>
      <c r="I7173" t="s">
        <v>1371</v>
      </c>
      <c r="J7173">
        <v>20</v>
      </c>
      <c r="K7173">
        <v>1176</v>
      </c>
      <c r="L7173">
        <v>23520</v>
      </c>
      <c r="M7173">
        <v>2.8</v>
      </c>
      <c r="N7173">
        <v>56</v>
      </c>
      <c r="O7173">
        <v>0</v>
      </c>
      <c r="P7173">
        <v>0</v>
      </c>
      <c r="Q7173">
        <v>1178.8</v>
      </c>
      <c r="R7173">
        <v>23576</v>
      </c>
      <c r="S7173" t="s">
        <v>1646</v>
      </c>
    </row>
    <row r="7174" spans="1:19">
      <c r="A7174" t="s">
        <v>6727</v>
      </c>
      <c r="B7174">
        <v>44368</v>
      </c>
      <c r="C7174" t="s">
        <v>6728</v>
      </c>
      <c r="D7174">
        <v>44368</v>
      </c>
      <c r="E7174" t="s">
        <v>1643</v>
      </c>
      <c r="F7174" t="s">
        <v>89</v>
      </c>
      <c r="G7174" t="s">
        <v>1810</v>
      </c>
      <c r="H7174" t="s">
        <v>1645</v>
      </c>
      <c r="I7174" t="s">
        <v>1371</v>
      </c>
      <c r="J7174">
        <v>100</v>
      </c>
      <c r="K7174">
        <v>1176</v>
      </c>
      <c r="L7174">
        <v>117600</v>
      </c>
      <c r="M7174">
        <v>2.8</v>
      </c>
      <c r="N7174">
        <v>280</v>
      </c>
      <c r="O7174">
        <v>0</v>
      </c>
      <c r="P7174">
        <v>0</v>
      </c>
      <c r="Q7174">
        <v>1178.8</v>
      </c>
      <c r="R7174">
        <v>117880</v>
      </c>
      <c r="S7174" t="s">
        <v>1646</v>
      </c>
    </row>
    <row r="7175" spans="1:19">
      <c r="A7175" t="s">
        <v>6727</v>
      </c>
      <c r="B7175">
        <v>44368</v>
      </c>
      <c r="C7175" t="s">
        <v>6728</v>
      </c>
      <c r="D7175">
        <v>44368</v>
      </c>
      <c r="E7175" t="s">
        <v>1643</v>
      </c>
      <c r="F7175" t="s">
        <v>89</v>
      </c>
      <c r="G7175" t="s">
        <v>1810</v>
      </c>
      <c r="H7175" t="s">
        <v>1645</v>
      </c>
      <c r="I7175" t="s">
        <v>1112</v>
      </c>
      <c r="J7175">
        <v>23</v>
      </c>
      <c r="K7175">
        <v>1419</v>
      </c>
      <c r="L7175">
        <v>32637</v>
      </c>
      <c r="M7175">
        <v>3.3786</v>
      </c>
      <c r="N7175">
        <v>77.707800000000006</v>
      </c>
      <c r="O7175">
        <v>0</v>
      </c>
      <c r="P7175">
        <v>0</v>
      </c>
      <c r="Q7175">
        <v>1422.3786</v>
      </c>
      <c r="R7175">
        <v>32714.7078</v>
      </c>
      <c r="S7175" t="s">
        <v>1646</v>
      </c>
    </row>
    <row r="7176" spans="1:19">
      <c r="A7176" t="s">
        <v>6729</v>
      </c>
      <c r="B7176">
        <v>44368</v>
      </c>
      <c r="C7176" t="s">
        <v>6730</v>
      </c>
      <c r="D7176">
        <v>44368</v>
      </c>
      <c r="E7176" t="s">
        <v>1643</v>
      </c>
      <c r="F7176" t="s">
        <v>88</v>
      </c>
      <c r="G7176" t="s">
        <v>1810</v>
      </c>
      <c r="H7176" t="s">
        <v>1645</v>
      </c>
      <c r="I7176" t="s">
        <v>1112</v>
      </c>
      <c r="J7176">
        <v>20</v>
      </c>
      <c r="K7176">
        <v>1419</v>
      </c>
      <c r="L7176">
        <v>28380</v>
      </c>
      <c r="M7176">
        <v>3.3786</v>
      </c>
      <c r="N7176">
        <v>67.572000000000003</v>
      </c>
      <c r="O7176">
        <v>0</v>
      </c>
      <c r="P7176">
        <v>0</v>
      </c>
      <c r="Q7176">
        <v>1422.3786</v>
      </c>
      <c r="R7176">
        <v>28447.572</v>
      </c>
      <c r="S7176" t="s">
        <v>1646</v>
      </c>
    </row>
    <row r="7177" spans="1:19">
      <c r="A7177" t="s">
        <v>6729</v>
      </c>
      <c r="B7177">
        <v>44368</v>
      </c>
      <c r="C7177" t="s">
        <v>6730</v>
      </c>
      <c r="D7177">
        <v>44368</v>
      </c>
      <c r="E7177" t="s">
        <v>1643</v>
      </c>
      <c r="F7177" t="s">
        <v>88</v>
      </c>
      <c r="G7177" t="s">
        <v>1810</v>
      </c>
      <c r="H7177" t="s">
        <v>1645</v>
      </c>
      <c r="I7177" t="s">
        <v>1262</v>
      </c>
      <c r="J7177">
        <v>10</v>
      </c>
      <c r="K7177">
        <v>1244</v>
      </c>
      <c r="L7177">
        <v>12440</v>
      </c>
      <c r="M7177">
        <v>2.9619</v>
      </c>
      <c r="N7177">
        <v>29.619</v>
      </c>
      <c r="O7177">
        <v>0</v>
      </c>
      <c r="P7177">
        <v>0</v>
      </c>
      <c r="Q7177">
        <v>1246.9619</v>
      </c>
      <c r="R7177">
        <v>12469.619000000001</v>
      </c>
      <c r="S7177" t="s">
        <v>1646</v>
      </c>
    </row>
    <row r="7178" spans="1:19">
      <c r="A7178" t="s">
        <v>6729</v>
      </c>
      <c r="B7178">
        <v>44368</v>
      </c>
      <c r="C7178" t="s">
        <v>6730</v>
      </c>
      <c r="D7178">
        <v>44368</v>
      </c>
      <c r="E7178" t="s">
        <v>1643</v>
      </c>
      <c r="F7178" t="s">
        <v>88</v>
      </c>
      <c r="G7178" t="s">
        <v>1810</v>
      </c>
      <c r="H7178" t="s">
        <v>1645</v>
      </c>
      <c r="I7178" t="s">
        <v>1312</v>
      </c>
      <c r="J7178">
        <v>20</v>
      </c>
      <c r="K7178">
        <v>1400</v>
      </c>
      <c r="L7178">
        <v>28000</v>
      </c>
      <c r="M7178">
        <v>3.3332999999999999</v>
      </c>
      <c r="N7178">
        <v>66.665999999999997</v>
      </c>
      <c r="O7178">
        <v>0</v>
      </c>
      <c r="P7178">
        <v>0</v>
      </c>
      <c r="Q7178">
        <v>1403.3333</v>
      </c>
      <c r="R7178">
        <v>28066.666000000001</v>
      </c>
      <c r="S7178" t="s">
        <v>1646</v>
      </c>
    </row>
    <row r="7179" spans="1:19">
      <c r="A7179" t="s">
        <v>6731</v>
      </c>
      <c r="B7179">
        <v>44368</v>
      </c>
      <c r="C7179" t="s">
        <v>6732</v>
      </c>
      <c r="D7179">
        <v>44368</v>
      </c>
      <c r="E7179" t="s">
        <v>1643</v>
      </c>
      <c r="F7179" t="s">
        <v>94</v>
      </c>
      <c r="G7179" t="s">
        <v>1644</v>
      </c>
      <c r="H7179" t="s">
        <v>1645</v>
      </c>
      <c r="I7179" t="s">
        <v>1312</v>
      </c>
      <c r="J7179">
        <v>40</v>
      </c>
      <c r="K7179">
        <v>1400</v>
      </c>
      <c r="L7179">
        <v>56000</v>
      </c>
      <c r="M7179">
        <v>3.3332999999999999</v>
      </c>
      <c r="N7179">
        <v>133.33199999999999</v>
      </c>
      <c r="O7179">
        <v>0</v>
      </c>
      <c r="P7179">
        <v>0</v>
      </c>
      <c r="Q7179">
        <v>1403.3333</v>
      </c>
      <c r="R7179">
        <v>56133.332000000002</v>
      </c>
      <c r="S7179" t="s">
        <v>1646</v>
      </c>
    </row>
    <row r="7180" spans="1:19">
      <c r="A7180" t="s">
        <v>6733</v>
      </c>
      <c r="B7180">
        <v>44368</v>
      </c>
      <c r="C7180" t="s">
        <v>6734</v>
      </c>
      <c r="D7180">
        <v>44368</v>
      </c>
      <c r="E7180" t="s">
        <v>1643</v>
      </c>
      <c r="F7180" t="s">
        <v>1363</v>
      </c>
      <c r="G7180" t="s">
        <v>69</v>
      </c>
      <c r="H7180" t="s">
        <v>1645</v>
      </c>
      <c r="I7180" t="s">
        <v>1489</v>
      </c>
      <c r="J7180">
        <v>5</v>
      </c>
      <c r="K7180">
        <v>9950</v>
      </c>
      <c r="L7180">
        <v>49750</v>
      </c>
      <c r="M7180">
        <v>23.6905</v>
      </c>
      <c r="N7180">
        <v>118.4525</v>
      </c>
      <c r="O7180">
        <v>0</v>
      </c>
      <c r="P7180">
        <v>0</v>
      </c>
      <c r="Q7180">
        <v>9973.6905000000006</v>
      </c>
      <c r="R7180">
        <v>49868.452499999999</v>
      </c>
      <c r="S7180" t="s">
        <v>1646</v>
      </c>
    </row>
    <row r="7181" spans="1:19">
      <c r="A7181" t="s">
        <v>6735</v>
      </c>
      <c r="B7181">
        <v>44368</v>
      </c>
      <c r="C7181" t="s">
        <v>6736</v>
      </c>
      <c r="D7181">
        <v>44368</v>
      </c>
      <c r="E7181" t="s">
        <v>1643</v>
      </c>
      <c r="F7181" t="s">
        <v>75</v>
      </c>
      <c r="G7181" t="s">
        <v>2569</v>
      </c>
      <c r="H7181" t="s">
        <v>1645</v>
      </c>
      <c r="I7181" t="s">
        <v>1294</v>
      </c>
      <c r="J7181">
        <v>5</v>
      </c>
      <c r="K7181">
        <v>7227</v>
      </c>
      <c r="L7181">
        <v>36135</v>
      </c>
      <c r="M7181">
        <v>17.207100000000001</v>
      </c>
      <c r="N7181">
        <v>86.035499999999999</v>
      </c>
      <c r="O7181">
        <v>0</v>
      </c>
      <c r="P7181">
        <v>0</v>
      </c>
      <c r="Q7181">
        <v>7244.2070999999996</v>
      </c>
      <c r="R7181">
        <v>36221.035499999998</v>
      </c>
      <c r="S7181" t="s">
        <v>1646</v>
      </c>
    </row>
    <row r="7182" spans="1:19">
      <c r="A7182" t="s">
        <v>6737</v>
      </c>
      <c r="B7182">
        <v>44368</v>
      </c>
      <c r="C7182" t="s">
        <v>6738</v>
      </c>
      <c r="D7182">
        <v>44368</v>
      </c>
      <c r="E7182" t="s">
        <v>1643</v>
      </c>
      <c r="F7182" t="s">
        <v>79</v>
      </c>
      <c r="G7182" t="s">
        <v>2569</v>
      </c>
      <c r="H7182" t="s">
        <v>1645</v>
      </c>
      <c r="I7182" t="s">
        <v>1337</v>
      </c>
      <c r="J7182">
        <v>5</v>
      </c>
      <c r="K7182">
        <v>7760</v>
      </c>
      <c r="L7182">
        <v>38800</v>
      </c>
      <c r="M7182">
        <v>18.476199999999999</v>
      </c>
      <c r="N7182">
        <v>92.381</v>
      </c>
      <c r="O7182">
        <v>0</v>
      </c>
      <c r="P7182">
        <v>0</v>
      </c>
      <c r="Q7182">
        <v>7778.4762000000001</v>
      </c>
      <c r="R7182">
        <v>38892.381000000001</v>
      </c>
      <c r="S7182" t="s">
        <v>1646</v>
      </c>
    </row>
    <row r="7183" spans="1:19">
      <c r="A7183" t="s">
        <v>6739</v>
      </c>
      <c r="B7183">
        <v>44368</v>
      </c>
      <c r="C7183" t="s">
        <v>6740</v>
      </c>
      <c r="D7183">
        <v>44368</v>
      </c>
      <c r="E7183" t="s">
        <v>1643</v>
      </c>
      <c r="F7183" t="s">
        <v>76</v>
      </c>
      <c r="G7183" t="s">
        <v>69</v>
      </c>
      <c r="H7183" t="s">
        <v>1645</v>
      </c>
      <c r="I7183" t="s">
        <v>1337</v>
      </c>
      <c r="J7183">
        <v>20</v>
      </c>
      <c r="K7183">
        <v>7760</v>
      </c>
      <c r="L7183">
        <v>155200</v>
      </c>
      <c r="M7183">
        <v>18.476199999999999</v>
      </c>
      <c r="N7183">
        <v>369.524</v>
      </c>
      <c r="O7183">
        <v>0</v>
      </c>
      <c r="P7183">
        <v>0</v>
      </c>
      <c r="Q7183">
        <v>7778.4762000000001</v>
      </c>
      <c r="R7183">
        <v>155569.524</v>
      </c>
      <c r="S7183" t="s">
        <v>1646</v>
      </c>
    </row>
    <row r="7184" spans="1:19">
      <c r="A7184" t="s">
        <v>6741</v>
      </c>
      <c r="B7184">
        <v>44368</v>
      </c>
      <c r="C7184" t="s">
        <v>6742</v>
      </c>
      <c r="D7184">
        <v>44368</v>
      </c>
      <c r="E7184" t="s">
        <v>1643</v>
      </c>
      <c r="F7184" t="s">
        <v>85</v>
      </c>
      <c r="G7184" t="s">
        <v>978</v>
      </c>
      <c r="H7184" t="s">
        <v>1645</v>
      </c>
      <c r="I7184" t="s">
        <v>1316</v>
      </c>
      <c r="J7184">
        <v>20</v>
      </c>
      <c r="K7184">
        <v>1186</v>
      </c>
      <c r="L7184">
        <v>23720</v>
      </c>
      <c r="M7184">
        <v>2.8237999999999999</v>
      </c>
      <c r="N7184">
        <v>56.475999999999999</v>
      </c>
      <c r="O7184">
        <v>0</v>
      </c>
      <c r="P7184">
        <v>0</v>
      </c>
      <c r="Q7184">
        <v>1188.8237999999999</v>
      </c>
      <c r="R7184">
        <v>23776.475999999999</v>
      </c>
      <c r="S7184" t="s">
        <v>1646</v>
      </c>
    </row>
    <row r="7185" spans="1:19">
      <c r="A7185" t="s">
        <v>6743</v>
      </c>
      <c r="B7185">
        <v>44368</v>
      </c>
      <c r="C7185" t="s">
        <v>6744</v>
      </c>
      <c r="D7185">
        <v>44368</v>
      </c>
      <c r="E7185" t="s">
        <v>1643</v>
      </c>
      <c r="F7185" t="s">
        <v>91</v>
      </c>
      <c r="G7185" t="s">
        <v>978</v>
      </c>
      <c r="H7185" t="s">
        <v>1645</v>
      </c>
      <c r="I7185" t="s">
        <v>1489</v>
      </c>
      <c r="J7185">
        <v>2</v>
      </c>
      <c r="K7185">
        <v>9950</v>
      </c>
      <c r="L7185">
        <v>19900</v>
      </c>
      <c r="M7185">
        <v>23.6905</v>
      </c>
      <c r="N7185">
        <v>47.381</v>
      </c>
      <c r="O7185">
        <v>0</v>
      </c>
      <c r="P7185">
        <v>0</v>
      </c>
      <c r="Q7185">
        <v>9973.6905000000006</v>
      </c>
      <c r="R7185">
        <v>19947.381000000001</v>
      </c>
      <c r="S7185" t="s">
        <v>1646</v>
      </c>
    </row>
    <row r="7186" spans="1:19">
      <c r="A7186" t="s">
        <v>6743</v>
      </c>
      <c r="B7186">
        <v>44368</v>
      </c>
      <c r="C7186" t="s">
        <v>6744</v>
      </c>
      <c r="D7186">
        <v>44368</v>
      </c>
      <c r="E7186" t="s">
        <v>1643</v>
      </c>
      <c r="F7186" t="s">
        <v>91</v>
      </c>
      <c r="G7186" t="s">
        <v>978</v>
      </c>
      <c r="H7186" t="s">
        <v>1645</v>
      </c>
      <c r="I7186" t="s">
        <v>1371</v>
      </c>
      <c r="J7186">
        <v>20</v>
      </c>
      <c r="K7186">
        <v>1176</v>
      </c>
      <c r="L7186">
        <v>23520</v>
      </c>
      <c r="M7186">
        <v>2.8</v>
      </c>
      <c r="N7186">
        <v>56</v>
      </c>
      <c r="O7186">
        <v>0</v>
      </c>
      <c r="P7186">
        <v>0</v>
      </c>
      <c r="Q7186">
        <v>1178.8</v>
      </c>
      <c r="R7186">
        <v>23576</v>
      </c>
      <c r="S7186" t="s">
        <v>1646</v>
      </c>
    </row>
    <row r="7187" spans="1:19">
      <c r="A7187" t="s">
        <v>6743</v>
      </c>
      <c r="B7187">
        <v>44368</v>
      </c>
      <c r="C7187" t="s">
        <v>6744</v>
      </c>
      <c r="D7187">
        <v>44368</v>
      </c>
      <c r="E7187" t="s">
        <v>1643</v>
      </c>
      <c r="F7187" t="s">
        <v>91</v>
      </c>
      <c r="G7187" t="s">
        <v>978</v>
      </c>
      <c r="H7187" t="s">
        <v>1645</v>
      </c>
      <c r="I7187" t="s">
        <v>1316</v>
      </c>
      <c r="J7187">
        <v>20</v>
      </c>
      <c r="K7187">
        <v>1186</v>
      </c>
      <c r="L7187">
        <v>23720</v>
      </c>
      <c r="M7187">
        <v>2.8237999999999999</v>
      </c>
      <c r="N7187">
        <v>56.475999999999999</v>
      </c>
      <c r="O7187">
        <v>0</v>
      </c>
      <c r="P7187">
        <v>0</v>
      </c>
      <c r="Q7187">
        <v>1188.8237999999999</v>
      </c>
      <c r="R7187">
        <v>23776.475999999999</v>
      </c>
      <c r="S7187" t="s">
        <v>1646</v>
      </c>
    </row>
    <row r="7188" spans="1:19">
      <c r="A7188" t="s">
        <v>6745</v>
      </c>
      <c r="B7188">
        <v>44368</v>
      </c>
      <c r="C7188" t="s">
        <v>6746</v>
      </c>
      <c r="D7188">
        <v>44368</v>
      </c>
      <c r="E7188" t="s">
        <v>1643</v>
      </c>
      <c r="F7188" t="s">
        <v>972</v>
      </c>
      <c r="G7188" t="s">
        <v>977</v>
      </c>
      <c r="H7188" t="s">
        <v>1645</v>
      </c>
      <c r="I7188" t="s">
        <v>1262</v>
      </c>
      <c r="J7188">
        <v>40</v>
      </c>
      <c r="K7188">
        <v>1244</v>
      </c>
      <c r="L7188">
        <v>49760</v>
      </c>
      <c r="M7188">
        <v>2.9619</v>
      </c>
      <c r="N7188">
        <v>118.476</v>
      </c>
      <c r="O7188">
        <v>0</v>
      </c>
      <c r="P7188">
        <v>0</v>
      </c>
      <c r="Q7188">
        <v>1246.9619</v>
      </c>
      <c r="R7188">
        <v>49878.476000000002</v>
      </c>
      <c r="S7188" t="s">
        <v>1646</v>
      </c>
    </row>
    <row r="7189" spans="1:19">
      <c r="A7189" t="s">
        <v>6747</v>
      </c>
      <c r="B7189">
        <v>44368</v>
      </c>
      <c r="C7189" t="s">
        <v>6748</v>
      </c>
      <c r="D7189">
        <v>44368</v>
      </c>
      <c r="E7189" t="s">
        <v>1643</v>
      </c>
      <c r="F7189" t="s">
        <v>83</v>
      </c>
      <c r="G7189" t="s">
        <v>1780</v>
      </c>
      <c r="H7189" t="s">
        <v>1645</v>
      </c>
      <c r="I7189" t="s">
        <v>1364</v>
      </c>
      <c r="J7189">
        <v>4</v>
      </c>
      <c r="K7189">
        <v>9035</v>
      </c>
      <c r="L7189">
        <v>36140</v>
      </c>
      <c r="M7189">
        <v>21.511900000000001</v>
      </c>
      <c r="N7189">
        <v>86.047600000000003</v>
      </c>
      <c r="O7189">
        <v>0</v>
      </c>
      <c r="P7189">
        <v>0</v>
      </c>
      <c r="Q7189">
        <v>9056.5118999999995</v>
      </c>
      <c r="R7189">
        <v>36226.047599999998</v>
      </c>
      <c r="S7189" t="s">
        <v>1646</v>
      </c>
    </row>
    <row r="7190" spans="1:19">
      <c r="A7190" t="s">
        <v>6747</v>
      </c>
      <c r="B7190">
        <v>44368</v>
      </c>
      <c r="C7190" t="s">
        <v>6748</v>
      </c>
      <c r="D7190">
        <v>44368</v>
      </c>
      <c r="E7190" t="s">
        <v>1643</v>
      </c>
      <c r="F7190" t="s">
        <v>83</v>
      </c>
      <c r="G7190" t="s">
        <v>1780</v>
      </c>
      <c r="H7190" t="s">
        <v>1645</v>
      </c>
      <c r="I7190" t="s">
        <v>1265</v>
      </c>
      <c r="J7190">
        <v>40</v>
      </c>
      <c r="K7190">
        <v>1361</v>
      </c>
      <c r="L7190">
        <v>54440</v>
      </c>
      <c r="M7190">
        <v>3.2404999999999999</v>
      </c>
      <c r="N7190">
        <v>129.62</v>
      </c>
      <c r="O7190">
        <v>0</v>
      </c>
      <c r="P7190">
        <v>0</v>
      </c>
      <c r="Q7190">
        <v>1364.2405000000001</v>
      </c>
      <c r="R7190">
        <v>54569.62</v>
      </c>
      <c r="S7190" t="s">
        <v>1646</v>
      </c>
    </row>
    <row r="7191" spans="1:19">
      <c r="A7191" t="s">
        <v>6747</v>
      </c>
      <c r="B7191">
        <v>44368</v>
      </c>
      <c r="C7191" t="s">
        <v>6748</v>
      </c>
      <c r="D7191">
        <v>44368</v>
      </c>
      <c r="E7191" t="s">
        <v>1643</v>
      </c>
      <c r="F7191" t="s">
        <v>83</v>
      </c>
      <c r="G7191" t="s">
        <v>1780</v>
      </c>
      <c r="H7191" t="s">
        <v>1645</v>
      </c>
      <c r="I7191" t="s">
        <v>1489</v>
      </c>
      <c r="J7191">
        <v>4</v>
      </c>
      <c r="K7191">
        <v>9950</v>
      </c>
      <c r="L7191">
        <v>39800</v>
      </c>
      <c r="M7191">
        <v>23.6905</v>
      </c>
      <c r="N7191">
        <v>94.762</v>
      </c>
      <c r="O7191">
        <v>0</v>
      </c>
      <c r="P7191">
        <v>0</v>
      </c>
      <c r="Q7191">
        <v>9973.6905000000006</v>
      </c>
      <c r="R7191">
        <v>39894.762000000002</v>
      </c>
      <c r="S7191" t="s">
        <v>1646</v>
      </c>
    </row>
    <row r="7192" spans="1:19">
      <c r="A7192" t="s">
        <v>6749</v>
      </c>
      <c r="B7192">
        <v>44368</v>
      </c>
      <c r="C7192" t="s">
        <v>6750</v>
      </c>
      <c r="D7192">
        <v>44368</v>
      </c>
      <c r="E7192" t="s">
        <v>1643</v>
      </c>
      <c r="F7192" t="s">
        <v>86</v>
      </c>
      <c r="G7192" t="s">
        <v>977</v>
      </c>
      <c r="H7192" t="s">
        <v>1645</v>
      </c>
      <c r="I7192" t="s">
        <v>1294</v>
      </c>
      <c r="J7192">
        <v>3</v>
      </c>
      <c r="K7192">
        <v>7227</v>
      </c>
      <c r="L7192">
        <v>21681</v>
      </c>
      <c r="M7192">
        <v>17.207100000000001</v>
      </c>
      <c r="N7192">
        <v>51.621299999999998</v>
      </c>
      <c r="O7192">
        <v>0</v>
      </c>
      <c r="P7192">
        <v>0</v>
      </c>
      <c r="Q7192">
        <v>7244.2070999999996</v>
      </c>
      <c r="R7192">
        <v>21732.621299999999</v>
      </c>
      <c r="S7192" t="s">
        <v>1646</v>
      </c>
    </row>
    <row r="7193" spans="1:19">
      <c r="A7193" t="s">
        <v>6749</v>
      </c>
      <c r="B7193">
        <v>44368</v>
      </c>
      <c r="C7193" t="s">
        <v>6750</v>
      </c>
      <c r="D7193">
        <v>44368</v>
      </c>
      <c r="E7193" t="s">
        <v>1643</v>
      </c>
      <c r="F7193" t="s">
        <v>86</v>
      </c>
      <c r="G7193" t="s">
        <v>977</v>
      </c>
      <c r="H7193" t="s">
        <v>1645</v>
      </c>
      <c r="I7193" t="s">
        <v>1489</v>
      </c>
      <c r="J7193">
        <v>3</v>
      </c>
      <c r="K7193">
        <v>9950</v>
      </c>
      <c r="L7193">
        <v>29850</v>
      </c>
      <c r="M7193">
        <v>23.6905</v>
      </c>
      <c r="N7193">
        <v>71.0715</v>
      </c>
      <c r="O7193">
        <v>0</v>
      </c>
      <c r="P7193">
        <v>0</v>
      </c>
      <c r="Q7193">
        <v>9973.6905000000006</v>
      </c>
      <c r="R7193">
        <v>29921.071499999998</v>
      </c>
      <c r="S7193" t="s">
        <v>1646</v>
      </c>
    </row>
    <row r="7194" spans="1:19">
      <c r="A7194" t="s">
        <v>6749</v>
      </c>
      <c r="B7194">
        <v>44368</v>
      </c>
      <c r="C7194" t="s">
        <v>6750</v>
      </c>
      <c r="D7194">
        <v>44368</v>
      </c>
      <c r="E7194" t="s">
        <v>1643</v>
      </c>
      <c r="F7194" t="s">
        <v>86</v>
      </c>
      <c r="G7194" t="s">
        <v>977</v>
      </c>
      <c r="H7194" t="s">
        <v>1645</v>
      </c>
      <c r="I7194" t="s">
        <v>1364</v>
      </c>
      <c r="J7194">
        <v>3</v>
      </c>
      <c r="K7194">
        <v>9035</v>
      </c>
      <c r="L7194">
        <v>27105</v>
      </c>
      <c r="M7194">
        <v>21.511900000000001</v>
      </c>
      <c r="N7194">
        <v>64.535700000000006</v>
      </c>
      <c r="O7194">
        <v>0</v>
      </c>
      <c r="P7194">
        <v>0</v>
      </c>
      <c r="Q7194">
        <v>9056.5118999999995</v>
      </c>
      <c r="R7194">
        <v>27169.5357</v>
      </c>
      <c r="S7194" t="s">
        <v>1646</v>
      </c>
    </row>
    <row r="7195" spans="1:19">
      <c r="A7195" t="s">
        <v>6751</v>
      </c>
      <c r="B7195">
        <v>44368</v>
      </c>
      <c r="C7195" t="s">
        <v>6752</v>
      </c>
      <c r="D7195">
        <v>44368</v>
      </c>
      <c r="E7195" t="s">
        <v>1643</v>
      </c>
      <c r="F7195" t="s">
        <v>71</v>
      </c>
      <c r="G7195" t="s">
        <v>981</v>
      </c>
      <c r="H7195" t="s">
        <v>1645</v>
      </c>
      <c r="I7195" t="s">
        <v>1312</v>
      </c>
      <c r="J7195">
        <v>20</v>
      </c>
      <c r="K7195">
        <v>1400</v>
      </c>
      <c r="L7195">
        <v>28000</v>
      </c>
      <c r="M7195">
        <v>3.3332999999999999</v>
      </c>
      <c r="N7195">
        <v>66.665999999999997</v>
      </c>
      <c r="O7195">
        <v>0</v>
      </c>
      <c r="P7195">
        <v>0</v>
      </c>
      <c r="Q7195">
        <v>1403.3333</v>
      </c>
      <c r="R7195">
        <v>28066.666000000001</v>
      </c>
      <c r="S7195" t="s">
        <v>1646</v>
      </c>
    </row>
    <row r="7196" spans="1:19">
      <c r="A7196" t="s">
        <v>6751</v>
      </c>
      <c r="B7196">
        <v>44368</v>
      </c>
      <c r="C7196" t="s">
        <v>6752</v>
      </c>
      <c r="D7196">
        <v>44368</v>
      </c>
      <c r="E7196" t="s">
        <v>1643</v>
      </c>
      <c r="F7196" t="s">
        <v>71</v>
      </c>
      <c r="G7196" t="s">
        <v>981</v>
      </c>
      <c r="H7196" t="s">
        <v>1645</v>
      </c>
      <c r="I7196" t="s">
        <v>1262</v>
      </c>
      <c r="J7196">
        <v>20</v>
      </c>
      <c r="K7196">
        <v>1244</v>
      </c>
      <c r="L7196">
        <v>24880</v>
      </c>
      <c r="M7196">
        <v>2.9619</v>
      </c>
      <c r="N7196">
        <v>59.238</v>
      </c>
      <c r="O7196">
        <v>0</v>
      </c>
      <c r="P7196">
        <v>0</v>
      </c>
      <c r="Q7196">
        <v>1246.9619</v>
      </c>
      <c r="R7196">
        <v>24939.238000000001</v>
      </c>
      <c r="S7196" t="s">
        <v>1646</v>
      </c>
    </row>
    <row r="7197" spans="1:19">
      <c r="A7197" t="s">
        <v>6751</v>
      </c>
      <c r="B7197">
        <v>44368</v>
      </c>
      <c r="C7197" t="s">
        <v>6752</v>
      </c>
      <c r="D7197">
        <v>44368</v>
      </c>
      <c r="E7197" t="s">
        <v>1643</v>
      </c>
      <c r="F7197" t="s">
        <v>71</v>
      </c>
      <c r="G7197" t="s">
        <v>981</v>
      </c>
      <c r="H7197" t="s">
        <v>1645</v>
      </c>
      <c r="I7197" t="s">
        <v>1265</v>
      </c>
      <c r="J7197">
        <v>20</v>
      </c>
      <c r="K7197">
        <v>1361</v>
      </c>
      <c r="L7197">
        <v>27220</v>
      </c>
      <c r="M7197">
        <v>3.2404999999999999</v>
      </c>
      <c r="N7197">
        <v>64.81</v>
      </c>
      <c r="O7197">
        <v>0</v>
      </c>
      <c r="P7197">
        <v>0</v>
      </c>
      <c r="Q7197">
        <v>1364.2405000000001</v>
      </c>
      <c r="R7197">
        <v>27284.81</v>
      </c>
      <c r="S7197" t="s">
        <v>1646</v>
      </c>
    </row>
    <row r="7198" spans="1:19">
      <c r="A7198" t="s">
        <v>6751</v>
      </c>
      <c r="B7198">
        <v>44368</v>
      </c>
      <c r="C7198" t="s">
        <v>6752</v>
      </c>
      <c r="D7198">
        <v>44368</v>
      </c>
      <c r="E7198" t="s">
        <v>1643</v>
      </c>
      <c r="F7198" t="s">
        <v>71</v>
      </c>
      <c r="G7198" t="s">
        <v>981</v>
      </c>
      <c r="H7198" t="s">
        <v>1645</v>
      </c>
      <c r="I7198" t="s">
        <v>1371</v>
      </c>
      <c r="J7198">
        <v>30</v>
      </c>
      <c r="K7198">
        <v>1176</v>
      </c>
      <c r="L7198">
        <v>35280</v>
      </c>
      <c r="M7198">
        <v>2.8</v>
      </c>
      <c r="N7198">
        <v>84</v>
      </c>
      <c r="O7198">
        <v>0</v>
      </c>
      <c r="P7198">
        <v>0</v>
      </c>
      <c r="Q7198">
        <v>1178.8</v>
      </c>
      <c r="R7198">
        <v>35364</v>
      </c>
      <c r="S7198" t="s">
        <v>1646</v>
      </c>
    </row>
    <row r="7199" spans="1:19">
      <c r="A7199" t="s">
        <v>6753</v>
      </c>
      <c r="B7199">
        <v>44368</v>
      </c>
      <c r="C7199" t="s">
        <v>6754</v>
      </c>
      <c r="D7199">
        <v>44368</v>
      </c>
      <c r="E7199" t="s">
        <v>1643</v>
      </c>
      <c r="F7199" t="s">
        <v>80</v>
      </c>
      <c r="G7199" t="s">
        <v>981</v>
      </c>
      <c r="H7199" t="s">
        <v>1645</v>
      </c>
      <c r="I7199" t="s">
        <v>1294</v>
      </c>
      <c r="J7199">
        <v>5</v>
      </c>
      <c r="K7199">
        <v>7227</v>
      </c>
      <c r="L7199">
        <v>36135</v>
      </c>
      <c r="M7199">
        <v>17.207100000000001</v>
      </c>
      <c r="N7199">
        <v>86.035499999999999</v>
      </c>
      <c r="O7199">
        <v>0</v>
      </c>
      <c r="P7199">
        <v>0</v>
      </c>
      <c r="Q7199">
        <v>7244.2070999999996</v>
      </c>
      <c r="R7199">
        <v>36221.035499999998</v>
      </c>
      <c r="S7199" t="s">
        <v>1646</v>
      </c>
    </row>
    <row r="7200" spans="1:19">
      <c r="A7200" t="s">
        <v>6753</v>
      </c>
      <c r="B7200">
        <v>44368</v>
      </c>
      <c r="C7200" t="s">
        <v>6754</v>
      </c>
      <c r="D7200">
        <v>44368</v>
      </c>
      <c r="E7200" t="s">
        <v>1643</v>
      </c>
      <c r="F7200" t="s">
        <v>80</v>
      </c>
      <c r="G7200" t="s">
        <v>981</v>
      </c>
      <c r="H7200" t="s">
        <v>1645</v>
      </c>
      <c r="I7200" t="s">
        <v>1337</v>
      </c>
      <c r="J7200">
        <v>10</v>
      </c>
      <c r="K7200">
        <v>7760</v>
      </c>
      <c r="L7200">
        <v>77600</v>
      </c>
      <c r="M7200">
        <v>18.476199999999999</v>
      </c>
      <c r="N7200">
        <v>184.762</v>
      </c>
      <c r="O7200">
        <v>0</v>
      </c>
      <c r="P7200">
        <v>0</v>
      </c>
      <c r="Q7200">
        <v>7778.4762000000001</v>
      </c>
      <c r="R7200">
        <v>77784.762000000002</v>
      </c>
      <c r="S7200" t="s">
        <v>1646</v>
      </c>
    </row>
    <row r="7201" spans="1:19">
      <c r="A7201" t="s">
        <v>6755</v>
      </c>
      <c r="B7201">
        <v>44368</v>
      </c>
      <c r="C7201" t="s">
        <v>6756</v>
      </c>
      <c r="D7201">
        <v>44368</v>
      </c>
      <c r="E7201" t="s">
        <v>1643</v>
      </c>
      <c r="F7201" t="s">
        <v>47</v>
      </c>
      <c r="G7201" t="s">
        <v>1013</v>
      </c>
      <c r="H7201" t="s">
        <v>12</v>
      </c>
      <c r="I7201" t="s">
        <v>1337</v>
      </c>
      <c r="J7201">
        <v>20</v>
      </c>
      <c r="K7201">
        <v>7760</v>
      </c>
      <c r="L7201">
        <v>155200</v>
      </c>
      <c r="M7201">
        <v>18.475999999999999</v>
      </c>
      <c r="N7201">
        <v>369.52</v>
      </c>
      <c r="O7201">
        <v>0</v>
      </c>
      <c r="P7201">
        <v>0</v>
      </c>
      <c r="Q7201">
        <v>7778.4762000000001</v>
      </c>
      <c r="R7201">
        <v>155569.524</v>
      </c>
      <c r="S7201" t="s">
        <v>1646</v>
      </c>
    </row>
    <row r="7202" spans="1:19">
      <c r="A7202" t="s">
        <v>6755</v>
      </c>
      <c r="B7202">
        <v>44368</v>
      </c>
      <c r="C7202" t="s">
        <v>6756</v>
      </c>
      <c r="D7202">
        <v>44368</v>
      </c>
      <c r="E7202" t="s">
        <v>1643</v>
      </c>
      <c r="F7202" t="s">
        <v>47</v>
      </c>
      <c r="G7202" t="s">
        <v>1013</v>
      </c>
      <c r="H7202" t="s">
        <v>12</v>
      </c>
      <c r="I7202" t="s">
        <v>1265</v>
      </c>
      <c r="J7202">
        <v>40</v>
      </c>
      <c r="K7202">
        <v>1361</v>
      </c>
      <c r="L7202">
        <v>54440</v>
      </c>
      <c r="M7202">
        <v>3.24</v>
      </c>
      <c r="N7202">
        <v>129.6</v>
      </c>
      <c r="O7202">
        <v>0</v>
      </c>
      <c r="P7202">
        <v>0</v>
      </c>
      <c r="Q7202">
        <v>1364.2405000000001</v>
      </c>
      <c r="R7202">
        <v>54569.62</v>
      </c>
      <c r="S7202" t="s">
        <v>1646</v>
      </c>
    </row>
    <row r="7203" spans="1:19">
      <c r="A7203" t="s">
        <v>6755</v>
      </c>
      <c r="B7203">
        <v>44368</v>
      </c>
      <c r="C7203" t="s">
        <v>6756</v>
      </c>
      <c r="D7203">
        <v>44368</v>
      </c>
      <c r="E7203" t="s">
        <v>1643</v>
      </c>
      <c r="F7203" t="s">
        <v>47</v>
      </c>
      <c r="G7203" t="s">
        <v>1013</v>
      </c>
      <c r="H7203" t="s">
        <v>12</v>
      </c>
      <c r="I7203" t="s">
        <v>1262</v>
      </c>
      <c r="J7203">
        <v>40</v>
      </c>
      <c r="K7203">
        <v>1244</v>
      </c>
      <c r="L7203">
        <v>49760</v>
      </c>
      <c r="M7203">
        <v>2.9620000000000002</v>
      </c>
      <c r="N7203">
        <v>118.48</v>
      </c>
      <c r="O7203">
        <v>0</v>
      </c>
      <c r="P7203">
        <v>0</v>
      </c>
      <c r="Q7203">
        <v>1246.9619</v>
      </c>
      <c r="R7203">
        <v>49878.476000000002</v>
      </c>
      <c r="S7203" t="s">
        <v>1646</v>
      </c>
    </row>
    <row r="7204" spans="1:19">
      <c r="A7204" t="s">
        <v>6755</v>
      </c>
      <c r="B7204">
        <v>44368</v>
      </c>
      <c r="C7204" t="s">
        <v>6756</v>
      </c>
      <c r="D7204">
        <v>44368</v>
      </c>
      <c r="E7204" t="s">
        <v>1643</v>
      </c>
      <c r="F7204" t="s">
        <v>47</v>
      </c>
      <c r="G7204" t="s">
        <v>1013</v>
      </c>
      <c r="H7204" t="s">
        <v>12</v>
      </c>
      <c r="I7204" t="s">
        <v>1312</v>
      </c>
      <c r="J7204">
        <v>40</v>
      </c>
      <c r="K7204">
        <v>1400</v>
      </c>
      <c r="L7204">
        <v>56000</v>
      </c>
      <c r="M7204">
        <v>3.3330000000000002</v>
      </c>
      <c r="N7204">
        <v>133.32</v>
      </c>
      <c r="O7204">
        <v>0</v>
      </c>
      <c r="P7204">
        <v>0</v>
      </c>
      <c r="Q7204">
        <v>1403.3333</v>
      </c>
      <c r="R7204">
        <v>56133.332000000002</v>
      </c>
      <c r="S7204" t="s">
        <v>1646</v>
      </c>
    </row>
    <row r="7205" spans="1:19">
      <c r="A7205" t="s">
        <v>6755</v>
      </c>
      <c r="B7205">
        <v>44368</v>
      </c>
      <c r="C7205" t="s">
        <v>6756</v>
      </c>
      <c r="D7205">
        <v>44368</v>
      </c>
      <c r="E7205" t="s">
        <v>1643</v>
      </c>
      <c r="F7205" t="s">
        <v>47</v>
      </c>
      <c r="G7205" t="s">
        <v>1013</v>
      </c>
      <c r="H7205" t="s">
        <v>12</v>
      </c>
      <c r="I7205" t="s">
        <v>1371</v>
      </c>
      <c r="J7205">
        <v>40</v>
      </c>
      <c r="K7205">
        <v>1176</v>
      </c>
      <c r="L7205">
        <v>47040</v>
      </c>
      <c r="M7205">
        <v>2.8</v>
      </c>
      <c r="N7205">
        <v>112</v>
      </c>
      <c r="O7205">
        <v>0</v>
      </c>
      <c r="P7205">
        <v>0</v>
      </c>
      <c r="Q7205">
        <v>1178.8</v>
      </c>
      <c r="R7205">
        <v>47152</v>
      </c>
      <c r="S7205" t="s">
        <v>1646</v>
      </c>
    </row>
    <row r="7206" spans="1:19">
      <c r="A7206" t="s">
        <v>6757</v>
      </c>
      <c r="B7206">
        <v>44368</v>
      </c>
      <c r="C7206" t="s">
        <v>6758</v>
      </c>
      <c r="D7206">
        <v>44368</v>
      </c>
      <c r="E7206" t="s">
        <v>1643</v>
      </c>
      <c r="F7206" t="s">
        <v>5</v>
      </c>
      <c r="G7206" t="s">
        <v>1742</v>
      </c>
      <c r="H7206" t="s">
        <v>107</v>
      </c>
      <c r="I7206" t="s">
        <v>1337</v>
      </c>
      <c r="J7206">
        <v>4</v>
      </c>
      <c r="K7206">
        <v>7760</v>
      </c>
      <c r="L7206">
        <v>31040</v>
      </c>
      <c r="M7206">
        <v>18.476199999999999</v>
      </c>
      <c r="N7206">
        <v>73.904799999999994</v>
      </c>
      <c r="O7206">
        <v>0</v>
      </c>
      <c r="P7206">
        <v>0</v>
      </c>
      <c r="Q7206">
        <v>7778.4762000000001</v>
      </c>
      <c r="R7206">
        <v>31113.9048</v>
      </c>
      <c r="S7206" t="s">
        <v>1646</v>
      </c>
    </row>
    <row r="7207" spans="1:19">
      <c r="A7207" t="s">
        <v>6757</v>
      </c>
      <c r="B7207">
        <v>44368</v>
      </c>
      <c r="C7207" t="s">
        <v>6758</v>
      </c>
      <c r="D7207">
        <v>44368</v>
      </c>
      <c r="E7207" t="s">
        <v>1643</v>
      </c>
      <c r="F7207" t="s">
        <v>5</v>
      </c>
      <c r="G7207" t="s">
        <v>1742</v>
      </c>
      <c r="H7207" t="s">
        <v>107</v>
      </c>
      <c r="I7207" t="s">
        <v>1112</v>
      </c>
      <c r="J7207">
        <v>20</v>
      </c>
      <c r="K7207">
        <v>1419</v>
      </c>
      <c r="L7207">
        <v>28380</v>
      </c>
      <c r="M7207">
        <v>3.3786</v>
      </c>
      <c r="N7207">
        <v>67.572000000000003</v>
      </c>
      <c r="O7207">
        <v>0</v>
      </c>
      <c r="P7207">
        <v>0</v>
      </c>
      <c r="Q7207">
        <v>1422.3786</v>
      </c>
      <c r="R7207">
        <v>28447.572</v>
      </c>
      <c r="S7207" t="s">
        <v>1646</v>
      </c>
    </row>
    <row r="7208" spans="1:19">
      <c r="A7208" t="s">
        <v>6759</v>
      </c>
      <c r="B7208">
        <v>44368</v>
      </c>
      <c r="C7208" t="s">
        <v>6760</v>
      </c>
      <c r="D7208">
        <v>44368</v>
      </c>
      <c r="E7208" t="s">
        <v>1643</v>
      </c>
      <c r="F7208" t="s">
        <v>43</v>
      </c>
      <c r="G7208" t="s">
        <v>1971</v>
      </c>
      <c r="H7208" t="s">
        <v>22</v>
      </c>
      <c r="I7208" t="s">
        <v>1111</v>
      </c>
      <c r="J7208">
        <v>10</v>
      </c>
      <c r="K7208">
        <v>9045</v>
      </c>
      <c r="L7208">
        <v>90450</v>
      </c>
      <c r="M7208">
        <v>21.535699999999999</v>
      </c>
      <c r="N7208">
        <v>215.357</v>
      </c>
      <c r="O7208">
        <v>0</v>
      </c>
      <c r="P7208">
        <v>0</v>
      </c>
      <c r="Q7208">
        <v>9066.5357000000004</v>
      </c>
      <c r="R7208">
        <v>90665.357000000004</v>
      </c>
      <c r="S7208" t="s">
        <v>1646</v>
      </c>
    </row>
    <row r="7209" spans="1:19">
      <c r="A7209" t="s">
        <v>6759</v>
      </c>
      <c r="B7209">
        <v>44368</v>
      </c>
      <c r="C7209" t="s">
        <v>6760</v>
      </c>
      <c r="D7209">
        <v>44368</v>
      </c>
      <c r="E7209" t="s">
        <v>1643</v>
      </c>
      <c r="F7209" t="s">
        <v>43</v>
      </c>
      <c r="G7209" t="s">
        <v>1971</v>
      </c>
      <c r="H7209" t="s">
        <v>22</v>
      </c>
      <c r="I7209" t="s">
        <v>1112</v>
      </c>
      <c r="J7209">
        <v>80</v>
      </c>
      <c r="K7209">
        <v>1419</v>
      </c>
      <c r="L7209">
        <v>113520</v>
      </c>
      <c r="M7209">
        <v>3.3786</v>
      </c>
      <c r="N7209">
        <v>270.28800000000001</v>
      </c>
      <c r="O7209">
        <v>0</v>
      </c>
      <c r="P7209">
        <v>0</v>
      </c>
      <c r="Q7209">
        <v>1422.3786</v>
      </c>
      <c r="R7209">
        <v>113790.288</v>
      </c>
      <c r="S7209" t="s">
        <v>1646</v>
      </c>
    </row>
    <row r="7210" spans="1:19">
      <c r="A7210" t="s">
        <v>6759</v>
      </c>
      <c r="B7210">
        <v>44368</v>
      </c>
      <c r="C7210" t="s">
        <v>6760</v>
      </c>
      <c r="D7210">
        <v>44368</v>
      </c>
      <c r="E7210" t="s">
        <v>1643</v>
      </c>
      <c r="F7210" t="s">
        <v>43</v>
      </c>
      <c r="G7210" t="s">
        <v>1971</v>
      </c>
      <c r="H7210" t="s">
        <v>22</v>
      </c>
      <c r="I7210" t="s">
        <v>1294</v>
      </c>
      <c r="J7210">
        <v>20</v>
      </c>
      <c r="K7210">
        <v>7227</v>
      </c>
      <c r="L7210">
        <v>144540</v>
      </c>
      <c r="M7210">
        <v>17.207100000000001</v>
      </c>
      <c r="N7210">
        <v>344.142</v>
      </c>
      <c r="O7210">
        <v>0</v>
      </c>
      <c r="P7210">
        <v>0</v>
      </c>
      <c r="Q7210">
        <v>7244.2070999999996</v>
      </c>
      <c r="R7210">
        <v>144884.14199999999</v>
      </c>
      <c r="S7210" t="s">
        <v>1646</v>
      </c>
    </row>
    <row r="7211" spans="1:19">
      <c r="A7211" t="s">
        <v>6759</v>
      </c>
      <c r="B7211">
        <v>44368</v>
      </c>
      <c r="C7211" t="s">
        <v>6760</v>
      </c>
      <c r="D7211">
        <v>44368</v>
      </c>
      <c r="E7211" t="s">
        <v>1643</v>
      </c>
      <c r="F7211" t="s">
        <v>43</v>
      </c>
      <c r="G7211" t="s">
        <v>1971</v>
      </c>
      <c r="H7211" t="s">
        <v>22</v>
      </c>
      <c r="I7211" t="s">
        <v>1265</v>
      </c>
      <c r="J7211">
        <v>120</v>
      </c>
      <c r="K7211">
        <v>1361</v>
      </c>
      <c r="L7211">
        <v>163320</v>
      </c>
      <c r="M7211">
        <v>3.2404999999999999</v>
      </c>
      <c r="N7211">
        <v>388.86</v>
      </c>
      <c r="O7211">
        <v>0</v>
      </c>
      <c r="P7211">
        <v>0</v>
      </c>
      <c r="Q7211">
        <v>1364.2405000000001</v>
      </c>
      <c r="R7211">
        <v>163708.85999999999</v>
      </c>
      <c r="S7211" t="s">
        <v>1646</v>
      </c>
    </row>
    <row r="7212" spans="1:19">
      <c r="A7212" t="s">
        <v>6761</v>
      </c>
      <c r="B7212">
        <v>44368</v>
      </c>
      <c r="C7212" t="s">
        <v>6762</v>
      </c>
      <c r="D7212">
        <v>44368</v>
      </c>
      <c r="E7212" t="s">
        <v>1643</v>
      </c>
      <c r="F7212" t="s">
        <v>40</v>
      </c>
      <c r="G7212" t="s">
        <v>4579</v>
      </c>
      <c r="H7212" t="s">
        <v>22</v>
      </c>
      <c r="I7212" t="s">
        <v>1316</v>
      </c>
      <c r="J7212">
        <v>100</v>
      </c>
      <c r="K7212">
        <v>1186</v>
      </c>
      <c r="L7212">
        <v>118600</v>
      </c>
      <c r="M7212">
        <v>2.8237999999999999</v>
      </c>
      <c r="N7212">
        <v>282.38</v>
      </c>
      <c r="O7212">
        <v>0</v>
      </c>
      <c r="P7212">
        <v>0</v>
      </c>
      <c r="Q7212">
        <v>1188.8237999999999</v>
      </c>
      <c r="R7212">
        <v>118882.38</v>
      </c>
      <c r="S7212" t="s">
        <v>1646</v>
      </c>
    </row>
    <row r="7213" spans="1:19">
      <c r="A7213" t="s">
        <v>6761</v>
      </c>
      <c r="B7213">
        <v>44368</v>
      </c>
      <c r="C7213" t="s">
        <v>6762</v>
      </c>
      <c r="D7213">
        <v>44368</v>
      </c>
      <c r="E7213" t="s">
        <v>1643</v>
      </c>
      <c r="F7213" t="s">
        <v>40</v>
      </c>
      <c r="G7213" t="s">
        <v>4579</v>
      </c>
      <c r="H7213" t="s">
        <v>22</v>
      </c>
      <c r="I7213" t="s">
        <v>1112</v>
      </c>
      <c r="J7213">
        <v>40</v>
      </c>
      <c r="K7213">
        <v>1419</v>
      </c>
      <c r="L7213">
        <v>56760</v>
      </c>
      <c r="M7213">
        <v>3.3786</v>
      </c>
      <c r="N7213">
        <v>135.14400000000001</v>
      </c>
      <c r="O7213">
        <v>0</v>
      </c>
      <c r="P7213">
        <v>0</v>
      </c>
      <c r="Q7213">
        <v>1422.3786</v>
      </c>
      <c r="R7213">
        <v>56895.144</v>
      </c>
      <c r="S7213" t="s">
        <v>1646</v>
      </c>
    </row>
    <row r="7214" spans="1:19">
      <c r="A7214" t="s">
        <v>6763</v>
      </c>
      <c r="B7214">
        <v>44368</v>
      </c>
      <c r="C7214" t="s">
        <v>6764</v>
      </c>
      <c r="D7214">
        <v>44368</v>
      </c>
      <c r="E7214" t="s">
        <v>1643</v>
      </c>
      <c r="F7214" t="s">
        <v>4</v>
      </c>
      <c r="G7214" t="s">
        <v>1007</v>
      </c>
      <c r="H7214" t="s">
        <v>22</v>
      </c>
      <c r="I7214" t="s">
        <v>1371</v>
      </c>
      <c r="J7214">
        <v>19</v>
      </c>
      <c r="K7214">
        <v>1176</v>
      </c>
      <c r="L7214">
        <v>22344</v>
      </c>
      <c r="M7214">
        <v>2.8</v>
      </c>
      <c r="N7214">
        <v>53.2</v>
      </c>
      <c r="O7214">
        <v>0</v>
      </c>
      <c r="P7214">
        <v>0</v>
      </c>
      <c r="Q7214">
        <v>1178.8</v>
      </c>
      <c r="R7214">
        <v>22397.200000000001</v>
      </c>
      <c r="S7214" t="s">
        <v>1646</v>
      </c>
    </row>
    <row r="7215" spans="1:19">
      <c r="A7215" t="s">
        <v>6763</v>
      </c>
      <c r="B7215">
        <v>44368</v>
      </c>
      <c r="C7215" t="s">
        <v>6764</v>
      </c>
      <c r="D7215">
        <v>44368</v>
      </c>
      <c r="E7215" t="s">
        <v>1643</v>
      </c>
      <c r="F7215" t="s">
        <v>4</v>
      </c>
      <c r="G7215" t="s">
        <v>1007</v>
      </c>
      <c r="H7215" t="s">
        <v>22</v>
      </c>
      <c r="I7215" t="s">
        <v>1316</v>
      </c>
      <c r="J7215">
        <v>20</v>
      </c>
      <c r="K7215">
        <v>1186</v>
      </c>
      <c r="L7215">
        <v>23720</v>
      </c>
      <c r="M7215">
        <v>2.8237999999999999</v>
      </c>
      <c r="N7215">
        <v>56.475999999999999</v>
      </c>
      <c r="O7215">
        <v>0</v>
      </c>
      <c r="P7215">
        <v>0</v>
      </c>
      <c r="Q7215">
        <v>1188.8237999999999</v>
      </c>
      <c r="R7215">
        <v>23776.475999999999</v>
      </c>
      <c r="S7215" t="s">
        <v>1646</v>
      </c>
    </row>
    <row r="7216" spans="1:19">
      <c r="A7216" t="s">
        <v>6763</v>
      </c>
      <c r="B7216">
        <v>44368</v>
      </c>
      <c r="C7216" t="s">
        <v>6764</v>
      </c>
      <c r="D7216">
        <v>44368</v>
      </c>
      <c r="E7216" t="s">
        <v>1643</v>
      </c>
      <c r="F7216" t="s">
        <v>4</v>
      </c>
      <c r="G7216" t="s">
        <v>1007</v>
      </c>
      <c r="H7216" t="s">
        <v>22</v>
      </c>
      <c r="I7216" t="s">
        <v>1262</v>
      </c>
      <c r="J7216">
        <v>20</v>
      </c>
      <c r="K7216">
        <v>1244</v>
      </c>
      <c r="L7216">
        <v>24880</v>
      </c>
      <c r="M7216">
        <v>2.9619</v>
      </c>
      <c r="N7216">
        <v>59.238</v>
      </c>
      <c r="O7216">
        <v>0</v>
      </c>
      <c r="P7216">
        <v>0</v>
      </c>
      <c r="Q7216">
        <v>1246.9619</v>
      </c>
      <c r="R7216">
        <v>24939.238000000001</v>
      </c>
      <c r="S7216" t="s">
        <v>1646</v>
      </c>
    </row>
    <row r="7217" spans="1:19">
      <c r="A7217" t="s">
        <v>6763</v>
      </c>
      <c r="B7217">
        <v>44368</v>
      </c>
      <c r="C7217" t="s">
        <v>6764</v>
      </c>
      <c r="D7217">
        <v>44368</v>
      </c>
      <c r="E7217" t="s">
        <v>1643</v>
      </c>
      <c r="F7217" t="s">
        <v>4</v>
      </c>
      <c r="G7217" t="s">
        <v>1007</v>
      </c>
      <c r="H7217" t="s">
        <v>22</v>
      </c>
      <c r="I7217" t="s">
        <v>1112</v>
      </c>
      <c r="J7217">
        <v>20</v>
      </c>
      <c r="K7217">
        <v>1419</v>
      </c>
      <c r="L7217">
        <v>28380</v>
      </c>
      <c r="M7217">
        <v>3.3786</v>
      </c>
      <c r="N7217">
        <v>67.572000000000003</v>
      </c>
      <c r="O7217">
        <v>0</v>
      </c>
      <c r="P7217">
        <v>0</v>
      </c>
      <c r="Q7217">
        <v>1422.3786</v>
      </c>
      <c r="R7217">
        <v>28447.572</v>
      </c>
      <c r="S7217" t="s">
        <v>1646</v>
      </c>
    </row>
    <row r="7218" spans="1:19">
      <c r="A7218" t="s">
        <v>6763</v>
      </c>
      <c r="B7218">
        <v>44368</v>
      </c>
      <c r="C7218" t="s">
        <v>6764</v>
      </c>
      <c r="D7218">
        <v>44368</v>
      </c>
      <c r="E7218" t="s">
        <v>1643</v>
      </c>
      <c r="F7218" t="s">
        <v>4</v>
      </c>
      <c r="G7218" t="s">
        <v>1007</v>
      </c>
      <c r="H7218" t="s">
        <v>22</v>
      </c>
      <c r="I7218" t="s">
        <v>1337</v>
      </c>
      <c r="J7218">
        <v>10</v>
      </c>
      <c r="K7218">
        <v>7760</v>
      </c>
      <c r="L7218">
        <v>77600</v>
      </c>
      <c r="M7218">
        <v>18.476199999999999</v>
      </c>
      <c r="N7218">
        <v>184.762</v>
      </c>
      <c r="O7218">
        <v>0</v>
      </c>
      <c r="P7218">
        <v>0</v>
      </c>
      <c r="Q7218">
        <v>7778.4762000000001</v>
      </c>
      <c r="R7218">
        <v>77784.762000000002</v>
      </c>
      <c r="S7218" t="s">
        <v>1646</v>
      </c>
    </row>
    <row r="7219" spans="1:19">
      <c r="A7219" t="s">
        <v>6765</v>
      </c>
      <c r="B7219">
        <v>44368</v>
      </c>
      <c r="C7219" t="s">
        <v>6766</v>
      </c>
      <c r="D7219">
        <v>44368</v>
      </c>
      <c r="E7219" t="s">
        <v>1643</v>
      </c>
      <c r="F7219" t="s">
        <v>28</v>
      </c>
      <c r="G7219" t="s">
        <v>23</v>
      </c>
      <c r="H7219" t="s">
        <v>22</v>
      </c>
      <c r="I7219" t="s">
        <v>1371</v>
      </c>
      <c r="J7219">
        <v>38</v>
      </c>
      <c r="K7219">
        <v>1176</v>
      </c>
      <c r="L7219">
        <v>44688</v>
      </c>
      <c r="M7219">
        <v>2.8</v>
      </c>
      <c r="N7219">
        <v>106.4</v>
      </c>
      <c r="O7219">
        <v>0</v>
      </c>
      <c r="P7219">
        <v>0</v>
      </c>
      <c r="Q7219">
        <v>1178.8</v>
      </c>
      <c r="R7219">
        <v>44794.400000000001</v>
      </c>
      <c r="S7219" t="s">
        <v>1646</v>
      </c>
    </row>
    <row r="7220" spans="1:19">
      <c r="A7220" t="s">
        <v>6767</v>
      </c>
      <c r="B7220">
        <v>44368</v>
      </c>
      <c r="C7220" t="s">
        <v>6768</v>
      </c>
      <c r="D7220">
        <v>44368</v>
      </c>
      <c r="E7220" t="s">
        <v>1643</v>
      </c>
      <c r="F7220" t="s">
        <v>90</v>
      </c>
      <c r="G7220" t="s">
        <v>1810</v>
      </c>
      <c r="H7220" t="s">
        <v>1645</v>
      </c>
      <c r="I7220" t="s">
        <v>1316</v>
      </c>
      <c r="J7220">
        <v>40</v>
      </c>
      <c r="K7220">
        <v>1186</v>
      </c>
      <c r="L7220">
        <v>47440</v>
      </c>
      <c r="M7220">
        <v>2.8237999999999999</v>
      </c>
      <c r="N7220">
        <v>112.952</v>
      </c>
      <c r="O7220">
        <v>0</v>
      </c>
      <c r="P7220">
        <v>0</v>
      </c>
      <c r="Q7220">
        <v>1188.8237999999999</v>
      </c>
      <c r="R7220">
        <v>47552.951999999997</v>
      </c>
      <c r="S7220" t="s">
        <v>1646</v>
      </c>
    </row>
    <row r="7221" spans="1:19">
      <c r="A7221" t="s">
        <v>6767</v>
      </c>
      <c r="B7221">
        <v>44368</v>
      </c>
      <c r="C7221" t="s">
        <v>6768</v>
      </c>
      <c r="D7221">
        <v>44368</v>
      </c>
      <c r="E7221" t="s">
        <v>1643</v>
      </c>
      <c r="F7221" t="s">
        <v>90</v>
      </c>
      <c r="G7221" t="s">
        <v>1810</v>
      </c>
      <c r="H7221" t="s">
        <v>1645</v>
      </c>
      <c r="I7221" t="s">
        <v>1112</v>
      </c>
      <c r="J7221">
        <v>40</v>
      </c>
      <c r="K7221">
        <v>1419</v>
      </c>
      <c r="L7221">
        <v>56760</v>
      </c>
      <c r="M7221">
        <v>3.3786</v>
      </c>
      <c r="N7221">
        <v>135.14400000000001</v>
      </c>
      <c r="O7221">
        <v>0</v>
      </c>
      <c r="P7221">
        <v>0</v>
      </c>
      <c r="Q7221">
        <v>1422.3786</v>
      </c>
      <c r="R7221">
        <v>56895.144</v>
      </c>
      <c r="S7221" t="s">
        <v>1646</v>
      </c>
    </row>
    <row r="7222" spans="1:19">
      <c r="A7222" t="s">
        <v>6769</v>
      </c>
      <c r="B7222">
        <v>44368</v>
      </c>
      <c r="C7222" t="s">
        <v>6770</v>
      </c>
      <c r="D7222">
        <v>44368</v>
      </c>
      <c r="E7222" t="s">
        <v>1643</v>
      </c>
      <c r="F7222" t="s">
        <v>93</v>
      </c>
      <c r="G7222" t="s">
        <v>1649</v>
      </c>
      <c r="H7222" t="s">
        <v>1645</v>
      </c>
      <c r="I7222" t="s">
        <v>1265</v>
      </c>
      <c r="J7222">
        <v>40</v>
      </c>
      <c r="K7222">
        <v>1361</v>
      </c>
      <c r="L7222">
        <v>54440</v>
      </c>
      <c r="M7222">
        <v>3.2404999999999999</v>
      </c>
      <c r="N7222">
        <v>129.62</v>
      </c>
      <c r="O7222">
        <v>0</v>
      </c>
      <c r="P7222">
        <v>0</v>
      </c>
      <c r="Q7222">
        <v>1364.2405000000001</v>
      </c>
      <c r="R7222">
        <v>54569.62</v>
      </c>
      <c r="S7222" t="s">
        <v>1646</v>
      </c>
    </row>
    <row r="7223" spans="1:19">
      <c r="A7223" t="s">
        <v>6769</v>
      </c>
      <c r="B7223">
        <v>44368</v>
      </c>
      <c r="C7223" t="s">
        <v>6770</v>
      </c>
      <c r="D7223">
        <v>44368</v>
      </c>
      <c r="E7223" t="s">
        <v>1643</v>
      </c>
      <c r="F7223" t="s">
        <v>93</v>
      </c>
      <c r="G7223" t="s">
        <v>1649</v>
      </c>
      <c r="H7223" t="s">
        <v>1645</v>
      </c>
      <c r="I7223" t="s">
        <v>1316</v>
      </c>
      <c r="J7223">
        <v>600</v>
      </c>
      <c r="K7223">
        <v>1186</v>
      </c>
      <c r="L7223">
        <v>711600</v>
      </c>
      <c r="M7223">
        <v>2.8237999999999999</v>
      </c>
      <c r="N7223">
        <v>1694.28</v>
      </c>
      <c r="O7223">
        <v>0</v>
      </c>
      <c r="P7223">
        <v>0</v>
      </c>
      <c r="Q7223">
        <v>1188.8237999999999</v>
      </c>
      <c r="R7223">
        <v>713294.28</v>
      </c>
      <c r="S7223" t="s">
        <v>1646</v>
      </c>
    </row>
    <row r="7224" spans="1:19">
      <c r="A7224" t="s">
        <v>6769</v>
      </c>
      <c r="B7224">
        <v>44368</v>
      </c>
      <c r="C7224" t="s">
        <v>6770</v>
      </c>
      <c r="D7224">
        <v>44368</v>
      </c>
      <c r="E7224" t="s">
        <v>1643</v>
      </c>
      <c r="F7224" t="s">
        <v>93</v>
      </c>
      <c r="G7224" t="s">
        <v>1649</v>
      </c>
      <c r="H7224" t="s">
        <v>1645</v>
      </c>
      <c r="I7224" t="s">
        <v>1294</v>
      </c>
      <c r="J7224">
        <v>8</v>
      </c>
      <c r="K7224">
        <v>7227</v>
      </c>
      <c r="L7224">
        <v>57816</v>
      </c>
      <c r="M7224">
        <v>17.207100000000001</v>
      </c>
      <c r="N7224">
        <v>137.6568</v>
      </c>
      <c r="O7224">
        <v>0</v>
      </c>
      <c r="P7224">
        <v>0</v>
      </c>
      <c r="Q7224">
        <v>7244.2070999999996</v>
      </c>
      <c r="R7224">
        <v>57953.656799999997</v>
      </c>
      <c r="S7224" t="s">
        <v>1646</v>
      </c>
    </row>
    <row r="7225" spans="1:19">
      <c r="A7225" t="s">
        <v>6769</v>
      </c>
      <c r="B7225">
        <v>44368</v>
      </c>
      <c r="C7225" t="s">
        <v>6770</v>
      </c>
      <c r="D7225">
        <v>44368</v>
      </c>
      <c r="E7225" t="s">
        <v>1643</v>
      </c>
      <c r="F7225" t="s">
        <v>93</v>
      </c>
      <c r="G7225" t="s">
        <v>1649</v>
      </c>
      <c r="H7225" t="s">
        <v>1645</v>
      </c>
      <c r="I7225" t="s">
        <v>1312</v>
      </c>
      <c r="J7225">
        <v>40</v>
      </c>
      <c r="K7225">
        <v>1400</v>
      </c>
      <c r="L7225">
        <v>56000</v>
      </c>
      <c r="M7225">
        <v>3.3332999999999999</v>
      </c>
      <c r="N7225">
        <v>133.33199999999999</v>
      </c>
      <c r="O7225">
        <v>0</v>
      </c>
      <c r="P7225">
        <v>0</v>
      </c>
      <c r="Q7225">
        <v>1403.3333</v>
      </c>
      <c r="R7225">
        <v>56133.332000000002</v>
      </c>
      <c r="S7225" t="s">
        <v>1646</v>
      </c>
    </row>
    <row r="7226" spans="1:19">
      <c r="A7226" t="s">
        <v>6769</v>
      </c>
      <c r="B7226">
        <v>44368</v>
      </c>
      <c r="C7226" t="s">
        <v>6770</v>
      </c>
      <c r="D7226">
        <v>44368</v>
      </c>
      <c r="E7226" t="s">
        <v>1643</v>
      </c>
      <c r="F7226" t="s">
        <v>93</v>
      </c>
      <c r="G7226" t="s">
        <v>1649</v>
      </c>
      <c r="H7226" t="s">
        <v>1645</v>
      </c>
      <c r="I7226" t="s">
        <v>1349</v>
      </c>
      <c r="J7226">
        <v>10</v>
      </c>
      <c r="K7226">
        <v>9035</v>
      </c>
      <c r="L7226">
        <v>90350</v>
      </c>
      <c r="M7226">
        <v>21.511900000000001</v>
      </c>
      <c r="N7226">
        <v>215.119</v>
      </c>
      <c r="O7226">
        <v>0</v>
      </c>
      <c r="P7226">
        <v>0</v>
      </c>
      <c r="Q7226">
        <v>9056.5118999999995</v>
      </c>
      <c r="R7226">
        <v>90565.119000000006</v>
      </c>
      <c r="S7226" t="s">
        <v>1646</v>
      </c>
    </row>
    <row r="7227" spans="1:19">
      <c r="A7227" t="s">
        <v>6769</v>
      </c>
      <c r="B7227">
        <v>44368</v>
      </c>
      <c r="C7227" t="s">
        <v>6770</v>
      </c>
      <c r="D7227">
        <v>44368</v>
      </c>
      <c r="E7227" t="s">
        <v>1643</v>
      </c>
      <c r="F7227" t="s">
        <v>93</v>
      </c>
      <c r="G7227" t="s">
        <v>1649</v>
      </c>
      <c r="H7227" t="s">
        <v>1645</v>
      </c>
      <c r="I7227" t="s">
        <v>1364</v>
      </c>
      <c r="J7227">
        <v>10</v>
      </c>
      <c r="K7227">
        <v>9035</v>
      </c>
      <c r="L7227">
        <v>90350</v>
      </c>
      <c r="M7227">
        <v>21.511900000000001</v>
      </c>
      <c r="N7227">
        <v>215.119</v>
      </c>
      <c r="O7227">
        <v>0</v>
      </c>
      <c r="P7227">
        <v>0</v>
      </c>
      <c r="Q7227">
        <v>9056.5118999999995</v>
      </c>
      <c r="R7227">
        <v>90565.119000000006</v>
      </c>
      <c r="S7227" t="s">
        <v>1646</v>
      </c>
    </row>
    <row r="7228" spans="1:19">
      <c r="A7228" t="s">
        <v>6771</v>
      </c>
      <c r="B7228">
        <v>44368</v>
      </c>
      <c r="C7228" t="s">
        <v>6772</v>
      </c>
      <c r="D7228">
        <v>44368</v>
      </c>
      <c r="E7228" t="s">
        <v>1643</v>
      </c>
      <c r="F7228" t="s">
        <v>73</v>
      </c>
      <c r="G7228" t="s">
        <v>981</v>
      </c>
      <c r="H7228" t="s">
        <v>1645</v>
      </c>
      <c r="I7228" t="s">
        <v>1316</v>
      </c>
      <c r="J7228">
        <v>30</v>
      </c>
      <c r="K7228">
        <v>1186</v>
      </c>
      <c r="L7228">
        <v>35580</v>
      </c>
      <c r="M7228">
        <v>2.8237999999999999</v>
      </c>
      <c r="N7228">
        <v>84.713999999999999</v>
      </c>
      <c r="O7228">
        <v>0</v>
      </c>
      <c r="P7228">
        <v>0</v>
      </c>
      <c r="Q7228">
        <v>1188.8237999999999</v>
      </c>
      <c r="R7228">
        <v>35664.714</v>
      </c>
      <c r="S7228" t="s">
        <v>1646</v>
      </c>
    </row>
    <row r="7229" spans="1:19">
      <c r="A7229" t="s">
        <v>6773</v>
      </c>
      <c r="B7229">
        <v>44368</v>
      </c>
      <c r="C7229" t="s">
        <v>6774</v>
      </c>
      <c r="D7229">
        <v>44368</v>
      </c>
      <c r="E7229" t="s">
        <v>1643</v>
      </c>
      <c r="F7229" t="s">
        <v>81</v>
      </c>
      <c r="G7229" t="s">
        <v>978</v>
      </c>
      <c r="H7229" t="s">
        <v>1645</v>
      </c>
      <c r="I7229" t="s">
        <v>1371</v>
      </c>
      <c r="J7229">
        <v>20</v>
      </c>
      <c r="K7229">
        <v>1176</v>
      </c>
      <c r="L7229">
        <v>23520</v>
      </c>
      <c r="M7229">
        <v>2.8</v>
      </c>
      <c r="N7229">
        <v>56</v>
      </c>
      <c r="O7229">
        <v>0</v>
      </c>
      <c r="P7229">
        <v>0</v>
      </c>
      <c r="Q7229">
        <v>1178.8</v>
      </c>
      <c r="R7229">
        <v>23576</v>
      </c>
      <c r="S7229" t="s">
        <v>1646</v>
      </c>
    </row>
    <row r="7230" spans="1:19">
      <c r="A7230" t="s">
        <v>6775</v>
      </c>
      <c r="B7230">
        <v>44368</v>
      </c>
      <c r="C7230" t="s">
        <v>6776</v>
      </c>
      <c r="D7230">
        <v>44368</v>
      </c>
      <c r="E7230" t="s">
        <v>1643</v>
      </c>
      <c r="F7230" t="s">
        <v>897</v>
      </c>
      <c r="G7230" t="s">
        <v>978</v>
      </c>
      <c r="H7230" t="s">
        <v>1645</v>
      </c>
      <c r="I7230" t="s">
        <v>1287</v>
      </c>
      <c r="J7230">
        <v>5</v>
      </c>
      <c r="K7230">
        <v>9850</v>
      </c>
      <c r="L7230">
        <v>49250</v>
      </c>
      <c r="M7230">
        <v>23.452400000000001</v>
      </c>
      <c r="N7230">
        <v>117.262</v>
      </c>
      <c r="O7230">
        <v>0</v>
      </c>
      <c r="P7230">
        <v>0</v>
      </c>
      <c r="Q7230">
        <v>9873.4524000000001</v>
      </c>
      <c r="R7230">
        <v>49367.262000000002</v>
      </c>
      <c r="S7230" t="s">
        <v>1646</v>
      </c>
    </row>
    <row r="7231" spans="1:19">
      <c r="A7231" t="s">
        <v>6775</v>
      </c>
      <c r="B7231">
        <v>44368</v>
      </c>
      <c r="C7231" t="s">
        <v>6776</v>
      </c>
      <c r="D7231">
        <v>44368</v>
      </c>
      <c r="E7231" t="s">
        <v>1643</v>
      </c>
      <c r="F7231" t="s">
        <v>897</v>
      </c>
      <c r="G7231" t="s">
        <v>978</v>
      </c>
      <c r="H7231" t="s">
        <v>1645</v>
      </c>
      <c r="I7231" t="s">
        <v>1337</v>
      </c>
      <c r="J7231">
        <v>20</v>
      </c>
      <c r="K7231">
        <v>7760</v>
      </c>
      <c r="L7231">
        <v>155200</v>
      </c>
      <c r="M7231">
        <v>18.476199999999999</v>
      </c>
      <c r="N7231">
        <v>369.524</v>
      </c>
      <c r="O7231">
        <v>0</v>
      </c>
      <c r="P7231">
        <v>0</v>
      </c>
      <c r="Q7231">
        <v>7778.4762000000001</v>
      </c>
      <c r="R7231">
        <v>155569.524</v>
      </c>
      <c r="S7231" t="s">
        <v>1646</v>
      </c>
    </row>
    <row r="7232" spans="1:19">
      <c r="A7232" t="s">
        <v>6777</v>
      </c>
      <c r="B7232">
        <v>44368</v>
      </c>
      <c r="C7232" t="s">
        <v>6778</v>
      </c>
      <c r="D7232">
        <v>44368</v>
      </c>
      <c r="E7232" t="s">
        <v>1643</v>
      </c>
      <c r="F7232" t="s">
        <v>777</v>
      </c>
      <c r="G7232" t="s">
        <v>977</v>
      </c>
      <c r="H7232" t="s">
        <v>1645</v>
      </c>
      <c r="I7232" t="s">
        <v>1287</v>
      </c>
      <c r="J7232">
        <v>2</v>
      </c>
      <c r="K7232">
        <v>9850</v>
      </c>
      <c r="L7232">
        <v>19700</v>
      </c>
      <c r="M7232">
        <v>23.452400000000001</v>
      </c>
      <c r="N7232">
        <v>46.904800000000002</v>
      </c>
      <c r="O7232">
        <v>0</v>
      </c>
      <c r="P7232">
        <v>0</v>
      </c>
      <c r="Q7232">
        <v>9873.4524000000001</v>
      </c>
      <c r="R7232">
        <v>19746.9048</v>
      </c>
      <c r="S7232" t="s">
        <v>1646</v>
      </c>
    </row>
    <row r="7233" spans="1:19">
      <c r="A7233" t="s">
        <v>6779</v>
      </c>
      <c r="B7233">
        <v>44368</v>
      </c>
      <c r="C7233" t="s">
        <v>6780</v>
      </c>
      <c r="D7233">
        <v>44368</v>
      </c>
      <c r="E7233" t="s">
        <v>1643</v>
      </c>
      <c r="F7233" t="s">
        <v>82</v>
      </c>
      <c r="G7233" t="s">
        <v>1644</v>
      </c>
      <c r="H7233" t="s">
        <v>1645</v>
      </c>
      <c r="I7233" t="s">
        <v>1294</v>
      </c>
      <c r="J7233">
        <v>5</v>
      </c>
      <c r="K7233">
        <v>7227</v>
      </c>
      <c r="L7233">
        <v>36135</v>
      </c>
      <c r="M7233">
        <v>17.207100000000001</v>
      </c>
      <c r="N7233">
        <v>86.035499999999999</v>
      </c>
      <c r="O7233">
        <v>0</v>
      </c>
      <c r="P7233">
        <v>0</v>
      </c>
      <c r="Q7233">
        <v>7244.2070999999996</v>
      </c>
      <c r="R7233">
        <v>36221.035499999998</v>
      </c>
      <c r="S7233" t="s">
        <v>1646</v>
      </c>
    </row>
    <row r="7234" spans="1:19">
      <c r="A7234" t="s">
        <v>6779</v>
      </c>
      <c r="B7234">
        <v>44368</v>
      </c>
      <c r="C7234" t="s">
        <v>6780</v>
      </c>
      <c r="D7234">
        <v>44368</v>
      </c>
      <c r="E7234" t="s">
        <v>1643</v>
      </c>
      <c r="F7234" t="s">
        <v>82</v>
      </c>
      <c r="G7234" t="s">
        <v>1644</v>
      </c>
      <c r="H7234" t="s">
        <v>1645</v>
      </c>
      <c r="I7234" t="s">
        <v>1364</v>
      </c>
      <c r="J7234">
        <v>2</v>
      </c>
      <c r="K7234">
        <v>9035</v>
      </c>
      <c r="L7234">
        <v>18070</v>
      </c>
      <c r="M7234">
        <v>21.511900000000001</v>
      </c>
      <c r="N7234">
        <v>43.023800000000001</v>
      </c>
      <c r="O7234">
        <v>0</v>
      </c>
      <c r="P7234">
        <v>0</v>
      </c>
      <c r="Q7234">
        <v>9056.5118999999995</v>
      </c>
      <c r="R7234">
        <v>18113.023799999999</v>
      </c>
      <c r="S7234" t="s">
        <v>1646</v>
      </c>
    </row>
    <row r="7235" spans="1:19">
      <c r="A7235" t="s">
        <v>6779</v>
      </c>
      <c r="B7235">
        <v>44368</v>
      </c>
      <c r="C7235" t="s">
        <v>6780</v>
      </c>
      <c r="D7235">
        <v>44368</v>
      </c>
      <c r="E7235" t="s">
        <v>1643</v>
      </c>
      <c r="F7235" t="s">
        <v>82</v>
      </c>
      <c r="G7235" t="s">
        <v>1644</v>
      </c>
      <c r="H7235" t="s">
        <v>1645</v>
      </c>
      <c r="I7235" t="s">
        <v>1349</v>
      </c>
      <c r="J7235">
        <v>5</v>
      </c>
      <c r="K7235">
        <v>9035</v>
      </c>
      <c r="L7235">
        <v>45175</v>
      </c>
      <c r="M7235">
        <v>21.511900000000001</v>
      </c>
      <c r="N7235">
        <v>107.5595</v>
      </c>
      <c r="O7235">
        <v>0</v>
      </c>
      <c r="P7235">
        <v>0</v>
      </c>
      <c r="Q7235">
        <v>9056.5118999999995</v>
      </c>
      <c r="R7235">
        <v>45282.559500000003</v>
      </c>
      <c r="S7235" t="s">
        <v>1646</v>
      </c>
    </row>
    <row r="7236" spans="1:19">
      <c r="A7236" t="s">
        <v>6781</v>
      </c>
      <c r="B7236">
        <v>44368</v>
      </c>
      <c r="C7236" t="s">
        <v>6782</v>
      </c>
      <c r="D7236">
        <v>44368</v>
      </c>
      <c r="E7236" t="s">
        <v>1643</v>
      </c>
      <c r="F7236" t="s">
        <v>822</v>
      </c>
      <c r="G7236" t="s">
        <v>976</v>
      </c>
      <c r="H7236" t="s">
        <v>1645</v>
      </c>
      <c r="I7236" t="s">
        <v>1371</v>
      </c>
      <c r="J7236">
        <v>20</v>
      </c>
      <c r="K7236">
        <v>1176</v>
      </c>
      <c r="L7236">
        <v>23520</v>
      </c>
      <c r="M7236">
        <v>2.8</v>
      </c>
      <c r="N7236">
        <v>56</v>
      </c>
      <c r="O7236">
        <v>0</v>
      </c>
      <c r="P7236">
        <v>0</v>
      </c>
      <c r="Q7236">
        <v>1178.8</v>
      </c>
      <c r="R7236">
        <v>23576</v>
      </c>
      <c r="S7236" t="s">
        <v>1646</v>
      </c>
    </row>
    <row r="7237" spans="1:19">
      <c r="A7237" t="s">
        <v>6781</v>
      </c>
      <c r="B7237">
        <v>44368</v>
      </c>
      <c r="C7237" t="s">
        <v>6782</v>
      </c>
      <c r="D7237">
        <v>44368</v>
      </c>
      <c r="E7237" t="s">
        <v>1643</v>
      </c>
      <c r="F7237" t="s">
        <v>822</v>
      </c>
      <c r="G7237" t="s">
        <v>976</v>
      </c>
      <c r="H7237" t="s">
        <v>1645</v>
      </c>
      <c r="I7237" t="s">
        <v>1287</v>
      </c>
      <c r="J7237">
        <v>4</v>
      </c>
      <c r="K7237">
        <v>9850</v>
      </c>
      <c r="L7237">
        <v>39400</v>
      </c>
      <c r="M7237">
        <v>23.452400000000001</v>
      </c>
      <c r="N7237">
        <v>93.809600000000003</v>
      </c>
      <c r="O7237">
        <v>0</v>
      </c>
      <c r="P7237">
        <v>0</v>
      </c>
      <c r="Q7237">
        <v>9873.4524000000001</v>
      </c>
      <c r="R7237">
        <v>39493.809600000001</v>
      </c>
      <c r="S7237" t="s">
        <v>1646</v>
      </c>
    </row>
    <row r="7238" spans="1:19">
      <c r="A7238" t="s">
        <v>6781</v>
      </c>
      <c r="B7238">
        <v>44368</v>
      </c>
      <c r="C7238" t="s">
        <v>6782</v>
      </c>
      <c r="D7238">
        <v>44368</v>
      </c>
      <c r="E7238" t="s">
        <v>1643</v>
      </c>
      <c r="F7238" t="s">
        <v>822</v>
      </c>
      <c r="G7238" t="s">
        <v>976</v>
      </c>
      <c r="H7238" t="s">
        <v>1645</v>
      </c>
      <c r="I7238" t="s">
        <v>1294</v>
      </c>
      <c r="J7238">
        <v>10</v>
      </c>
      <c r="K7238">
        <v>7227</v>
      </c>
      <c r="L7238">
        <v>72270</v>
      </c>
      <c r="M7238">
        <v>17.207100000000001</v>
      </c>
      <c r="N7238">
        <v>172.071</v>
      </c>
      <c r="O7238">
        <v>0</v>
      </c>
      <c r="P7238">
        <v>0</v>
      </c>
      <c r="Q7238">
        <v>7244.2070999999996</v>
      </c>
      <c r="R7238">
        <v>72442.070999999996</v>
      </c>
      <c r="S7238" t="s">
        <v>1646</v>
      </c>
    </row>
    <row r="7239" spans="1:19">
      <c r="A7239" t="s">
        <v>6783</v>
      </c>
      <c r="B7239">
        <v>44368</v>
      </c>
      <c r="C7239" t="s">
        <v>6784</v>
      </c>
      <c r="D7239">
        <v>44368</v>
      </c>
      <c r="E7239" t="s">
        <v>1643</v>
      </c>
      <c r="F7239" t="s">
        <v>92</v>
      </c>
      <c r="G7239" t="s">
        <v>976</v>
      </c>
      <c r="H7239" t="s">
        <v>1645</v>
      </c>
      <c r="I7239" t="s">
        <v>1265</v>
      </c>
      <c r="J7239">
        <v>40</v>
      </c>
      <c r="K7239">
        <v>1361</v>
      </c>
      <c r="L7239">
        <v>54440</v>
      </c>
      <c r="M7239">
        <v>3.2404999999999999</v>
      </c>
      <c r="N7239">
        <v>129.62</v>
      </c>
      <c r="O7239">
        <v>0</v>
      </c>
      <c r="P7239">
        <v>0</v>
      </c>
      <c r="Q7239">
        <v>1364.2405000000001</v>
      </c>
      <c r="R7239">
        <v>54569.62</v>
      </c>
      <c r="S7239" t="s">
        <v>1646</v>
      </c>
    </row>
    <row r="7240" spans="1:19">
      <c r="A7240" t="s">
        <v>6783</v>
      </c>
      <c r="B7240">
        <v>44368</v>
      </c>
      <c r="C7240" t="s">
        <v>6784</v>
      </c>
      <c r="D7240">
        <v>44368</v>
      </c>
      <c r="E7240" t="s">
        <v>1643</v>
      </c>
      <c r="F7240" t="s">
        <v>92</v>
      </c>
      <c r="G7240" t="s">
        <v>976</v>
      </c>
      <c r="H7240" t="s">
        <v>1645</v>
      </c>
      <c r="I7240" t="s">
        <v>1489</v>
      </c>
      <c r="J7240">
        <v>5</v>
      </c>
      <c r="K7240">
        <v>9950</v>
      </c>
      <c r="L7240">
        <v>49750</v>
      </c>
      <c r="M7240">
        <v>23.6905</v>
      </c>
      <c r="N7240">
        <v>118.4525</v>
      </c>
      <c r="O7240">
        <v>0</v>
      </c>
      <c r="P7240">
        <v>0</v>
      </c>
      <c r="Q7240">
        <v>9973.6905000000006</v>
      </c>
      <c r="R7240">
        <v>49868.452499999999</v>
      </c>
      <c r="S7240" t="s">
        <v>1646</v>
      </c>
    </row>
    <row r="7241" spans="1:19">
      <c r="A7241" t="s">
        <v>6783</v>
      </c>
      <c r="B7241">
        <v>44368</v>
      </c>
      <c r="C7241" t="s">
        <v>6784</v>
      </c>
      <c r="D7241">
        <v>44368</v>
      </c>
      <c r="E7241" t="s">
        <v>1643</v>
      </c>
      <c r="F7241" t="s">
        <v>92</v>
      </c>
      <c r="G7241" t="s">
        <v>976</v>
      </c>
      <c r="H7241" t="s">
        <v>1645</v>
      </c>
      <c r="I7241" t="s">
        <v>1112</v>
      </c>
      <c r="J7241">
        <v>22</v>
      </c>
      <c r="K7241">
        <v>1419</v>
      </c>
      <c r="L7241">
        <v>31218</v>
      </c>
      <c r="M7241">
        <v>3.3786</v>
      </c>
      <c r="N7241">
        <v>74.3292</v>
      </c>
      <c r="O7241">
        <v>0</v>
      </c>
      <c r="P7241">
        <v>0</v>
      </c>
      <c r="Q7241">
        <v>1422.3786</v>
      </c>
      <c r="R7241">
        <v>31292.3292</v>
      </c>
      <c r="S7241" t="s">
        <v>1646</v>
      </c>
    </row>
    <row r="7242" spans="1:19">
      <c r="A7242" t="s">
        <v>6783</v>
      </c>
      <c r="B7242">
        <v>44368</v>
      </c>
      <c r="C7242" t="s">
        <v>6784</v>
      </c>
      <c r="D7242">
        <v>44368</v>
      </c>
      <c r="E7242" t="s">
        <v>1643</v>
      </c>
      <c r="F7242" t="s">
        <v>92</v>
      </c>
      <c r="G7242" t="s">
        <v>976</v>
      </c>
      <c r="H7242" t="s">
        <v>1645</v>
      </c>
      <c r="I7242" t="s">
        <v>1287</v>
      </c>
      <c r="J7242">
        <v>5</v>
      </c>
      <c r="K7242">
        <v>9850</v>
      </c>
      <c r="L7242">
        <v>49250</v>
      </c>
      <c r="M7242">
        <v>23.452400000000001</v>
      </c>
      <c r="N7242">
        <v>117.262</v>
      </c>
      <c r="O7242">
        <v>0</v>
      </c>
      <c r="P7242">
        <v>0</v>
      </c>
      <c r="Q7242">
        <v>9873.4524000000001</v>
      </c>
      <c r="R7242">
        <v>49367.262000000002</v>
      </c>
      <c r="S7242" t="s">
        <v>1646</v>
      </c>
    </row>
    <row r="7243" spans="1:19">
      <c r="A7243" t="s">
        <v>6785</v>
      </c>
      <c r="B7243">
        <v>44368</v>
      </c>
      <c r="C7243" t="s">
        <v>6786</v>
      </c>
      <c r="D7243">
        <v>44368</v>
      </c>
      <c r="E7243" t="s">
        <v>1643</v>
      </c>
      <c r="F7243" t="s">
        <v>1673</v>
      </c>
      <c r="G7243" t="s">
        <v>1649</v>
      </c>
      <c r="H7243" t="s">
        <v>1645</v>
      </c>
      <c r="I7243" t="s">
        <v>1337</v>
      </c>
      <c r="J7243">
        <v>7</v>
      </c>
      <c r="K7243">
        <v>7760</v>
      </c>
      <c r="L7243">
        <v>54320</v>
      </c>
      <c r="M7243">
        <v>18.476199999999999</v>
      </c>
      <c r="N7243">
        <v>129.33340000000001</v>
      </c>
      <c r="O7243">
        <v>0</v>
      </c>
      <c r="P7243">
        <v>0</v>
      </c>
      <c r="Q7243">
        <v>7778.4762000000001</v>
      </c>
      <c r="R7243">
        <v>54449.333400000003</v>
      </c>
      <c r="S7243" t="s">
        <v>1646</v>
      </c>
    </row>
    <row r="7244" spans="1:19">
      <c r="A7244" t="s">
        <v>6785</v>
      </c>
      <c r="B7244">
        <v>44368</v>
      </c>
      <c r="C7244" t="s">
        <v>6786</v>
      </c>
      <c r="D7244">
        <v>44368</v>
      </c>
      <c r="E7244" t="s">
        <v>1643</v>
      </c>
      <c r="F7244" t="s">
        <v>1673</v>
      </c>
      <c r="G7244" t="s">
        <v>1649</v>
      </c>
      <c r="H7244" t="s">
        <v>1645</v>
      </c>
      <c r="I7244" t="s">
        <v>1111</v>
      </c>
      <c r="J7244">
        <v>5</v>
      </c>
      <c r="K7244">
        <v>9045</v>
      </c>
      <c r="L7244">
        <v>45225</v>
      </c>
      <c r="M7244">
        <v>21.535699999999999</v>
      </c>
      <c r="N7244">
        <v>107.6785</v>
      </c>
      <c r="O7244">
        <v>0</v>
      </c>
      <c r="P7244">
        <v>0</v>
      </c>
      <c r="Q7244">
        <v>9066.5357000000004</v>
      </c>
      <c r="R7244">
        <v>45332.678500000002</v>
      </c>
      <c r="S7244" t="s">
        <v>1646</v>
      </c>
    </row>
    <row r="7245" spans="1:19">
      <c r="A7245" t="s">
        <v>6787</v>
      </c>
      <c r="B7245">
        <v>44368</v>
      </c>
      <c r="C7245" t="s">
        <v>6788</v>
      </c>
      <c r="D7245">
        <v>44368</v>
      </c>
      <c r="E7245" t="s">
        <v>1643</v>
      </c>
      <c r="F7245" t="s">
        <v>84</v>
      </c>
      <c r="G7245" t="s">
        <v>978</v>
      </c>
      <c r="H7245" t="s">
        <v>1645</v>
      </c>
      <c r="I7245" t="s">
        <v>1316</v>
      </c>
      <c r="J7245">
        <v>10</v>
      </c>
      <c r="K7245">
        <v>1186</v>
      </c>
      <c r="L7245">
        <v>11860</v>
      </c>
      <c r="M7245">
        <v>2.8237999999999999</v>
      </c>
      <c r="N7245">
        <v>28.238</v>
      </c>
      <c r="O7245">
        <v>0</v>
      </c>
      <c r="P7245">
        <v>0</v>
      </c>
      <c r="Q7245">
        <v>1188.8237999999999</v>
      </c>
      <c r="R7245">
        <v>11888.237999999999</v>
      </c>
      <c r="S7245" t="s">
        <v>1646</v>
      </c>
    </row>
    <row r="7246" spans="1:19">
      <c r="A7246" t="s">
        <v>6787</v>
      </c>
      <c r="B7246">
        <v>44368</v>
      </c>
      <c r="C7246" t="s">
        <v>6788</v>
      </c>
      <c r="D7246">
        <v>44368</v>
      </c>
      <c r="E7246" t="s">
        <v>1643</v>
      </c>
      <c r="F7246" t="s">
        <v>84</v>
      </c>
      <c r="G7246" t="s">
        <v>978</v>
      </c>
      <c r="H7246" t="s">
        <v>1645</v>
      </c>
      <c r="I7246" t="s">
        <v>1371</v>
      </c>
      <c r="J7246">
        <v>10</v>
      </c>
      <c r="K7246">
        <v>1176</v>
      </c>
      <c r="L7246">
        <v>11760</v>
      </c>
      <c r="M7246">
        <v>2.8</v>
      </c>
      <c r="N7246">
        <v>28</v>
      </c>
      <c r="O7246">
        <v>0</v>
      </c>
      <c r="P7246">
        <v>0</v>
      </c>
      <c r="Q7246">
        <v>1178.8</v>
      </c>
      <c r="R7246">
        <v>11788</v>
      </c>
      <c r="S7246" t="s">
        <v>1646</v>
      </c>
    </row>
    <row r="7247" spans="1:19">
      <c r="A7247" t="s">
        <v>6787</v>
      </c>
      <c r="B7247">
        <v>44368</v>
      </c>
      <c r="C7247" t="s">
        <v>6788</v>
      </c>
      <c r="D7247">
        <v>44368</v>
      </c>
      <c r="E7247" t="s">
        <v>1643</v>
      </c>
      <c r="F7247" t="s">
        <v>84</v>
      </c>
      <c r="G7247" t="s">
        <v>978</v>
      </c>
      <c r="H7247" t="s">
        <v>1645</v>
      </c>
      <c r="I7247" t="s">
        <v>1112</v>
      </c>
      <c r="J7247">
        <v>20</v>
      </c>
      <c r="K7247">
        <v>1419</v>
      </c>
      <c r="L7247">
        <v>28380</v>
      </c>
      <c r="M7247">
        <v>3.3786</v>
      </c>
      <c r="N7247">
        <v>67.572000000000003</v>
      </c>
      <c r="O7247">
        <v>0</v>
      </c>
      <c r="P7247">
        <v>0</v>
      </c>
      <c r="Q7247">
        <v>1422.3786</v>
      </c>
      <c r="R7247">
        <v>28447.572</v>
      </c>
      <c r="S7247" t="s">
        <v>1646</v>
      </c>
    </row>
    <row r="7248" spans="1:19">
      <c r="A7248" t="s">
        <v>6789</v>
      </c>
      <c r="B7248">
        <v>44368</v>
      </c>
      <c r="C7248" t="s">
        <v>6790</v>
      </c>
      <c r="D7248">
        <v>44368</v>
      </c>
      <c r="E7248" t="s">
        <v>1643</v>
      </c>
      <c r="F7248" t="s">
        <v>87</v>
      </c>
      <c r="G7248" t="s">
        <v>976</v>
      </c>
      <c r="H7248" t="s">
        <v>1645</v>
      </c>
      <c r="I7248" t="s">
        <v>1287</v>
      </c>
      <c r="J7248">
        <v>6</v>
      </c>
      <c r="K7248">
        <v>9850</v>
      </c>
      <c r="L7248">
        <v>59100</v>
      </c>
      <c r="M7248">
        <v>23.452400000000001</v>
      </c>
      <c r="N7248">
        <v>140.71440000000001</v>
      </c>
      <c r="O7248">
        <v>0</v>
      </c>
      <c r="P7248">
        <v>0</v>
      </c>
      <c r="Q7248">
        <v>9873.4524000000001</v>
      </c>
      <c r="R7248">
        <v>59240.714399999997</v>
      </c>
      <c r="S7248" t="s">
        <v>1646</v>
      </c>
    </row>
    <row r="7249" spans="1:19">
      <c r="A7249" t="s">
        <v>6789</v>
      </c>
      <c r="B7249">
        <v>44368</v>
      </c>
      <c r="C7249" t="s">
        <v>6790</v>
      </c>
      <c r="D7249">
        <v>44368</v>
      </c>
      <c r="E7249" t="s">
        <v>1643</v>
      </c>
      <c r="F7249" t="s">
        <v>87</v>
      </c>
      <c r="G7249" t="s">
        <v>976</v>
      </c>
      <c r="H7249" t="s">
        <v>1645</v>
      </c>
      <c r="I7249" t="s">
        <v>1112</v>
      </c>
      <c r="J7249">
        <v>20</v>
      </c>
      <c r="K7249">
        <v>1419</v>
      </c>
      <c r="L7249">
        <v>28380</v>
      </c>
      <c r="M7249">
        <v>3.3786</v>
      </c>
      <c r="N7249">
        <v>67.572000000000003</v>
      </c>
      <c r="O7249">
        <v>0</v>
      </c>
      <c r="P7249">
        <v>0</v>
      </c>
      <c r="Q7249">
        <v>1422.3786</v>
      </c>
      <c r="R7249">
        <v>28447.572</v>
      </c>
      <c r="S7249" t="s">
        <v>1646</v>
      </c>
    </row>
    <row r="7250" spans="1:19">
      <c r="A7250" t="s">
        <v>6789</v>
      </c>
      <c r="B7250">
        <v>44368</v>
      </c>
      <c r="C7250" t="s">
        <v>6790</v>
      </c>
      <c r="D7250">
        <v>44368</v>
      </c>
      <c r="E7250" t="s">
        <v>1643</v>
      </c>
      <c r="F7250" t="s">
        <v>87</v>
      </c>
      <c r="G7250" t="s">
        <v>976</v>
      </c>
      <c r="H7250" t="s">
        <v>1645</v>
      </c>
      <c r="I7250" t="s">
        <v>1364</v>
      </c>
      <c r="J7250">
        <v>5</v>
      </c>
      <c r="K7250">
        <v>9035</v>
      </c>
      <c r="L7250">
        <v>45175</v>
      </c>
      <c r="M7250">
        <v>21.511900000000001</v>
      </c>
      <c r="N7250">
        <v>107.5595</v>
      </c>
      <c r="O7250">
        <v>0</v>
      </c>
      <c r="P7250">
        <v>0</v>
      </c>
      <c r="Q7250">
        <v>9056.5118999999995</v>
      </c>
      <c r="R7250">
        <v>45282.559500000003</v>
      </c>
      <c r="S7250" t="s">
        <v>1646</v>
      </c>
    </row>
    <row r="7251" spans="1:19">
      <c r="A7251" t="s">
        <v>6789</v>
      </c>
      <c r="B7251">
        <v>44368</v>
      </c>
      <c r="C7251" t="s">
        <v>6790</v>
      </c>
      <c r="D7251">
        <v>44368</v>
      </c>
      <c r="E7251" t="s">
        <v>1643</v>
      </c>
      <c r="F7251" t="s">
        <v>87</v>
      </c>
      <c r="G7251" t="s">
        <v>976</v>
      </c>
      <c r="H7251" t="s">
        <v>1645</v>
      </c>
      <c r="I7251" t="s">
        <v>1349</v>
      </c>
      <c r="J7251">
        <v>5</v>
      </c>
      <c r="K7251">
        <v>9035</v>
      </c>
      <c r="L7251">
        <v>45175</v>
      </c>
      <c r="M7251">
        <v>21.511900000000001</v>
      </c>
      <c r="N7251">
        <v>107.5595</v>
      </c>
      <c r="O7251">
        <v>0</v>
      </c>
      <c r="P7251">
        <v>0</v>
      </c>
      <c r="Q7251">
        <v>9056.5118999999995</v>
      </c>
      <c r="R7251">
        <v>45282.559500000003</v>
      </c>
      <c r="S7251" t="s">
        <v>1646</v>
      </c>
    </row>
    <row r="7252" spans="1:19">
      <c r="A7252" t="s">
        <v>6789</v>
      </c>
      <c r="B7252">
        <v>44368</v>
      </c>
      <c r="C7252" t="s">
        <v>6790</v>
      </c>
      <c r="D7252">
        <v>44368</v>
      </c>
      <c r="E7252" t="s">
        <v>1643</v>
      </c>
      <c r="F7252" t="s">
        <v>87</v>
      </c>
      <c r="G7252" t="s">
        <v>976</v>
      </c>
      <c r="H7252" t="s">
        <v>1645</v>
      </c>
      <c r="I7252" t="s">
        <v>1489</v>
      </c>
      <c r="J7252">
        <v>5</v>
      </c>
      <c r="K7252">
        <v>9950</v>
      </c>
      <c r="L7252">
        <v>49750</v>
      </c>
      <c r="M7252">
        <v>23.6905</v>
      </c>
      <c r="N7252">
        <v>118.4525</v>
      </c>
      <c r="O7252">
        <v>0</v>
      </c>
      <c r="P7252">
        <v>0</v>
      </c>
      <c r="Q7252">
        <v>9973.6905000000006</v>
      </c>
      <c r="R7252">
        <v>49868.452499999999</v>
      </c>
      <c r="S7252" t="s">
        <v>1646</v>
      </c>
    </row>
    <row r="7253" spans="1:19">
      <c r="A7253" t="s">
        <v>6789</v>
      </c>
      <c r="B7253">
        <v>44368</v>
      </c>
      <c r="C7253" t="s">
        <v>6790</v>
      </c>
      <c r="D7253">
        <v>44368</v>
      </c>
      <c r="E7253" t="s">
        <v>1643</v>
      </c>
      <c r="F7253" t="s">
        <v>87</v>
      </c>
      <c r="G7253" t="s">
        <v>976</v>
      </c>
      <c r="H7253" t="s">
        <v>1645</v>
      </c>
      <c r="I7253" t="s">
        <v>1371</v>
      </c>
      <c r="J7253">
        <v>40</v>
      </c>
      <c r="K7253">
        <v>1176</v>
      </c>
      <c r="L7253">
        <v>47040</v>
      </c>
      <c r="M7253">
        <v>2.8</v>
      </c>
      <c r="N7253">
        <v>112</v>
      </c>
      <c r="O7253">
        <v>0</v>
      </c>
      <c r="P7253">
        <v>0</v>
      </c>
      <c r="Q7253">
        <v>1178.8</v>
      </c>
      <c r="R7253">
        <v>47152</v>
      </c>
      <c r="S7253" t="s">
        <v>1646</v>
      </c>
    </row>
    <row r="7254" spans="1:19">
      <c r="A7254" t="s">
        <v>6791</v>
      </c>
      <c r="B7254">
        <v>44368</v>
      </c>
      <c r="C7254" t="s">
        <v>6792</v>
      </c>
      <c r="D7254">
        <v>44368</v>
      </c>
      <c r="E7254" t="s">
        <v>1101</v>
      </c>
      <c r="F7254" t="s">
        <v>1360</v>
      </c>
      <c r="G7254" t="s">
        <v>1101</v>
      </c>
      <c r="H7254" t="s">
        <v>1101</v>
      </c>
      <c r="I7254" t="s">
        <v>1265</v>
      </c>
      <c r="J7254">
        <v>5</v>
      </c>
      <c r="K7254">
        <v>1380</v>
      </c>
      <c r="L7254">
        <v>6900</v>
      </c>
      <c r="M7254">
        <v>3.2856999999999998</v>
      </c>
      <c r="N7254">
        <v>16.4285</v>
      </c>
      <c r="O7254">
        <v>0</v>
      </c>
      <c r="P7254">
        <v>0</v>
      </c>
      <c r="Q7254">
        <v>1383.2856999999999</v>
      </c>
      <c r="R7254">
        <v>6916.4285</v>
      </c>
      <c r="S7254" t="s">
        <v>1646</v>
      </c>
    </row>
    <row r="7255" spans="1:19">
      <c r="A7255" t="s">
        <v>6793</v>
      </c>
      <c r="B7255">
        <v>44368</v>
      </c>
      <c r="C7255" t="s">
        <v>6794</v>
      </c>
      <c r="D7255">
        <v>44368</v>
      </c>
      <c r="E7255" t="s">
        <v>1101</v>
      </c>
      <c r="F7255" t="s">
        <v>1261</v>
      </c>
      <c r="G7255" t="s">
        <v>1101</v>
      </c>
      <c r="H7255" t="s">
        <v>1101</v>
      </c>
      <c r="I7255" t="s">
        <v>1316</v>
      </c>
      <c r="J7255">
        <v>2</v>
      </c>
      <c r="K7255">
        <v>1203</v>
      </c>
      <c r="L7255">
        <v>2406</v>
      </c>
      <c r="M7255">
        <v>2.8643000000000001</v>
      </c>
      <c r="N7255">
        <v>5.7286000000000001</v>
      </c>
      <c r="O7255">
        <v>0</v>
      </c>
      <c r="P7255">
        <v>0</v>
      </c>
      <c r="Q7255">
        <v>1205.8643</v>
      </c>
      <c r="R7255">
        <v>2411.7285999999999</v>
      </c>
      <c r="S7255" t="s">
        <v>1646</v>
      </c>
    </row>
    <row r="7256" spans="1:19">
      <c r="A7256" t="s">
        <v>6793</v>
      </c>
      <c r="B7256">
        <v>44368</v>
      </c>
      <c r="C7256" t="s">
        <v>6794</v>
      </c>
      <c r="D7256">
        <v>44368</v>
      </c>
      <c r="E7256" t="s">
        <v>1101</v>
      </c>
      <c r="F7256" t="s">
        <v>1261</v>
      </c>
      <c r="G7256" t="s">
        <v>1101</v>
      </c>
      <c r="H7256" t="s">
        <v>1101</v>
      </c>
      <c r="I7256" t="s">
        <v>1312</v>
      </c>
      <c r="J7256">
        <v>2</v>
      </c>
      <c r="K7256">
        <v>1420</v>
      </c>
      <c r="L7256">
        <v>2840</v>
      </c>
      <c r="M7256">
        <v>3.3809999999999998</v>
      </c>
      <c r="N7256">
        <v>6.7619999999999996</v>
      </c>
      <c r="O7256">
        <v>0</v>
      </c>
      <c r="P7256">
        <v>0</v>
      </c>
      <c r="Q7256">
        <v>1423.3810000000001</v>
      </c>
      <c r="R7256">
        <v>2846.7620000000002</v>
      </c>
      <c r="S7256" t="s">
        <v>1646</v>
      </c>
    </row>
    <row r="7257" spans="1:19">
      <c r="A7257" t="s">
        <v>6793</v>
      </c>
      <c r="B7257">
        <v>44368</v>
      </c>
      <c r="C7257" t="s">
        <v>6794</v>
      </c>
      <c r="D7257">
        <v>44368</v>
      </c>
      <c r="E7257" t="s">
        <v>1101</v>
      </c>
      <c r="F7257" t="s">
        <v>1261</v>
      </c>
      <c r="G7257" t="s">
        <v>1101</v>
      </c>
      <c r="H7257" t="s">
        <v>1101</v>
      </c>
      <c r="I7257" t="s">
        <v>1294</v>
      </c>
      <c r="J7257">
        <v>1</v>
      </c>
      <c r="K7257">
        <v>7328.5</v>
      </c>
      <c r="L7257">
        <v>7328.5</v>
      </c>
      <c r="M7257">
        <v>17.448799999999999</v>
      </c>
      <c r="N7257">
        <v>17.448799999999999</v>
      </c>
      <c r="O7257">
        <v>0</v>
      </c>
      <c r="P7257">
        <v>0</v>
      </c>
      <c r="Q7257">
        <v>7345.9488000000001</v>
      </c>
      <c r="R7257">
        <v>7345.9488000000001</v>
      </c>
      <c r="S7257" t="s">
        <v>1646</v>
      </c>
    </row>
    <row r="7258" spans="1:19">
      <c r="A7258" t="s">
        <v>6793</v>
      </c>
      <c r="B7258">
        <v>44368</v>
      </c>
      <c r="C7258" t="s">
        <v>6794</v>
      </c>
      <c r="D7258">
        <v>44368</v>
      </c>
      <c r="E7258" t="s">
        <v>1101</v>
      </c>
      <c r="F7258" t="s">
        <v>1261</v>
      </c>
      <c r="G7258" t="s">
        <v>1101</v>
      </c>
      <c r="H7258" t="s">
        <v>1101</v>
      </c>
      <c r="I7258" t="s">
        <v>1265</v>
      </c>
      <c r="J7258">
        <v>2</v>
      </c>
      <c r="K7258">
        <v>1380</v>
      </c>
      <c r="L7258">
        <v>2760</v>
      </c>
      <c r="M7258">
        <v>3.2856999999999998</v>
      </c>
      <c r="N7258">
        <v>6.5713999999999997</v>
      </c>
      <c r="O7258">
        <v>0</v>
      </c>
      <c r="P7258">
        <v>0</v>
      </c>
      <c r="Q7258">
        <v>1383.2856999999999</v>
      </c>
      <c r="R7258">
        <v>2766.5713999999998</v>
      </c>
      <c r="S7258" t="s">
        <v>1646</v>
      </c>
    </row>
    <row r="7259" spans="1:19">
      <c r="A7259" t="s">
        <v>6795</v>
      </c>
      <c r="B7259">
        <v>44368</v>
      </c>
      <c r="C7259" t="s">
        <v>6796</v>
      </c>
      <c r="D7259">
        <v>44368</v>
      </c>
      <c r="E7259" t="s">
        <v>1101</v>
      </c>
      <c r="F7259" t="s">
        <v>1338</v>
      </c>
      <c r="G7259" t="s">
        <v>1101</v>
      </c>
      <c r="H7259" t="s">
        <v>1101</v>
      </c>
      <c r="I7259" t="s">
        <v>1489</v>
      </c>
      <c r="J7259">
        <v>3</v>
      </c>
      <c r="K7259">
        <v>10090</v>
      </c>
      <c r="L7259">
        <v>30270</v>
      </c>
      <c r="M7259">
        <v>24.023800000000001</v>
      </c>
      <c r="N7259">
        <v>72.071399999999997</v>
      </c>
      <c r="O7259">
        <v>0</v>
      </c>
      <c r="P7259">
        <v>0</v>
      </c>
      <c r="Q7259">
        <v>10114.023800000001</v>
      </c>
      <c r="R7259">
        <v>30342.071400000001</v>
      </c>
      <c r="S7259" t="s">
        <v>1646</v>
      </c>
    </row>
    <row r="7260" spans="1:19">
      <c r="A7260" t="s">
        <v>6795</v>
      </c>
      <c r="B7260">
        <v>44368</v>
      </c>
      <c r="C7260" t="s">
        <v>6796</v>
      </c>
      <c r="D7260">
        <v>44368</v>
      </c>
      <c r="E7260" t="s">
        <v>1101</v>
      </c>
      <c r="F7260" t="s">
        <v>1338</v>
      </c>
      <c r="G7260" t="s">
        <v>1101</v>
      </c>
      <c r="H7260" t="s">
        <v>1101</v>
      </c>
      <c r="I7260" t="s">
        <v>1111</v>
      </c>
      <c r="J7260">
        <v>3</v>
      </c>
      <c r="K7260">
        <v>9162.18</v>
      </c>
      <c r="L7260">
        <v>27486.54</v>
      </c>
      <c r="M7260">
        <v>21.814699999999998</v>
      </c>
      <c r="N7260">
        <v>65.444100000000006</v>
      </c>
      <c r="O7260">
        <v>0</v>
      </c>
      <c r="P7260">
        <v>0</v>
      </c>
      <c r="Q7260">
        <v>9183.9946999999993</v>
      </c>
      <c r="R7260">
        <v>27551.984100000001</v>
      </c>
      <c r="S7260" t="s">
        <v>1646</v>
      </c>
    </row>
    <row r="7261" spans="1:19">
      <c r="A7261" t="s">
        <v>6797</v>
      </c>
      <c r="B7261">
        <v>44368</v>
      </c>
      <c r="C7261" t="s">
        <v>6798</v>
      </c>
      <c r="D7261">
        <v>44368</v>
      </c>
      <c r="E7261" t="s">
        <v>1101</v>
      </c>
      <c r="F7261" t="s">
        <v>2037</v>
      </c>
      <c r="G7261" t="s">
        <v>1101</v>
      </c>
      <c r="H7261" t="s">
        <v>1101</v>
      </c>
      <c r="I7261" t="s">
        <v>1349</v>
      </c>
      <c r="J7261">
        <v>3</v>
      </c>
      <c r="K7261">
        <v>9162.5</v>
      </c>
      <c r="L7261">
        <v>27487.5</v>
      </c>
      <c r="M7261">
        <v>21.8155</v>
      </c>
      <c r="N7261">
        <v>65.4465</v>
      </c>
      <c r="O7261">
        <v>0</v>
      </c>
      <c r="P7261">
        <v>0</v>
      </c>
      <c r="Q7261">
        <v>9184.3155000000006</v>
      </c>
      <c r="R7261">
        <v>27552.946499999998</v>
      </c>
      <c r="S7261" t="s">
        <v>1646</v>
      </c>
    </row>
    <row r="7262" spans="1:19">
      <c r="A7262" t="s">
        <v>6799</v>
      </c>
      <c r="B7262">
        <v>44368</v>
      </c>
      <c r="C7262" t="s">
        <v>6800</v>
      </c>
      <c r="D7262">
        <v>44368</v>
      </c>
      <c r="E7262" t="s">
        <v>1101</v>
      </c>
      <c r="F7262" t="s">
        <v>1339</v>
      </c>
      <c r="G7262" t="s">
        <v>1101</v>
      </c>
      <c r="H7262" t="s">
        <v>1101</v>
      </c>
      <c r="I7262" t="s">
        <v>1349</v>
      </c>
      <c r="J7262">
        <v>2</v>
      </c>
      <c r="K7262">
        <v>9162.5</v>
      </c>
      <c r="L7262">
        <v>18325</v>
      </c>
      <c r="M7262">
        <v>21.8155</v>
      </c>
      <c r="N7262">
        <v>43.631</v>
      </c>
      <c r="O7262">
        <v>0</v>
      </c>
      <c r="P7262">
        <v>0</v>
      </c>
      <c r="Q7262">
        <v>9184.3155000000006</v>
      </c>
      <c r="R7262">
        <v>18368.631000000001</v>
      </c>
      <c r="S7262" t="s">
        <v>1646</v>
      </c>
    </row>
    <row r="7263" spans="1:19">
      <c r="A7263" t="s">
        <v>6801</v>
      </c>
      <c r="B7263">
        <v>44368</v>
      </c>
      <c r="C7263" t="s">
        <v>6802</v>
      </c>
      <c r="D7263">
        <v>44368</v>
      </c>
      <c r="E7263" t="s">
        <v>1101</v>
      </c>
      <c r="F7263" t="s">
        <v>1107</v>
      </c>
      <c r="G7263" t="s">
        <v>1101</v>
      </c>
      <c r="H7263" t="s">
        <v>1101</v>
      </c>
      <c r="I7263" t="s">
        <v>1337</v>
      </c>
      <c r="J7263">
        <v>1</v>
      </c>
      <c r="K7263">
        <v>7870</v>
      </c>
      <c r="L7263">
        <v>7870</v>
      </c>
      <c r="M7263">
        <v>18.738099999999999</v>
      </c>
      <c r="N7263">
        <v>18.738099999999999</v>
      </c>
      <c r="O7263">
        <v>0</v>
      </c>
      <c r="P7263">
        <v>0</v>
      </c>
      <c r="Q7263">
        <v>7888.7380999999996</v>
      </c>
      <c r="R7263">
        <v>7888.7380999999996</v>
      </c>
      <c r="S7263" t="s">
        <v>1646</v>
      </c>
    </row>
    <row r="7264" spans="1:19">
      <c r="A7264" t="s">
        <v>6801</v>
      </c>
      <c r="B7264">
        <v>44368</v>
      </c>
      <c r="C7264" t="s">
        <v>6802</v>
      </c>
      <c r="D7264">
        <v>44368</v>
      </c>
      <c r="E7264" t="s">
        <v>1101</v>
      </c>
      <c r="F7264" t="s">
        <v>1107</v>
      </c>
      <c r="G7264" t="s">
        <v>1101</v>
      </c>
      <c r="H7264" t="s">
        <v>1101</v>
      </c>
      <c r="I7264" t="s">
        <v>1371</v>
      </c>
      <c r="J7264">
        <v>5</v>
      </c>
      <c r="K7264">
        <v>1193</v>
      </c>
      <c r="L7264">
        <v>5965</v>
      </c>
      <c r="M7264">
        <v>2.8405</v>
      </c>
      <c r="N7264">
        <v>14.202500000000001</v>
      </c>
      <c r="O7264">
        <v>0</v>
      </c>
      <c r="P7264">
        <v>0</v>
      </c>
      <c r="Q7264">
        <v>1195.8405</v>
      </c>
      <c r="R7264">
        <v>5979.2025000000003</v>
      </c>
      <c r="S7264" t="s">
        <v>1646</v>
      </c>
    </row>
    <row r="7265" spans="1:19">
      <c r="A7265" t="s">
        <v>6803</v>
      </c>
      <c r="B7265">
        <v>44368</v>
      </c>
      <c r="C7265" t="s">
        <v>6804</v>
      </c>
      <c r="D7265">
        <v>44368</v>
      </c>
      <c r="E7265" t="s">
        <v>1101</v>
      </c>
      <c r="F7265" t="s">
        <v>1258</v>
      </c>
      <c r="G7265" t="s">
        <v>1101</v>
      </c>
      <c r="H7265" t="s">
        <v>1101</v>
      </c>
      <c r="I7265" t="s">
        <v>1265</v>
      </c>
      <c r="J7265">
        <v>5</v>
      </c>
      <c r="K7265">
        <v>1380</v>
      </c>
      <c r="L7265">
        <v>6900</v>
      </c>
      <c r="M7265">
        <v>3.2856999999999998</v>
      </c>
      <c r="N7265">
        <v>16.4285</v>
      </c>
      <c r="O7265">
        <v>0</v>
      </c>
      <c r="P7265">
        <v>0</v>
      </c>
      <c r="Q7265">
        <v>1383.2856999999999</v>
      </c>
      <c r="R7265">
        <v>6916.4285</v>
      </c>
      <c r="S7265" t="s">
        <v>1646</v>
      </c>
    </row>
    <row r="7266" spans="1:19">
      <c r="A7266" t="s">
        <v>6803</v>
      </c>
      <c r="B7266">
        <v>44368</v>
      </c>
      <c r="C7266" t="s">
        <v>6804</v>
      </c>
      <c r="D7266">
        <v>44368</v>
      </c>
      <c r="E7266" t="s">
        <v>1101</v>
      </c>
      <c r="F7266" t="s">
        <v>1258</v>
      </c>
      <c r="G7266" t="s">
        <v>1101</v>
      </c>
      <c r="H7266" t="s">
        <v>1101</v>
      </c>
      <c r="I7266" t="s">
        <v>1312</v>
      </c>
      <c r="J7266">
        <v>10</v>
      </c>
      <c r="K7266">
        <v>1420</v>
      </c>
      <c r="L7266">
        <v>14200</v>
      </c>
      <c r="M7266">
        <v>3.3809999999999998</v>
      </c>
      <c r="N7266">
        <v>33.81</v>
      </c>
      <c r="O7266">
        <v>0</v>
      </c>
      <c r="P7266">
        <v>0</v>
      </c>
      <c r="Q7266">
        <v>1423.3810000000001</v>
      </c>
      <c r="R7266">
        <v>14233.81</v>
      </c>
      <c r="S7266" t="s">
        <v>1646</v>
      </c>
    </row>
    <row r="7267" spans="1:19">
      <c r="A7267" t="s">
        <v>6803</v>
      </c>
      <c r="B7267">
        <v>44368</v>
      </c>
      <c r="C7267" t="s">
        <v>6804</v>
      </c>
      <c r="D7267">
        <v>44368</v>
      </c>
      <c r="E7267" t="s">
        <v>1101</v>
      </c>
      <c r="F7267" t="s">
        <v>1258</v>
      </c>
      <c r="G7267" t="s">
        <v>1101</v>
      </c>
      <c r="H7267" t="s">
        <v>1101</v>
      </c>
      <c r="I7267" t="s">
        <v>1287</v>
      </c>
      <c r="J7267">
        <v>1</v>
      </c>
      <c r="K7267">
        <v>9990</v>
      </c>
      <c r="L7267">
        <v>9990</v>
      </c>
      <c r="M7267">
        <v>23.785699999999999</v>
      </c>
      <c r="N7267">
        <v>23.785699999999999</v>
      </c>
      <c r="O7267">
        <v>0</v>
      </c>
      <c r="P7267">
        <v>0</v>
      </c>
      <c r="Q7267">
        <v>10013.7857</v>
      </c>
      <c r="R7267">
        <v>10013.7857</v>
      </c>
      <c r="S7267" t="s">
        <v>1646</v>
      </c>
    </row>
    <row r="7268" spans="1:19">
      <c r="A7268" t="s">
        <v>6803</v>
      </c>
      <c r="B7268">
        <v>44368</v>
      </c>
      <c r="C7268" t="s">
        <v>6804</v>
      </c>
      <c r="D7268">
        <v>44368</v>
      </c>
      <c r="E7268" t="s">
        <v>1101</v>
      </c>
      <c r="F7268" t="s">
        <v>1258</v>
      </c>
      <c r="G7268" t="s">
        <v>1101</v>
      </c>
      <c r="H7268" t="s">
        <v>1101</v>
      </c>
      <c r="I7268" t="s">
        <v>1349</v>
      </c>
      <c r="J7268">
        <v>1</v>
      </c>
      <c r="K7268">
        <v>9162.5</v>
      </c>
      <c r="L7268">
        <v>9162.5</v>
      </c>
      <c r="M7268">
        <v>21.8155</v>
      </c>
      <c r="N7268">
        <v>21.8155</v>
      </c>
      <c r="O7268">
        <v>0</v>
      </c>
      <c r="P7268">
        <v>0</v>
      </c>
      <c r="Q7268">
        <v>9184.3155000000006</v>
      </c>
      <c r="R7268">
        <v>9184.3155000000006</v>
      </c>
      <c r="S7268" t="s">
        <v>1646</v>
      </c>
    </row>
    <row r="7269" spans="1:19">
      <c r="A7269" t="s">
        <v>6805</v>
      </c>
      <c r="B7269">
        <v>44368</v>
      </c>
      <c r="C7269" t="s">
        <v>6806</v>
      </c>
      <c r="D7269">
        <v>44368</v>
      </c>
      <c r="E7269" t="s">
        <v>1101</v>
      </c>
      <c r="F7269" t="s">
        <v>1374</v>
      </c>
      <c r="G7269" t="s">
        <v>1101</v>
      </c>
      <c r="H7269" t="s">
        <v>1101</v>
      </c>
      <c r="I7269" t="s">
        <v>1371</v>
      </c>
      <c r="J7269">
        <v>4</v>
      </c>
      <c r="K7269">
        <v>1193</v>
      </c>
      <c r="L7269">
        <v>4772</v>
      </c>
      <c r="M7269">
        <v>2.8405</v>
      </c>
      <c r="N7269">
        <v>11.362</v>
      </c>
      <c r="O7269">
        <v>0</v>
      </c>
      <c r="P7269">
        <v>0</v>
      </c>
      <c r="Q7269">
        <v>1195.8405</v>
      </c>
      <c r="R7269">
        <v>4783.3620000000001</v>
      </c>
      <c r="S7269" t="s">
        <v>1646</v>
      </c>
    </row>
    <row r="7270" spans="1:19">
      <c r="A7270" t="s">
        <v>6805</v>
      </c>
      <c r="B7270">
        <v>44368</v>
      </c>
      <c r="C7270" t="s">
        <v>6806</v>
      </c>
      <c r="D7270">
        <v>44368</v>
      </c>
      <c r="E7270" t="s">
        <v>1101</v>
      </c>
      <c r="F7270" t="s">
        <v>1374</v>
      </c>
      <c r="G7270" t="s">
        <v>1101</v>
      </c>
      <c r="H7270" t="s">
        <v>1101</v>
      </c>
      <c r="I7270" t="s">
        <v>1316</v>
      </c>
      <c r="J7270">
        <v>3</v>
      </c>
      <c r="K7270">
        <v>1203</v>
      </c>
      <c r="L7270">
        <v>3609</v>
      </c>
      <c r="M7270">
        <v>2.8643000000000001</v>
      </c>
      <c r="N7270">
        <v>8.5929000000000002</v>
      </c>
      <c r="O7270">
        <v>0</v>
      </c>
      <c r="P7270">
        <v>0</v>
      </c>
      <c r="Q7270">
        <v>1205.8643</v>
      </c>
      <c r="R7270">
        <v>3617.5929000000001</v>
      </c>
      <c r="S7270" t="s">
        <v>1646</v>
      </c>
    </row>
    <row r="7271" spans="1:19">
      <c r="A7271" t="s">
        <v>6805</v>
      </c>
      <c r="B7271">
        <v>44368</v>
      </c>
      <c r="C7271" t="s">
        <v>6806</v>
      </c>
      <c r="D7271">
        <v>44368</v>
      </c>
      <c r="E7271" t="s">
        <v>1101</v>
      </c>
      <c r="F7271" t="s">
        <v>1374</v>
      </c>
      <c r="G7271" t="s">
        <v>1101</v>
      </c>
      <c r="H7271" t="s">
        <v>1101</v>
      </c>
      <c r="I7271" t="s">
        <v>1112</v>
      </c>
      <c r="J7271">
        <v>3</v>
      </c>
      <c r="K7271">
        <v>1439.5</v>
      </c>
      <c r="L7271">
        <v>4318.5</v>
      </c>
      <c r="M7271">
        <v>3.4274</v>
      </c>
      <c r="N7271">
        <v>10.2822</v>
      </c>
      <c r="O7271">
        <v>0</v>
      </c>
      <c r="P7271">
        <v>0</v>
      </c>
      <c r="Q7271">
        <v>1442.9274</v>
      </c>
      <c r="R7271">
        <v>4328.7821999999996</v>
      </c>
      <c r="S7271" t="s">
        <v>1646</v>
      </c>
    </row>
    <row r="7272" spans="1:19">
      <c r="A7272" t="s">
        <v>6807</v>
      </c>
      <c r="B7272">
        <v>44368</v>
      </c>
      <c r="C7272" t="s">
        <v>6808</v>
      </c>
      <c r="D7272">
        <v>44368</v>
      </c>
      <c r="E7272" t="s">
        <v>1101</v>
      </c>
      <c r="F7272" t="s">
        <v>1536</v>
      </c>
      <c r="G7272" t="s">
        <v>1101</v>
      </c>
      <c r="H7272" t="s">
        <v>1101</v>
      </c>
      <c r="I7272" t="s">
        <v>1112</v>
      </c>
      <c r="J7272">
        <v>8</v>
      </c>
      <c r="K7272">
        <v>1439.5</v>
      </c>
      <c r="L7272">
        <v>11516</v>
      </c>
      <c r="M7272">
        <v>3.4274</v>
      </c>
      <c r="N7272">
        <v>27.4192</v>
      </c>
      <c r="O7272">
        <v>0</v>
      </c>
      <c r="P7272">
        <v>0</v>
      </c>
      <c r="Q7272">
        <v>1442.9274</v>
      </c>
      <c r="R7272">
        <v>11543.4192</v>
      </c>
      <c r="S7272" t="s">
        <v>1646</v>
      </c>
    </row>
    <row r="7273" spans="1:19">
      <c r="A7273" t="s">
        <v>6807</v>
      </c>
      <c r="B7273">
        <v>44368</v>
      </c>
      <c r="C7273" t="s">
        <v>6808</v>
      </c>
      <c r="D7273">
        <v>44368</v>
      </c>
      <c r="E7273" t="s">
        <v>1101</v>
      </c>
      <c r="F7273" t="s">
        <v>1536</v>
      </c>
      <c r="G7273" t="s">
        <v>1101</v>
      </c>
      <c r="H7273" t="s">
        <v>1101</v>
      </c>
      <c r="I7273" t="s">
        <v>1265</v>
      </c>
      <c r="J7273">
        <v>9</v>
      </c>
      <c r="K7273">
        <v>1380</v>
      </c>
      <c r="L7273">
        <v>12420</v>
      </c>
      <c r="M7273">
        <v>3.2856999999999998</v>
      </c>
      <c r="N7273">
        <v>29.571300000000001</v>
      </c>
      <c r="O7273">
        <v>0</v>
      </c>
      <c r="P7273">
        <v>0</v>
      </c>
      <c r="Q7273">
        <v>1383.2856999999999</v>
      </c>
      <c r="R7273">
        <v>12449.5713</v>
      </c>
      <c r="S7273" t="s">
        <v>1646</v>
      </c>
    </row>
    <row r="7274" spans="1:19">
      <c r="A7274" t="s">
        <v>6807</v>
      </c>
      <c r="B7274">
        <v>44368</v>
      </c>
      <c r="C7274" t="s">
        <v>6808</v>
      </c>
      <c r="D7274">
        <v>44368</v>
      </c>
      <c r="E7274" t="s">
        <v>1101</v>
      </c>
      <c r="F7274" t="s">
        <v>1536</v>
      </c>
      <c r="G7274" t="s">
        <v>1101</v>
      </c>
      <c r="H7274" t="s">
        <v>1101</v>
      </c>
      <c r="I7274" t="s">
        <v>1312</v>
      </c>
      <c r="J7274">
        <v>5</v>
      </c>
      <c r="K7274">
        <v>1420</v>
      </c>
      <c r="L7274">
        <v>7100</v>
      </c>
      <c r="M7274">
        <v>3.3809999999999998</v>
      </c>
      <c r="N7274">
        <v>16.905000000000001</v>
      </c>
      <c r="O7274">
        <v>0</v>
      </c>
      <c r="P7274">
        <v>0</v>
      </c>
      <c r="Q7274">
        <v>1423.3810000000001</v>
      </c>
      <c r="R7274">
        <v>7116.9049999999997</v>
      </c>
      <c r="S7274" t="s">
        <v>1646</v>
      </c>
    </row>
    <row r="7275" spans="1:19">
      <c r="A7275" t="s">
        <v>6809</v>
      </c>
      <c r="B7275">
        <v>44368</v>
      </c>
      <c r="C7275" t="s">
        <v>6810</v>
      </c>
      <c r="D7275">
        <v>44368</v>
      </c>
      <c r="E7275" t="s">
        <v>1101</v>
      </c>
      <c r="F7275" t="s">
        <v>1108</v>
      </c>
      <c r="G7275" t="s">
        <v>1101</v>
      </c>
      <c r="H7275" t="s">
        <v>1101</v>
      </c>
      <c r="I7275" t="s">
        <v>1111</v>
      </c>
      <c r="J7275">
        <v>1</v>
      </c>
      <c r="K7275">
        <v>9162.18</v>
      </c>
      <c r="L7275">
        <v>9162.18</v>
      </c>
      <c r="M7275">
        <v>21.814699999999998</v>
      </c>
      <c r="N7275">
        <v>21.814699999999998</v>
      </c>
      <c r="O7275">
        <v>0</v>
      </c>
      <c r="P7275">
        <v>0</v>
      </c>
      <c r="Q7275">
        <v>9183.9946999999993</v>
      </c>
      <c r="R7275">
        <v>9183.9946999999993</v>
      </c>
      <c r="S7275" t="s">
        <v>1646</v>
      </c>
    </row>
    <row r="7276" spans="1:19">
      <c r="A7276" t="s">
        <v>6809</v>
      </c>
      <c r="B7276">
        <v>44368</v>
      </c>
      <c r="C7276" t="s">
        <v>6810</v>
      </c>
      <c r="D7276">
        <v>44368</v>
      </c>
      <c r="E7276" t="s">
        <v>1101</v>
      </c>
      <c r="F7276" t="s">
        <v>1108</v>
      </c>
      <c r="G7276" t="s">
        <v>1101</v>
      </c>
      <c r="H7276" t="s">
        <v>1101</v>
      </c>
      <c r="I7276" t="s">
        <v>1312</v>
      </c>
      <c r="J7276">
        <v>5</v>
      </c>
      <c r="K7276">
        <v>1420</v>
      </c>
      <c r="L7276">
        <v>7100</v>
      </c>
      <c r="M7276">
        <v>3.3809999999999998</v>
      </c>
      <c r="N7276">
        <v>16.905000000000001</v>
      </c>
      <c r="O7276">
        <v>0</v>
      </c>
      <c r="P7276">
        <v>0</v>
      </c>
      <c r="Q7276">
        <v>1423.3810000000001</v>
      </c>
      <c r="R7276">
        <v>7116.9049999999997</v>
      </c>
      <c r="S7276" t="s">
        <v>1646</v>
      </c>
    </row>
    <row r="7277" spans="1:19">
      <c r="A7277" t="s">
        <v>6809</v>
      </c>
      <c r="B7277">
        <v>44368</v>
      </c>
      <c r="C7277" t="s">
        <v>6810</v>
      </c>
      <c r="D7277">
        <v>44368</v>
      </c>
      <c r="E7277" t="s">
        <v>1101</v>
      </c>
      <c r="F7277" t="s">
        <v>1108</v>
      </c>
      <c r="G7277" t="s">
        <v>1101</v>
      </c>
      <c r="H7277" t="s">
        <v>1101</v>
      </c>
      <c r="I7277" t="s">
        <v>1349</v>
      </c>
      <c r="J7277">
        <v>2</v>
      </c>
      <c r="K7277">
        <v>9162.5</v>
      </c>
      <c r="L7277">
        <v>18325</v>
      </c>
      <c r="M7277">
        <v>21.8155</v>
      </c>
      <c r="N7277">
        <v>43.631</v>
      </c>
      <c r="O7277">
        <v>0</v>
      </c>
      <c r="P7277">
        <v>0</v>
      </c>
      <c r="Q7277">
        <v>9184.3155000000006</v>
      </c>
      <c r="R7277">
        <v>18368.631000000001</v>
      </c>
      <c r="S7277" t="s">
        <v>1646</v>
      </c>
    </row>
    <row r="7278" spans="1:19">
      <c r="A7278" t="s">
        <v>6809</v>
      </c>
      <c r="B7278">
        <v>44368</v>
      </c>
      <c r="C7278" t="s">
        <v>6810</v>
      </c>
      <c r="D7278">
        <v>44368</v>
      </c>
      <c r="E7278" t="s">
        <v>1101</v>
      </c>
      <c r="F7278" t="s">
        <v>1108</v>
      </c>
      <c r="G7278" t="s">
        <v>1101</v>
      </c>
      <c r="H7278" t="s">
        <v>1101</v>
      </c>
      <c r="I7278" t="s">
        <v>1364</v>
      </c>
      <c r="J7278">
        <v>2</v>
      </c>
      <c r="K7278">
        <v>9162.5</v>
      </c>
      <c r="L7278">
        <v>18325</v>
      </c>
      <c r="M7278">
        <v>21.8155</v>
      </c>
      <c r="N7278">
        <v>43.631</v>
      </c>
      <c r="O7278">
        <v>0</v>
      </c>
      <c r="P7278">
        <v>0</v>
      </c>
      <c r="Q7278">
        <v>9184.3155000000006</v>
      </c>
      <c r="R7278">
        <v>18368.631000000001</v>
      </c>
      <c r="S7278" t="s">
        <v>1646</v>
      </c>
    </row>
    <row r="7279" spans="1:19">
      <c r="A7279" t="s">
        <v>6809</v>
      </c>
      <c r="B7279">
        <v>44368</v>
      </c>
      <c r="C7279" t="s">
        <v>6810</v>
      </c>
      <c r="D7279">
        <v>44368</v>
      </c>
      <c r="E7279" t="s">
        <v>1101</v>
      </c>
      <c r="F7279" t="s">
        <v>1108</v>
      </c>
      <c r="G7279" t="s">
        <v>1101</v>
      </c>
      <c r="H7279" t="s">
        <v>1101</v>
      </c>
      <c r="I7279" t="s">
        <v>1316</v>
      </c>
      <c r="J7279">
        <v>10</v>
      </c>
      <c r="K7279">
        <v>1203</v>
      </c>
      <c r="L7279">
        <v>12030</v>
      </c>
      <c r="M7279">
        <v>2.8643000000000001</v>
      </c>
      <c r="N7279">
        <v>28.643000000000001</v>
      </c>
      <c r="O7279">
        <v>0</v>
      </c>
      <c r="P7279">
        <v>0</v>
      </c>
      <c r="Q7279">
        <v>1205.8643</v>
      </c>
      <c r="R7279">
        <v>12058.643</v>
      </c>
      <c r="S7279" t="s">
        <v>1646</v>
      </c>
    </row>
    <row r="7280" spans="1:19">
      <c r="A7280" t="s">
        <v>6811</v>
      </c>
      <c r="B7280">
        <v>44368</v>
      </c>
      <c r="C7280" t="s">
        <v>6812</v>
      </c>
      <c r="D7280">
        <v>44368</v>
      </c>
      <c r="E7280" t="s">
        <v>1101</v>
      </c>
      <c r="F7280" t="s">
        <v>1362</v>
      </c>
      <c r="G7280" t="s">
        <v>1101</v>
      </c>
      <c r="H7280" t="s">
        <v>1101</v>
      </c>
      <c r="I7280" t="s">
        <v>1371</v>
      </c>
      <c r="J7280">
        <v>4</v>
      </c>
      <c r="K7280">
        <v>1193</v>
      </c>
      <c r="L7280">
        <v>4772</v>
      </c>
      <c r="M7280">
        <v>2.8405</v>
      </c>
      <c r="N7280">
        <v>11.362</v>
      </c>
      <c r="O7280">
        <v>0</v>
      </c>
      <c r="P7280">
        <v>0</v>
      </c>
      <c r="Q7280">
        <v>1195.8405</v>
      </c>
      <c r="R7280">
        <v>4783.3620000000001</v>
      </c>
      <c r="S7280" t="s">
        <v>1646</v>
      </c>
    </row>
    <row r="7281" spans="1:19">
      <c r="A7281" t="s">
        <v>6813</v>
      </c>
      <c r="B7281">
        <v>44368</v>
      </c>
      <c r="C7281" t="s">
        <v>6814</v>
      </c>
      <c r="D7281">
        <v>44368</v>
      </c>
      <c r="E7281" t="s">
        <v>1748</v>
      </c>
      <c r="F7281" t="s">
        <v>1749</v>
      </c>
      <c r="G7281" t="s">
        <v>1750</v>
      </c>
      <c r="H7281" t="s">
        <v>1748</v>
      </c>
      <c r="I7281" t="s">
        <v>1287</v>
      </c>
      <c r="J7281">
        <v>1</v>
      </c>
      <c r="K7281">
        <v>9850</v>
      </c>
      <c r="L7281">
        <v>9850</v>
      </c>
      <c r="M7281">
        <v>0</v>
      </c>
      <c r="N7281">
        <v>0</v>
      </c>
      <c r="O7281">
        <v>0</v>
      </c>
      <c r="P7281">
        <v>0</v>
      </c>
      <c r="Q7281">
        <v>9850</v>
      </c>
      <c r="R7281">
        <v>9850</v>
      </c>
      <c r="S7281" t="s">
        <v>1646</v>
      </c>
    </row>
    <row r="7282" spans="1:19">
      <c r="A7282" t="s">
        <v>6815</v>
      </c>
      <c r="B7282">
        <v>44368</v>
      </c>
      <c r="C7282" t="s">
        <v>6816</v>
      </c>
      <c r="D7282">
        <v>44368</v>
      </c>
      <c r="E7282" t="s">
        <v>1643</v>
      </c>
      <c r="F7282" t="s">
        <v>10</v>
      </c>
      <c r="G7282" t="s">
        <v>1692</v>
      </c>
      <c r="H7282" t="s">
        <v>107</v>
      </c>
      <c r="I7282" t="s">
        <v>1312</v>
      </c>
      <c r="J7282">
        <v>40</v>
      </c>
      <c r="K7282">
        <v>1400</v>
      </c>
      <c r="L7282">
        <v>56000</v>
      </c>
      <c r="M7282">
        <v>3.3330000000000002</v>
      </c>
      <c r="N7282">
        <v>133.32</v>
      </c>
      <c r="O7282">
        <v>0</v>
      </c>
      <c r="P7282">
        <v>0</v>
      </c>
      <c r="Q7282">
        <v>1403.3333</v>
      </c>
      <c r="R7282">
        <v>56133.332000000002</v>
      </c>
      <c r="S7282" t="s">
        <v>1646</v>
      </c>
    </row>
    <row r="7283" spans="1:19">
      <c r="A7283" t="s">
        <v>6815</v>
      </c>
      <c r="B7283">
        <v>44368</v>
      </c>
      <c r="C7283" t="s">
        <v>6816</v>
      </c>
      <c r="D7283">
        <v>44368</v>
      </c>
      <c r="E7283" t="s">
        <v>1643</v>
      </c>
      <c r="F7283" t="s">
        <v>10</v>
      </c>
      <c r="G7283" t="s">
        <v>1692</v>
      </c>
      <c r="H7283" t="s">
        <v>107</v>
      </c>
      <c r="I7283" t="s">
        <v>1265</v>
      </c>
      <c r="J7283">
        <v>100</v>
      </c>
      <c r="K7283">
        <v>1361</v>
      </c>
      <c r="L7283">
        <v>136100</v>
      </c>
      <c r="M7283">
        <v>3.24</v>
      </c>
      <c r="N7283">
        <v>324</v>
      </c>
      <c r="O7283">
        <v>0</v>
      </c>
      <c r="P7283">
        <v>0</v>
      </c>
      <c r="Q7283">
        <v>1364.2405000000001</v>
      </c>
      <c r="R7283">
        <v>136424.04999999999</v>
      </c>
      <c r="S7283" t="s">
        <v>1646</v>
      </c>
    </row>
    <row r="7284" spans="1:19">
      <c r="A7284" t="s">
        <v>6944</v>
      </c>
      <c r="B7284">
        <v>44369</v>
      </c>
      <c r="C7284" t="s">
        <v>6945</v>
      </c>
      <c r="D7284">
        <v>44369</v>
      </c>
      <c r="E7284" t="s">
        <v>1643</v>
      </c>
      <c r="F7284" t="s">
        <v>47</v>
      </c>
      <c r="G7284" t="s">
        <v>1013</v>
      </c>
      <c r="H7284" t="s">
        <v>12</v>
      </c>
      <c r="I7284" t="s">
        <v>6946</v>
      </c>
      <c r="J7284">
        <v>185</v>
      </c>
      <c r="K7284">
        <v>7040</v>
      </c>
      <c r="L7284">
        <v>1302400</v>
      </c>
      <c r="M7284">
        <v>16.762</v>
      </c>
      <c r="N7284">
        <v>3100.97</v>
      </c>
      <c r="O7284">
        <v>0</v>
      </c>
      <c r="P7284">
        <v>0</v>
      </c>
      <c r="Q7284">
        <v>7056.7619000000004</v>
      </c>
      <c r="R7284">
        <v>1305500.9515</v>
      </c>
      <c r="S7284" t="s">
        <v>1646</v>
      </c>
    </row>
    <row r="7285" spans="1:19">
      <c r="A7285" t="s">
        <v>6944</v>
      </c>
      <c r="B7285">
        <v>44369</v>
      </c>
      <c r="C7285" t="s">
        <v>6945</v>
      </c>
      <c r="D7285">
        <v>44369</v>
      </c>
      <c r="E7285" t="s">
        <v>1643</v>
      </c>
      <c r="F7285" t="s">
        <v>47</v>
      </c>
      <c r="G7285" t="s">
        <v>1013</v>
      </c>
      <c r="H7285" t="s">
        <v>12</v>
      </c>
      <c r="I7285" t="s">
        <v>1112</v>
      </c>
      <c r="J7285">
        <v>80</v>
      </c>
      <c r="K7285">
        <v>1419</v>
      </c>
      <c r="L7285">
        <v>113520</v>
      </c>
      <c r="M7285">
        <v>3.379</v>
      </c>
      <c r="N7285">
        <v>270.32</v>
      </c>
      <c r="O7285">
        <v>0</v>
      </c>
      <c r="P7285">
        <v>0</v>
      </c>
      <c r="Q7285">
        <v>1422.3786</v>
      </c>
      <c r="R7285">
        <v>113790.288</v>
      </c>
      <c r="S7285" t="s">
        <v>1646</v>
      </c>
    </row>
    <row r="7286" spans="1:19">
      <c r="A7286" t="s">
        <v>6944</v>
      </c>
      <c r="B7286">
        <v>44369</v>
      </c>
      <c r="C7286" t="s">
        <v>6945</v>
      </c>
      <c r="D7286">
        <v>44369</v>
      </c>
      <c r="E7286" t="s">
        <v>1643</v>
      </c>
      <c r="F7286" t="s">
        <v>47</v>
      </c>
      <c r="G7286" t="s">
        <v>1013</v>
      </c>
      <c r="H7286" t="s">
        <v>12</v>
      </c>
      <c r="I7286" t="s">
        <v>1371</v>
      </c>
      <c r="J7286">
        <v>200</v>
      </c>
      <c r="K7286">
        <v>1176</v>
      </c>
      <c r="L7286">
        <v>235200</v>
      </c>
      <c r="M7286">
        <v>2.8</v>
      </c>
      <c r="N7286">
        <v>560</v>
      </c>
      <c r="O7286">
        <v>0</v>
      </c>
      <c r="P7286">
        <v>0</v>
      </c>
      <c r="Q7286">
        <v>1178.8</v>
      </c>
      <c r="R7286">
        <v>235760</v>
      </c>
      <c r="S7286" t="s">
        <v>1646</v>
      </c>
    </row>
    <row r="7287" spans="1:19">
      <c r="A7287" t="s">
        <v>6944</v>
      </c>
      <c r="B7287">
        <v>44369</v>
      </c>
      <c r="C7287" t="s">
        <v>6945</v>
      </c>
      <c r="D7287">
        <v>44369</v>
      </c>
      <c r="E7287" t="s">
        <v>1643</v>
      </c>
      <c r="F7287" t="s">
        <v>47</v>
      </c>
      <c r="G7287" t="s">
        <v>1013</v>
      </c>
      <c r="H7287" t="s">
        <v>12</v>
      </c>
      <c r="I7287" t="s">
        <v>1262</v>
      </c>
      <c r="J7287">
        <v>100</v>
      </c>
      <c r="K7287">
        <v>1244</v>
      </c>
      <c r="L7287">
        <v>124400</v>
      </c>
      <c r="M7287">
        <v>2.9620000000000002</v>
      </c>
      <c r="N7287">
        <v>296.2</v>
      </c>
      <c r="O7287">
        <v>0</v>
      </c>
      <c r="P7287">
        <v>0</v>
      </c>
      <c r="Q7287">
        <v>1246.9619</v>
      </c>
      <c r="R7287">
        <v>124696.19</v>
      </c>
      <c r="S7287" t="s">
        <v>1646</v>
      </c>
    </row>
    <row r="7288" spans="1:19">
      <c r="A7288" t="s">
        <v>6944</v>
      </c>
      <c r="B7288">
        <v>44369</v>
      </c>
      <c r="C7288" t="s">
        <v>6945</v>
      </c>
      <c r="D7288">
        <v>44369</v>
      </c>
      <c r="E7288" t="s">
        <v>1643</v>
      </c>
      <c r="F7288" t="s">
        <v>47</v>
      </c>
      <c r="G7288" t="s">
        <v>1013</v>
      </c>
      <c r="H7288" t="s">
        <v>12</v>
      </c>
      <c r="I7288" t="s">
        <v>1316</v>
      </c>
      <c r="J7288">
        <v>200</v>
      </c>
      <c r="K7288">
        <v>1186</v>
      </c>
      <c r="L7288">
        <v>237200</v>
      </c>
      <c r="M7288">
        <v>2.8239999999999998</v>
      </c>
      <c r="N7288">
        <v>564.79999999999995</v>
      </c>
      <c r="O7288">
        <v>0</v>
      </c>
      <c r="P7288">
        <v>0</v>
      </c>
      <c r="Q7288">
        <v>1188.8237999999999</v>
      </c>
      <c r="R7288">
        <v>237764.76</v>
      </c>
      <c r="S7288" t="s">
        <v>1646</v>
      </c>
    </row>
    <row r="7289" spans="1:19">
      <c r="A7289" t="s">
        <v>6944</v>
      </c>
      <c r="B7289">
        <v>44369</v>
      </c>
      <c r="C7289" t="s">
        <v>6945</v>
      </c>
      <c r="D7289">
        <v>44369</v>
      </c>
      <c r="E7289" t="s">
        <v>1643</v>
      </c>
      <c r="F7289" t="s">
        <v>47</v>
      </c>
      <c r="G7289" t="s">
        <v>1013</v>
      </c>
      <c r="H7289" t="s">
        <v>12</v>
      </c>
      <c r="I7289" t="s">
        <v>1265</v>
      </c>
      <c r="J7289">
        <v>160</v>
      </c>
      <c r="K7289">
        <v>1361</v>
      </c>
      <c r="L7289">
        <v>217760</v>
      </c>
      <c r="M7289">
        <v>3.24</v>
      </c>
      <c r="N7289">
        <v>518.4</v>
      </c>
      <c r="O7289">
        <v>0</v>
      </c>
      <c r="P7289">
        <v>0</v>
      </c>
      <c r="Q7289">
        <v>1364.2405000000001</v>
      </c>
      <c r="R7289">
        <v>218278.48</v>
      </c>
      <c r="S7289" t="s">
        <v>1646</v>
      </c>
    </row>
    <row r="7290" spans="1:19">
      <c r="A7290" t="s">
        <v>6947</v>
      </c>
      <c r="B7290">
        <v>44369</v>
      </c>
      <c r="C7290" t="s">
        <v>6948</v>
      </c>
      <c r="D7290">
        <v>44369</v>
      </c>
      <c r="E7290" t="s">
        <v>1643</v>
      </c>
      <c r="F7290" t="s">
        <v>19</v>
      </c>
      <c r="G7290" t="s">
        <v>17</v>
      </c>
      <c r="H7290" t="s">
        <v>12</v>
      </c>
      <c r="I7290" t="s">
        <v>6946</v>
      </c>
      <c r="J7290">
        <v>20</v>
      </c>
      <c r="K7290">
        <v>7040</v>
      </c>
      <c r="L7290">
        <v>140800</v>
      </c>
      <c r="M7290">
        <v>16.762</v>
      </c>
      <c r="N7290">
        <v>335.24</v>
      </c>
      <c r="O7290">
        <v>0</v>
      </c>
      <c r="P7290">
        <v>0</v>
      </c>
      <c r="Q7290">
        <v>7056.7619000000004</v>
      </c>
      <c r="R7290">
        <v>141135.23800000001</v>
      </c>
      <c r="S7290" t="s">
        <v>1646</v>
      </c>
    </row>
    <row r="7291" spans="1:19">
      <c r="A7291" t="s">
        <v>6949</v>
      </c>
      <c r="B7291">
        <v>44369</v>
      </c>
      <c r="C7291" t="s">
        <v>6950</v>
      </c>
      <c r="D7291">
        <v>44369</v>
      </c>
      <c r="E7291" t="s">
        <v>1643</v>
      </c>
      <c r="F7291" t="s">
        <v>35</v>
      </c>
      <c r="G7291" t="s">
        <v>2361</v>
      </c>
      <c r="H7291" t="s">
        <v>12</v>
      </c>
      <c r="I7291" t="s">
        <v>6946</v>
      </c>
      <c r="J7291">
        <v>20</v>
      </c>
      <c r="K7291">
        <v>7040</v>
      </c>
      <c r="L7291">
        <v>140800</v>
      </c>
      <c r="M7291">
        <v>16.762</v>
      </c>
      <c r="N7291">
        <v>335.24</v>
      </c>
      <c r="O7291">
        <v>0</v>
      </c>
      <c r="P7291">
        <v>0</v>
      </c>
      <c r="Q7291">
        <v>7056.7619000000004</v>
      </c>
      <c r="R7291">
        <v>141135.23800000001</v>
      </c>
      <c r="S7291" t="s">
        <v>1646</v>
      </c>
    </row>
    <row r="7292" spans="1:19">
      <c r="A7292" t="s">
        <v>6951</v>
      </c>
      <c r="B7292">
        <v>44369</v>
      </c>
      <c r="C7292" t="s">
        <v>6952</v>
      </c>
      <c r="D7292">
        <v>44369</v>
      </c>
      <c r="E7292" t="s">
        <v>1643</v>
      </c>
      <c r="F7292" t="s">
        <v>34</v>
      </c>
      <c r="G7292" t="s">
        <v>33</v>
      </c>
      <c r="H7292" t="s">
        <v>12</v>
      </c>
      <c r="I7292" t="s">
        <v>6946</v>
      </c>
      <c r="J7292">
        <v>60</v>
      </c>
      <c r="K7292">
        <v>7040</v>
      </c>
      <c r="L7292">
        <v>422400</v>
      </c>
      <c r="M7292">
        <v>16.762</v>
      </c>
      <c r="N7292">
        <v>1005.72</v>
      </c>
      <c r="O7292">
        <v>0</v>
      </c>
      <c r="P7292">
        <v>0</v>
      </c>
      <c r="Q7292">
        <v>7056.7619000000004</v>
      </c>
      <c r="R7292">
        <v>423405.71399999998</v>
      </c>
      <c r="S7292" t="s">
        <v>1646</v>
      </c>
    </row>
    <row r="7293" spans="1:19">
      <c r="A7293" t="s">
        <v>6953</v>
      </c>
      <c r="B7293">
        <v>44369</v>
      </c>
      <c r="C7293" t="s">
        <v>6954</v>
      </c>
      <c r="D7293">
        <v>44369</v>
      </c>
      <c r="E7293" t="s">
        <v>1643</v>
      </c>
      <c r="F7293" t="s">
        <v>45</v>
      </c>
      <c r="G7293" t="s">
        <v>1701</v>
      </c>
      <c r="H7293" t="s">
        <v>12</v>
      </c>
      <c r="I7293" t="s">
        <v>6946</v>
      </c>
      <c r="J7293">
        <v>50</v>
      </c>
      <c r="K7293">
        <v>7040</v>
      </c>
      <c r="L7293">
        <v>352000</v>
      </c>
      <c r="M7293">
        <v>16.762</v>
      </c>
      <c r="N7293">
        <v>838.1</v>
      </c>
      <c r="O7293">
        <v>0</v>
      </c>
      <c r="P7293">
        <v>0</v>
      </c>
      <c r="Q7293">
        <v>7056.7619000000004</v>
      </c>
      <c r="R7293">
        <v>352838.09499999997</v>
      </c>
      <c r="S7293" t="s">
        <v>1646</v>
      </c>
    </row>
    <row r="7294" spans="1:19">
      <c r="A7294" t="s">
        <v>6955</v>
      </c>
      <c r="B7294">
        <v>44369</v>
      </c>
      <c r="C7294" t="s">
        <v>6956</v>
      </c>
      <c r="D7294">
        <v>44369</v>
      </c>
      <c r="E7294" t="s">
        <v>1643</v>
      </c>
      <c r="F7294" t="s">
        <v>36</v>
      </c>
      <c r="G7294" t="s">
        <v>37</v>
      </c>
      <c r="H7294" t="s">
        <v>12</v>
      </c>
      <c r="I7294" t="s">
        <v>6946</v>
      </c>
      <c r="J7294">
        <v>71</v>
      </c>
      <c r="K7294">
        <v>7040</v>
      </c>
      <c r="L7294">
        <v>499840</v>
      </c>
      <c r="M7294">
        <v>16.762</v>
      </c>
      <c r="N7294">
        <v>1190.1020000000001</v>
      </c>
      <c r="O7294">
        <v>0</v>
      </c>
      <c r="P7294">
        <v>0</v>
      </c>
      <c r="Q7294">
        <v>7056.7619000000004</v>
      </c>
      <c r="R7294">
        <v>501030.09490000003</v>
      </c>
      <c r="S7294" t="s">
        <v>1646</v>
      </c>
    </row>
    <row r="7295" spans="1:19">
      <c r="A7295" t="s">
        <v>6957</v>
      </c>
      <c r="B7295">
        <v>44369</v>
      </c>
      <c r="C7295" t="s">
        <v>6958</v>
      </c>
      <c r="D7295">
        <v>44369</v>
      </c>
      <c r="E7295" t="s">
        <v>1643</v>
      </c>
      <c r="F7295" t="s">
        <v>38</v>
      </c>
      <c r="G7295" t="s">
        <v>37</v>
      </c>
      <c r="H7295" t="s">
        <v>12</v>
      </c>
      <c r="I7295" t="s">
        <v>1112</v>
      </c>
      <c r="J7295">
        <v>60</v>
      </c>
      <c r="K7295">
        <v>1419</v>
      </c>
      <c r="L7295">
        <v>85140</v>
      </c>
      <c r="M7295">
        <v>3.379</v>
      </c>
      <c r="N7295">
        <v>202.74</v>
      </c>
      <c r="O7295">
        <v>0</v>
      </c>
      <c r="P7295">
        <v>0</v>
      </c>
      <c r="Q7295">
        <v>1422.3786</v>
      </c>
      <c r="R7295">
        <v>85342.716</v>
      </c>
      <c r="S7295" t="s">
        <v>1646</v>
      </c>
    </row>
    <row r="7296" spans="1:19">
      <c r="A7296" t="s">
        <v>6957</v>
      </c>
      <c r="B7296">
        <v>44369</v>
      </c>
      <c r="C7296" t="s">
        <v>6958</v>
      </c>
      <c r="D7296">
        <v>44369</v>
      </c>
      <c r="E7296" t="s">
        <v>1643</v>
      </c>
      <c r="F7296" t="s">
        <v>38</v>
      </c>
      <c r="G7296" t="s">
        <v>37</v>
      </c>
      <c r="H7296" t="s">
        <v>12</v>
      </c>
      <c r="I7296" t="s">
        <v>1316</v>
      </c>
      <c r="J7296">
        <v>60</v>
      </c>
      <c r="K7296">
        <v>1186</v>
      </c>
      <c r="L7296">
        <v>71160</v>
      </c>
      <c r="M7296">
        <v>2.8239999999999998</v>
      </c>
      <c r="N7296">
        <v>169.44</v>
      </c>
      <c r="O7296">
        <v>0</v>
      </c>
      <c r="P7296">
        <v>0</v>
      </c>
      <c r="Q7296">
        <v>1188.8237999999999</v>
      </c>
      <c r="R7296">
        <v>71329.428</v>
      </c>
      <c r="S7296" t="s">
        <v>1646</v>
      </c>
    </row>
    <row r="7297" spans="1:19">
      <c r="A7297" t="s">
        <v>6957</v>
      </c>
      <c r="B7297">
        <v>44369</v>
      </c>
      <c r="C7297" t="s">
        <v>6958</v>
      </c>
      <c r="D7297">
        <v>44369</v>
      </c>
      <c r="E7297" t="s">
        <v>1643</v>
      </c>
      <c r="F7297" t="s">
        <v>38</v>
      </c>
      <c r="G7297" t="s">
        <v>37</v>
      </c>
      <c r="H7297" t="s">
        <v>12</v>
      </c>
      <c r="I7297" t="s">
        <v>1262</v>
      </c>
      <c r="J7297">
        <v>60</v>
      </c>
      <c r="K7297">
        <v>1244</v>
      </c>
      <c r="L7297">
        <v>74640</v>
      </c>
      <c r="M7297">
        <v>2.9620000000000002</v>
      </c>
      <c r="N7297">
        <v>177.72</v>
      </c>
      <c r="O7297">
        <v>0</v>
      </c>
      <c r="P7297">
        <v>0</v>
      </c>
      <c r="Q7297">
        <v>1246.9619</v>
      </c>
      <c r="R7297">
        <v>74817.714000000007</v>
      </c>
      <c r="S7297" t="s">
        <v>1646</v>
      </c>
    </row>
    <row r="7298" spans="1:19">
      <c r="A7298" t="s">
        <v>6959</v>
      </c>
      <c r="B7298">
        <v>44369</v>
      </c>
      <c r="C7298" t="s">
        <v>6960</v>
      </c>
      <c r="D7298">
        <v>44369</v>
      </c>
      <c r="E7298" t="s">
        <v>1643</v>
      </c>
      <c r="F7298" t="s">
        <v>41</v>
      </c>
      <c r="G7298" t="s">
        <v>1701</v>
      </c>
      <c r="H7298" t="s">
        <v>12</v>
      </c>
      <c r="I7298" t="s">
        <v>6946</v>
      </c>
      <c r="J7298">
        <v>35</v>
      </c>
      <c r="K7298">
        <v>7040</v>
      </c>
      <c r="L7298">
        <v>246400</v>
      </c>
      <c r="M7298">
        <v>16.762</v>
      </c>
      <c r="N7298">
        <v>586.66999999999996</v>
      </c>
      <c r="O7298">
        <v>0</v>
      </c>
      <c r="P7298">
        <v>0</v>
      </c>
      <c r="Q7298">
        <v>7056.7619000000004</v>
      </c>
      <c r="R7298">
        <v>246986.66649999999</v>
      </c>
      <c r="S7298" t="s">
        <v>1646</v>
      </c>
    </row>
    <row r="7299" spans="1:19">
      <c r="A7299" t="s">
        <v>6961</v>
      </c>
      <c r="B7299">
        <v>44369</v>
      </c>
      <c r="C7299" t="s">
        <v>6962</v>
      </c>
      <c r="D7299">
        <v>44369</v>
      </c>
      <c r="E7299" t="s">
        <v>1643</v>
      </c>
      <c r="F7299" t="s">
        <v>11</v>
      </c>
      <c r="G7299" t="s">
        <v>2318</v>
      </c>
      <c r="H7299" t="s">
        <v>12</v>
      </c>
      <c r="I7299" t="s">
        <v>6946</v>
      </c>
      <c r="J7299">
        <v>70</v>
      </c>
      <c r="K7299">
        <v>7040</v>
      </c>
      <c r="L7299">
        <v>492800</v>
      </c>
      <c r="M7299">
        <v>16.762</v>
      </c>
      <c r="N7299">
        <v>1173.3399999999999</v>
      </c>
      <c r="O7299">
        <v>0</v>
      </c>
      <c r="P7299">
        <v>0</v>
      </c>
      <c r="Q7299">
        <v>7056.7619000000004</v>
      </c>
      <c r="R7299">
        <v>493973.33299999998</v>
      </c>
      <c r="S7299" t="s">
        <v>1646</v>
      </c>
    </row>
    <row r="7300" spans="1:19">
      <c r="A7300" t="s">
        <v>6963</v>
      </c>
      <c r="B7300">
        <v>44369</v>
      </c>
      <c r="C7300" t="s">
        <v>6964</v>
      </c>
      <c r="D7300">
        <v>44369</v>
      </c>
      <c r="E7300" t="s">
        <v>1643</v>
      </c>
      <c r="F7300" t="s">
        <v>20</v>
      </c>
      <c r="G7300" t="s">
        <v>1010</v>
      </c>
      <c r="H7300" t="s">
        <v>12</v>
      </c>
      <c r="I7300" t="s">
        <v>6946</v>
      </c>
      <c r="J7300">
        <v>50</v>
      </c>
      <c r="K7300">
        <v>7040</v>
      </c>
      <c r="L7300">
        <v>352000</v>
      </c>
      <c r="M7300">
        <v>16.762</v>
      </c>
      <c r="N7300">
        <v>838.1</v>
      </c>
      <c r="O7300">
        <v>0</v>
      </c>
      <c r="P7300">
        <v>0</v>
      </c>
      <c r="Q7300">
        <v>7056.7619000000004</v>
      </c>
      <c r="R7300">
        <v>352838.09499999997</v>
      </c>
      <c r="S7300" t="s">
        <v>1646</v>
      </c>
    </row>
    <row r="7301" spans="1:19">
      <c r="A7301" t="s">
        <v>6965</v>
      </c>
      <c r="B7301">
        <v>44369</v>
      </c>
      <c r="C7301" t="s">
        <v>6966</v>
      </c>
      <c r="D7301">
        <v>44369</v>
      </c>
      <c r="E7301" t="s">
        <v>1643</v>
      </c>
      <c r="F7301" t="s">
        <v>32</v>
      </c>
      <c r="G7301" t="s">
        <v>33</v>
      </c>
      <c r="H7301" t="s">
        <v>12</v>
      </c>
      <c r="I7301" t="s">
        <v>1112</v>
      </c>
      <c r="J7301">
        <v>40</v>
      </c>
      <c r="K7301">
        <v>1419</v>
      </c>
      <c r="L7301">
        <v>56760</v>
      </c>
      <c r="M7301">
        <v>3.379</v>
      </c>
      <c r="N7301">
        <v>135.16</v>
      </c>
      <c r="O7301">
        <v>0</v>
      </c>
      <c r="P7301">
        <v>0</v>
      </c>
      <c r="Q7301">
        <v>1422.3786</v>
      </c>
      <c r="R7301">
        <v>56895.144</v>
      </c>
      <c r="S7301" t="s">
        <v>1646</v>
      </c>
    </row>
    <row r="7302" spans="1:19">
      <c r="A7302" t="s">
        <v>6965</v>
      </c>
      <c r="B7302">
        <v>44369</v>
      </c>
      <c r="C7302" t="s">
        <v>6966</v>
      </c>
      <c r="D7302">
        <v>44369</v>
      </c>
      <c r="E7302" t="s">
        <v>1643</v>
      </c>
      <c r="F7302" t="s">
        <v>32</v>
      </c>
      <c r="G7302" t="s">
        <v>33</v>
      </c>
      <c r="H7302" t="s">
        <v>12</v>
      </c>
      <c r="I7302" t="s">
        <v>1371</v>
      </c>
      <c r="J7302">
        <v>40</v>
      </c>
      <c r="K7302">
        <v>1176</v>
      </c>
      <c r="L7302">
        <v>47040</v>
      </c>
      <c r="M7302">
        <v>2.8</v>
      </c>
      <c r="N7302">
        <v>112</v>
      </c>
      <c r="O7302">
        <v>0</v>
      </c>
      <c r="P7302">
        <v>0</v>
      </c>
      <c r="Q7302">
        <v>1178.8</v>
      </c>
      <c r="R7302">
        <v>47152</v>
      </c>
      <c r="S7302" t="s">
        <v>1646</v>
      </c>
    </row>
    <row r="7303" spans="1:19">
      <c r="A7303" t="s">
        <v>6965</v>
      </c>
      <c r="B7303">
        <v>44369</v>
      </c>
      <c r="C7303" t="s">
        <v>6966</v>
      </c>
      <c r="D7303">
        <v>44369</v>
      </c>
      <c r="E7303" t="s">
        <v>1643</v>
      </c>
      <c r="F7303" t="s">
        <v>32</v>
      </c>
      <c r="G7303" t="s">
        <v>33</v>
      </c>
      <c r="H7303" t="s">
        <v>12</v>
      </c>
      <c r="I7303" t="s">
        <v>1316</v>
      </c>
      <c r="J7303">
        <v>40</v>
      </c>
      <c r="K7303">
        <v>1186</v>
      </c>
      <c r="L7303">
        <v>47440</v>
      </c>
      <c r="M7303">
        <v>2.8239999999999998</v>
      </c>
      <c r="N7303">
        <v>112.96</v>
      </c>
      <c r="O7303">
        <v>0</v>
      </c>
      <c r="P7303">
        <v>0</v>
      </c>
      <c r="Q7303">
        <v>1188.8237999999999</v>
      </c>
      <c r="R7303">
        <v>47552.951999999997</v>
      </c>
      <c r="S7303" t="s">
        <v>1646</v>
      </c>
    </row>
    <row r="7304" spans="1:19">
      <c r="A7304" t="s">
        <v>6965</v>
      </c>
      <c r="B7304">
        <v>44369</v>
      </c>
      <c r="C7304" t="s">
        <v>6966</v>
      </c>
      <c r="D7304">
        <v>44369</v>
      </c>
      <c r="E7304" t="s">
        <v>1643</v>
      </c>
      <c r="F7304" t="s">
        <v>32</v>
      </c>
      <c r="G7304" t="s">
        <v>33</v>
      </c>
      <c r="H7304" t="s">
        <v>12</v>
      </c>
      <c r="I7304" t="s">
        <v>6946</v>
      </c>
      <c r="J7304">
        <v>5</v>
      </c>
      <c r="K7304">
        <v>7040</v>
      </c>
      <c r="L7304">
        <v>35200</v>
      </c>
      <c r="M7304">
        <v>16.762</v>
      </c>
      <c r="N7304">
        <v>83.81</v>
      </c>
      <c r="O7304">
        <v>0</v>
      </c>
      <c r="P7304">
        <v>0</v>
      </c>
      <c r="Q7304">
        <v>7056.7619000000004</v>
      </c>
      <c r="R7304">
        <v>35283.809500000003</v>
      </c>
      <c r="S7304" t="s">
        <v>1646</v>
      </c>
    </row>
    <row r="7305" spans="1:19">
      <c r="A7305" t="s">
        <v>6967</v>
      </c>
      <c r="B7305">
        <v>44369</v>
      </c>
      <c r="C7305" t="s">
        <v>6968</v>
      </c>
      <c r="D7305">
        <v>44369</v>
      </c>
      <c r="E7305" t="s">
        <v>1643</v>
      </c>
      <c r="F7305" t="s">
        <v>15</v>
      </c>
      <c r="G7305" t="s">
        <v>1009</v>
      </c>
      <c r="H7305" t="s">
        <v>12</v>
      </c>
      <c r="I7305" t="s">
        <v>1265</v>
      </c>
      <c r="J7305">
        <v>180</v>
      </c>
      <c r="K7305">
        <v>1361</v>
      </c>
      <c r="L7305">
        <v>244980</v>
      </c>
      <c r="M7305">
        <v>3.24</v>
      </c>
      <c r="N7305">
        <v>583.20000000000005</v>
      </c>
      <c r="O7305">
        <v>0</v>
      </c>
      <c r="P7305">
        <v>0</v>
      </c>
      <c r="Q7305">
        <v>1364.2405000000001</v>
      </c>
      <c r="R7305">
        <v>245563.29</v>
      </c>
      <c r="S7305" t="s">
        <v>1646</v>
      </c>
    </row>
    <row r="7306" spans="1:19">
      <c r="A7306" t="s">
        <v>6969</v>
      </c>
      <c r="B7306">
        <v>44369</v>
      </c>
      <c r="C7306" t="s">
        <v>6970</v>
      </c>
      <c r="D7306">
        <v>44369</v>
      </c>
      <c r="E7306" t="s">
        <v>1643</v>
      </c>
      <c r="F7306" t="s">
        <v>13</v>
      </c>
      <c r="G7306" t="s">
        <v>1920</v>
      </c>
      <c r="H7306" t="s">
        <v>12</v>
      </c>
      <c r="I7306" t="s">
        <v>6946</v>
      </c>
      <c r="J7306">
        <v>50</v>
      </c>
      <c r="K7306">
        <v>7040</v>
      </c>
      <c r="L7306">
        <v>352000</v>
      </c>
      <c r="M7306">
        <v>16.762</v>
      </c>
      <c r="N7306">
        <v>838.1</v>
      </c>
      <c r="O7306">
        <v>0</v>
      </c>
      <c r="P7306">
        <v>0</v>
      </c>
      <c r="Q7306">
        <v>7056.7619000000004</v>
      </c>
      <c r="R7306">
        <v>352838.09499999997</v>
      </c>
      <c r="S7306" t="s">
        <v>1646</v>
      </c>
    </row>
    <row r="7307" spans="1:19">
      <c r="A7307" t="s">
        <v>6971</v>
      </c>
      <c r="B7307">
        <v>44369</v>
      </c>
      <c r="C7307" t="s">
        <v>6972</v>
      </c>
      <c r="D7307">
        <v>44369</v>
      </c>
      <c r="E7307" t="s">
        <v>1643</v>
      </c>
      <c r="F7307" t="s">
        <v>1919</v>
      </c>
      <c r="G7307" t="s">
        <v>1920</v>
      </c>
      <c r="H7307" t="s">
        <v>12</v>
      </c>
      <c r="I7307" t="s">
        <v>6946</v>
      </c>
      <c r="J7307">
        <v>12</v>
      </c>
      <c r="K7307">
        <v>7040</v>
      </c>
      <c r="L7307">
        <v>84480</v>
      </c>
      <c r="M7307">
        <v>16.762</v>
      </c>
      <c r="N7307">
        <v>201.14400000000001</v>
      </c>
      <c r="O7307">
        <v>0</v>
      </c>
      <c r="P7307">
        <v>0</v>
      </c>
      <c r="Q7307">
        <v>7056.7619000000004</v>
      </c>
      <c r="R7307">
        <v>84681.142800000001</v>
      </c>
      <c r="S7307" t="s">
        <v>1646</v>
      </c>
    </row>
    <row r="7308" spans="1:19">
      <c r="A7308" t="s">
        <v>6973</v>
      </c>
      <c r="B7308">
        <v>44369</v>
      </c>
      <c r="C7308" t="s">
        <v>6974</v>
      </c>
      <c r="D7308">
        <v>44369</v>
      </c>
      <c r="E7308" t="s">
        <v>1643</v>
      </c>
      <c r="F7308" t="s">
        <v>74</v>
      </c>
      <c r="G7308" t="s">
        <v>1057</v>
      </c>
      <c r="H7308" t="s">
        <v>1645</v>
      </c>
      <c r="I7308" t="s">
        <v>1371</v>
      </c>
      <c r="J7308">
        <v>80</v>
      </c>
      <c r="K7308">
        <v>1176</v>
      </c>
      <c r="L7308">
        <v>94080</v>
      </c>
      <c r="M7308">
        <v>2.8</v>
      </c>
      <c r="N7308">
        <v>224</v>
      </c>
      <c r="O7308">
        <v>0</v>
      </c>
      <c r="P7308">
        <v>0</v>
      </c>
      <c r="Q7308">
        <v>1178.8</v>
      </c>
      <c r="R7308">
        <v>94304</v>
      </c>
      <c r="S7308" t="s">
        <v>1646</v>
      </c>
    </row>
    <row r="7309" spans="1:19">
      <c r="A7309" t="s">
        <v>6973</v>
      </c>
      <c r="B7309">
        <v>44369</v>
      </c>
      <c r="C7309" t="s">
        <v>6974</v>
      </c>
      <c r="D7309">
        <v>44369</v>
      </c>
      <c r="E7309" t="s">
        <v>1643</v>
      </c>
      <c r="F7309" t="s">
        <v>74</v>
      </c>
      <c r="G7309" t="s">
        <v>1057</v>
      </c>
      <c r="H7309" t="s">
        <v>1645</v>
      </c>
      <c r="I7309" t="s">
        <v>6946</v>
      </c>
      <c r="J7309">
        <v>28</v>
      </c>
      <c r="K7309">
        <v>7040</v>
      </c>
      <c r="L7309">
        <v>197120</v>
      </c>
      <c r="M7309">
        <v>16.761900000000001</v>
      </c>
      <c r="N7309">
        <v>469.33319999999998</v>
      </c>
      <c r="O7309">
        <v>0</v>
      </c>
      <c r="P7309">
        <v>0</v>
      </c>
      <c r="Q7309">
        <v>7056.7619000000004</v>
      </c>
      <c r="R7309">
        <v>197589.33319999999</v>
      </c>
      <c r="S7309" t="s">
        <v>1646</v>
      </c>
    </row>
    <row r="7310" spans="1:19">
      <c r="A7310" t="s">
        <v>6975</v>
      </c>
      <c r="B7310">
        <v>44369</v>
      </c>
      <c r="C7310" t="s">
        <v>6976</v>
      </c>
      <c r="D7310">
        <v>44369</v>
      </c>
      <c r="E7310" t="s">
        <v>1643</v>
      </c>
      <c r="F7310" t="s">
        <v>93</v>
      </c>
      <c r="G7310" t="s">
        <v>1649</v>
      </c>
      <c r="H7310" t="s">
        <v>1645</v>
      </c>
      <c r="I7310" t="s">
        <v>6946</v>
      </c>
      <c r="J7310">
        <v>30</v>
      </c>
      <c r="K7310">
        <v>7040</v>
      </c>
      <c r="L7310">
        <v>211200</v>
      </c>
      <c r="M7310">
        <v>16.761900000000001</v>
      </c>
      <c r="N7310">
        <v>502.85700000000003</v>
      </c>
      <c r="O7310">
        <v>0</v>
      </c>
      <c r="P7310">
        <v>0</v>
      </c>
      <c r="Q7310">
        <v>7056.7619000000004</v>
      </c>
      <c r="R7310">
        <v>211702.85699999999</v>
      </c>
      <c r="S7310" t="s">
        <v>1646</v>
      </c>
    </row>
    <row r="7311" spans="1:19">
      <c r="A7311" t="s">
        <v>6977</v>
      </c>
      <c r="B7311">
        <v>44369</v>
      </c>
      <c r="C7311" t="s">
        <v>6978</v>
      </c>
      <c r="D7311">
        <v>44369</v>
      </c>
      <c r="E7311" t="s">
        <v>1643</v>
      </c>
      <c r="F7311" t="s">
        <v>85</v>
      </c>
      <c r="G7311" t="s">
        <v>978</v>
      </c>
      <c r="H7311" t="s">
        <v>1645</v>
      </c>
      <c r="I7311" t="s">
        <v>1312</v>
      </c>
      <c r="J7311">
        <v>10</v>
      </c>
      <c r="K7311">
        <v>1400</v>
      </c>
      <c r="L7311">
        <v>14000</v>
      </c>
      <c r="M7311">
        <v>3.3332999999999999</v>
      </c>
      <c r="N7311">
        <v>33.332999999999998</v>
      </c>
      <c r="O7311">
        <v>0</v>
      </c>
      <c r="P7311">
        <v>0</v>
      </c>
      <c r="Q7311">
        <v>1403.3333</v>
      </c>
      <c r="R7311">
        <v>14033.333000000001</v>
      </c>
      <c r="S7311" t="s">
        <v>1646</v>
      </c>
    </row>
    <row r="7312" spans="1:19">
      <c r="A7312" t="s">
        <v>6977</v>
      </c>
      <c r="B7312">
        <v>44369</v>
      </c>
      <c r="C7312" t="s">
        <v>6978</v>
      </c>
      <c r="D7312">
        <v>44369</v>
      </c>
      <c r="E7312" t="s">
        <v>1643</v>
      </c>
      <c r="F7312" t="s">
        <v>85</v>
      </c>
      <c r="G7312" t="s">
        <v>978</v>
      </c>
      <c r="H7312" t="s">
        <v>1645</v>
      </c>
      <c r="I7312" t="s">
        <v>6946</v>
      </c>
      <c r="J7312">
        <v>15</v>
      </c>
      <c r="K7312">
        <v>7040</v>
      </c>
      <c r="L7312">
        <v>105600</v>
      </c>
      <c r="M7312">
        <v>16.761900000000001</v>
      </c>
      <c r="N7312">
        <v>251.42850000000001</v>
      </c>
      <c r="O7312">
        <v>0</v>
      </c>
      <c r="P7312">
        <v>0</v>
      </c>
      <c r="Q7312">
        <v>7056.7619000000004</v>
      </c>
      <c r="R7312">
        <v>105851.42849999999</v>
      </c>
      <c r="S7312" t="s">
        <v>1646</v>
      </c>
    </row>
    <row r="7313" spans="1:19">
      <c r="A7313" t="s">
        <v>6977</v>
      </c>
      <c r="B7313">
        <v>44369</v>
      </c>
      <c r="C7313" t="s">
        <v>6978</v>
      </c>
      <c r="D7313">
        <v>44369</v>
      </c>
      <c r="E7313" t="s">
        <v>1643</v>
      </c>
      <c r="F7313" t="s">
        <v>85</v>
      </c>
      <c r="G7313" t="s">
        <v>978</v>
      </c>
      <c r="H7313" t="s">
        <v>1645</v>
      </c>
      <c r="I7313" t="s">
        <v>1371</v>
      </c>
      <c r="J7313">
        <v>10</v>
      </c>
      <c r="K7313">
        <v>1176</v>
      </c>
      <c r="L7313">
        <v>11760</v>
      </c>
      <c r="M7313">
        <v>2.8</v>
      </c>
      <c r="N7313">
        <v>28</v>
      </c>
      <c r="O7313">
        <v>0</v>
      </c>
      <c r="P7313">
        <v>0</v>
      </c>
      <c r="Q7313">
        <v>1178.8</v>
      </c>
      <c r="R7313">
        <v>11788</v>
      </c>
      <c r="S7313" t="s">
        <v>1646</v>
      </c>
    </row>
    <row r="7314" spans="1:19">
      <c r="A7314" t="s">
        <v>6977</v>
      </c>
      <c r="B7314">
        <v>44369</v>
      </c>
      <c r="C7314" t="s">
        <v>6978</v>
      </c>
      <c r="D7314">
        <v>44369</v>
      </c>
      <c r="E7314" t="s">
        <v>1643</v>
      </c>
      <c r="F7314" t="s">
        <v>85</v>
      </c>
      <c r="G7314" t="s">
        <v>978</v>
      </c>
      <c r="H7314" t="s">
        <v>1645</v>
      </c>
      <c r="I7314" t="s">
        <v>1112</v>
      </c>
      <c r="J7314">
        <v>10</v>
      </c>
      <c r="K7314">
        <v>1419</v>
      </c>
      <c r="L7314">
        <v>14190</v>
      </c>
      <c r="M7314">
        <v>3.3786</v>
      </c>
      <c r="N7314">
        <v>33.786000000000001</v>
      </c>
      <c r="O7314">
        <v>0</v>
      </c>
      <c r="P7314">
        <v>0</v>
      </c>
      <c r="Q7314">
        <v>1422.3786</v>
      </c>
      <c r="R7314">
        <v>14223.786</v>
      </c>
      <c r="S7314" t="s">
        <v>1646</v>
      </c>
    </row>
    <row r="7315" spans="1:19">
      <c r="A7315" t="s">
        <v>6977</v>
      </c>
      <c r="B7315">
        <v>44369</v>
      </c>
      <c r="C7315" t="s">
        <v>6978</v>
      </c>
      <c r="D7315">
        <v>44369</v>
      </c>
      <c r="E7315" t="s">
        <v>1643</v>
      </c>
      <c r="F7315" t="s">
        <v>85</v>
      </c>
      <c r="G7315" t="s">
        <v>978</v>
      </c>
      <c r="H7315" t="s">
        <v>1645</v>
      </c>
      <c r="I7315" t="s">
        <v>1265</v>
      </c>
      <c r="J7315">
        <v>10</v>
      </c>
      <c r="K7315">
        <v>1361</v>
      </c>
      <c r="L7315">
        <v>13610</v>
      </c>
      <c r="M7315">
        <v>3.2404999999999999</v>
      </c>
      <c r="N7315">
        <v>32.405000000000001</v>
      </c>
      <c r="O7315">
        <v>0</v>
      </c>
      <c r="P7315">
        <v>0</v>
      </c>
      <c r="Q7315">
        <v>1364.2405000000001</v>
      </c>
      <c r="R7315">
        <v>13642.405000000001</v>
      </c>
      <c r="S7315" t="s">
        <v>1646</v>
      </c>
    </row>
    <row r="7316" spans="1:19">
      <c r="A7316" t="s">
        <v>6977</v>
      </c>
      <c r="B7316">
        <v>44369</v>
      </c>
      <c r="C7316" t="s">
        <v>6978</v>
      </c>
      <c r="D7316">
        <v>44369</v>
      </c>
      <c r="E7316" t="s">
        <v>1643</v>
      </c>
      <c r="F7316" t="s">
        <v>85</v>
      </c>
      <c r="G7316" t="s">
        <v>978</v>
      </c>
      <c r="H7316" t="s">
        <v>1645</v>
      </c>
      <c r="I7316" t="s">
        <v>1316</v>
      </c>
      <c r="J7316">
        <v>30</v>
      </c>
      <c r="K7316">
        <v>1186</v>
      </c>
      <c r="L7316">
        <v>35580</v>
      </c>
      <c r="M7316">
        <v>2.8237999999999999</v>
      </c>
      <c r="N7316">
        <v>84.713999999999999</v>
      </c>
      <c r="O7316">
        <v>0</v>
      </c>
      <c r="P7316">
        <v>0</v>
      </c>
      <c r="Q7316">
        <v>1188.8237999999999</v>
      </c>
      <c r="R7316">
        <v>35664.714</v>
      </c>
      <c r="S7316" t="s">
        <v>1646</v>
      </c>
    </row>
    <row r="7317" spans="1:19">
      <c r="A7317" t="s">
        <v>6979</v>
      </c>
      <c r="B7317">
        <v>44369</v>
      </c>
      <c r="C7317" t="s">
        <v>6980</v>
      </c>
      <c r="D7317">
        <v>44369</v>
      </c>
      <c r="E7317" t="s">
        <v>1643</v>
      </c>
      <c r="F7317" t="s">
        <v>88</v>
      </c>
      <c r="G7317" t="s">
        <v>1810</v>
      </c>
      <c r="H7317" t="s">
        <v>1645</v>
      </c>
      <c r="I7317" t="s">
        <v>6946</v>
      </c>
      <c r="J7317">
        <v>10</v>
      </c>
      <c r="K7317">
        <v>7040</v>
      </c>
      <c r="L7317">
        <v>70400</v>
      </c>
      <c r="M7317">
        <v>16.761900000000001</v>
      </c>
      <c r="N7317">
        <v>167.619</v>
      </c>
      <c r="O7317">
        <v>0</v>
      </c>
      <c r="P7317">
        <v>0</v>
      </c>
      <c r="Q7317">
        <v>7056.7619000000004</v>
      </c>
      <c r="R7317">
        <v>70567.619000000006</v>
      </c>
      <c r="S7317" t="s">
        <v>1646</v>
      </c>
    </row>
    <row r="7318" spans="1:19">
      <c r="A7318" t="s">
        <v>6979</v>
      </c>
      <c r="B7318">
        <v>44369</v>
      </c>
      <c r="C7318" t="s">
        <v>6980</v>
      </c>
      <c r="D7318">
        <v>44369</v>
      </c>
      <c r="E7318" t="s">
        <v>1643</v>
      </c>
      <c r="F7318" t="s">
        <v>88</v>
      </c>
      <c r="G7318" t="s">
        <v>1810</v>
      </c>
      <c r="H7318" t="s">
        <v>1645</v>
      </c>
      <c r="I7318" t="s">
        <v>1112</v>
      </c>
      <c r="J7318">
        <v>12</v>
      </c>
      <c r="K7318">
        <v>1419</v>
      </c>
      <c r="L7318">
        <v>17028</v>
      </c>
      <c r="M7318">
        <v>3.3786</v>
      </c>
      <c r="N7318">
        <v>40.543199999999999</v>
      </c>
      <c r="O7318">
        <v>0</v>
      </c>
      <c r="P7318">
        <v>0</v>
      </c>
      <c r="Q7318">
        <v>1422.3786</v>
      </c>
      <c r="R7318">
        <v>17068.5432</v>
      </c>
      <c r="S7318" t="s">
        <v>1646</v>
      </c>
    </row>
    <row r="7319" spans="1:19">
      <c r="A7319" t="s">
        <v>6979</v>
      </c>
      <c r="B7319">
        <v>44369</v>
      </c>
      <c r="C7319" t="s">
        <v>6980</v>
      </c>
      <c r="D7319">
        <v>44369</v>
      </c>
      <c r="E7319" t="s">
        <v>1643</v>
      </c>
      <c r="F7319" t="s">
        <v>88</v>
      </c>
      <c r="G7319" t="s">
        <v>1810</v>
      </c>
      <c r="H7319" t="s">
        <v>1645</v>
      </c>
      <c r="I7319" t="s">
        <v>1349</v>
      </c>
      <c r="J7319">
        <v>2</v>
      </c>
      <c r="K7319">
        <v>9035</v>
      </c>
      <c r="L7319">
        <v>18070</v>
      </c>
      <c r="M7319">
        <v>21.511900000000001</v>
      </c>
      <c r="N7319">
        <v>43.023800000000001</v>
      </c>
      <c r="O7319">
        <v>0</v>
      </c>
      <c r="P7319">
        <v>0</v>
      </c>
      <c r="Q7319">
        <v>9056.5118999999995</v>
      </c>
      <c r="R7319">
        <v>18113.023799999999</v>
      </c>
      <c r="S7319" t="s">
        <v>1646</v>
      </c>
    </row>
    <row r="7320" spans="1:19">
      <c r="A7320" t="s">
        <v>6979</v>
      </c>
      <c r="B7320">
        <v>44369</v>
      </c>
      <c r="C7320" t="s">
        <v>6980</v>
      </c>
      <c r="D7320">
        <v>44369</v>
      </c>
      <c r="E7320" t="s">
        <v>1643</v>
      </c>
      <c r="F7320" t="s">
        <v>88</v>
      </c>
      <c r="G7320" t="s">
        <v>1810</v>
      </c>
      <c r="H7320" t="s">
        <v>1645</v>
      </c>
      <c r="I7320" t="s">
        <v>1489</v>
      </c>
      <c r="J7320">
        <v>2</v>
      </c>
      <c r="K7320">
        <v>9950</v>
      </c>
      <c r="L7320">
        <v>19900</v>
      </c>
      <c r="M7320">
        <v>23.6905</v>
      </c>
      <c r="N7320">
        <v>47.381</v>
      </c>
      <c r="O7320">
        <v>0</v>
      </c>
      <c r="P7320">
        <v>0</v>
      </c>
      <c r="Q7320">
        <v>9973.6905000000006</v>
      </c>
      <c r="R7320">
        <v>19947.381000000001</v>
      </c>
      <c r="S7320" t="s">
        <v>1646</v>
      </c>
    </row>
    <row r="7321" spans="1:19">
      <c r="A7321" t="s">
        <v>6981</v>
      </c>
      <c r="B7321">
        <v>44369</v>
      </c>
      <c r="C7321" t="s">
        <v>6982</v>
      </c>
      <c r="D7321">
        <v>44369</v>
      </c>
      <c r="E7321" t="s">
        <v>1643</v>
      </c>
      <c r="F7321" t="s">
        <v>75</v>
      </c>
      <c r="G7321" t="s">
        <v>2569</v>
      </c>
      <c r="H7321" t="s">
        <v>1645</v>
      </c>
      <c r="I7321" t="s">
        <v>6946</v>
      </c>
      <c r="J7321">
        <v>44</v>
      </c>
      <c r="K7321">
        <v>7040</v>
      </c>
      <c r="L7321">
        <v>309760</v>
      </c>
      <c r="M7321">
        <v>16.761900000000001</v>
      </c>
      <c r="N7321">
        <v>737.52359999999999</v>
      </c>
      <c r="O7321">
        <v>0</v>
      </c>
      <c r="P7321">
        <v>0</v>
      </c>
      <c r="Q7321">
        <v>7056.7619000000004</v>
      </c>
      <c r="R7321">
        <v>310497.52360000001</v>
      </c>
      <c r="S7321" t="s">
        <v>1646</v>
      </c>
    </row>
    <row r="7322" spans="1:19">
      <c r="A7322" t="s">
        <v>6981</v>
      </c>
      <c r="B7322">
        <v>44369</v>
      </c>
      <c r="C7322" t="s">
        <v>6982</v>
      </c>
      <c r="D7322">
        <v>44369</v>
      </c>
      <c r="E7322" t="s">
        <v>1643</v>
      </c>
      <c r="F7322" t="s">
        <v>75</v>
      </c>
      <c r="G7322" t="s">
        <v>2569</v>
      </c>
      <c r="H7322" t="s">
        <v>1645</v>
      </c>
      <c r="I7322" t="s">
        <v>1337</v>
      </c>
      <c r="J7322">
        <v>10</v>
      </c>
      <c r="K7322">
        <v>7760</v>
      </c>
      <c r="L7322">
        <v>77600</v>
      </c>
      <c r="M7322">
        <v>18.476199999999999</v>
      </c>
      <c r="N7322">
        <v>184.762</v>
      </c>
      <c r="O7322">
        <v>0</v>
      </c>
      <c r="P7322">
        <v>0</v>
      </c>
      <c r="Q7322">
        <v>7778.4762000000001</v>
      </c>
      <c r="R7322">
        <v>77784.762000000002</v>
      </c>
      <c r="S7322" t="s">
        <v>1646</v>
      </c>
    </row>
    <row r="7323" spans="1:19">
      <c r="A7323" t="s">
        <v>6983</v>
      </c>
      <c r="B7323">
        <v>44369</v>
      </c>
      <c r="C7323" t="s">
        <v>6984</v>
      </c>
      <c r="D7323">
        <v>44369</v>
      </c>
      <c r="E7323" t="s">
        <v>1643</v>
      </c>
      <c r="F7323" t="s">
        <v>79</v>
      </c>
      <c r="G7323" t="s">
        <v>2569</v>
      </c>
      <c r="H7323" t="s">
        <v>1645</v>
      </c>
      <c r="I7323" t="s">
        <v>6946</v>
      </c>
      <c r="J7323">
        <v>11</v>
      </c>
      <c r="K7323">
        <v>7040</v>
      </c>
      <c r="L7323">
        <v>77440</v>
      </c>
      <c r="M7323">
        <v>16.761900000000001</v>
      </c>
      <c r="N7323">
        <v>184.3809</v>
      </c>
      <c r="O7323">
        <v>0</v>
      </c>
      <c r="P7323">
        <v>0</v>
      </c>
      <c r="Q7323">
        <v>7056.7619000000004</v>
      </c>
      <c r="R7323">
        <v>77624.380900000004</v>
      </c>
      <c r="S7323" t="s">
        <v>1646</v>
      </c>
    </row>
    <row r="7324" spans="1:19">
      <c r="A7324" t="s">
        <v>6983</v>
      </c>
      <c r="B7324">
        <v>44369</v>
      </c>
      <c r="C7324" t="s">
        <v>6984</v>
      </c>
      <c r="D7324">
        <v>44369</v>
      </c>
      <c r="E7324" t="s">
        <v>1643</v>
      </c>
      <c r="F7324" t="s">
        <v>79</v>
      </c>
      <c r="G7324" t="s">
        <v>2569</v>
      </c>
      <c r="H7324" t="s">
        <v>1645</v>
      </c>
      <c r="I7324" t="s">
        <v>1337</v>
      </c>
      <c r="J7324">
        <v>5</v>
      </c>
      <c r="K7324">
        <v>7760</v>
      </c>
      <c r="L7324">
        <v>38800</v>
      </c>
      <c r="M7324">
        <v>18.476199999999999</v>
      </c>
      <c r="N7324">
        <v>92.381</v>
      </c>
      <c r="O7324">
        <v>0</v>
      </c>
      <c r="P7324">
        <v>0</v>
      </c>
      <c r="Q7324">
        <v>7778.4762000000001</v>
      </c>
      <c r="R7324">
        <v>38892.381000000001</v>
      </c>
      <c r="S7324" t="s">
        <v>1646</v>
      </c>
    </row>
    <row r="7325" spans="1:19">
      <c r="A7325" t="s">
        <v>6985</v>
      </c>
      <c r="B7325">
        <v>44369</v>
      </c>
      <c r="C7325" t="s">
        <v>6986</v>
      </c>
      <c r="D7325">
        <v>44369</v>
      </c>
      <c r="E7325" t="s">
        <v>1643</v>
      </c>
      <c r="F7325" t="s">
        <v>76</v>
      </c>
      <c r="G7325" t="s">
        <v>69</v>
      </c>
      <c r="H7325" t="s">
        <v>1645</v>
      </c>
      <c r="I7325" t="s">
        <v>6946</v>
      </c>
      <c r="J7325">
        <v>63</v>
      </c>
      <c r="K7325">
        <v>7040</v>
      </c>
      <c r="L7325">
        <v>443520</v>
      </c>
      <c r="M7325">
        <v>16.761900000000001</v>
      </c>
      <c r="N7325">
        <v>1055.9997000000001</v>
      </c>
      <c r="O7325">
        <v>0</v>
      </c>
      <c r="P7325">
        <v>0</v>
      </c>
      <c r="Q7325">
        <v>7056.7619000000004</v>
      </c>
      <c r="R7325">
        <v>444575.99969999999</v>
      </c>
      <c r="S7325" t="s">
        <v>1646</v>
      </c>
    </row>
    <row r="7326" spans="1:19">
      <c r="A7326" t="s">
        <v>6985</v>
      </c>
      <c r="B7326">
        <v>44369</v>
      </c>
      <c r="C7326" t="s">
        <v>6986</v>
      </c>
      <c r="D7326">
        <v>44369</v>
      </c>
      <c r="E7326" t="s">
        <v>1643</v>
      </c>
      <c r="F7326" t="s">
        <v>76</v>
      </c>
      <c r="G7326" t="s">
        <v>69</v>
      </c>
      <c r="H7326" t="s">
        <v>1645</v>
      </c>
      <c r="I7326" t="s">
        <v>1489</v>
      </c>
      <c r="J7326">
        <v>10</v>
      </c>
      <c r="K7326">
        <v>9950</v>
      </c>
      <c r="L7326">
        <v>99500</v>
      </c>
      <c r="M7326">
        <v>23.6905</v>
      </c>
      <c r="N7326">
        <v>236.905</v>
      </c>
      <c r="O7326">
        <v>0</v>
      </c>
      <c r="P7326">
        <v>0</v>
      </c>
      <c r="Q7326">
        <v>9973.6905000000006</v>
      </c>
      <c r="R7326">
        <v>99736.904999999999</v>
      </c>
      <c r="S7326" t="s">
        <v>1646</v>
      </c>
    </row>
    <row r="7327" spans="1:19">
      <c r="A7327" t="s">
        <v>6985</v>
      </c>
      <c r="B7327">
        <v>44369</v>
      </c>
      <c r="C7327" t="s">
        <v>6986</v>
      </c>
      <c r="D7327">
        <v>44369</v>
      </c>
      <c r="E7327" t="s">
        <v>1643</v>
      </c>
      <c r="F7327" t="s">
        <v>76</v>
      </c>
      <c r="G7327" t="s">
        <v>69</v>
      </c>
      <c r="H7327" t="s">
        <v>1645</v>
      </c>
      <c r="I7327" t="s">
        <v>1371</v>
      </c>
      <c r="J7327">
        <v>20</v>
      </c>
      <c r="K7327">
        <v>1176</v>
      </c>
      <c r="L7327">
        <v>23520</v>
      </c>
      <c r="M7327">
        <v>2.8</v>
      </c>
      <c r="N7327">
        <v>56</v>
      </c>
      <c r="O7327">
        <v>0</v>
      </c>
      <c r="P7327">
        <v>0</v>
      </c>
      <c r="Q7327">
        <v>1178.8</v>
      </c>
      <c r="R7327">
        <v>23576</v>
      </c>
      <c r="S7327" t="s">
        <v>1646</v>
      </c>
    </row>
    <row r="7328" spans="1:19">
      <c r="A7328" t="s">
        <v>6987</v>
      </c>
      <c r="B7328">
        <v>44369</v>
      </c>
      <c r="C7328" t="s">
        <v>6988</v>
      </c>
      <c r="D7328">
        <v>44369</v>
      </c>
      <c r="E7328" t="s">
        <v>1643</v>
      </c>
      <c r="F7328" t="s">
        <v>90</v>
      </c>
      <c r="G7328" t="s">
        <v>1810</v>
      </c>
      <c r="H7328" t="s">
        <v>1645</v>
      </c>
      <c r="I7328" t="s">
        <v>6946</v>
      </c>
      <c r="J7328">
        <v>8</v>
      </c>
      <c r="K7328">
        <v>7040</v>
      </c>
      <c r="L7328">
        <v>56320</v>
      </c>
      <c r="M7328">
        <v>16.761900000000001</v>
      </c>
      <c r="N7328">
        <v>134.09520000000001</v>
      </c>
      <c r="O7328">
        <v>0</v>
      </c>
      <c r="P7328">
        <v>0</v>
      </c>
      <c r="Q7328">
        <v>7056.7619000000004</v>
      </c>
      <c r="R7328">
        <v>56454.095200000003</v>
      </c>
      <c r="S7328" t="s">
        <v>1646</v>
      </c>
    </row>
    <row r="7329" spans="1:19">
      <c r="A7329" t="s">
        <v>6987</v>
      </c>
      <c r="B7329">
        <v>44369</v>
      </c>
      <c r="C7329" t="s">
        <v>6988</v>
      </c>
      <c r="D7329">
        <v>44369</v>
      </c>
      <c r="E7329" t="s">
        <v>1643</v>
      </c>
      <c r="F7329" t="s">
        <v>90</v>
      </c>
      <c r="G7329" t="s">
        <v>1810</v>
      </c>
      <c r="H7329" t="s">
        <v>1645</v>
      </c>
      <c r="I7329" t="s">
        <v>1364</v>
      </c>
      <c r="J7329">
        <v>3</v>
      </c>
      <c r="K7329">
        <v>9035</v>
      </c>
      <c r="L7329">
        <v>27105</v>
      </c>
      <c r="M7329">
        <v>21.511900000000001</v>
      </c>
      <c r="N7329">
        <v>64.535700000000006</v>
      </c>
      <c r="O7329">
        <v>0</v>
      </c>
      <c r="P7329">
        <v>0</v>
      </c>
      <c r="Q7329">
        <v>9056.5118999999995</v>
      </c>
      <c r="R7329">
        <v>27169.5357</v>
      </c>
      <c r="S7329" t="s">
        <v>1646</v>
      </c>
    </row>
    <row r="7330" spans="1:19">
      <c r="A7330" t="s">
        <v>6987</v>
      </c>
      <c r="B7330">
        <v>44369</v>
      </c>
      <c r="C7330" t="s">
        <v>6988</v>
      </c>
      <c r="D7330">
        <v>44369</v>
      </c>
      <c r="E7330" t="s">
        <v>1643</v>
      </c>
      <c r="F7330" t="s">
        <v>90</v>
      </c>
      <c r="G7330" t="s">
        <v>1810</v>
      </c>
      <c r="H7330" t="s">
        <v>1645</v>
      </c>
      <c r="I7330" t="s">
        <v>1262</v>
      </c>
      <c r="J7330">
        <v>20</v>
      </c>
      <c r="K7330">
        <v>1244</v>
      </c>
      <c r="L7330">
        <v>24880</v>
      </c>
      <c r="M7330">
        <v>2.9619</v>
      </c>
      <c r="N7330">
        <v>59.238</v>
      </c>
      <c r="O7330">
        <v>0</v>
      </c>
      <c r="P7330">
        <v>0</v>
      </c>
      <c r="Q7330">
        <v>1246.9619</v>
      </c>
      <c r="R7330">
        <v>24939.238000000001</v>
      </c>
      <c r="S7330" t="s">
        <v>1646</v>
      </c>
    </row>
    <row r="7331" spans="1:19">
      <c r="A7331" t="s">
        <v>6987</v>
      </c>
      <c r="B7331">
        <v>44369</v>
      </c>
      <c r="C7331" t="s">
        <v>6988</v>
      </c>
      <c r="D7331">
        <v>44369</v>
      </c>
      <c r="E7331" t="s">
        <v>1643</v>
      </c>
      <c r="F7331" t="s">
        <v>90</v>
      </c>
      <c r="G7331" t="s">
        <v>1810</v>
      </c>
      <c r="H7331" t="s">
        <v>1645</v>
      </c>
      <c r="I7331" t="s">
        <v>1112</v>
      </c>
      <c r="J7331">
        <v>40</v>
      </c>
      <c r="K7331">
        <v>1419</v>
      </c>
      <c r="L7331">
        <v>56760</v>
      </c>
      <c r="M7331">
        <v>3.3786</v>
      </c>
      <c r="N7331">
        <v>135.14400000000001</v>
      </c>
      <c r="O7331">
        <v>0</v>
      </c>
      <c r="P7331">
        <v>0</v>
      </c>
      <c r="Q7331">
        <v>1422.3786</v>
      </c>
      <c r="R7331">
        <v>56895.144</v>
      </c>
      <c r="S7331" t="s">
        <v>1646</v>
      </c>
    </row>
    <row r="7332" spans="1:19">
      <c r="A7332" t="s">
        <v>6989</v>
      </c>
      <c r="B7332">
        <v>44369</v>
      </c>
      <c r="C7332" t="s">
        <v>6990</v>
      </c>
      <c r="D7332">
        <v>44369</v>
      </c>
      <c r="E7332" t="s">
        <v>1643</v>
      </c>
      <c r="F7332" t="s">
        <v>94</v>
      </c>
      <c r="G7332" t="s">
        <v>1644</v>
      </c>
      <c r="H7332" t="s">
        <v>1645</v>
      </c>
      <c r="I7332" t="s">
        <v>6946</v>
      </c>
      <c r="J7332">
        <v>180</v>
      </c>
      <c r="K7332">
        <v>7040</v>
      </c>
      <c r="L7332">
        <v>1267200</v>
      </c>
      <c r="M7332">
        <v>16.761900000000001</v>
      </c>
      <c r="N7332">
        <v>3017.1419999999998</v>
      </c>
      <c r="O7332">
        <v>0</v>
      </c>
      <c r="P7332">
        <v>0</v>
      </c>
      <c r="Q7332">
        <v>7056.7619000000004</v>
      </c>
      <c r="R7332">
        <v>1270217.142</v>
      </c>
      <c r="S7332" t="s">
        <v>1646</v>
      </c>
    </row>
    <row r="7333" spans="1:19">
      <c r="A7333" t="s">
        <v>6989</v>
      </c>
      <c r="B7333">
        <v>44369</v>
      </c>
      <c r="C7333" t="s">
        <v>6990</v>
      </c>
      <c r="D7333">
        <v>44369</v>
      </c>
      <c r="E7333" t="s">
        <v>1643</v>
      </c>
      <c r="F7333" t="s">
        <v>94</v>
      </c>
      <c r="G7333" t="s">
        <v>1644</v>
      </c>
      <c r="H7333" t="s">
        <v>1645</v>
      </c>
      <c r="I7333" t="s">
        <v>1112</v>
      </c>
      <c r="J7333">
        <v>100</v>
      </c>
      <c r="K7333">
        <v>1419</v>
      </c>
      <c r="L7333">
        <v>141900</v>
      </c>
      <c r="M7333">
        <v>3.3786</v>
      </c>
      <c r="N7333">
        <v>337.86</v>
      </c>
      <c r="O7333">
        <v>0</v>
      </c>
      <c r="P7333">
        <v>0</v>
      </c>
      <c r="Q7333">
        <v>1422.3786</v>
      </c>
      <c r="R7333">
        <v>142237.85999999999</v>
      </c>
      <c r="S7333" t="s">
        <v>1646</v>
      </c>
    </row>
    <row r="7334" spans="1:19">
      <c r="A7334" t="s">
        <v>6989</v>
      </c>
      <c r="B7334">
        <v>44369</v>
      </c>
      <c r="C7334" t="s">
        <v>6990</v>
      </c>
      <c r="D7334">
        <v>44369</v>
      </c>
      <c r="E7334" t="s">
        <v>1643</v>
      </c>
      <c r="F7334" t="s">
        <v>94</v>
      </c>
      <c r="G7334" t="s">
        <v>1644</v>
      </c>
      <c r="H7334" t="s">
        <v>1645</v>
      </c>
      <c r="I7334" t="s">
        <v>1312</v>
      </c>
      <c r="J7334">
        <v>100</v>
      </c>
      <c r="K7334">
        <v>1400</v>
      </c>
      <c r="L7334">
        <v>140000</v>
      </c>
      <c r="M7334">
        <v>3.3332999999999999</v>
      </c>
      <c r="N7334">
        <v>333.33</v>
      </c>
      <c r="O7334">
        <v>0</v>
      </c>
      <c r="P7334">
        <v>0</v>
      </c>
      <c r="Q7334">
        <v>1403.3333</v>
      </c>
      <c r="R7334">
        <v>140333.32999999999</v>
      </c>
      <c r="S7334" t="s">
        <v>1646</v>
      </c>
    </row>
    <row r="7335" spans="1:19">
      <c r="A7335" t="s">
        <v>6989</v>
      </c>
      <c r="B7335">
        <v>44369</v>
      </c>
      <c r="C7335" t="s">
        <v>6990</v>
      </c>
      <c r="D7335">
        <v>44369</v>
      </c>
      <c r="E7335" t="s">
        <v>1643</v>
      </c>
      <c r="F7335" t="s">
        <v>94</v>
      </c>
      <c r="G7335" t="s">
        <v>1644</v>
      </c>
      <c r="H7335" t="s">
        <v>1645</v>
      </c>
      <c r="I7335" t="s">
        <v>1371</v>
      </c>
      <c r="J7335">
        <v>200</v>
      </c>
      <c r="K7335">
        <v>1176</v>
      </c>
      <c r="L7335">
        <v>235200</v>
      </c>
      <c r="M7335">
        <v>2.8</v>
      </c>
      <c r="N7335">
        <v>560</v>
      </c>
      <c r="O7335">
        <v>0</v>
      </c>
      <c r="P7335">
        <v>0</v>
      </c>
      <c r="Q7335">
        <v>1178.8</v>
      </c>
      <c r="R7335">
        <v>235760</v>
      </c>
      <c r="S7335" t="s">
        <v>1646</v>
      </c>
    </row>
    <row r="7336" spans="1:19">
      <c r="A7336" t="s">
        <v>6989</v>
      </c>
      <c r="B7336">
        <v>44369</v>
      </c>
      <c r="C7336" t="s">
        <v>6990</v>
      </c>
      <c r="D7336">
        <v>44369</v>
      </c>
      <c r="E7336" t="s">
        <v>1643</v>
      </c>
      <c r="F7336" t="s">
        <v>94</v>
      </c>
      <c r="G7336" t="s">
        <v>1644</v>
      </c>
      <c r="H7336" t="s">
        <v>1645</v>
      </c>
      <c r="I7336" t="s">
        <v>1262</v>
      </c>
      <c r="J7336">
        <v>100</v>
      </c>
      <c r="K7336">
        <v>1244</v>
      </c>
      <c r="L7336">
        <v>124400</v>
      </c>
      <c r="M7336">
        <v>2.9619</v>
      </c>
      <c r="N7336">
        <v>296.19</v>
      </c>
      <c r="O7336">
        <v>0</v>
      </c>
      <c r="P7336">
        <v>0</v>
      </c>
      <c r="Q7336">
        <v>1246.9619</v>
      </c>
      <c r="R7336">
        <v>124696.19</v>
      </c>
      <c r="S7336" t="s">
        <v>1646</v>
      </c>
    </row>
    <row r="7337" spans="1:19">
      <c r="A7337" t="s">
        <v>6989</v>
      </c>
      <c r="B7337">
        <v>44369</v>
      </c>
      <c r="C7337" t="s">
        <v>6990</v>
      </c>
      <c r="D7337">
        <v>44369</v>
      </c>
      <c r="E7337" t="s">
        <v>1643</v>
      </c>
      <c r="F7337" t="s">
        <v>94</v>
      </c>
      <c r="G7337" t="s">
        <v>1644</v>
      </c>
      <c r="H7337" t="s">
        <v>1645</v>
      </c>
      <c r="I7337" t="s">
        <v>1349</v>
      </c>
      <c r="J7337">
        <v>20</v>
      </c>
      <c r="K7337">
        <v>9035</v>
      </c>
      <c r="L7337">
        <v>180700</v>
      </c>
      <c r="M7337">
        <v>21.511900000000001</v>
      </c>
      <c r="N7337">
        <v>430.238</v>
      </c>
      <c r="O7337">
        <v>0</v>
      </c>
      <c r="P7337">
        <v>0</v>
      </c>
      <c r="Q7337">
        <v>9056.5118999999995</v>
      </c>
      <c r="R7337">
        <v>181130.23800000001</v>
      </c>
      <c r="S7337" t="s">
        <v>1646</v>
      </c>
    </row>
    <row r="7338" spans="1:19">
      <c r="A7338" t="s">
        <v>6989</v>
      </c>
      <c r="B7338">
        <v>44369</v>
      </c>
      <c r="C7338" t="s">
        <v>6990</v>
      </c>
      <c r="D7338">
        <v>44369</v>
      </c>
      <c r="E7338" t="s">
        <v>1643</v>
      </c>
      <c r="F7338" t="s">
        <v>94</v>
      </c>
      <c r="G7338" t="s">
        <v>1644</v>
      </c>
      <c r="H7338" t="s">
        <v>1645</v>
      </c>
      <c r="I7338" t="s">
        <v>1287</v>
      </c>
      <c r="J7338">
        <v>10</v>
      </c>
      <c r="K7338">
        <v>9850</v>
      </c>
      <c r="L7338">
        <v>98500</v>
      </c>
      <c r="M7338">
        <v>23.452400000000001</v>
      </c>
      <c r="N7338">
        <v>234.524</v>
      </c>
      <c r="O7338">
        <v>0</v>
      </c>
      <c r="P7338">
        <v>0</v>
      </c>
      <c r="Q7338">
        <v>9873.4524000000001</v>
      </c>
      <c r="R7338">
        <v>98734.524000000005</v>
      </c>
      <c r="S7338" t="s">
        <v>1646</v>
      </c>
    </row>
    <row r="7339" spans="1:19">
      <c r="A7339" t="s">
        <v>6991</v>
      </c>
      <c r="B7339">
        <v>44369</v>
      </c>
      <c r="C7339" t="s">
        <v>6992</v>
      </c>
      <c r="D7339">
        <v>44369</v>
      </c>
      <c r="E7339" t="s">
        <v>1643</v>
      </c>
      <c r="F7339" t="s">
        <v>83</v>
      </c>
      <c r="G7339" t="s">
        <v>1780</v>
      </c>
      <c r="H7339" t="s">
        <v>1645</v>
      </c>
      <c r="I7339" t="s">
        <v>6946</v>
      </c>
      <c r="J7339">
        <v>37</v>
      </c>
      <c r="K7339">
        <v>7040</v>
      </c>
      <c r="L7339">
        <v>260480</v>
      </c>
      <c r="M7339">
        <v>16.761900000000001</v>
      </c>
      <c r="N7339">
        <v>620.19029999999998</v>
      </c>
      <c r="O7339">
        <v>0</v>
      </c>
      <c r="P7339">
        <v>0</v>
      </c>
      <c r="Q7339">
        <v>7056.7619000000004</v>
      </c>
      <c r="R7339">
        <v>261100.19029999999</v>
      </c>
      <c r="S7339" t="s">
        <v>1646</v>
      </c>
    </row>
    <row r="7340" spans="1:19">
      <c r="A7340" t="s">
        <v>6993</v>
      </c>
      <c r="B7340">
        <v>44369</v>
      </c>
      <c r="C7340" t="s">
        <v>6994</v>
      </c>
      <c r="D7340">
        <v>44369</v>
      </c>
      <c r="E7340" t="s">
        <v>1643</v>
      </c>
      <c r="F7340" t="s">
        <v>777</v>
      </c>
      <c r="G7340" t="s">
        <v>977</v>
      </c>
      <c r="H7340" t="s">
        <v>1645</v>
      </c>
      <c r="I7340" t="s">
        <v>6946</v>
      </c>
      <c r="J7340">
        <v>6</v>
      </c>
      <c r="K7340">
        <v>7040</v>
      </c>
      <c r="L7340">
        <v>42240</v>
      </c>
      <c r="M7340">
        <v>16.761900000000001</v>
      </c>
      <c r="N7340">
        <v>100.5714</v>
      </c>
      <c r="O7340">
        <v>0</v>
      </c>
      <c r="P7340">
        <v>0</v>
      </c>
      <c r="Q7340">
        <v>7056.7619000000004</v>
      </c>
      <c r="R7340">
        <v>42340.571400000001</v>
      </c>
      <c r="S7340" t="s">
        <v>1646</v>
      </c>
    </row>
    <row r="7341" spans="1:19">
      <c r="A7341" t="s">
        <v>6995</v>
      </c>
      <c r="B7341">
        <v>44369</v>
      </c>
      <c r="C7341" t="s">
        <v>6996</v>
      </c>
      <c r="D7341">
        <v>44369</v>
      </c>
      <c r="E7341" t="s">
        <v>1643</v>
      </c>
      <c r="F7341" t="s">
        <v>82</v>
      </c>
      <c r="G7341" t="s">
        <v>1644</v>
      </c>
      <c r="H7341" t="s">
        <v>1645</v>
      </c>
      <c r="I7341" t="s">
        <v>6946</v>
      </c>
      <c r="J7341">
        <v>10</v>
      </c>
      <c r="K7341">
        <v>7040</v>
      </c>
      <c r="L7341">
        <v>70400</v>
      </c>
      <c r="M7341">
        <v>16.761900000000001</v>
      </c>
      <c r="N7341">
        <v>167.619</v>
      </c>
      <c r="O7341">
        <v>0</v>
      </c>
      <c r="P7341">
        <v>0</v>
      </c>
      <c r="Q7341">
        <v>7056.7619000000004</v>
      </c>
      <c r="R7341">
        <v>70567.619000000006</v>
      </c>
      <c r="S7341" t="s">
        <v>1646</v>
      </c>
    </row>
    <row r="7342" spans="1:19">
      <c r="A7342" t="s">
        <v>6995</v>
      </c>
      <c r="B7342">
        <v>44369</v>
      </c>
      <c r="C7342" t="s">
        <v>6996</v>
      </c>
      <c r="D7342">
        <v>44369</v>
      </c>
      <c r="E7342" t="s">
        <v>1643</v>
      </c>
      <c r="F7342" t="s">
        <v>82</v>
      </c>
      <c r="G7342" t="s">
        <v>1644</v>
      </c>
      <c r="H7342" t="s">
        <v>1645</v>
      </c>
      <c r="I7342" t="s">
        <v>1337</v>
      </c>
      <c r="J7342">
        <v>4</v>
      </c>
      <c r="K7342">
        <v>7760</v>
      </c>
      <c r="L7342">
        <v>31040</v>
      </c>
      <c r="M7342">
        <v>18.476199999999999</v>
      </c>
      <c r="N7342">
        <v>73.904799999999994</v>
      </c>
      <c r="O7342">
        <v>0</v>
      </c>
      <c r="P7342">
        <v>0</v>
      </c>
      <c r="Q7342">
        <v>7778.4762000000001</v>
      </c>
      <c r="R7342">
        <v>31113.9048</v>
      </c>
      <c r="S7342" t="s">
        <v>1646</v>
      </c>
    </row>
    <row r="7343" spans="1:19">
      <c r="A7343" t="s">
        <v>6997</v>
      </c>
      <c r="B7343">
        <v>44369</v>
      </c>
      <c r="C7343" t="s">
        <v>6998</v>
      </c>
      <c r="D7343">
        <v>44369</v>
      </c>
      <c r="E7343" t="s">
        <v>1643</v>
      </c>
      <c r="F7343" t="s">
        <v>86</v>
      </c>
      <c r="G7343" t="s">
        <v>977</v>
      </c>
      <c r="H7343" t="s">
        <v>1645</v>
      </c>
      <c r="I7343" t="s">
        <v>6946</v>
      </c>
      <c r="J7343">
        <v>26</v>
      </c>
      <c r="K7343">
        <v>7040</v>
      </c>
      <c r="L7343">
        <v>183040</v>
      </c>
      <c r="M7343">
        <v>16.761900000000001</v>
      </c>
      <c r="N7343">
        <v>435.80939999999998</v>
      </c>
      <c r="O7343">
        <v>0</v>
      </c>
      <c r="P7343">
        <v>0</v>
      </c>
      <c r="Q7343">
        <v>7056.7619000000004</v>
      </c>
      <c r="R7343">
        <v>183475.8094</v>
      </c>
      <c r="S7343" t="s">
        <v>1646</v>
      </c>
    </row>
    <row r="7344" spans="1:19">
      <c r="A7344" t="s">
        <v>6999</v>
      </c>
      <c r="B7344">
        <v>44369</v>
      </c>
      <c r="C7344" t="s">
        <v>7000</v>
      </c>
      <c r="D7344">
        <v>44369</v>
      </c>
      <c r="E7344" t="s">
        <v>1643</v>
      </c>
      <c r="F7344" t="s">
        <v>71</v>
      </c>
      <c r="G7344" t="s">
        <v>981</v>
      </c>
      <c r="H7344" t="s">
        <v>1645</v>
      </c>
      <c r="I7344" t="s">
        <v>6946</v>
      </c>
      <c r="J7344">
        <v>40</v>
      </c>
      <c r="K7344">
        <v>7040</v>
      </c>
      <c r="L7344">
        <v>281600</v>
      </c>
      <c r="M7344">
        <v>16.761900000000001</v>
      </c>
      <c r="N7344">
        <v>670.476</v>
      </c>
      <c r="O7344">
        <v>0</v>
      </c>
      <c r="P7344">
        <v>0</v>
      </c>
      <c r="Q7344">
        <v>7056.7619000000004</v>
      </c>
      <c r="R7344">
        <v>282270.47600000002</v>
      </c>
      <c r="S7344" t="s">
        <v>1646</v>
      </c>
    </row>
    <row r="7345" spans="1:19">
      <c r="A7345" t="s">
        <v>7001</v>
      </c>
      <c r="B7345">
        <v>44369</v>
      </c>
      <c r="C7345" t="s">
        <v>7002</v>
      </c>
      <c r="D7345">
        <v>44369</v>
      </c>
      <c r="E7345" t="s">
        <v>1643</v>
      </c>
      <c r="F7345" t="s">
        <v>70</v>
      </c>
      <c r="G7345" t="s">
        <v>981</v>
      </c>
      <c r="H7345" t="s">
        <v>1645</v>
      </c>
      <c r="I7345" t="s">
        <v>1111</v>
      </c>
      <c r="J7345">
        <v>5</v>
      </c>
      <c r="K7345">
        <v>9045</v>
      </c>
      <c r="L7345">
        <v>45225</v>
      </c>
      <c r="M7345">
        <v>21.535699999999999</v>
      </c>
      <c r="N7345">
        <v>107.6785</v>
      </c>
      <c r="O7345">
        <v>0</v>
      </c>
      <c r="P7345">
        <v>0</v>
      </c>
      <c r="Q7345">
        <v>9066.5357000000004</v>
      </c>
      <c r="R7345">
        <v>45332.678500000002</v>
      </c>
      <c r="S7345" t="s">
        <v>1646</v>
      </c>
    </row>
    <row r="7346" spans="1:19">
      <c r="A7346" t="s">
        <v>7001</v>
      </c>
      <c r="B7346">
        <v>44369</v>
      </c>
      <c r="C7346" t="s">
        <v>7002</v>
      </c>
      <c r="D7346">
        <v>44369</v>
      </c>
      <c r="E7346" t="s">
        <v>1643</v>
      </c>
      <c r="F7346" t="s">
        <v>70</v>
      </c>
      <c r="G7346" t="s">
        <v>981</v>
      </c>
      <c r="H7346" t="s">
        <v>1645</v>
      </c>
      <c r="I7346" t="s">
        <v>6946</v>
      </c>
      <c r="J7346">
        <v>25</v>
      </c>
      <c r="K7346">
        <v>7040</v>
      </c>
      <c r="L7346">
        <v>176000</v>
      </c>
      <c r="M7346">
        <v>16.761900000000001</v>
      </c>
      <c r="N7346">
        <v>419.04750000000001</v>
      </c>
      <c r="O7346">
        <v>0</v>
      </c>
      <c r="P7346">
        <v>0</v>
      </c>
      <c r="Q7346">
        <v>7056.7619000000004</v>
      </c>
      <c r="R7346">
        <v>176419.04749999999</v>
      </c>
      <c r="S7346" t="s">
        <v>1646</v>
      </c>
    </row>
    <row r="7347" spans="1:19">
      <c r="A7347" t="s">
        <v>7003</v>
      </c>
      <c r="B7347">
        <v>44369</v>
      </c>
      <c r="C7347" t="s">
        <v>7004</v>
      </c>
      <c r="D7347">
        <v>44369</v>
      </c>
      <c r="E7347" t="s">
        <v>1643</v>
      </c>
      <c r="F7347" t="s">
        <v>60</v>
      </c>
      <c r="G7347" t="s">
        <v>59</v>
      </c>
      <c r="H7347" t="s">
        <v>49</v>
      </c>
      <c r="I7347" t="s">
        <v>6946</v>
      </c>
      <c r="J7347">
        <v>50</v>
      </c>
      <c r="K7347">
        <v>7040</v>
      </c>
      <c r="L7347">
        <v>352000</v>
      </c>
      <c r="M7347">
        <v>16.761900000000001</v>
      </c>
      <c r="N7347">
        <v>838.09500000000003</v>
      </c>
      <c r="O7347">
        <v>0</v>
      </c>
      <c r="P7347">
        <v>0</v>
      </c>
      <c r="Q7347">
        <v>7056.7619000000004</v>
      </c>
      <c r="R7347">
        <v>352838.09499999997</v>
      </c>
      <c r="S7347" t="s">
        <v>1646</v>
      </c>
    </row>
    <row r="7348" spans="1:19">
      <c r="A7348" t="s">
        <v>7003</v>
      </c>
      <c r="B7348">
        <v>44369</v>
      </c>
      <c r="C7348" t="s">
        <v>7004</v>
      </c>
      <c r="D7348">
        <v>44369</v>
      </c>
      <c r="E7348" t="s">
        <v>1643</v>
      </c>
      <c r="F7348" t="s">
        <v>60</v>
      </c>
      <c r="G7348" t="s">
        <v>59</v>
      </c>
      <c r="H7348" t="s">
        <v>49</v>
      </c>
      <c r="I7348" t="s">
        <v>1312</v>
      </c>
      <c r="J7348">
        <v>20</v>
      </c>
      <c r="K7348">
        <v>1400</v>
      </c>
      <c r="L7348">
        <v>28000</v>
      </c>
      <c r="M7348">
        <v>3.3332999999999999</v>
      </c>
      <c r="N7348">
        <v>66.665999999999997</v>
      </c>
      <c r="O7348">
        <v>0</v>
      </c>
      <c r="P7348">
        <v>0</v>
      </c>
      <c r="Q7348">
        <v>1403.3333</v>
      </c>
      <c r="R7348">
        <v>28066.666000000001</v>
      </c>
      <c r="S7348" t="s">
        <v>1646</v>
      </c>
    </row>
    <row r="7349" spans="1:19">
      <c r="A7349" t="s">
        <v>7003</v>
      </c>
      <c r="B7349">
        <v>44369</v>
      </c>
      <c r="C7349" t="s">
        <v>7004</v>
      </c>
      <c r="D7349">
        <v>44369</v>
      </c>
      <c r="E7349" t="s">
        <v>1643</v>
      </c>
      <c r="F7349" t="s">
        <v>60</v>
      </c>
      <c r="G7349" t="s">
        <v>59</v>
      </c>
      <c r="H7349" t="s">
        <v>49</v>
      </c>
      <c r="I7349" t="s">
        <v>1316</v>
      </c>
      <c r="J7349">
        <v>20</v>
      </c>
      <c r="K7349">
        <v>1186</v>
      </c>
      <c r="L7349">
        <v>23720</v>
      </c>
      <c r="M7349">
        <v>2.8237999999999999</v>
      </c>
      <c r="N7349">
        <v>56.475999999999999</v>
      </c>
      <c r="O7349">
        <v>0</v>
      </c>
      <c r="P7349">
        <v>0</v>
      </c>
      <c r="Q7349">
        <v>1188.8237999999999</v>
      </c>
      <c r="R7349">
        <v>23776.475999999999</v>
      </c>
      <c r="S7349" t="s">
        <v>1646</v>
      </c>
    </row>
    <row r="7350" spans="1:19">
      <c r="A7350" t="s">
        <v>7005</v>
      </c>
      <c r="B7350">
        <v>44369</v>
      </c>
      <c r="C7350" t="s">
        <v>7006</v>
      </c>
      <c r="D7350">
        <v>44369</v>
      </c>
      <c r="E7350" t="s">
        <v>1643</v>
      </c>
      <c r="F7350" t="s">
        <v>65</v>
      </c>
      <c r="G7350" t="s">
        <v>1015</v>
      </c>
      <c r="H7350" t="s">
        <v>49</v>
      </c>
      <c r="I7350" t="s">
        <v>1312</v>
      </c>
      <c r="J7350">
        <v>40</v>
      </c>
      <c r="K7350">
        <v>1400</v>
      </c>
      <c r="L7350">
        <v>56000</v>
      </c>
      <c r="M7350">
        <v>3.3332999999999999</v>
      </c>
      <c r="N7350">
        <v>133.33199999999999</v>
      </c>
      <c r="O7350">
        <v>0</v>
      </c>
      <c r="P7350">
        <v>0</v>
      </c>
      <c r="Q7350">
        <v>1403.3333</v>
      </c>
      <c r="R7350">
        <v>56133.332000000002</v>
      </c>
      <c r="S7350" t="s">
        <v>1646</v>
      </c>
    </row>
    <row r="7351" spans="1:19">
      <c r="A7351" t="s">
        <v>7005</v>
      </c>
      <c r="B7351">
        <v>44369</v>
      </c>
      <c r="C7351" t="s">
        <v>7006</v>
      </c>
      <c r="D7351">
        <v>44369</v>
      </c>
      <c r="E7351" t="s">
        <v>1643</v>
      </c>
      <c r="F7351" t="s">
        <v>65</v>
      </c>
      <c r="G7351" t="s">
        <v>1015</v>
      </c>
      <c r="H7351" t="s">
        <v>49</v>
      </c>
      <c r="I7351" t="s">
        <v>6946</v>
      </c>
      <c r="J7351">
        <v>34</v>
      </c>
      <c r="K7351">
        <v>7040</v>
      </c>
      <c r="L7351">
        <v>239360</v>
      </c>
      <c r="M7351">
        <v>16.761900000000001</v>
      </c>
      <c r="N7351">
        <v>569.90459999999996</v>
      </c>
      <c r="O7351">
        <v>0</v>
      </c>
      <c r="P7351">
        <v>0</v>
      </c>
      <c r="Q7351">
        <v>7056.7619000000004</v>
      </c>
      <c r="R7351">
        <v>239929.90460000001</v>
      </c>
      <c r="S7351" t="s">
        <v>1646</v>
      </c>
    </row>
    <row r="7352" spans="1:19">
      <c r="A7352" t="s">
        <v>7005</v>
      </c>
      <c r="B7352">
        <v>44369</v>
      </c>
      <c r="C7352" t="s">
        <v>7006</v>
      </c>
      <c r="D7352">
        <v>44369</v>
      </c>
      <c r="E7352" t="s">
        <v>1643</v>
      </c>
      <c r="F7352" t="s">
        <v>65</v>
      </c>
      <c r="G7352" t="s">
        <v>1015</v>
      </c>
      <c r="H7352" t="s">
        <v>49</v>
      </c>
      <c r="I7352" t="s">
        <v>1262</v>
      </c>
      <c r="J7352">
        <v>20</v>
      </c>
      <c r="K7352">
        <v>1244</v>
      </c>
      <c r="L7352">
        <v>24880</v>
      </c>
      <c r="M7352">
        <v>2.9619</v>
      </c>
      <c r="N7352">
        <v>59.238</v>
      </c>
      <c r="O7352">
        <v>0</v>
      </c>
      <c r="P7352">
        <v>0</v>
      </c>
      <c r="Q7352">
        <v>1246.9619</v>
      </c>
      <c r="R7352">
        <v>24939.238000000001</v>
      </c>
      <c r="S7352" t="s">
        <v>1646</v>
      </c>
    </row>
    <row r="7353" spans="1:19">
      <c r="A7353" t="s">
        <v>7007</v>
      </c>
      <c r="B7353">
        <v>44369</v>
      </c>
      <c r="C7353" t="s">
        <v>7008</v>
      </c>
      <c r="D7353">
        <v>44369</v>
      </c>
      <c r="E7353" t="s">
        <v>1643</v>
      </c>
      <c r="F7353" t="s">
        <v>63</v>
      </c>
      <c r="G7353" t="s">
        <v>1015</v>
      </c>
      <c r="H7353" t="s">
        <v>49</v>
      </c>
      <c r="I7353" t="s">
        <v>1112</v>
      </c>
      <c r="J7353">
        <v>40</v>
      </c>
      <c r="K7353">
        <v>1419</v>
      </c>
      <c r="L7353">
        <v>56760</v>
      </c>
      <c r="M7353">
        <v>3.3786</v>
      </c>
      <c r="N7353">
        <v>135.14400000000001</v>
      </c>
      <c r="O7353">
        <v>0</v>
      </c>
      <c r="P7353">
        <v>0</v>
      </c>
      <c r="Q7353">
        <v>1422.3786</v>
      </c>
      <c r="R7353">
        <v>56895.144</v>
      </c>
      <c r="S7353" t="s">
        <v>1646</v>
      </c>
    </row>
    <row r="7354" spans="1:19">
      <c r="A7354" t="s">
        <v>7007</v>
      </c>
      <c r="B7354">
        <v>44369</v>
      </c>
      <c r="C7354" t="s">
        <v>7008</v>
      </c>
      <c r="D7354">
        <v>44369</v>
      </c>
      <c r="E7354" t="s">
        <v>1643</v>
      </c>
      <c r="F7354" t="s">
        <v>63</v>
      </c>
      <c r="G7354" t="s">
        <v>1015</v>
      </c>
      <c r="H7354" t="s">
        <v>49</v>
      </c>
      <c r="I7354" t="s">
        <v>1337</v>
      </c>
      <c r="J7354">
        <v>20</v>
      </c>
      <c r="K7354">
        <v>7760</v>
      </c>
      <c r="L7354">
        <v>155200</v>
      </c>
      <c r="M7354">
        <v>18.476199999999999</v>
      </c>
      <c r="N7354">
        <v>369.524</v>
      </c>
      <c r="O7354">
        <v>0</v>
      </c>
      <c r="P7354">
        <v>0</v>
      </c>
      <c r="Q7354">
        <v>7778.4762000000001</v>
      </c>
      <c r="R7354">
        <v>155569.524</v>
      </c>
      <c r="S7354" t="s">
        <v>1646</v>
      </c>
    </row>
    <row r="7355" spans="1:19">
      <c r="A7355" t="s">
        <v>7007</v>
      </c>
      <c r="B7355">
        <v>44369</v>
      </c>
      <c r="C7355" t="s">
        <v>7008</v>
      </c>
      <c r="D7355">
        <v>44369</v>
      </c>
      <c r="E7355" t="s">
        <v>1643</v>
      </c>
      <c r="F7355" t="s">
        <v>63</v>
      </c>
      <c r="G7355" t="s">
        <v>1015</v>
      </c>
      <c r="H7355" t="s">
        <v>49</v>
      </c>
      <c r="I7355" t="s">
        <v>6946</v>
      </c>
      <c r="J7355">
        <v>30</v>
      </c>
      <c r="K7355">
        <v>7040</v>
      </c>
      <c r="L7355">
        <v>211200</v>
      </c>
      <c r="M7355">
        <v>16.761900000000001</v>
      </c>
      <c r="N7355">
        <v>502.85700000000003</v>
      </c>
      <c r="O7355">
        <v>0</v>
      </c>
      <c r="P7355">
        <v>0</v>
      </c>
      <c r="Q7355">
        <v>7056.7619000000004</v>
      </c>
      <c r="R7355">
        <v>211702.85699999999</v>
      </c>
      <c r="S7355" t="s">
        <v>1646</v>
      </c>
    </row>
    <row r="7356" spans="1:19">
      <c r="A7356" t="s">
        <v>7007</v>
      </c>
      <c r="B7356">
        <v>44369</v>
      </c>
      <c r="C7356" t="s">
        <v>7008</v>
      </c>
      <c r="D7356">
        <v>44369</v>
      </c>
      <c r="E7356" t="s">
        <v>1643</v>
      </c>
      <c r="F7356" t="s">
        <v>63</v>
      </c>
      <c r="G7356" t="s">
        <v>1015</v>
      </c>
      <c r="H7356" t="s">
        <v>49</v>
      </c>
      <c r="I7356" t="s">
        <v>1287</v>
      </c>
      <c r="J7356">
        <v>5</v>
      </c>
      <c r="K7356">
        <v>9850</v>
      </c>
      <c r="L7356">
        <v>49250</v>
      </c>
      <c r="M7356">
        <v>23.452400000000001</v>
      </c>
      <c r="N7356">
        <v>117.262</v>
      </c>
      <c r="O7356">
        <v>0</v>
      </c>
      <c r="P7356">
        <v>0</v>
      </c>
      <c r="Q7356">
        <v>9873.4524000000001</v>
      </c>
      <c r="R7356">
        <v>49367.262000000002</v>
      </c>
      <c r="S7356" t="s">
        <v>1646</v>
      </c>
    </row>
    <row r="7357" spans="1:19">
      <c r="A7357" t="s">
        <v>7007</v>
      </c>
      <c r="B7357">
        <v>44369</v>
      </c>
      <c r="C7357" t="s">
        <v>7008</v>
      </c>
      <c r="D7357">
        <v>44369</v>
      </c>
      <c r="E7357" t="s">
        <v>1643</v>
      </c>
      <c r="F7357" t="s">
        <v>63</v>
      </c>
      <c r="G7357" t="s">
        <v>1015</v>
      </c>
      <c r="H7357" t="s">
        <v>49</v>
      </c>
      <c r="I7357" t="s">
        <v>1364</v>
      </c>
      <c r="J7357">
        <v>5</v>
      </c>
      <c r="K7357">
        <v>9035</v>
      </c>
      <c r="L7357">
        <v>45175</v>
      </c>
      <c r="M7357">
        <v>21.511900000000001</v>
      </c>
      <c r="N7357">
        <v>107.5595</v>
      </c>
      <c r="O7357">
        <v>0</v>
      </c>
      <c r="P7357">
        <v>0</v>
      </c>
      <c r="Q7357">
        <v>9056.5118999999995</v>
      </c>
      <c r="R7357">
        <v>45282.559500000003</v>
      </c>
      <c r="S7357" t="s">
        <v>1646</v>
      </c>
    </row>
    <row r="7358" spans="1:19">
      <c r="A7358" t="s">
        <v>7007</v>
      </c>
      <c r="B7358">
        <v>44369</v>
      </c>
      <c r="C7358" t="s">
        <v>7008</v>
      </c>
      <c r="D7358">
        <v>44369</v>
      </c>
      <c r="E7358" t="s">
        <v>1643</v>
      </c>
      <c r="F7358" t="s">
        <v>63</v>
      </c>
      <c r="G7358" t="s">
        <v>1015</v>
      </c>
      <c r="H7358" t="s">
        <v>49</v>
      </c>
      <c r="I7358" t="s">
        <v>1111</v>
      </c>
      <c r="J7358">
        <v>5</v>
      </c>
      <c r="K7358">
        <v>9045</v>
      </c>
      <c r="L7358">
        <v>45225</v>
      </c>
      <c r="M7358">
        <v>21.535699999999999</v>
      </c>
      <c r="N7358">
        <v>107.6785</v>
      </c>
      <c r="O7358">
        <v>0</v>
      </c>
      <c r="P7358">
        <v>0</v>
      </c>
      <c r="Q7358">
        <v>9066.5357000000004</v>
      </c>
      <c r="R7358">
        <v>45332.678500000002</v>
      </c>
      <c r="S7358" t="s">
        <v>1646</v>
      </c>
    </row>
    <row r="7359" spans="1:19">
      <c r="A7359" t="s">
        <v>7009</v>
      </c>
      <c r="B7359">
        <v>44369</v>
      </c>
      <c r="C7359" t="s">
        <v>7010</v>
      </c>
      <c r="D7359">
        <v>44369</v>
      </c>
      <c r="E7359" t="s">
        <v>1643</v>
      </c>
      <c r="F7359" t="s">
        <v>943</v>
      </c>
      <c r="G7359" t="s">
        <v>67</v>
      </c>
      <c r="H7359" t="s">
        <v>49</v>
      </c>
      <c r="I7359" t="s">
        <v>6946</v>
      </c>
      <c r="J7359">
        <v>60</v>
      </c>
      <c r="K7359">
        <v>7040</v>
      </c>
      <c r="L7359">
        <v>422400</v>
      </c>
      <c r="M7359">
        <v>16.761900000000001</v>
      </c>
      <c r="N7359">
        <v>1005.7140000000001</v>
      </c>
      <c r="O7359">
        <v>0</v>
      </c>
      <c r="P7359">
        <v>0</v>
      </c>
      <c r="Q7359">
        <v>7056.7619000000004</v>
      </c>
      <c r="R7359">
        <v>423405.71399999998</v>
      </c>
      <c r="S7359" t="s">
        <v>1646</v>
      </c>
    </row>
    <row r="7360" spans="1:19">
      <c r="A7360" t="s">
        <v>7011</v>
      </c>
      <c r="B7360">
        <v>44369</v>
      </c>
      <c r="C7360" t="s">
        <v>7012</v>
      </c>
      <c r="D7360">
        <v>44369</v>
      </c>
      <c r="E7360" t="s">
        <v>1643</v>
      </c>
      <c r="F7360" t="s">
        <v>1403</v>
      </c>
      <c r="G7360" t="s">
        <v>59</v>
      </c>
      <c r="H7360" t="s">
        <v>49</v>
      </c>
      <c r="I7360" t="s">
        <v>1265</v>
      </c>
      <c r="J7360">
        <v>100</v>
      </c>
      <c r="K7360">
        <v>1361</v>
      </c>
      <c r="L7360">
        <v>136100</v>
      </c>
      <c r="M7360">
        <v>3.2404999999999999</v>
      </c>
      <c r="N7360">
        <v>324.05</v>
      </c>
      <c r="O7360">
        <v>0</v>
      </c>
      <c r="P7360">
        <v>0</v>
      </c>
      <c r="Q7360">
        <v>1364.2405000000001</v>
      </c>
      <c r="R7360">
        <v>136424.04999999999</v>
      </c>
      <c r="S7360" t="s">
        <v>1646</v>
      </c>
    </row>
    <row r="7361" spans="1:19">
      <c r="A7361" t="s">
        <v>7011</v>
      </c>
      <c r="B7361">
        <v>44369</v>
      </c>
      <c r="C7361" t="s">
        <v>7012</v>
      </c>
      <c r="D7361">
        <v>44369</v>
      </c>
      <c r="E7361" t="s">
        <v>1643</v>
      </c>
      <c r="F7361" t="s">
        <v>1403</v>
      </c>
      <c r="G7361" t="s">
        <v>59</v>
      </c>
      <c r="H7361" t="s">
        <v>49</v>
      </c>
      <c r="I7361" t="s">
        <v>1489</v>
      </c>
      <c r="J7361">
        <v>5</v>
      </c>
      <c r="K7361">
        <v>9950</v>
      </c>
      <c r="L7361">
        <v>49750</v>
      </c>
      <c r="M7361">
        <v>23.6905</v>
      </c>
      <c r="N7361">
        <v>118.4525</v>
      </c>
      <c r="O7361">
        <v>0</v>
      </c>
      <c r="P7361">
        <v>0</v>
      </c>
      <c r="Q7361">
        <v>9973.6905000000006</v>
      </c>
      <c r="R7361">
        <v>49868.452499999999</v>
      </c>
      <c r="S7361" t="s">
        <v>1646</v>
      </c>
    </row>
    <row r="7362" spans="1:19">
      <c r="A7362" t="s">
        <v>7011</v>
      </c>
      <c r="B7362">
        <v>44369</v>
      </c>
      <c r="C7362" t="s">
        <v>7012</v>
      </c>
      <c r="D7362">
        <v>44369</v>
      </c>
      <c r="E7362" t="s">
        <v>1643</v>
      </c>
      <c r="F7362" t="s">
        <v>1403</v>
      </c>
      <c r="G7362" t="s">
        <v>59</v>
      </c>
      <c r="H7362" t="s">
        <v>49</v>
      </c>
      <c r="I7362" t="s">
        <v>6946</v>
      </c>
      <c r="J7362">
        <v>100</v>
      </c>
      <c r="K7362">
        <v>7040</v>
      </c>
      <c r="L7362">
        <v>704000</v>
      </c>
      <c r="M7362">
        <v>16.761900000000001</v>
      </c>
      <c r="N7362">
        <v>1676.19</v>
      </c>
      <c r="O7362">
        <v>0</v>
      </c>
      <c r="P7362">
        <v>0</v>
      </c>
      <c r="Q7362">
        <v>7056.7619000000004</v>
      </c>
      <c r="R7362">
        <v>705676.19</v>
      </c>
      <c r="S7362" t="s">
        <v>1646</v>
      </c>
    </row>
    <row r="7363" spans="1:19">
      <c r="A7363" t="s">
        <v>7013</v>
      </c>
      <c r="B7363">
        <v>44369</v>
      </c>
      <c r="C7363" t="s">
        <v>7014</v>
      </c>
      <c r="D7363">
        <v>44369</v>
      </c>
      <c r="E7363" t="s">
        <v>1643</v>
      </c>
      <c r="F7363" t="s">
        <v>66</v>
      </c>
      <c r="G7363" t="s">
        <v>67</v>
      </c>
      <c r="H7363" t="s">
        <v>49</v>
      </c>
      <c r="I7363" t="s">
        <v>1316</v>
      </c>
      <c r="J7363">
        <v>14</v>
      </c>
      <c r="K7363">
        <v>1186</v>
      </c>
      <c r="L7363">
        <v>16604</v>
      </c>
      <c r="M7363">
        <v>2.8237999999999999</v>
      </c>
      <c r="N7363">
        <v>39.533200000000001</v>
      </c>
      <c r="O7363">
        <v>0</v>
      </c>
      <c r="P7363">
        <v>0</v>
      </c>
      <c r="Q7363">
        <v>1188.8237999999999</v>
      </c>
      <c r="R7363">
        <v>16643.533200000002</v>
      </c>
      <c r="S7363" t="s">
        <v>1646</v>
      </c>
    </row>
    <row r="7364" spans="1:19">
      <c r="A7364" t="s">
        <v>7013</v>
      </c>
      <c r="B7364">
        <v>44369</v>
      </c>
      <c r="C7364" t="s">
        <v>7014</v>
      </c>
      <c r="D7364">
        <v>44369</v>
      </c>
      <c r="E7364" t="s">
        <v>1643</v>
      </c>
      <c r="F7364" t="s">
        <v>66</v>
      </c>
      <c r="G7364" t="s">
        <v>67</v>
      </c>
      <c r="H7364" t="s">
        <v>49</v>
      </c>
      <c r="I7364" t="s">
        <v>6946</v>
      </c>
      <c r="J7364">
        <v>51</v>
      </c>
      <c r="K7364">
        <v>7040</v>
      </c>
      <c r="L7364">
        <v>359040</v>
      </c>
      <c r="M7364">
        <v>16.761900000000001</v>
      </c>
      <c r="N7364">
        <v>854.8569</v>
      </c>
      <c r="O7364">
        <v>0</v>
      </c>
      <c r="P7364">
        <v>0</v>
      </c>
      <c r="Q7364">
        <v>7056.7619000000004</v>
      </c>
      <c r="R7364">
        <v>359894.85690000001</v>
      </c>
      <c r="S7364" t="s">
        <v>1646</v>
      </c>
    </row>
    <row r="7365" spans="1:19">
      <c r="A7365" t="s">
        <v>7013</v>
      </c>
      <c r="B7365">
        <v>44369</v>
      </c>
      <c r="C7365" t="s">
        <v>7014</v>
      </c>
      <c r="D7365">
        <v>44369</v>
      </c>
      <c r="E7365" t="s">
        <v>1643</v>
      </c>
      <c r="F7365" t="s">
        <v>66</v>
      </c>
      <c r="G7365" t="s">
        <v>67</v>
      </c>
      <c r="H7365" t="s">
        <v>49</v>
      </c>
      <c r="I7365" t="s">
        <v>1262</v>
      </c>
      <c r="J7365">
        <v>20</v>
      </c>
      <c r="K7365">
        <v>1244</v>
      </c>
      <c r="L7365">
        <v>24880</v>
      </c>
      <c r="M7365">
        <v>2.9619</v>
      </c>
      <c r="N7365">
        <v>59.238</v>
      </c>
      <c r="O7365">
        <v>0</v>
      </c>
      <c r="P7365">
        <v>0</v>
      </c>
      <c r="Q7365">
        <v>1246.9619</v>
      </c>
      <c r="R7365">
        <v>24939.238000000001</v>
      </c>
      <c r="S7365" t="s">
        <v>1646</v>
      </c>
    </row>
    <row r="7366" spans="1:19">
      <c r="A7366" t="s">
        <v>7015</v>
      </c>
      <c r="B7366">
        <v>44369</v>
      </c>
      <c r="C7366" t="s">
        <v>7016</v>
      </c>
      <c r="D7366">
        <v>44369</v>
      </c>
      <c r="E7366" t="s">
        <v>1643</v>
      </c>
      <c r="F7366" t="s">
        <v>62</v>
      </c>
      <c r="G7366" t="s">
        <v>4155</v>
      </c>
      <c r="H7366" t="s">
        <v>49</v>
      </c>
      <c r="I7366" t="s">
        <v>1112</v>
      </c>
      <c r="J7366">
        <v>100</v>
      </c>
      <c r="K7366">
        <v>1419</v>
      </c>
      <c r="L7366">
        <v>141900</v>
      </c>
      <c r="M7366">
        <v>3.3786</v>
      </c>
      <c r="N7366">
        <v>337.86</v>
      </c>
      <c r="O7366">
        <v>0</v>
      </c>
      <c r="P7366">
        <v>0</v>
      </c>
      <c r="Q7366">
        <v>1422.3786</v>
      </c>
      <c r="R7366">
        <v>142237.85999999999</v>
      </c>
      <c r="S7366" t="s">
        <v>1646</v>
      </c>
    </row>
    <row r="7367" spans="1:19">
      <c r="A7367" t="s">
        <v>7015</v>
      </c>
      <c r="B7367">
        <v>44369</v>
      </c>
      <c r="C7367" t="s">
        <v>7016</v>
      </c>
      <c r="D7367">
        <v>44369</v>
      </c>
      <c r="E7367" t="s">
        <v>1643</v>
      </c>
      <c r="F7367" t="s">
        <v>62</v>
      </c>
      <c r="G7367" t="s">
        <v>4155</v>
      </c>
      <c r="H7367" t="s">
        <v>49</v>
      </c>
      <c r="I7367" t="s">
        <v>1265</v>
      </c>
      <c r="J7367">
        <v>100</v>
      </c>
      <c r="K7367">
        <v>1361</v>
      </c>
      <c r="L7367">
        <v>136100</v>
      </c>
      <c r="M7367">
        <v>3.2404999999999999</v>
      </c>
      <c r="N7367">
        <v>324.05</v>
      </c>
      <c r="O7367">
        <v>0</v>
      </c>
      <c r="P7367">
        <v>0</v>
      </c>
      <c r="Q7367">
        <v>1364.2405000000001</v>
      </c>
      <c r="R7367">
        <v>136424.04999999999</v>
      </c>
      <c r="S7367" t="s">
        <v>1646</v>
      </c>
    </row>
    <row r="7368" spans="1:19">
      <c r="A7368" t="s">
        <v>7015</v>
      </c>
      <c r="B7368">
        <v>44369</v>
      </c>
      <c r="C7368" t="s">
        <v>7016</v>
      </c>
      <c r="D7368">
        <v>44369</v>
      </c>
      <c r="E7368" t="s">
        <v>1643</v>
      </c>
      <c r="F7368" t="s">
        <v>62</v>
      </c>
      <c r="G7368" t="s">
        <v>4155</v>
      </c>
      <c r="H7368" t="s">
        <v>49</v>
      </c>
      <c r="I7368" t="s">
        <v>6946</v>
      </c>
      <c r="J7368">
        <v>125</v>
      </c>
      <c r="K7368">
        <v>7040</v>
      </c>
      <c r="L7368">
        <v>880000</v>
      </c>
      <c r="M7368">
        <v>16.761900000000001</v>
      </c>
      <c r="N7368">
        <v>2095.2375000000002</v>
      </c>
      <c r="O7368">
        <v>0</v>
      </c>
      <c r="P7368">
        <v>0</v>
      </c>
      <c r="Q7368">
        <v>7056.7619000000004</v>
      </c>
      <c r="R7368">
        <v>882095.23750000005</v>
      </c>
      <c r="S7368" t="s">
        <v>1646</v>
      </c>
    </row>
    <row r="7369" spans="1:19">
      <c r="A7369" t="s">
        <v>7017</v>
      </c>
      <c r="B7369">
        <v>44369</v>
      </c>
      <c r="C7369" t="s">
        <v>7018</v>
      </c>
      <c r="D7369">
        <v>44369</v>
      </c>
      <c r="E7369" t="s">
        <v>1643</v>
      </c>
      <c r="F7369" t="s">
        <v>50</v>
      </c>
      <c r="G7369" t="s">
        <v>1014</v>
      </c>
      <c r="H7369" t="s">
        <v>49</v>
      </c>
      <c r="I7369" t="s">
        <v>6946</v>
      </c>
      <c r="J7369">
        <v>45</v>
      </c>
      <c r="K7369">
        <v>7040</v>
      </c>
      <c r="L7369">
        <v>316800</v>
      </c>
      <c r="M7369">
        <v>16.761900000000001</v>
      </c>
      <c r="N7369">
        <v>754.28549999999996</v>
      </c>
      <c r="O7369">
        <v>0</v>
      </c>
      <c r="P7369">
        <v>0</v>
      </c>
      <c r="Q7369">
        <v>7056.7619000000004</v>
      </c>
      <c r="R7369">
        <v>317554.2855</v>
      </c>
      <c r="S7369" t="s">
        <v>1646</v>
      </c>
    </row>
    <row r="7370" spans="1:19">
      <c r="A7370" t="s">
        <v>7017</v>
      </c>
      <c r="B7370">
        <v>44369</v>
      </c>
      <c r="C7370" t="s">
        <v>7018</v>
      </c>
      <c r="D7370">
        <v>44369</v>
      </c>
      <c r="E7370" t="s">
        <v>1643</v>
      </c>
      <c r="F7370" t="s">
        <v>50</v>
      </c>
      <c r="G7370" t="s">
        <v>1014</v>
      </c>
      <c r="H7370" t="s">
        <v>49</v>
      </c>
      <c r="I7370" t="s">
        <v>1312</v>
      </c>
      <c r="J7370">
        <v>20</v>
      </c>
      <c r="K7370">
        <v>1400</v>
      </c>
      <c r="L7370">
        <v>28000</v>
      </c>
      <c r="M7370">
        <v>3.3332999999999999</v>
      </c>
      <c r="N7370">
        <v>66.665999999999997</v>
      </c>
      <c r="O7370">
        <v>0</v>
      </c>
      <c r="P7370">
        <v>0</v>
      </c>
      <c r="Q7370">
        <v>1403.3333</v>
      </c>
      <c r="R7370">
        <v>28066.666000000001</v>
      </c>
      <c r="S7370" t="s">
        <v>1646</v>
      </c>
    </row>
    <row r="7371" spans="1:19">
      <c r="A7371" t="s">
        <v>7019</v>
      </c>
      <c r="B7371">
        <v>44369</v>
      </c>
      <c r="C7371" t="s">
        <v>7020</v>
      </c>
      <c r="D7371">
        <v>44369</v>
      </c>
      <c r="E7371" t="s">
        <v>1643</v>
      </c>
      <c r="F7371" t="s">
        <v>53</v>
      </c>
      <c r="G7371" t="s">
        <v>49</v>
      </c>
      <c r="H7371" t="s">
        <v>49</v>
      </c>
      <c r="I7371" t="s">
        <v>1312</v>
      </c>
      <c r="J7371">
        <v>40</v>
      </c>
      <c r="K7371">
        <v>1400</v>
      </c>
      <c r="L7371">
        <v>56000</v>
      </c>
      <c r="M7371">
        <v>3.3332999999999999</v>
      </c>
      <c r="N7371">
        <v>133.33199999999999</v>
      </c>
      <c r="O7371">
        <v>0</v>
      </c>
      <c r="P7371">
        <v>0</v>
      </c>
      <c r="Q7371">
        <v>1403.3333</v>
      </c>
      <c r="R7371">
        <v>56133.332000000002</v>
      </c>
      <c r="S7371" t="s">
        <v>1646</v>
      </c>
    </row>
    <row r="7372" spans="1:19">
      <c r="A7372" t="s">
        <v>7019</v>
      </c>
      <c r="B7372">
        <v>44369</v>
      </c>
      <c r="C7372" t="s">
        <v>7020</v>
      </c>
      <c r="D7372">
        <v>44369</v>
      </c>
      <c r="E7372" t="s">
        <v>1643</v>
      </c>
      <c r="F7372" t="s">
        <v>53</v>
      </c>
      <c r="G7372" t="s">
        <v>49</v>
      </c>
      <c r="H7372" t="s">
        <v>49</v>
      </c>
      <c r="I7372" t="s">
        <v>1265</v>
      </c>
      <c r="J7372">
        <v>40</v>
      </c>
      <c r="K7372">
        <v>1361</v>
      </c>
      <c r="L7372">
        <v>54440</v>
      </c>
      <c r="M7372">
        <v>3.2404999999999999</v>
      </c>
      <c r="N7372">
        <v>129.62</v>
      </c>
      <c r="O7372">
        <v>0</v>
      </c>
      <c r="P7372">
        <v>0</v>
      </c>
      <c r="Q7372">
        <v>1364.2405000000001</v>
      </c>
      <c r="R7372">
        <v>54569.62</v>
      </c>
      <c r="S7372" t="s">
        <v>1646</v>
      </c>
    </row>
    <row r="7373" spans="1:19">
      <c r="A7373" t="s">
        <v>7019</v>
      </c>
      <c r="B7373">
        <v>44369</v>
      </c>
      <c r="C7373" t="s">
        <v>7020</v>
      </c>
      <c r="D7373">
        <v>44369</v>
      </c>
      <c r="E7373" t="s">
        <v>1643</v>
      </c>
      <c r="F7373" t="s">
        <v>53</v>
      </c>
      <c r="G7373" t="s">
        <v>49</v>
      </c>
      <c r="H7373" t="s">
        <v>49</v>
      </c>
      <c r="I7373" t="s">
        <v>1112</v>
      </c>
      <c r="J7373">
        <v>40</v>
      </c>
      <c r="K7373">
        <v>1419</v>
      </c>
      <c r="L7373">
        <v>56760</v>
      </c>
      <c r="M7373">
        <v>3.3786</v>
      </c>
      <c r="N7373">
        <v>135.14400000000001</v>
      </c>
      <c r="O7373">
        <v>0</v>
      </c>
      <c r="P7373">
        <v>0</v>
      </c>
      <c r="Q7373">
        <v>1422.3786</v>
      </c>
      <c r="R7373">
        <v>56895.144</v>
      </c>
      <c r="S7373" t="s">
        <v>1646</v>
      </c>
    </row>
    <row r="7374" spans="1:19">
      <c r="A7374" t="s">
        <v>7019</v>
      </c>
      <c r="B7374">
        <v>44369</v>
      </c>
      <c r="C7374" t="s">
        <v>7020</v>
      </c>
      <c r="D7374">
        <v>44369</v>
      </c>
      <c r="E7374" t="s">
        <v>1643</v>
      </c>
      <c r="F7374" t="s">
        <v>53</v>
      </c>
      <c r="G7374" t="s">
        <v>49</v>
      </c>
      <c r="H7374" t="s">
        <v>49</v>
      </c>
      <c r="I7374" t="s">
        <v>1316</v>
      </c>
      <c r="J7374">
        <v>40</v>
      </c>
      <c r="K7374">
        <v>1186</v>
      </c>
      <c r="L7374">
        <v>47440</v>
      </c>
      <c r="M7374">
        <v>2.8237999999999999</v>
      </c>
      <c r="N7374">
        <v>112.952</v>
      </c>
      <c r="O7374">
        <v>0</v>
      </c>
      <c r="P7374">
        <v>0</v>
      </c>
      <c r="Q7374">
        <v>1188.8237999999999</v>
      </c>
      <c r="R7374">
        <v>47552.951999999997</v>
      </c>
      <c r="S7374" t="s">
        <v>1646</v>
      </c>
    </row>
    <row r="7375" spans="1:19">
      <c r="A7375" t="s">
        <v>7019</v>
      </c>
      <c r="B7375">
        <v>44369</v>
      </c>
      <c r="C7375" t="s">
        <v>7020</v>
      </c>
      <c r="D7375">
        <v>44369</v>
      </c>
      <c r="E7375" t="s">
        <v>1643</v>
      </c>
      <c r="F7375" t="s">
        <v>53</v>
      </c>
      <c r="G7375" t="s">
        <v>49</v>
      </c>
      <c r="H7375" t="s">
        <v>49</v>
      </c>
      <c r="I7375" t="s">
        <v>6946</v>
      </c>
      <c r="J7375">
        <v>10</v>
      </c>
      <c r="K7375">
        <v>7040</v>
      </c>
      <c r="L7375">
        <v>70400</v>
      </c>
      <c r="M7375">
        <v>16.761900000000001</v>
      </c>
      <c r="N7375">
        <v>167.619</v>
      </c>
      <c r="O7375">
        <v>0</v>
      </c>
      <c r="P7375">
        <v>0</v>
      </c>
      <c r="Q7375">
        <v>7056.7619000000004</v>
      </c>
      <c r="R7375">
        <v>70567.619000000006</v>
      </c>
      <c r="S7375" t="s">
        <v>1646</v>
      </c>
    </row>
    <row r="7376" spans="1:19">
      <c r="A7376" t="s">
        <v>7021</v>
      </c>
      <c r="B7376">
        <v>44369</v>
      </c>
      <c r="C7376" t="s">
        <v>7022</v>
      </c>
      <c r="D7376">
        <v>44369</v>
      </c>
      <c r="E7376" t="s">
        <v>1643</v>
      </c>
      <c r="F7376" t="s">
        <v>1322</v>
      </c>
      <c r="G7376" t="s">
        <v>52</v>
      </c>
      <c r="H7376" t="s">
        <v>49</v>
      </c>
      <c r="I7376" t="s">
        <v>6946</v>
      </c>
      <c r="J7376">
        <v>25</v>
      </c>
      <c r="K7376">
        <v>7040</v>
      </c>
      <c r="L7376">
        <v>176000</v>
      </c>
      <c r="M7376">
        <v>16.761900000000001</v>
      </c>
      <c r="N7376">
        <v>419.04750000000001</v>
      </c>
      <c r="O7376">
        <v>0</v>
      </c>
      <c r="P7376">
        <v>0</v>
      </c>
      <c r="Q7376">
        <v>7056.7619000000004</v>
      </c>
      <c r="R7376">
        <v>176419.04749999999</v>
      </c>
      <c r="S7376" t="s">
        <v>1646</v>
      </c>
    </row>
    <row r="7377" spans="1:19">
      <c r="A7377" t="s">
        <v>7023</v>
      </c>
      <c r="B7377">
        <v>44369</v>
      </c>
      <c r="C7377" t="s">
        <v>7024</v>
      </c>
      <c r="D7377">
        <v>44369</v>
      </c>
      <c r="E7377" t="s">
        <v>1643</v>
      </c>
      <c r="F7377" t="s">
        <v>868</v>
      </c>
      <c r="G7377" t="s">
        <v>1692</v>
      </c>
      <c r="H7377" t="s">
        <v>107</v>
      </c>
      <c r="I7377" t="s">
        <v>1337</v>
      </c>
      <c r="J7377">
        <v>9</v>
      </c>
      <c r="K7377">
        <v>7760</v>
      </c>
      <c r="L7377">
        <v>69840</v>
      </c>
      <c r="M7377">
        <v>18.476199999999999</v>
      </c>
      <c r="N7377">
        <v>166.28579999999999</v>
      </c>
      <c r="O7377">
        <v>0</v>
      </c>
      <c r="P7377">
        <v>0</v>
      </c>
      <c r="Q7377">
        <v>7778.4762000000001</v>
      </c>
      <c r="R7377">
        <v>70006.285799999998</v>
      </c>
      <c r="S7377" t="s">
        <v>1646</v>
      </c>
    </row>
    <row r="7378" spans="1:19">
      <c r="A7378" t="s">
        <v>7023</v>
      </c>
      <c r="B7378">
        <v>44369</v>
      </c>
      <c r="C7378" t="s">
        <v>7024</v>
      </c>
      <c r="D7378">
        <v>44369</v>
      </c>
      <c r="E7378" t="s">
        <v>1643</v>
      </c>
      <c r="F7378" t="s">
        <v>868</v>
      </c>
      <c r="G7378" t="s">
        <v>1692</v>
      </c>
      <c r="H7378" t="s">
        <v>107</v>
      </c>
      <c r="I7378" t="s">
        <v>1112</v>
      </c>
      <c r="J7378">
        <v>20</v>
      </c>
      <c r="K7378">
        <v>1419</v>
      </c>
      <c r="L7378">
        <v>28380</v>
      </c>
      <c r="M7378">
        <v>3.3786</v>
      </c>
      <c r="N7378">
        <v>67.572000000000003</v>
      </c>
      <c r="O7378">
        <v>0</v>
      </c>
      <c r="P7378">
        <v>0</v>
      </c>
      <c r="Q7378">
        <v>1422.3786</v>
      </c>
      <c r="R7378">
        <v>28447.572</v>
      </c>
      <c r="S7378" t="s">
        <v>1646</v>
      </c>
    </row>
    <row r="7379" spans="1:19">
      <c r="A7379" t="s">
        <v>7023</v>
      </c>
      <c r="B7379">
        <v>44369</v>
      </c>
      <c r="C7379" t="s">
        <v>7024</v>
      </c>
      <c r="D7379">
        <v>44369</v>
      </c>
      <c r="E7379" t="s">
        <v>1643</v>
      </c>
      <c r="F7379" t="s">
        <v>868</v>
      </c>
      <c r="G7379" t="s">
        <v>1692</v>
      </c>
      <c r="H7379" t="s">
        <v>107</v>
      </c>
      <c r="I7379" t="s">
        <v>6946</v>
      </c>
      <c r="J7379">
        <v>15</v>
      </c>
      <c r="K7379">
        <v>7040</v>
      </c>
      <c r="L7379">
        <v>105600</v>
      </c>
      <c r="M7379">
        <v>16.761900000000001</v>
      </c>
      <c r="N7379">
        <v>251.42850000000001</v>
      </c>
      <c r="O7379">
        <v>0</v>
      </c>
      <c r="P7379">
        <v>0</v>
      </c>
      <c r="Q7379">
        <v>7056.7619000000004</v>
      </c>
      <c r="R7379">
        <v>105851.42849999999</v>
      </c>
      <c r="S7379" t="s">
        <v>1646</v>
      </c>
    </row>
    <row r="7380" spans="1:19">
      <c r="A7380" t="s">
        <v>7025</v>
      </c>
      <c r="B7380">
        <v>44369</v>
      </c>
      <c r="C7380" t="s">
        <v>7026</v>
      </c>
      <c r="D7380">
        <v>44369</v>
      </c>
      <c r="E7380" t="s">
        <v>1643</v>
      </c>
      <c r="F7380" t="s">
        <v>8</v>
      </c>
      <c r="G7380" t="s">
        <v>1008</v>
      </c>
      <c r="H7380" t="s">
        <v>107</v>
      </c>
      <c r="I7380" t="s">
        <v>6946</v>
      </c>
      <c r="J7380">
        <v>43</v>
      </c>
      <c r="K7380">
        <v>7040</v>
      </c>
      <c r="L7380">
        <v>302720</v>
      </c>
      <c r="M7380">
        <v>16.761900000000001</v>
      </c>
      <c r="N7380">
        <v>720.76170000000002</v>
      </c>
      <c r="O7380">
        <v>0</v>
      </c>
      <c r="P7380">
        <v>0</v>
      </c>
      <c r="Q7380">
        <v>7056.7619000000004</v>
      </c>
      <c r="R7380">
        <v>303440.76169999997</v>
      </c>
      <c r="S7380" t="s">
        <v>1646</v>
      </c>
    </row>
    <row r="7381" spans="1:19">
      <c r="A7381" t="s">
        <v>7025</v>
      </c>
      <c r="B7381">
        <v>44369</v>
      </c>
      <c r="C7381" t="s">
        <v>7026</v>
      </c>
      <c r="D7381">
        <v>44369</v>
      </c>
      <c r="E7381" t="s">
        <v>1643</v>
      </c>
      <c r="F7381" t="s">
        <v>8</v>
      </c>
      <c r="G7381" t="s">
        <v>1008</v>
      </c>
      <c r="H7381" t="s">
        <v>107</v>
      </c>
      <c r="I7381" t="s">
        <v>1111</v>
      </c>
      <c r="J7381">
        <v>10</v>
      </c>
      <c r="K7381">
        <v>9045</v>
      </c>
      <c r="L7381">
        <v>90450</v>
      </c>
      <c r="M7381">
        <v>21.535699999999999</v>
      </c>
      <c r="N7381">
        <v>215.357</v>
      </c>
      <c r="O7381">
        <v>0</v>
      </c>
      <c r="P7381">
        <v>0</v>
      </c>
      <c r="Q7381">
        <v>9066.5357000000004</v>
      </c>
      <c r="R7381">
        <v>90665.357000000004</v>
      </c>
      <c r="S7381" t="s">
        <v>1646</v>
      </c>
    </row>
    <row r="7382" spans="1:19">
      <c r="A7382" t="s">
        <v>7027</v>
      </c>
      <c r="B7382">
        <v>44369</v>
      </c>
      <c r="C7382" t="s">
        <v>7028</v>
      </c>
      <c r="D7382">
        <v>44369</v>
      </c>
      <c r="E7382" t="s">
        <v>1643</v>
      </c>
      <c r="F7382" t="s">
        <v>95</v>
      </c>
      <c r="G7382" t="s">
        <v>1657</v>
      </c>
      <c r="H7382" t="s">
        <v>107</v>
      </c>
      <c r="I7382" t="s">
        <v>6946</v>
      </c>
      <c r="J7382">
        <v>13</v>
      </c>
      <c r="K7382">
        <v>7040</v>
      </c>
      <c r="L7382">
        <v>91520</v>
      </c>
      <c r="M7382">
        <v>16.761900000000001</v>
      </c>
      <c r="N7382">
        <v>217.90469999999999</v>
      </c>
      <c r="O7382">
        <v>0</v>
      </c>
      <c r="P7382">
        <v>0</v>
      </c>
      <c r="Q7382">
        <v>7056.7619000000004</v>
      </c>
      <c r="R7382">
        <v>91737.904699999999</v>
      </c>
      <c r="S7382" t="s">
        <v>1646</v>
      </c>
    </row>
    <row r="7383" spans="1:19">
      <c r="A7383" t="s">
        <v>7029</v>
      </c>
      <c r="B7383">
        <v>44369</v>
      </c>
      <c r="C7383" t="s">
        <v>7030</v>
      </c>
      <c r="D7383">
        <v>44369</v>
      </c>
      <c r="E7383" t="s">
        <v>1643</v>
      </c>
      <c r="F7383" t="s">
        <v>1708</v>
      </c>
      <c r="G7383" t="s">
        <v>1709</v>
      </c>
      <c r="H7383" t="s">
        <v>49</v>
      </c>
      <c r="I7383" t="s">
        <v>1316</v>
      </c>
      <c r="J7383">
        <v>80</v>
      </c>
      <c r="K7383">
        <v>1186</v>
      </c>
      <c r="L7383">
        <v>94880</v>
      </c>
      <c r="M7383">
        <v>2.8237999999999999</v>
      </c>
      <c r="N7383">
        <v>225.904</v>
      </c>
      <c r="O7383">
        <v>0</v>
      </c>
      <c r="P7383">
        <v>0</v>
      </c>
      <c r="Q7383">
        <v>1188.8237999999999</v>
      </c>
      <c r="R7383">
        <v>95105.903999999995</v>
      </c>
      <c r="S7383" t="s">
        <v>1646</v>
      </c>
    </row>
    <row r="7384" spans="1:19">
      <c r="A7384" t="s">
        <v>7029</v>
      </c>
      <c r="B7384">
        <v>44369</v>
      </c>
      <c r="C7384" t="s">
        <v>7030</v>
      </c>
      <c r="D7384">
        <v>44369</v>
      </c>
      <c r="E7384" t="s">
        <v>1643</v>
      </c>
      <c r="F7384" t="s">
        <v>1708</v>
      </c>
      <c r="G7384" t="s">
        <v>1709</v>
      </c>
      <c r="H7384" t="s">
        <v>49</v>
      </c>
      <c r="I7384" t="s">
        <v>1312</v>
      </c>
      <c r="J7384">
        <v>50</v>
      </c>
      <c r="K7384">
        <v>1400</v>
      </c>
      <c r="L7384">
        <v>70000</v>
      </c>
      <c r="M7384">
        <v>3.3332999999999999</v>
      </c>
      <c r="N7384">
        <v>166.66499999999999</v>
      </c>
      <c r="O7384">
        <v>0</v>
      </c>
      <c r="P7384">
        <v>0</v>
      </c>
      <c r="Q7384">
        <v>1403.3333</v>
      </c>
      <c r="R7384">
        <v>70166.664999999994</v>
      </c>
      <c r="S7384" t="s">
        <v>1646</v>
      </c>
    </row>
    <row r="7385" spans="1:19">
      <c r="A7385" t="s">
        <v>7029</v>
      </c>
      <c r="B7385">
        <v>44369</v>
      </c>
      <c r="C7385" t="s">
        <v>7030</v>
      </c>
      <c r="D7385">
        <v>44369</v>
      </c>
      <c r="E7385" t="s">
        <v>1643</v>
      </c>
      <c r="F7385" t="s">
        <v>1708</v>
      </c>
      <c r="G7385" t="s">
        <v>1709</v>
      </c>
      <c r="H7385" t="s">
        <v>49</v>
      </c>
      <c r="I7385" t="s">
        <v>1265</v>
      </c>
      <c r="J7385">
        <v>50</v>
      </c>
      <c r="K7385">
        <v>1361</v>
      </c>
      <c r="L7385">
        <v>68050</v>
      </c>
      <c r="M7385">
        <v>3.2404999999999999</v>
      </c>
      <c r="N7385">
        <v>162.02500000000001</v>
      </c>
      <c r="O7385">
        <v>0</v>
      </c>
      <c r="P7385">
        <v>0</v>
      </c>
      <c r="Q7385">
        <v>1364.2405000000001</v>
      </c>
      <c r="R7385">
        <v>68212.024999999994</v>
      </c>
      <c r="S7385" t="s">
        <v>1646</v>
      </c>
    </row>
    <row r="7386" spans="1:19">
      <c r="A7386" t="s">
        <v>7029</v>
      </c>
      <c r="B7386">
        <v>44369</v>
      </c>
      <c r="C7386" t="s">
        <v>7030</v>
      </c>
      <c r="D7386">
        <v>44369</v>
      </c>
      <c r="E7386" t="s">
        <v>1643</v>
      </c>
      <c r="F7386" t="s">
        <v>1708</v>
      </c>
      <c r="G7386" t="s">
        <v>1709</v>
      </c>
      <c r="H7386" t="s">
        <v>49</v>
      </c>
      <c r="I7386" t="s">
        <v>6946</v>
      </c>
      <c r="J7386">
        <v>20</v>
      </c>
      <c r="K7386">
        <v>7040</v>
      </c>
      <c r="L7386">
        <v>140800</v>
      </c>
      <c r="M7386">
        <v>16.761900000000001</v>
      </c>
      <c r="N7386">
        <v>335.238</v>
      </c>
      <c r="O7386">
        <v>0</v>
      </c>
      <c r="P7386">
        <v>0</v>
      </c>
      <c r="Q7386">
        <v>7056.7619000000004</v>
      </c>
      <c r="R7386">
        <v>141135.23800000001</v>
      </c>
      <c r="S7386" t="s">
        <v>1646</v>
      </c>
    </row>
    <row r="7387" spans="1:19">
      <c r="A7387" t="s">
        <v>7031</v>
      </c>
      <c r="B7387">
        <v>44369</v>
      </c>
      <c r="C7387" t="s">
        <v>7032</v>
      </c>
      <c r="D7387">
        <v>44369</v>
      </c>
      <c r="E7387" t="s">
        <v>1643</v>
      </c>
      <c r="F7387" t="s">
        <v>56</v>
      </c>
      <c r="G7387" t="s">
        <v>1709</v>
      </c>
      <c r="H7387" t="s">
        <v>49</v>
      </c>
      <c r="I7387" t="s">
        <v>1316</v>
      </c>
      <c r="J7387">
        <v>60</v>
      </c>
      <c r="K7387">
        <v>1186</v>
      </c>
      <c r="L7387">
        <v>71160</v>
      </c>
      <c r="M7387">
        <v>2.8237999999999999</v>
      </c>
      <c r="N7387">
        <v>169.428</v>
      </c>
      <c r="O7387">
        <v>0</v>
      </c>
      <c r="P7387">
        <v>0</v>
      </c>
      <c r="Q7387">
        <v>1188.8237999999999</v>
      </c>
      <c r="R7387">
        <v>71329.428</v>
      </c>
      <c r="S7387" t="s">
        <v>1646</v>
      </c>
    </row>
    <row r="7388" spans="1:19">
      <c r="A7388" t="s">
        <v>7031</v>
      </c>
      <c r="B7388">
        <v>44369</v>
      </c>
      <c r="C7388" t="s">
        <v>7032</v>
      </c>
      <c r="D7388">
        <v>44369</v>
      </c>
      <c r="E7388" t="s">
        <v>1643</v>
      </c>
      <c r="F7388" t="s">
        <v>56</v>
      </c>
      <c r="G7388" t="s">
        <v>1709</v>
      </c>
      <c r="H7388" t="s">
        <v>49</v>
      </c>
      <c r="I7388" t="s">
        <v>1312</v>
      </c>
      <c r="J7388">
        <v>60</v>
      </c>
      <c r="K7388">
        <v>1400</v>
      </c>
      <c r="L7388">
        <v>84000</v>
      </c>
      <c r="M7388">
        <v>3.3332999999999999</v>
      </c>
      <c r="N7388">
        <v>199.99799999999999</v>
      </c>
      <c r="O7388">
        <v>0</v>
      </c>
      <c r="P7388">
        <v>0</v>
      </c>
      <c r="Q7388">
        <v>1403.3333</v>
      </c>
      <c r="R7388">
        <v>84199.998000000007</v>
      </c>
      <c r="S7388" t="s">
        <v>1646</v>
      </c>
    </row>
    <row r="7389" spans="1:19">
      <c r="A7389" t="s">
        <v>7031</v>
      </c>
      <c r="B7389">
        <v>44369</v>
      </c>
      <c r="C7389" t="s">
        <v>7032</v>
      </c>
      <c r="D7389">
        <v>44369</v>
      </c>
      <c r="E7389" t="s">
        <v>1643</v>
      </c>
      <c r="F7389" t="s">
        <v>56</v>
      </c>
      <c r="G7389" t="s">
        <v>1709</v>
      </c>
      <c r="H7389" t="s">
        <v>49</v>
      </c>
      <c r="I7389" t="s">
        <v>1371</v>
      </c>
      <c r="J7389">
        <v>60</v>
      </c>
      <c r="K7389">
        <v>1176</v>
      </c>
      <c r="L7389">
        <v>70560</v>
      </c>
      <c r="M7389">
        <v>2.8</v>
      </c>
      <c r="N7389">
        <v>168</v>
      </c>
      <c r="O7389">
        <v>0</v>
      </c>
      <c r="P7389">
        <v>0</v>
      </c>
      <c r="Q7389">
        <v>1178.8</v>
      </c>
      <c r="R7389">
        <v>70728</v>
      </c>
      <c r="S7389" t="s">
        <v>1646</v>
      </c>
    </row>
    <row r="7390" spans="1:19">
      <c r="A7390" t="s">
        <v>7031</v>
      </c>
      <c r="B7390">
        <v>44369</v>
      </c>
      <c r="C7390" t="s">
        <v>7032</v>
      </c>
      <c r="D7390">
        <v>44369</v>
      </c>
      <c r="E7390" t="s">
        <v>1643</v>
      </c>
      <c r="F7390" t="s">
        <v>56</v>
      </c>
      <c r="G7390" t="s">
        <v>1709</v>
      </c>
      <c r="H7390" t="s">
        <v>49</v>
      </c>
      <c r="I7390" t="s">
        <v>1112</v>
      </c>
      <c r="J7390">
        <v>60</v>
      </c>
      <c r="K7390">
        <v>1419</v>
      </c>
      <c r="L7390">
        <v>85140</v>
      </c>
      <c r="M7390">
        <v>3.3786</v>
      </c>
      <c r="N7390">
        <v>202.71600000000001</v>
      </c>
      <c r="O7390">
        <v>0</v>
      </c>
      <c r="P7390">
        <v>0</v>
      </c>
      <c r="Q7390">
        <v>1422.3786</v>
      </c>
      <c r="R7390">
        <v>85342.716</v>
      </c>
      <c r="S7390" t="s">
        <v>1646</v>
      </c>
    </row>
    <row r="7391" spans="1:19">
      <c r="A7391" t="s">
        <v>7031</v>
      </c>
      <c r="B7391">
        <v>44369</v>
      </c>
      <c r="C7391" t="s">
        <v>7032</v>
      </c>
      <c r="D7391">
        <v>44369</v>
      </c>
      <c r="E7391" t="s">
        <v>1643</v>
      </c>
      <c r="F7391" t="s">
        <v>56</v>
      </c>
      <c r="G7391" t="s">
        <v>1709</v>
      </c>
      <c r="H7391" t="s">
        <v>49</v>
      </c>
      <c r="I7391" t="s">
        <v>6946</v>
      </c>
      <c r="J7391">
        <v>53</v>
      </c>
      <c r="K7391">
        <v>7040</v>
      </c>
      <c r="L7391">
        <v>373120</v>
      </c>
      <c r="M7391">
        <v>16.761900000000001</v>
      </c>
      <c r="N7391">
        <v>888.38070000000005</v>
      </c>
      <c r="O7391">
        <v>0</v>
      </c>
      <c r="P7391">
        <v>0</v>
      </c>
      <c r="Q7391">
        <v>7056.7619000000004</v>
      </c>
      <c r="R7391">
        <v>374008.38069999998</v>
      </c>
      <c r="S7391" t="s">
        <v>1646</v>
      </c>
    </row>
    <row r="7392" spans="1:19">
      <c r="A7392" t="s">
        <v>7033</v>
      </c>
      <c r="B7392">
        <v>44369</v>
      </c>
      <c r="C7392" t="s">
        <v>7034</v>
      </c>
      <c r="D7392">
        <v>44369</v>
      </c>
      <c r="E7392" t="s">
        <v>1643</v>
      </c>
      <c r="F7392" t="s">
        <v>1405</v>
      </c>
      <c r="G7392" t="s">
        <v>107</v>
      </c>
      <c r="H7392" t="s">
        <v>107</v>
      </c>
      <c r="I7392" t="s">
        <v>6946</v>
      </c>
      <c r="J7392">
        <v>9</v>
      </c>
      <c r="K7392">
        <v>7040</v>
      </c>
      <c r="L7392">
        <v>63360</v>
      </c>
      <c r="M7392">
        <v>16.761900000000001</v>
      </c>
      <c r="N7392">
        <v>150.8571</v>
      </c>
      <c r="O7392">
        <v>0</v>
      </c>
      <c r="P7392">
        <v>0</v>
      </c>
      <c r="Q7392">
        <v>7056.7619000000004</v>
      </c>
      <c r="R7392">
        <v>63510.857100000001</v>
      </c>
      <c r="S7392" t="s">
        <v>1646</v>
      </c>
    </row>
    <row r="7393" spans="1:19">
      <c r="A7393" t="s">
        <v>7033</v>
      </c>
      <c r="B7393">
        <v>44369</v>
      </c>
      <c r="C7393" t="s">
        <v>7034</v>
      </c>
      <c r="D7393">
        <v>44369</v>
      </c>
      <c r="E7393" t="s">
        <v>1643</v>
      </c>
      <c r="F7393" t="s">
        <v>1405</v>
      </c>
      <c r="G7393" t="s">
        <v>107</v>
      </c>
      <c r="H7393" t="s">
        <v>107</v>
      </c>
      <c r="I7393" t="s">
        <v>1111</v>
      </c>
      <c r="J7393">
        <v>2</v>
      </c>
      <c r="K7393">
        <v>9045</v>
      </c>
      <c r="L7393">
        <v>18090</v>
      </c>
      <c r="M7393">
        <v>21.535699999999999</v>
      </c>
      <c r="N7393">
        <v>43.071399999999997</v>
      </c>
      <c r="O7393">
        <v>0</v>
      </c>
      <c r="P7393">
        <v>0</v>
      </c>
      <c r="Q7393">
        <v>9066.5357000000004</v>
      </c>
      <c r="R7393">
        <v>18133.071400000001</v>
      </c>
      <c r="S7393" t="s">
        <v>1646</v>
      </c>
    </row>
    <row r="7394" spans="1:19">
      <c r="A7394" t="s">
        <v>7035</v>
      </c>
      <c r="B7394">
        <v>44369</v>
      </c>
      <c r="C7394" t="s">
        <v>7036</v>
      </c>
      <c r="D7394">
        <v>44369</v>
      </c>
      <c r="E7394" t="s">
        <v>1643</v>
      </c>
      <c r="F7394" t="s">
        <v>7</v>
      </c>
      <c r="G7394" t="s">
        <v>1742</v>
      </c>
      <c r="H7394" t="s">
        <v>107</v>
      </c>
      <c r="I7394" t="s">
        <v>1337</v>
      </c>
      <c r="J7394">
        <v>10</v>
      </c>
      <c r="K7394">
        <v>7760</v>
      </c>
      <c r="L7394">
        <v>77600</v>
      </c>
      <c r="M7394">
        <v>18.476199999999999</v>
      </c>
      <c r="N7394">
        <v>184.762</v>
      </c>
      <c r="O7394">
        <v>0</v>
      </c>
      <c r="P7394">
        <v>0</v>
      </c>
      <c r="Q7394">
        <v>7778.4762000000001</v>
      </c>
      <c r="R7394">
        <v>77784.762000000002</v>
      </c>
      <c r="S7394" t="s">
        <v>1646</v>
      </c>
    </row>
    <row r="7395" spans="1:19">
      <c r="A7395" t="s">
        <v>7035</v>
      </c>
      <c r="B7395">
        <v>44369</v>
      </c>
      <c r="C7395" t="s">
        <v>7036</v>
      </c>
      <c r="D7395">
        <v>44369</v>
      </c>
      <c r="E7395" t="s">
        <v>1643</v>
      </c>
      <c r="F7395" t="s">
        <v>7</v>
      </c>
      <c r="G7395" t="s">
        <v>1742</v>
      </c>
      <c r="H7395" t="s">
        <v>107</v>
      </c>
      <c r="I7395" t="s">
        <v>6946</v>
      </c>
      <c r="J7395">
        <v>32</v>
      </c>
      <c r="K7395">
        <v>7040</v>
      </c>
      <c r="L7395">
        <v>225280</v>
      </c>
      <c r="M7395">
        <v>16.761900000000001</v>
      </c>
      <c r="N7395">
        <v>536.38080000000002</v>
      </c>
      <c r="O7395">
        <v>0</v>
      </c>
      <c r="P7395">
        <v>0</v>
      </c>
      <c r="Q7395">
        <v>7056.7619000000004</v>
      </c>
      <c r="R7395">
        <v>225816.38080000001</v>
      </c>
      <c r="S7395" t="s">
        <v>1646</v>
      </c>
    </row>
    <row r="7396" spans="1:19">
      <c r="A7396" t="s">
        <v>7037</v>
      </c>
      <c r="B7396">
        <v>44369</v>
      </c>
      <c r="C7396" t="s">
        <v>7038</v>
      </c>
      <c r="D7396">
        <v>44369</v>
      </c>
      <c r="E7396" t="s">
        <v>1643</v>
      </c>
      <c r="F7396" t="s">
        <v>6</v>
      </c>
      <c r="G7396" t="s">
        <v>1742</v>
      </c>
      <c r="H7396" t="s">
        <v>107</v>
      </c>
      <c r="I7396" t="s">
        <v>6946</v>
      </c>
      <c r="J7396">
        <v>35</v>
      </c>
      <c r="K7396">
        <v>7040</v>
      </c>
      <c r="L7396">
        <v>246400</v>
      </c>
      <c r="M7396">
        <v>16.761900000000001</v>
      </c>
      <c r="N7396">
        <v>586.66650000000004</v>
      </c>
      <c r="O7396">
        <v>0</v>
      </c>
      <c r="P7396">
        <v>0</v>
      </c>
      <c r="Q7396">
        <v>7056.7619000000004</v>
      </c>
      <c r="R7396">
        <v>246986.66649999999</v>
      </c>
      <c r="S7396" t="s">
        <v>1646</v>
      </c>
    </row>
    <row r="7397" spans="1:19">
      <c r="A7397" t="s">
        <v>7039</v>
      </c>
      <c r="B7397">
        <v>44369</v>
      </c>
      <c r="C7397" t="s">
        <v>7040</v>
      </c>
      <c r="D7397">
        <v>44369</v>
      </c>
      <c r="E7397" t="s">
        <v>1643</v>
      </c>
      <c r="F7397" t="s">
        <v>103</v>
      </c>
      <c r="G7397" t="s">
        <v>975</v>
      </c>
      <c r="H7397" t="s">
        <v>107</v>
      </c>
      <c r="I7397" t="s">
        <v>6946</v>
      </c>
      <c r="J7397">
        <v>59</v>
      </c>
      <c r="K7397">
        <v>7040</v>
      </c>
      <c r="L7397">
        <v>415360</v>
      </c>
      <c r="M7397">
        <v>16.761900000000001</v>
      </c>
      <c r="N7397">
        <v>988.95209999999997</v>
      </c>
      <c r="O7397">
        <v>0</v>
      </c>
      <c r="P7397">
        <v>0</v>
      </c>
      <c r="Q7397">
        <v>7056.7619000000004</v>
      </c>
      <c r="R7397">
        <v>416348.95209999999</v>
      </c>
      <c r="S7397" t="s">
        <v>1646</v>
      </c>
    </row>
    <row r="7398" spans="1:19">
      <c r="A7398" t="s">
        <v>7041</v>
      </c>
      <c r="B7398">
        <v>44369</v>
      </c>
      <c r="C7398" t="s">
        <v>7042</v>
      </c>
      <c r="D7398">
        <v>44369</v>
      </c>
      <c r="E7398" t="s">
        <v>1643</v>
      </c>
      <c r="F7398" t="s">
        <v>101</v>
      </c>
      <c r="G7398" t="s">
        <v>975</v>
      </c>
      <c r="H7398" t="s">
        <v>107</v>
      </c>
      <c r="I7398" t="s">
        <v>6946</v>
      </c>
      <c r="J7398">
        <v>60</v>
      </c>
      <c r="K7398">
        <v>7040</v>
      </c>
      <c r="L7398">
        <v>422400</v>
      </c>
      <c r="M7398">
        <v>16.761900000000001</v>
      </c>
      <c r="N7398">
        <v>1005.7140000000001</v>
      </c>
      <c r="O7398">
        <v>0</v>
      </c>
      <c r="P7398">
        <v>0</v>
      </c>
      <c r="Q7398">
        <v>7056.7619000000004</v>
      </c>
      <c r="R7398">
        <v>423405.71399999998</v>
      </c>
      <c r="S7398" t="s">
        <v>1646</v>
      </c>
    </row>
    <row r="7399" spans="1:19">
      <c r="A7399" t="s">
        <v>7043</v>
      </c>
      <c r="B7399">
        <v>44369</v>
      </c>
      <c r="C7399" t="s">
        <v>7044</v>
      </c>
      <c r="D7399">
        <v>44369</v>
      </c>
      <c r="E7399" t="s">
        <v>1643</v>
      </c>
      <c r="F7399" t="s">
        <v>102</v>
      </c>
      <c r="G7399" t="s">
        <v>975</v>
      </c>
      <c r="H7399" t="s">
        <v>107</v>
      </c>
      <c r="I7399" t="s">
        <v>6946</v>
      </c>
      <c r="J7399">
        <v>40</v>
      </c>
      <c r="K7399">
        <v>7040</v>
      </c>
      <c r="L7399">
        <v>281600</v>
      </c>
      <c r="M7399">
        <v>16.761900000000001</v>
      </c>
      <c r="N7399">
        <v>670.476</v>
      </c>
      <c r="O7399">
        <v>0</v>
      </c>
      <c r="P7399">
        <v>0</v>
      </c>
      <c r="Q7399">
        <v>7056.7619000000004</v>
      </c>
      <c r="R7399">
        <v>282270.47600000002</v>
      </c>
      <c r="S7399" t="s">
        <v>1646</v>
      </c>
    </row>
    <row r="7400" spans="1:19">
      <c r="A7400" t="s">
        <v>7045</v>
      </c>
      <c r="B7400">
        <v>44369</v>
      </c>
      <c r="C7400" t="s">
        <v>7046</v>
      </c>
      <c r="D7400">
        <v>44369</v>
      </c>
      <c r="E7400" t="s">
        <v>1643</v>
      </c>
      <c r="F7400" t="s">
        <v>57</v>
      </c>
      <c r="G7400" t="s">
        <v>980</v>
      </c>
      <c r="H7400" t="s">
        <v>49</v>
      </c>
      <c r="I7400" t="s">
        <v>1316</v>
      </c>
      <c r="J7400">
        <v>200</v>
      </c>
      <c r="K7400">
        <v>1186</v>
      </c>
      <c r="L7400">
        <v>237200</v>
      </c>
      <c r="M7400">
        <v>2.8237999999999999</v>
      </c>
      <c r="N7400">
        <v>564.76</v>
      </c>
      <c r="O7400">
        <v>0</v>
      </c>
      <c r="P7400">
        <v>0</v>
      </c>
      <c r="Q7400">
        <v>1188.8237999999999</v>
      </c>
      <c r="R7400">
        <v>237764.76</v>
      </c>
      <c r="S7400" t="s">
        <v>1646</v>
      </c>
    </row>
    <row r="7401" spans="1:19">
      <c r="A7401" t="s">
        <v>7045</v>
      </c>
      <c r="B7401">
        <v>44369</v>
      </c>
      <c r="C7401" t="s">
        <v>7046</v>
      </c>
      <c r="D7401">
        <v>44369</v>
      </c>
      <c r="E7401" t="s">
        <v>1643</v>
      </c>
      <c r="F7401" t="s">
        <v>57</v>
      </c>
      <c r="G7401" t="s">
        <v>980</v>
      </c>
      <c r="H7401" t="s">
        <v>49</v>
      </c>
      <c r="I7401" t="s">
        <v>6946</v>
      </c>
      <c r="J7401">
        <v>140</v>
      </c>
      <c r="K7401">
        <v>7040</v>
      </c>
      <c r="L7401">
        <v>985600</v>
      </c>
      <c r="M7401">
        <v>16.761900000000001</v>
      </c>
      <c r="N7401">
        <v>2346.6660000000002</v>
      </c>
      <c r="O7401">
        <v>0</v>
      </c>
      <c r="P7401">
        <v>0</v>
      </c>
      <c r="Q7401">
        <v>7056.7619000000004</v>
      </c>
      <c r="R7401">
        <v>987946.66599999997</v>
      </c>
      <c r="S7401" t="s">
        <v>1646</v>
      </c>
    </row>
    <row r="7402" spans="1:19">
      <c r="A7402" t="s">
        <v>7045</v>
      </c>
      <c r="B7402">
        <v>44369</v>
      </c>
      <c r="C7402" t="s">
        <v>7046</v>
      </c>
      <c r="D7402">
        <v>44369</v>
      </c>
      <c r="E7402" t="s">
        <v>1643</v>
      </c>
      <c r="F7402" t="s">
        <v>57</v>
      </c>
      <c r="G7402" t="s">
        <v>980</v>
      </c>
      <c r="H7402" t="s">
        <v>49</v>
      </c>
      <c r="I7402" t="s">
        <v>1265</v>
      </c>
      <c r="J7402">
        <v>180</v>
      </c>
      <c r="K7402">
        <v>1361</v>
      </c>
      <c r="L7402">
        <v>244980</v>
      </c>
      <c r="M7402">
        <v>3.2404999999999999</v>
      </c>
      <c r="N7402">
        <v>583.29</v>
      </c>
      <c r="O7402">
        <v>0</v>
      </c>
      <c r="P7402">
        <v>0</v>
      </c>
      <c r="Q7402">
        <v>1364.2405000000001</v>
      </c>
      <c r="R7402">
        <v>245563.29</v>
      </c>
      <c r="S7402" t="s">
        <v>1646</v>
      </c>
    </row>
    <row r="7403" spans="1:19">
      <c r="A7403" t="s">
        <v>7045</v>
      </c>
      <c r="B7403">
        <v>44369</v>
      </c>
      <c r="C7403" t="s">
        <v>7046</v>
      </c>
      <c r="D7403">
        <v>44369</v>
      </c>
      <c r="E7403" t="s">
        <v>1643</v>
      </c>
      <c r="F7403" t="s">
        <v>57</v>
      </c>
      <c r="G7403" t="s">
        <v>980</v>
      </c>
      <c r="H7403" t="s">
        <v>49</v>
      </c>
      <c r="I7403" t="s">
        <v>1371</v>
      </c>
      <c r="J7403">
        <v>40</v>
      </c>
      <c r="K7403">
        <v>1176</v>
      </c>
      <c r="L7403">
        <v>47040</v>
      </c>
      <c r="M7403">
        <v>2.8</v>
      </c>
      <c r="N7403">
        <v>112</v>
      </c>
      <c r="O7403">
        <v>0</v>
      </c>
      <c r="P7403">
        <v>0</v>
      </c>
      <c r="Q7403">
        <v>1178.8</v>
      </c>
      <c r="R7403">
        <v>47152</v>
      </c>
      <c r="S7403" t="s">
        <v>1646</v>
      </c>
    </row>
    <row r="7404" spans="1:19">
      <c r="A7404" t="s">
        <v>7045</v>
      </c>
      <c r="B7404">
        <v>44369</v>
      </c>
      <c r="C7404" t="s">
        <v>7046</v>
      </c>
      <c r="D7404">
        <v>44369</v>
      </c>
      <c r="E7404" t="s">
        <v>1643</v>
      </c>
      <c r="F7404" t="s">
        <v>57</v>
      </c>
      <c r="G7404" t="s">
        <v>980</v>
      </c>
      <c r="H7404" t="s">
        <v>49</v>
      </c>
      <c r="I7404" t="s">
        <v>1312</v>
      </c>
      <c r="J7404">
        <v>90</v>
      </c>
      <c r="K7404">
        <v>1400</v>
      </c>
      <c r="L7404">
        <v>126000</v>
      </c>
      <c r="M7404">
        <v>3.3332999999999999</v>
      </c>
      <c r="N7404">
        <v>299.99700000000001</v>
      </c>
      <c r="O7404">
        <v>0</v>
      </c>
      <c r="P7404">
        <v>0</v>
      </c>
      <c r="Q7404">
        <v>1403.3333</v>
      </c>
      <c r="R7404">
        <v>126299.997</v>
      </c>
      <c r="S7404" t="s">
        <v>1646</v>
      </c>
    </row>
    <row r="7405" spans="1:19">
      <c r="A7405" t="s">
        <v>7047</v>
      </c>
      <c r="B7405">
        <v>44369</v>
      </c>
      <c r="C7405" t="s">
        <v>7048</v>
      </c>
      <c r="D7405">
        <v>44369</v>
      </c>
      <c r="E7405" t="s">
        <v>1643</v>
      </c>
      <c r="F7405" t="s">
        <v>64</v>
      </c>
      <c r="G7405" t="s">
        <v>59</v>
      </c>
      <c r="H7405" t="s">
        <v>49</v>
      </c>
      <c r="I7405" t="s">
        <v>6946</v>
      </c>
      <c r="J7405">
        <v>30</v>
      </c>
      <c r="K7405">
        <v>7040</v>
      </c>
      <c r="L7405">
        <v>211200</v>
      </c>
      <c r="M7405">
        <v>16.761900000000001</v>
      </c>
      <c r="N7405">
        <v>502.85700000000003</v>
      </c>
      <c r="O7405">
        <v>0</v>
      </c>
      <c r="P7405">
        <v>0</v>
      </c>
      <c r="Q7405">
        <v>7056.7619000000004</v>
      </c>
      <c r="R7405">
        <v>211702.85699999999</v>
      </c>
      <c r="S7405" t="s">
        <v>1646</v>
      </c>
    </row>
    <row r="7406" spans="1:19">
      <c r="A7406" t="s">
        <v>7047</v>
      </c>
      <c r="B7406">
        <v>44369</v>
      </c>
      <c r="C7406" t="s">
        <v>7048</v>
      </c>
      <c r="D7406">
        <v>44369</v>
      </c>
      <c r="E7406" t="s">
        <v>1643</v>
      </c>
      <c r="F7406" t="s">
        <v>64</v>
      </c>
      <c r="G7406" t="s">
        <v>59</v>
      </c>
      <c r="H7406" t="s">
        <v>49</v>
      </c>
      <c r="I7406" t="s">
        <v>1316</v>
      </c>
      <c r="J7406">
        <v>20</v>
      </c>
      <c r="K7406">
        <v>1186</v>
      </c>
      <c r="L7406">
        <v>23720</v>
      </c>
      <c r="M7406">
        <v>2.8237999999999999</v>
      </c>
      <c r="N7406">
        <v>56.475999999999999</v>
      </c>
      <c r="O7406">
        <v>0</v>
      </c>
      <c r="P7406">
        <v>0</v>
      </c>
      <c r="Q7406">
        <v>1188.8237999999999</v>
      </c>
      <c r="R7406">
        <v>23776.475999999999</v>
      </c>
      <c r="S7406" t="s">
        <v>1646</v>
      </c>
    </row>
    <row r="7407" spans="1:19">
      <c r="A7407" t="s">
        <v>7047</v>
      </c>
      <c r="B7407">
        <v>44369</v>
      </c>
      <c r="C7407" t="s">
        <v>7048</v>
      </c>
      <c r="D7407">
        <v>44369</v>
      </c>
      <c r="E7407" t="s">
        <v>1643</v>
      </c>
      <c r="F7407" t="s">
        <v>64</v>
      </c>
      <c r="G7407" t="s">
        <v>59</v>
      </c>
      <c r="H7407" t="s">
        <v>49</v>
      </c>
      <c r="I7407" t="s">
        <v>1265</v>
      </c>
      <c r="J7407">
        <v>20</v>
      </c>
      <c r="K7407">
        <v>1361</v>
      </c>
      <c r="L7407">
        <v>27220</v>
      </c>
      <c r="M7407">
        <v>3.2404999999999999</v>
      </c>
      <c r="N7407">
        <v>64.81</v>
      </c>
      <c r="O7407">
        <v>0</v>
      </c>
      <c r="P7407">
        <v>0</v>
      </c>
      <c r="Q7407">
        <v>1364.2405000000001</v>
      </c>
      <c r="R7407">
        <v>27284.81</v>
      </c>
      <c r="S7407" t="s">
        <v>1646</v>
      </c>
    </row>
    <row r="7408" spans="1:19">
      <c r="A7408" t="s">
        <v>7049</v>
      </c>
      <c r="B7408">
        <v>44369</v>
      </c>
      <c r="C7408" t="s">
        <v>7050</v>
      </c>
      <c r="D7408">
        <v>44369</v>
      </c>
      <c r="E7408" t="s">
        <v>1643</v>
      </c>
      <c r="F7408" t="s">
        <v>58</v>
      </c>
      <c r="G7408" t="s">
        <v>59</v>
      </c>
      <c r="H7408" t="s">
        <v>49</v>
      </c>
      <c r="I7408" t="s">
        <v>6946</v>
      </c>
      <c r="J7408">
        <v>40</v>
      </c>
      <c r="K7408">
        <v>7040</v>
      </c>
      <c r="L7408">
        <v>281600</v>
      </c>
      <c r="M7408">
        <v>16.761900000000001</v>
      </c>
      <c r="N7408">
        <v>670.476</v>
      </c>
      <c r="O7408">
        <v>0</v>
      </c>
      <c r="P7408">
        <v>0</v>
      </c>
      <c r="Q7408">
        <v>7056.7619000000004</v>
      </c>
      <c r="R7408">
        <v>282270.47600000002</v>
      </c>
      <c r="S7408" t="s">
        <v>1646</v>
      </c>
    </row>
    <row r="7409" spans="1:19">
      <c r="A7409" t="s">
        <v>7049</v>
      </c>
      <c r="B7409">
        <v>44369</v>
      </c>
      <c r="C7409" t="s">
        <v>7050</v>
      </c>
      <c r="D7409">
        <v>44369</v>
      </c>
      <c r="E7409" t="s">
        <v>1643</v>
      </c>
      <c r="F7409" t="s">
        <v>58</v>
      </c>
      <c r="G7409" t="s">
        <v>59</v>
      </c>
      <c r="H7409" t="s">
        <v>49</v>
      </c>
      <c r="I7409" t="s">
        <v>1265</v>
      </c>
      <c r="J7409">
        <v>20</v>
      </c>
      <c r="K7409">
        <v>1361</v>
      </c>
      <c r="L7409">
        <v>27220</v>
      </c>
      <c r="M7409">
        <v>3.2404999999999999</v>
      </c>
      <c r="N7409">
        <v>64.81</v>
      </c>
      <c r="O7409">
        <v>0</v>
      </c>
      <c r="P7409">
        <v>0</v>
      </c>
      <c r="Q7409">
        <v>1364.2405000000001</v>
      </c>
      <c r="R7409">
        <v>27284.81</v>
      </c>
      <c r="S7409" t="s">
        <v>1646</v>
      </c>
    </row>
    <row r="7410" spans="1:19">
      <c r="A7410" t="s">
        <v>7049</v>
      </c>
      <c r="B7410">
        <v>44369</v>
      </c>
      <c r="C7410" t="s">
        <v>7050</v>
      </c>
      <c r="D7410">
        <v>44369</v>
      </c>
      <c r="E7410" t="s">
        <v>1643</v>
      </c>
      <c r="F7410" t="s">
        <v>58</v>
      </c>
      <c r="G7410" t="s">
        <v>59</v>
      </c>
      <c r="H7410" t="s">
        <v>49</v>
      </c>
      <c r="I7410" t="s">
        <v>1316</v>
      </c>
      <c r="J7410">
        <v>40</v>
      </c>
      <c r="K7410">
        <v>1186</v>
      </c>
      <c r="L7410">
        <v>47440</v>
      </c>
      <c r="M7410">
        <v>2.8237999999999999</v>
      </c>
      <c r="N7410">
        <v>112.952</v>
      </c>
      <c r="O7410">
        <v>0</v>
      </c>
      <c r="P7410">
        <v>0</v>
      </c>
      <c r="Q7410">
        <v>1188.8237999999999</v>
      </c>
      <c r="R7410">
        <v>47552.951999999997</v>
      </c>
      <c r="S7410" t="s">
        <v>1646</v>
      </c>
    </row>
    <row r="7411" spans="1:19">
      <c r="A7411" t="s">
        <v>7051</v>
      </c>
      <c r="B7411">
        <v>44369</v>
      </c>
      <c r="C7411" t="s">
        <v>7052</v>
      </c>
      <c r="D7411">
        <v>44369</v>
      </c>
      <c r="E7411" t="s">
        <v>1643</v>
      </c>
      <c r="F7411" t="s">
        <v>106</v>
      </c>
      <c r="G7411" t="s">
        <v>980</v>
      </c>
      <c r="H7411" t="s">
        <v>49</v>
      </c>
      <c r="I7411" t="s">
        <v>6946</v>
      </c>
      <c r="J7411">
        <v>40</v>
      </c>
      <c r="K7411">
        <v>7040</v>
      </c>
      <c r="L7411">
        <v>281600</v>
      </c>
      <c r="M7411">
        <v>16.761900000000001</v>
      </c>
      <c r="N7411">
        <v>670.476</v>
      </c>
      <c r="O7411">
        <v>0</v>
      </c>
      <c r="P7411">
        <v>0</v>
      </c>
      <c r="Q7411">
        <v>7056.7619000000004</v>
      </c>
      <c r="R7411">
        <v>282270.47600000002</v>
      </c>
      <c r="S7411" t="s">
        <v>1646</v>
      </c>
    </row>
    <row r="7412" spans="1:19">
      <c r="A7412" t="s">
        <v>7051</v>
      </c>
      <c r="B7412">
        <v>44369</v>
      </c>
      <c r="C7412" t="s">
        <v>7052</v>
      </c>
      <c r="D7412">
        <v>44369</v>
      </c>
      <c r="E7412" t="s">
        <v>1643</v>
      </c>
      <c r="F7412" t="s">
        <v>106</v>
      </c>
      <c r="G7412" t="s">
        <v>980</v>
      </c>
      <c r="H7412" t="s">
        <v>49</v>
      </c>
      <c r="I7412" t="s">
        <v>1265</v>
      </c>
      <c r="J7412">
        <v>20</v>
      </c>
      <c r="K7412">
        <v>1361</v>
      </c>
      <c r="L7412">
        <v>27220</v>
      </c>
      <c r="M7412">
        <v>3.2404999999999999</v>
      </c>
      <c r="N7412">
        <v>64.81</v>
      </c>
      <c r="O7412">
        <v>0</v>
      </c>
      <c r="P7412">
        <v>0</v>
      </c>
      <c r="Q7412">
        <v>1364.2405000000001</v>
      </c>
      <c r="R7412">
        <v>27284.81</v>
      </c>
      <c r="S7412" t="s">
        <v>1646</v>
      </c>
    </row>
    <row r="7413" spans="1:19">
      <c r="A7413" t="s">
        <v>7051</v>
      </c>
      <c r="B7413">
        <v>44369</v>
      </c>
      <c r="C7413" t="s">
        <v>7052</v>
      </c>
      <c r="D7413">
        <v>44369</v>
      </c>
      <c r="E7413" t="s">
        <v>1643</v>
      </c>
      <c r="F7413" t="s">
        <v>106</v>
      </c>
      <c r="G7413" t="s">
        <v>980</v>
      </c>
      <c r="H7413" t="s">
        <v>49</v>
      </c>
      <c r="I7413" t="s">
        <v>1316</v>
      </c>
      <c r="J7413">
        <v>30</v>
      </c>
      <c r="K7413">
        <v>1186</v>
      </c>
      <c r="L7413">
        <v>35580</v>
      </c>
      <c r="M7413">
        <v>2.8237999999999999</v>
      </c>
      <c r="N7413">
        <v>84.713999999999999</v>
      </c>
      <c r="O7413">
        <v>0</v>
      </c>
      <c r="P7413">
        <v>0</v>
      </c>
      <c r="Q7413">
        <v>1188.8237999999999</v>
      </c>
      <c r="R7413">
        <v>35664.714</v>
      </c>
      <c r="S7413" t="s">
        <v>1646</v>
      </c>
    </row>
    <row r="7414" spans="1:19">
      <c r="A7414" t="s">
        <v>7053</v>
      </c>
      <c r="B7414">
        <v>44369</v>
      </c>
      <c r="C7414" t="s">
        <v>7054</v>
      </c>
      <c r="D7414">
        <v>44369</v>
      </c>
      <c r="E7414" t="s">
        <v>1643</v>
      </c>
      <c r="F7414" t="s">
        <v>99</v>
      </c>
      <c r="G7414" t="s">
        <v>107</v>
      </c>
      <c r="H7414" t="s">
        <v>107</v>
      </c>
      <c r="I7414" t="s">
        <v>6946</v>
      </c>
      <c r="J7414">
        <v>118</v>
      </c>
      <c r="K7414">
        <v>7040</v>
      </c>
      <c r="L7414">
        <v>830720</v>
      </c>
      <c r="M7414">
        <v>16.761900000000001</v>
      </c>
      <c r="N7414">
        <v>1977.9041999999999</v>
      </c>
      <c r="O7414">
        <v>0</v>
      </c>
      <c r="P7414">
        <v>0</v>
      </c>
      <c r="Q7414">
        <v>7056.7619000000004</v>
      </c>
      <c r="R7414">
        <v>832697.90419999999</v>
      </c>
      <c r="S7414" t="s">
        <v>1646</v>
      </c>
    </row>
    <row r="7415" spans="1:19">
      <c r="A7415" t="s">
        <v>7055</v>
      </c>
      <c r="B7415">
        <v>44369</v>
      </c>
      <c r="C7415" t="s">
        <v>7056</v>
      </c>
      <c r="D7415">
        <v>44369</v>
      </c>
      <c r="E7415" t="s">
        <v>1643</v>
      </c>
      <c r="F7415" t="s">
        <v>104</v>
      </c>
      <c r="G7415" t="s">
        <v>1689</v>
      </c>
      <c r="H7415" t="s">
        <v>107</v>
      </c>
      <c r="I7415" t="s">
        <v>1371</v>
      </c>
      <c r="J7415">
        <v>60</v>
      </c>
      <c r="K7415">
        <v>1176</v>
      </c>
      <c r="L7415">
        <v>70560</v>
      </c>
      <c r="M7415">
        <v>2.8</v>
      </c>
      <c r="N7415">
        <v>168</v>
      </c>
      <c r="O7415">
        <v>0</v>
      </c>
      <c r="P7415">
        <v>0</v>
      </c>
      <c r="Q7415">
        <v>1178.8</v>
      </c>
      <c r="R7415">
        <v>70728</v>
      </c>
      <c r="S7415" t="s">
        <v>1646</v>
      </c>
    </row>
    <row r="7416" spans="1:19">
      <c r="A7416" t="s">
        <v>7055</v>
      </c>
      <c r="B7416">
        <v>44369</v>
      </c>
      <c r="C7416" t="s">
        <v>7056</v>
      </c>
      <c r="D7416">
        <v>44369</v>
      </c>
      <c r="E7416" t="s">
        <v>1643</v>
      </c>
      <c r="F7416" t="s">
        <v>104</v>
      </c>
      <c r="G7416" t="s">
        <v>1689</v>
      </c>
      <c r="H7416" t="s">
        <v>107</v>
      </c>
      <c r="I7416" t="s">
        <v>6946</v>
      </c>
      <c r="J7416">
        <v>42</v>
      </c>
      <c r="K7416">
        <v>7040</v>
      </c>
      <c r="L7416">
        <v>295680</v>
      </c>
      <c r="M7416">
        <v>16.761900000000001</v>
      </c>
      <c r="N7416">
        <v>703.99980000000005</v>
      </c>
      <c r="O7416">
        <v>0</v>
      </c>
      <c r="P7416">
        <v>0</v>
      </c>
      <c r="Q7416">
        <v>7056.7619000000004</v>
      </c>
      <c r="R7416">
        <v>296383.99979999999</v>
      </c>
      <c r="S7416" t="s">
        <v>1646</v>
      </c>
    </row>
    <row r="7417" spans="1:19">
      <c r="A7417" t="s">
        <v>7057</v>
      </c>
      <c r="B7417">
        <v>44369</v>
      </c>
      <c r="C7417" t="s">
        <v>7058</v>
      </c>
      <c r="D7417">
        <v>44369</v>
      </c>
      <c r="E7417" t="s">
        <v>1643</v>
      </c>
      <c r="F7417" t="s">
        <v>97</v>
      </c>
      <c r="G7417" t="s">
        <v>1055</v>
      </c>
      <c r="H7417" t="s">
        <v>107</v>
      </c>
      <c r="I7417" t="s">
        <v>6946</v>
      </c>
      <c r="J7417">
        <v>135</v>
      </c>
      <c r="K7417">
        <v>7040</v>
      </c>
      <c r="L7417">
        <v>950400</v>
      </c>
      <c r="M7417">
        <v>16.761900000000001</v>
      </c>
      <c r="N7417">
        <v>2262.8564999999999</v>
      </c>
      <c r="O7417">
        <v>0</v>
      </c>
      <c r="P7417">
        <v>0</v>
      </c>
      <c r="Q7417">
        <v>7056.7619000000004</v>
      </c>
      <c r="R7417">
        <v>952662.85649999999</v>
      </c>
      <c r="S7417" t="s">
        <v>1646</v>
      </c>
    </row>
    <row r="7418" spans="1:19">
      <c r="A7418" t="s">
        <v>7059</v>
      </c>
      <c r="B7418">
        <v>44369</v>
      </c>
      <c r="C7418" t="s">
        <v>7060</v>
      </c>
      <c r="D7418">
        <v>44369</v>
      </c>
      <c r="E7418" t="s">
        <v>1643</v>
      </c>
      <c r="F7418" t="s">
        <v>927</v>
      </c>
      <c r="G7418" t="s">
        <v>1684</v>
      </c>
      <c r="H7418" t="s">
        <v>49</v>
      </c>
      <c r="I7418" t="s">
        <v>6946</v>
      </c>
      <c r="J7418">
        <v>100</v>
      </c>
      <c r="K7418">
        <v>7040</v>
      </c>
      <c r="L7418">
        <v>704000</v>
      </c>
      <c r="M7418">
        <v>16.761900000000001</v>
      </c>
      <c r="N7418">
        <v>1676.19</v>
      </c>
      <c r="O7418">
        <v>0</v>
      </c>
      <c r="P7418">
        <v>0</v>
      </c>
      <c r="Q7418">
        <v>7056.7619000000004</v>
      </c>
      <c r="R7418">
        <v>705676.19</v>
      </c>
      <c r="S7418" t="s">
        <v>1646</v>
      </c>
    </row>
    <row r="7419" spans="1:19">
      <c r="A7419" t="s">
        <v>7059</v>
      </c>
      <c r="B7419">
        <v>44369</v>
      </c>
      <c r="C7419" t="s">
        <v>7060</v>
      </c>
      <c r="D7419">
        <v>44369</v>
      </c>
      <c r="E7419" t="s">
        <v>1643</v>
      </c>
      <c r="F7419" t="s">
        <v>927</v>
      </c>
      <c r="G7419" t="s">
        <v>1684</v>
      </c>
      <c r="H7419" t="s">
        <v>49</v>
      </c>
      <c r="I7419" t="s">
        <v>1112</v>
      </c>
      <c r="J7419">
        <v>100</v>
      </c>
      <c r="K7419">
        <v>1419</v>
      </c>
      <c r="L7419">
        <v>141900</v>
      </c>
      <c r="M7419">
        <v>3.3786</v>
      </c>
      <c r="N7419">
        <v>337.86</v>
      </c>
      <c r="O7419">
        <v>0</v>
      </c>
      <c r="P7419">
        <v>0</v>
      </c>
      <c r="Q7419">
        <v>1422.3786</v>
      </c>
      <c r="R7419">
        <v>142237.85999999999</v>
      </c>
      <c r="S7419" t="s">
        <v>1646</v>
      </c>
    </row>
    <row r="7420" spans="1:19">
      <c r="A7420" t="s">
        <v>7059</v>
      </c>
      <c r="B7420">
        <v>44369</v>
      </c>
      <c r="C7420" t="s">
        <v>7060</v>
      </c>
      <c r="D7420">
        <v>44369</v>
      </c>
      <c r="E7420" t="s">
        <v>1643</v>
      </c>
      <c r="F7420" t="s">
        <v>927</v>
      </c>
      <c r="G7420" t="s">
        <v>1684</v>
      </c>
      <c r="H7420" t="s">
        <v>49</v>
      </c>
      <c r="I7420" t="s">
        <v>1337</v>
      </c>
      <c r="J7420">
        <v>20</v>
      </c>
      <c r="K7420">
        <v>7760</v>
      </c>
      <c r="L7420">
        <v>155200</v>
      </c>
      <c r="M7420">
        <v>18.476199999999999</v>
      </c>
      <c r="N7420">
        <v>369.524</v>
      </c>
      <c r="O7420">
        <v>0</v>
      </c>
      <c r="P7420">
        <v>0</v>
      </c>
      <c r="Q7420">
        <v>7778.4762000000001</v>
      </c>
      <c r="R7420">
        <v>155569.524</v>
      </c>
      <c r="S7420" t="s">
        <v>1646</v>
      </c>
    </row>
    <row r="7421" spans="1:19">
      <c r="A7421" t="s">
        <v>7059</v>
      </c>
      <c r="B7421">
        <v>44369</v>
      </c>
      <c r="C7421" t="s">
        <v>7060</v>
      </c>
      <c r="D7421">
        <v>44369</v>
      </c>
      <c r="E7421" t="s">
        <v>1643</v>
      </c>
      <c r="F7421" t="s">
        <v>927</v>
      </c>
      <c r="G7421" t="s">
        <v>1684</v>
      </c>
      <c r="H7421" t="s">
        <v>49</v>
      </c>
      <c r="I7421" t="s">
        <v>1316</v>
      </c>
      <c r="J7421">
        <v>200</v>
      </c>
      <c r="K7421">
        <v>1186</v>
      </c>
      <c r="L7421">
        <v>237200</v>
      </c>
      <c r="M7421">
        <v>2.8237999999999999</v>
      </c>
      <c r="N7421">
        <v>564.76</v>
      </c>
      <c r="O7421">
        <v>0</v>
      </c>
      <c r="P7421">
        <v>0</v>
      </c>
      <c r="Q7421">
        <v>1188.8237999999999</v>
      </c>
      <c r="R7421">
        <v>237764.76</v>
      </c>
      <c r="S7421" t="s">
        <v>1646</v>
      </c>
    </row>
    <row r="7422" spans="1:19">
      <c r="A7422" t="s">
        <v>7059</v>
      </c>
      <c r="B7422">
        <v>44369</v>
      </c>
      <c r="C7422" t="s">
        <v>7060</v>
      </c>
      <c r="D7422">
        <v>44369</v>
      </c>
      <c r="E7422" t="s">
        <v>1643</v>
      </c>
      <c r="F7422" t="s">
        <v>927</v>
      </c>
      <c r="G7422" t="s">
        <v>1684</v>
      </c>
      <c r="H7422" t="s">
        <v>49</v>
      </c>
      <c r="I7422" t="s">
        <v>1262</v>
      </c>
      <c r="J7422">
        <v>80</v>
      </c>
      <c r="K7422">
        <v>1244</v>
      </c>
      <c r="L7422">
        <v>99520</v>
      </c>
      <c r="M7422">
        <v>2.9619</v>
      </c>
      <c r="N7422">
        <v>236.952</v>
      </c>
      <c r="O7422">
        <v>0</v>
      </c>
      <c r="P7422">
        <v>0</v>
      </c>
      <c r="Q7422">
        <v>1246.9619</v>
      </c>
      <c r="R7422">
        <v>99756.952000000005</v>
      </c>
      <c r="S7422" t="s">
        <v>1646</v>
      </c>
    </row>
    <row r="7423" spans="1:19">
      <c r="A7423" t="s">
        <v>7059</v>
      </c>
      <c r="B7423">
        <v>44369</v>
      </c>
      <c r="C7423" t="s">
        <v>7060</v>
      </c>
      <c r="D7423">
        <v>44369</v>
      </c>
      <c r="E7423" t="s">
        <v>1643</v>
      </c>
      <c r="F7423" t="s">
        <v>927</v>
      </c>
      <c r="G7423" t="s">
        <v>1684</v>
      </c>
      <c r="H7423" t="s">
        <v>49</v>
      </c>
      <c r="I7423" t="s">
        <v>1312</v>
      </c>
      <c r="J7423">
        <v>90</v>
      </c>
      <c r="K7423">
        <v>1400</v>
      </c>
      <c r="L7423">
        <v>126000</v>
      </c>
      <c r="M7423">
        <v>3.3332999999999999</v>
      </c>
      <c r="N7423">
        <v>299.99700000000001</v>
      </c>
      <c r="O7423">
        <v>0</v>
      </c>
      <c r="P7423">
        <v>0</v>
      </c>
      <c r="Q7423">
        <v>1403.3333</v>
      </c>
      <c r="R7423">
        <v>126299.997</v>
      </c>
      <c r="S7423" t="s">
        <v>1646</v>
      </c>
    </row>
    <row r="7424" spans="1:19">
      <c r="A7424" t="s">
        <v>7059</v>
      </c>
      <c r="B7424">
        <v>44369</v>
      </c>
      <c r="C7424" t="s">
        <v>7060</v>
      </c>
      <c r="D7424">
        <v>44369</v>
      </c>
      <c r="E7424" t="s">
        <v>1643</v>
      </c>
      <c r="F7424" t="s">
        <v>927</v>
      </c>
      <c r="G7424" t="s">
        <v>1684</v>
      </c>
      <c r="H7424" t="s">
        <v>49</v>
      </c>
      <c r="I7424" t="s">
        <v>1265</v>
      </c>
      <c r="J7424">
        <v>140</v>
      </c>
      <c r="K7424">
        <v>1361</v>
      </c>
      <c r="L7424">
        <v>190540</v>
      </c>
      <c r="M7424">
        <v>3.2404999999999999</v>
      </c>
      <c r="N7424">
        <v>453.67</v>
      </c>
      <c r="O7424">
        <v>0</v>
      </c>
      <c r="P7424">
        <v>0</v>
      </c>
      <c r="Q7424">
        <v>1364.2405000000001</v>
      </c>
      <c r="R7424">
        <v>190993.67</v>
      </c>
      <c r="S7424" t="s">
        <v>1646</v>
      </c>
    </row>
    <row r="7425" spans="1:19">
      <c r="A7425" t="s">
        <v>7059</v>
      </c>
      <c r="B7425">
        <v>44369</v>
      </c>
      <c r="C7425" t="s">
        <v>7060</v>
      </c>
      <c r="D7425">
        <v>44369</v>
      </c>
      <c r="E7425" t="s">
        <v>1643</v>
      </c>
      <c r="F7425" t="s">
        <v>927</v>
      </c>
      <c r="G7425" t="s">
        <v>1684</v>
      </c>
      <c r="H7425" t="s">
        <v>49</v>
      </c>
      <c r="I7425" t="s">
        <v>1371</v>
      </c>
      <c r="J7425">
        <v>100</v>
      </c>
      <c r="K7425">
        <v>1176</v>
      </c>
      <c r="L7425">
        <v>117600</v>
      </c>
      <c r="M7425">
        <v>2.8</v>
      </c>
      <c r="N7425">
        <v>280</v>
      </c>
      <c r="O7425">
        <v>0</v>
      </c>
      <c r="P7425">
        <v>0</v>
      </c>
      <c r="Q7425">
        <v>1178.8</v>
      </c>
      <c r="R7425">
        <v>117880</v>
      </c>
      <c r="S7425" t="s">
        <v>1646</v>
      </c>
    </row>
    <row r="7426" spans="1:19">
      <c r="A7426" t="s">
        <v>7061</v>
      </c>
      <c r="B7426">
        <v>44369</v>
      </c>
      <c r="C7426" t="s">
        <v>7062</v>
      </c>
      <c r="D7426">
        <v>44369</v>
      </c>
      <c r="E7426" t="s">
        <v>1643</v>
      </c>
      <c r="F7426" t="s">
        <v>54</v>
      </c>
      <c r="G7426" t="s">
        <v>49</v>
      </c>
      <c r="H7426" t="s">
        <v>49</v>
      </c>
      <c r="I7426" t="s">
        <v>1265</v>
      </c>
      <c r="J7426">
        <v>40</v>
      </c>
      <c r="K7426">
        <v>1361</v>
      </c>
      <c r="L7426">
        <v>54440</v>
      </c>
      <c r="M7426">
        <v>3.2404999999999999</v>
      </c>
      <c r="N7426">
        <v>129.62</v>
      </c>
      <c r="O7426">
        <v>0</v>
      </c>
      <c r="P7426">
        <v>0</v>
      </c>
      <c r="Q7426">
        <v>1364.2405000000001</v>
      </c>
      <c r="R7426">
        <v>54569.62</v>
      </c>
      <c r="S7426" t="s">
        <v>1646</v>
      </c>
    </row>
    <row r="7427" spans="1:19">
      <c r="A7427" t="s">
        <v>7061</v>
      </c>
      <c r="B7427">
        <v>44369</v>
      </c>
      <c r="C7427" t="s">
        <v>7062</v>
      </c>
      <c r="D7427">
        <v>44369</v>
      </c>
      <c r="E7427" t="s">
        <v>1643</v>
      </c>
      <c r="F7427" t="s">
        <v>54</v>
      </c>
      <c r="G7427" t="s">
        <v>49</v>
      </c>
      <c r="H7427" t="s">
        <v>49</v>
      </c>
      <c r="I7427" t="s">
        <v>6946</v>
      </c>
      <c r="J7427">
        <v>11</v>
      </c>
      <c r="K7427">
        <v>7040</v>
      </c>
      <c r="L7427">
        <v>77440</v>
      </c>
      <c r="M7427">
        <v>16.761900000000001</v>
      </c>
      <c r="N7427">
        <v>184.3809</v>
      </c>
      <c r="O7427">
        <v>0</v>
      </c>
      <c r="P7427">
        <v>0</v>
      </c>
      <c r="Q7427">
        <v>7056.7619000000004</v>
      </c>
      <c r="R7427">
        <v>77624.380900000004</v>
      </c>
      <c r="S7427" t="s">
        <v>1646</v>
      </c>
    </row>
    <row r="7428" spans="1:19">
      <c r="A7428" t="s">
        <v>7061</v>
      </c>
      <c r="B7428">
        <v>44369</v>
      </c>
      <c r="C7428" t="s">
        <v>7062</v>
      </c>
      <c r="D7428">
        <v>44369</v>
      </c>
      <c r="E7428" t="s">
        <v>1643</v>
      </c>
      <c r="F7428" t="s">
        <v>54</v>
      </c>
      <c r="G7428" t="s">
        <v>49</v>
      </c>
      <c r="H7428" t="s">
        <v>49</v>
      </c>
      <c r="I7428" t="s">
        <v>1316</v>
      </c>
      <c r="J7428">
        <v>60</v>
      </c>
      <c r="K7428">
        <v>1186</v>
      </c>
      <c r="L7428">
        <v>71160</v>
      </c>
      <c r="M7428">
        <v>2.8237999999999999</v>
      </c>
      <c r="N7428">
        <v>169.428</v>
      </c>
      <c r="O7428">
        <v>0</v>
      </c>
      <c r="P7428">
        <v>0</v>
      </c>
      <c r="Q7428">
        <v>1188.8237999999999</v>
      </c>
      <c r="R7428">
        <v>71329.428</v>
      </c>
      <c r="S7428" t="s">
        <v>1646</v>
      </c>
    </row>
    <row r="7429" spans="1:19">
      <c r="A7429" t="s">
        <v>7063</v>
      </c>
      <c r="B7429">
        <v>44369</v>
      </c>
      <c r="C7429" t="s">
        <v>7064</v>
      </c>
      <c r="D7429">
        <v>44369</v>
      </c>
      <c r="E7429" t="s">
        <v>1643</v>
      </c>
      <c r="F7429" t="s">
        <v>98</v>
      </c>
      <c r="G7429" t="s">
        <v>1055</v>
      </c>
      <c r="H7429" t="s">
        <v>107</v>
      </c>
      <c r="I7429" t="s">
        <v>6946</v>
      </c>
      <c r="J7429">
        <v>39</v>
      </c>
      <c r="K7429">
        <v>7040</v>
      </c>
      <c r="L7429">
        <v>274560</v>
      </c>
      <c r="M7429">
        <v>16.761900000000001</v>
      </c>
      <c r="N7429">
        <v>653.71410000000003</v>
      </c>
      <c r="O7429">
        <v>0</v>
      </c>
      <c r="P7429">
        <v>0</v>
      </c>
      <c r="Q7429">
        <v>7056.7619000000004</v>
      </c>
      <c r="R7429">
        <v>275213.71409999998</v>
      </c>
      <c r="S7429" t="s">
        <v>1646</v>
      </c>
    </row>
    <row r="7430" spans="1:19">
      <c r="A7430" t="s">
        <v>7065</v>
      </c>
      <c r="B7430">
        <v>44369</v>
      </c>
      <c r="C7430" t="s">
        <v>7066</v>
      </c>
      <c r="D7430">
        <v>44369</v>
      </c>
      <c r="E7430" t="s">
        <v>1643</v>
      </c>
      <c r="F7430" t="s">
        <v>89</v>
      </c>
      <c r="G7430" t="s">
        <v>1810</v>
      </c>
      <c r="H7430" t="s">
        <v>1645</v>
      </c>
      <c r="I7430" t="s">
        <v>1112</v>
      </c>
      <c r="J7430">
        <v>40</v>
      </c>
      <c r="K7430">
        <v>1419</v>
      </c>
      <c r="L7430">
        <v>56760</v>
      </c>
      <c r="M7430">
        <v>3.379</v>
      </c>
      <c r="N7430">
        <v>135.16</v>
      </c>
      <c r="O7430">
        <v>0</v>
      </c>
      <c r="P7430">
        <v>0</v>
      </c>
      <c r="Q7430">
        <v>1422.3786</v>
      </c>
      <c r="R7430">
        <v>56895.144</v>
      </c>
      <c r="S7430" t="s">
        <v>1646</v>
      </c>
    </row>
    <row r="7431" spans="1:19">
      <c r="A7431" t="s">
        <v>7065</v>
      </c>
      <c r="B7431">
        <v>44369</v>
      </c>
      <c r="C7431" t="s">
        <v>7066</v>
      </c>
      <c r="D7431">
        <v>44369</v>
      </c>
      <c r="E7431" t="s">
        <v>1643</v>
      </c>
      <c r="F7431" t="s">
        <v>89</v>
      </c>
      <c r="G7431" t="s">
        <v>1810</v>
      </c>
      <c r="H7431" t="s">
        <v>1645</v>
      </c>
      <c r="I7431" t="s">
        <v>6946</v>
      </c>
      <c r="J7431">
        <v>15</v>
      </c>
      <c r="K7431">
        <v>7040</v>
      </c>
      <c r="L7431">
        <v>105600</v>
      </c>
      <c r="M7431">
        <v>16.762</v>
      </c>
      <c r="N7431">
        <v>251.43</v>
      </c>
      <c r="O7431">
        <v>0</v>
      </c>
      <c r="P7431">
        <v>0</v>
      </c>
      <c r="Q7431">
        <v>7056.7619000000004</v>
      </c>
      <c r="R7431">
        <v>105851.42849999999</v>
      </c>
      <c r="S7431" t="s">
        <v>1646</v>
      </c>
    </row>
    <row r="7432" spans="1:19">
      <c r="A7432" t="s">
        <v>7065</v>
      </c>
      <c r="B7432">
        <v>44369</v>
      </c>
      <c r="C7432" t="s">
        <v>7066</v>
      </c>
      <c r="D7432">
        <v>44369</v>
      </c>
      <c r="E7432" t="s">
        <v>1643</v>
      </c>
      <c r="F7432" t="s">
        <v>89</v>
      </c>
      <c r="G7432" t="s">
        <v>1810</v>
      </c>
      <c r="H7432" t="s">
        <v>1645</v>
      </c>
      <c r="I7432" t="s">
        <v>1364</v>
      </c>
      <c r="J7432">
        <v>5</v>
      </c>
      <c r="K7432">
        <v>9035</v>
      </c>
      <c r="L7432">
        <v>45175</v>
      </c>
      <c r="M7432">
        <v>21.512</v>
      </c>
      <c r="N7432">
        <v>107.56</v>
      </c>
      <c r="O7432">
        <v>0</v>
      </c>
      <c r="P7432">
        <v>0</v>
      </c>
      <c r="Q7432">
        <v>9056.5118999999995</v>
      </c>
      <c r="R7432">
        <v>45282.559500000003</v>
      </c>
      <c r="S7432" t="s">
        <v>1646</v>
      </c>
    </row>
    <row r="7433" spans="1:19">
      <c r="A7433" t="s">
        <v>7067</v>
      </c>
      <c r="B7433">
        <v>44369</v>
      </c>
      <c r="C7433" t="s">
        <v>7068</v>
      </c>
      <c r="D7433">
        <v>44369</v>
      </c>
      <c r="E7433" t="s">
        <v>1643</v>
      </c>
      <c r="F7433" t="s">
        <v>822</v>
      </c>
      <c r="G7433" t="s">
        <v>976</v>
      </c>
      <c r="H7433" t="s">
        <v>1645</v>
      </c>
      <c r="I7433" t="s">
        <v>6946</v>
      </c>
      <c r="J7433">
        <v>33</v>
      </c>
      <c r="K7433">
        <v>7040</v>
      </c>
      <c r="L7433">
        <v>232320</v>
      </c>
      <c r="M7433">
        <v>16.761900000000001</v>
      </c>
      <c r="N7433">
        <v>553.14269999999999</v>
      </c>
      <c r="O7433">
        <v>0</v>
      </c>
      <c r="P7433">
        <v>0</v>
      </c>
      <c r="Q7433">
        <v>7056.7619000000004</v>
      </c>
      <c r="R7433">
        <v>232873.1427</v>
      </c>
      <c r="S7433" t="s">
        <v>1646</v>
      </c>
    </row>
    <row r="7434" spans="1:19">
      <c r="A7434" t="s">
        <v>7069</v>
      </c>
      <c r="B7434">
        <v>44369</v>
      </c>
      <c r="C7434" t="s">
        <v>7070</v>
      </c>
      <c r="D7434">
        <v>44369</v>
      </c>
      <c r="E7434" t="s">
        <v>1643</v>
      </c>
      <c r="F7434" t="s">
        <v>81</v>
      </c>
      <c r="G7434" t="s">
        <v>978</v>
      </c>
      <c r="H7434" t="s">
        <v>1645</v>
      </c>
      <c r="I7434" t="s">
        <v>6946</v>
      </c>
      <c r="J7434">
        <v>5</v>
      </c>
      <c r="K7434">
        <v>7040</v>
      </c>
      <c r="L7434">
        <v>35200</v>
      </c>
      <c r="M7434">
        <v>16.761900000000001</v>
      </c>
      <c r="N7434">
        <v>83.8095</v>
      </c>
      <c r="O7434">
        <v>0</v>
      </c>
      <c r="P7434">
        <v>0</v>
      </c>
      <c r="Q7434">
        <v>7056.7619000000004</v>
      </c>
      <c r="R7434">
        <v>35283.809500000003</v>
      </c>
      <c r="S7434" t="s">
        <v>1646</v>
      </c>
    </row>
    <row r="7435" spans="1:19">
      <c r="A7435" t="s">
        <v>7069</v>
      </c>
      <c r="B7435">
        <v>44369</v>
      </c>
      <c r="C7435" t="s">
        <v>7070</v>
      </c>
      <c r="D7435">
        <v>44369</v>
      </c>
      <c r="E7435" t="s">
        <v>1643</v>
      </c>
      <c r="F7435" t="s">
        <v>81</v>
      </c>
      <c r="G7435" t="s">
        <v>978</v>
      </c>
      <c r="H7435" t="s">
        <v>1645</v>
      </c>
      <c r="I7435" t="s">
        <v>1262</v>
      </c>
      <c r="J7435">
        <v>20</v>
      </c>
      <c r="K7435">
        <v>1244</v>
      </c>
      <c r="L7435">
        <v>24880</v>
      </c>
      <c r="M7435">
        <v>2.9619</v>
      </c>
      <c r="N7435">
        <v>59.238</v>
      </c>
      <c r="O7435">
        <v>0</v>
      </c>
      <c r="P7435">
        <v>0</v>
      </c>
      <c r="Q7435">
        <v>1246.9619</v>
      </c>
      <c r="R7435">
        <v>24939.238000000001</v>
      </c>
      <c r="S7435" t="s">
        <v>1646</v>
      </c>
    </row>
    <row r="7436" spans="1:19">
      <c r="A7436" t="s">
        <v>7069</v>
      </c>
      <c r="B7436">
        <v>44369</v>
      </c>
      <c r="C7436" t="s">
        <v>7070</v>
      </c>
      <c r="D7436">
        <v>44369</v>
      </c>
      <c r="E7436" t="s">
        <v>1643</v>
      </c>
      <c r="F7436" t="s">
        <v>81</v>
      </c>
      <c r="G7436" t="s">
        <v>978</v>
      </c>
      <c r="H7436" t="s">
        <v>1645</v>
      </c>
      <c r="I7436" t="s">
        <v>1371</v>
      </c>
      <c r="J7436">
        <v>40</v>
      </c>
      <c r="K7436">
        <v>1176</v>
      </c>
      <c r="L7436">
        <v>47040</v>
      </c>
      <c r="M7436">
        <v>2.8</v>
      </c>
      <c r="N7436">
        <v>112</v>
      </c>
      <c r="O7436">
        <v>0</v>
      </c>
      <c r="P7436">
        <v>0</v>
      </c>
      <c r="Q7436">
        <v>1178.8</v>
      </c>
      <c r="R7436">
        <v>47152</v>
      </c>
      <c r="S7436" t="s">
        <v>1646</v>
      </c>
    </row>
    <row r="7437" spans="1:19">
      <c r="A7437" t="s">
        <v>7069</v>
      </c>
      <c r="B7437">
        <v>44369</v>
      </c>
      <c r="C7437" t="s">
        <v>7070</v>
      </c>
      <c r="D7437">
        <v>44369</v>
      </c>
      <c r="E7437" t="s">
        <v>1643</v>
      </c>
      <c r="F7437" t="s">
        <v>81</v>
      </c>
      <c r="G7437" t="s">
        <v>978</v>
      </c>
      <c r="H7437" t="s">
        <v>1645</v>
      </c>
      <c r="I7437" t="s">
        <v>1316</v>
      </c>
      <c r="J7437">
        <v>20</v>
      </c>
      <c r="K7437">
        <v>1186</v>
      </c>
      <c r="L7437">
        <v>23720</v>
      </c>
      <c r="M7437">
        <v>2.8237999999999999</v>
      </c>
      <c r="N7437">
        <v>56.475999999999999</v>
      </c>
      <c r="O7437">
        <v>0</v>
      </c>
      <c r="P7437">
        <v>0</v>
      </c>
      <c r="Q7437">
        <v>1188.8237999999999</v>
      </c>
      <c r="R7437">
        <v>23776.475999999999</v>
      </c>
      <c r="S7437" t="s">
        <v>1646</v>
      </c>
    </row>
    <row r="7438" spans="1:19">
      <c r="A7438" t="s">
        <v>7069</v>
      </c>
      <c r="B7438">
        <v>44369</v>
      </c>
      <c r="C7438" t="s">
        <v>7070</v>
      </c>
      <c r="D7438">
        <v>44369</v>
      </c>
      <c r="E7438" t="s">
        <v>1643</v>
      </c>
      <c r="F7438" t="s">
        <v>81</v>
      </c>
      <c r="G7438" t="s">
        <v>978</v>
      </c>
      <c r="H7438" t="s">
        <v>1645</v>
      </c>
      <c r="I7438" t="s">
        <v>1112</v>
      </c>
      <c r="J7438">
        <v>20</v>
      </c>
      <c r="K7438">
        <v>1419</v>
      </c>
      <c r="L7438">
        <v>28380</v>
      </c>
      <c r="M7438">
        <v>3.3786</v>
      </c>
      <c r="N7438">
        <v>67.572000000000003</v>
      </c>
      <c r="O7438">
        <v>0</v>
      </c>
      <c r="P7438">
        <v>0</v>
      </c>
      <c r="Q7438">
        <v>1422.3786</v>
      </c>
      <c r="R7438">
        <v>28447.572</v>
      </c>
      <c r="S7438" t="s">
        <v>1646</v>
      </c>
    </row>
    <row r="7439" spans="1:19">
      <c r="A7439" t="s">
        <v>7071</v>
      </c>
      <c r="B7439">
        <v>44369</v>
      </c>
      <c r="C7439" t="s">
        <v>7072</v>
      </c>
      <c r="D7439">
        <v>44369</v>
      </c>
      <c r="E7439" t="s">
        <v>1643</v>
      </c>
      <c r="F7439" t="s">
        <v>91</v>
      </c>
      <c r="G7439" t="s">
        <v>978</v>
      </c>
      <c r="H7439" t="s">
        <v>1645</v>
      </c>
      <c r="I7439" t="s">
        <v>1316</v>
      </c>
      <c r="J7439">
        <v>20</v>
      </c>
      <c r="K7439">
        <v>1186</v>
      </c>
      <c r="L7439">
        <v>23720</v>
      </c>
      <c r="M7439">
        <v>2.8237999999999999</v>
      </c>
      <c r="N7439">
        <v>56.475999999999999</v>
      </c>
      <c r="O7439">
        <v>0</v>
      </c>
      <c r="P7439">
        <v>0</v>
      </c>
      <c r="Q7439">
        <v>1188.8237999999999</v>
      </c>
      <c r="R7439">
        <v>23776.475999999999</v>
      </c>
      <c r="S7439" t="s">
        <v>1646</v>
      </c>
    </row>
    <row r="7440" spans="1:19">
      <c r="A7440" t="s">
        <v>7071</v>
      </c>
      <c r="B7440">
        <v>44369</v>
      </c>
      <c r="C7440" t="s">
        <v>7072</v>
      </c>
      <c r="D7440">
        <v>44369</v>
      </c>
      <c r="E7440" t="s">
        <v>1643</v>
      </c>
      <c r="F7440" t="s">
        <v>91</v>
      </c>
      <c r="G7440" t="s">
        <v>978</v>
      </c>
      <c r="H7440" t="s">
        <v>1645</v>
      </c>
      <c r="I7440" t="s">
        <v>1371</v>
      </c>
      <c r="J7440">
        <v>20</v>
      </c>
      <c r="K7440">
        <v>1176</v>
      </c>
      <c r="L7440">
        <v>23520</v>
      </c>
      <c r="M7440">
        <v>2.8</v>
      </c>
      <c r="N7440">
        <v>56</v>
      </c>
      <c r="O7440">
        <v>0</v>
      </c>
      <c r="P7440">
        <v>0</v>
      </c>
      <c r="Q7440">
        <v>1178.8</v>
      </c>
      <c r="R7440">
        <v>23576</v>
      </c>
      <c r="S7440" t="s">
        <v>1646</v>
      </c>
    </row>
    <row r="7441" spans="1:19">
      <c r="A7441" t="s">
        <v>7071</v>
      </c>
      <c r="B7441">
        <v>44369</v>
      </c>
      <c r="C7441" t="s">
        <v>7072</v>
      </c>
      <c r="D7441">
        <v>44369</v>
      </c>
      <c r="E7441" t="s">
        <v>1643</v>
      </c>
      <c r="F7441" t="s">
        <v>91</v>
      </c>
      <c r="G7441" t="s">
        <v>978</v>
      </c>
      <c r="H7441" t="s">
        <v>1645</v>
      </c>
      <c r="I7441" t="s">
        <v>6946</v>
      </c>
      <c r="J7441">
        <v>5</v>
      </c>
      <c r="K7441">
        <v>7040</v>
      </c>
      <c r="L7441">
        <v>35200</v>
      </c>
      <c r="M7441">
        <v>16.761900000000001</v>
      </c>
      <c r="N7441">
        <v>83.8095</v>
      </c>
      <c r="O7441">
        <v>0</v>
      </c>
      <c r="P7441">
        <v>0</v>
      </c>
      <c r="Q7441">
        <v>7056.7619000000004</v>
      </c>
      <c r="R7441">
        <v>35283.809500000003</v>
      </c>
      <c r="S7441" t="s">
        <v>1646</v>
      </c>
    </row>
    <row r="7442" spans="1:19">
      <c r="A7442" t="s">
        <v>7073</v>
      </c>
      <c r="B7442">
        <v>44369</v>
      </c>
      <c r="C7442" t="s">
        <v>7074</v>
      </c>
      <c r="D7442">
        <v>44369</v>
      </c>
      <c r="E7442" t="s">
        <v>1643</v>
      </c>
      <c r="F7442" t="s">
        <v>1363</v>
      </c>
      <c r="G7442" t="s">
        <v>69</v>
      </c>
      <c r="H7442" t="s">
        <v>1645</v>
      </c>
      <c r="I7442" t="s">
        <v>6946</v>
      </c>
      <c r="J7442">
        <v>20</v>
      </c>
      <c r="K7442">
        <v>7040</v>
      </c>
      <c r="L7442">
        <v>140800</v>
      </c>
      <c r="M7442">
        <v>16.761900000000001</v>
      </c>
      <c r="N7442">
        <v>335.238</v>
      </c>
      <c r="O7442">
        <v>0</v>
      </c>
      <c r="P7442">
        <v>0</v>
      </c>
      <c r="Q7442">
        <v>7056.7619000000004</v>
      </c>
      <c r="R7442">
        <v>141135.23800000001</v>
      </c>
      <c r="S7442" t="s">
        <v>1646</v>
      </c>
    </row>
    <row r="7443" spans="1:19">
      <c r="A7443" t="s">
        <v>7073</v>
      </c>
      <c r="B7443">
        <v>44369</v>
      </c>
      <c r="C7443" t="s">
        <v>7074</v>
      </c>
      <c r="D7443">
        <v>44369</v>
      </c>
      <c r="E7443" t="s">
        <v>1643</v>
      </c>
      <c r="F7443" t="s">
        <v>1363</v>
      </c>
      <c r="G7443" t="s">
        <v>69</v>
      </c>
      <c r="H7443" t="s">
        <v>1645</v>
      </c>
      <c r="I7443" t="s">
        <v>1112</v>
      </c>
      <c r="J7443">
        <v>17</v>
      </c>
      <c r="K7443">
        <v>1419</v>
      </c>
      <c r="L7443">
        <v>24123</v>
      </c>
      <c r="M7443">
        <v>3.3786</v>
      </c>
      <c r="N7443">
        <v>57.436199999999999</v>
      </c>
      <c r="O7443">
        <v>0</v>
      </c>
      <c r="P7443">
        <v>0</v>
      </c>
      <c r="Q7443">
        <v>1422.3786</v>
      </c>
      <c r="R7443">
        <v>24180.4362</v>
      </c>
      <c r="S7443" t="s">
        <v>1646</v>
      </c>
    </row>
    <row r="7444" spans="1:19">
      <c r="A7444" t="s">
        <v>7075</v>
      </c>
      <c r="B7444">
        <v>44369</v>
      </c>
      <c r="C7444" t="s">
        <v>7076</v>
      </c>
      <c r="D7444">
        <v>44369</v>
      </c>
      <c r="E7444" t="s">
        <v>1643</v>
      </c>
      <c r="F7444" t="s">
        <v>972</v>
      </c>
      <c r="G7444" t="s">
        <v>977</v>
      </c>
      <c r="H7444" t="s">
        <v>1645</v>
      </c>
      <c r="I7444" t="s">
        <v>6946</v>
      </c>
      <c r="J7444">
        <v>40</v>
      </c>
      <c r="K7444">
        <v>7040</v>
      </c>
      <c r="L7444">
        <v>281600</v>
      </c>
      <c r="M7444">
        <v>16.761900000000001</v>
      </c>
      <c r="N7444">
        <v>670.476</v>
      </c>
      <c r="O7444">
        <v>0</v>
      </c>
      <c r="P7444">
        <v>0</v>
      </c>
      <c r="Q7444">
        <v>7056.7619000000004</v>
      </c>
      <c r="R7444">
        <v>282270.47600000002</v>
      </c>
      <c r="S7444" t="s">
        <v>1646</v>
      </c>
    </row>
    <row r="7445" spans="1:19">
      <c r="A7445" t="s">
        <v>7075</v>
      </c>
      <c r="B7445">
        <v>44369</v>
      </c>
      <c r="C7445" t="s">
        <v>7076</v>
      </c>
      <c r="D7445">
        <v>44369</v>
      </c>
      <c r="E7445" t="s">
        <v>1643</v>
      </c>
      <c r="F7445" t="s">
        <v>972</v>
      </c>
      <c r="G7445" t="s">
        <v>977</v>
      </c>
      <c r="H7445" t="s">
        <v>1645</v>
      </c>
      <c r="I7445" t="s">
        <v>1337</v>
      </c>
      <c r="J7445">
        <v>10</v>
      </c>
      <c r="K7445">
        <v>7760</v>
      </c>
      <c r="L7445">
        <v>77600</v>
      </c>
      <c r="M7445">
        <v>18.476199999999999</v>
      </c>
      <c r="N7445">
        <v>184.762</v>
      </c>
      <c r="O7445">
        <v>0</v>
      </c>
      <c r="P7445">
        <v>0</v>
      </c>
      <c r="Q7445">
        <v>7778.4762000000001</v>
      </c>
      <c r="R7445">
        <v>77784.762000000002</v>
      </c>
      <c r="S7445" t="s">
        <v>1646</v>
      </c>
    </row>
    <row r="7446" spans="1:19">
      <c r="A7446" t="s">
        <v>7077</v>
      </c>
      <c r="B7446">
        <v>44369</v>
      </c>
      <c r="C7446" t="s">
        <v>7078</v>
      </c>
      <c r="D7446">
        <v>44369</v>
      </c>
      <c r="E7446" t="s">
        <v>1643</v>
      </c>
      <c r="F7446" t="s">
        <v>68</v>
      </c>
      <c r="G7446" t="s">
        <v>981</v>
      </c>
      <c r="H7446" t="s">
        <v>1645</v>
      </c>
      <c r="I7446" t="s">
        <v>6946</v>
      </c>
      <c r="J7446">
        <v>30</v>
      </c>
      <c r="K7446">
        <v>7040</v>
      </c>
      <c r="L7446">
        <v>211200</v>
      </c>
      <c r="M7446">
        <v>16.761900000000001</v>
      </c>
      <c r="N7446">
        <v>502.85700000000003</v>
      </c>
      <c r="O7446">
        <v>0</v>
      </c>
      <c r="P7446">
        <v>0</v>
      </c>
      <c r="Q7446">
        <v>7056.7619000000004</v>
      </c>
      <c r="R7446">
        <v>211702.85699999999</v>
      </c>
      <c r="S7446" t="s">
        <v>1646</v>
      </c>
    </row>
    <row r="7447" spans="1:19">
      <c r="A7447" t="s">
        <v>7077</v>
      </c>
      <c r="B7447">
        <v>44369</v>
      </c>
      <c r="C7447" t="s">
        <v>7078</v>
      </c>
      <c r="D7447">
        <v>44369</v>
      </c>
      <c r="E7447" t="s">
        <v>1643</v>
      </c>
      <c r="F7447" t="s">
        <v>68</v>
      </c>
      <c r="G7447" t="s">
        <v>981</v>
      </c>
      <c r="H7447" t="s">
        <v>1645</v>
      </c>
      <c r="I7447" t="s">
        <v>1337</v>
      </c>
      <c r="J7447">
        <v>5</v>
      </c>
      <c r="K7447">
        <v>7760</v>
      </c>
      <c r="L7447">
        <v>38800</v>
      </c>
      <c r="M7447">
        <v>18.476199999999999</v>
      </c>
      <c r="N7447">
        <v>92.381</v>
      </c>
      <c r="O7447">
        <v>0</v>
      </c>
      <c r="P7447">
        <v>0</v>
      </c>
      <c r="Q7447">
        <v>7778.4762000000001</v>
      </c>
      <c r="R7447">
        <v>38892.381000000001</v>
      </c>
      <c r="S7447" t="s">
        <v>1646</v>
      </c>
    </row>
    <row r="7448" spans="1:19">
      <c r="A7448" t="s">
        <v>7079</v>
      </c>
      <c r="B7448">
        <v>44369</v>
      </c>
      <c r="C7448" t="s">
        <v>7080</v>
      </c>
      <c r="D7448">
        <v>44369</v>
      </c>
      <c r="E7448" t="s">
        <v>1643</v>
      </c>
      <c r="F7448" t="s">
        <v>80</v>
      </c>
      <c r="G7448" t="s">
        <v>981</v>
      </c>
      <c r="H7448" t="s">
        <v>1645</v>
      </c>
      <c r="I7448" t="s">
        <v>6946</v>
      </c>
      <c r="J7448">
        <v>40</v>
      </c>
      <c r="K7448">
        <v>7040</v>
      </c>
      <c r="L7448">
        <v>281600</v>
      </c>
      <c r="M7448">
        <v>16.761900000000001</v>
      </c>
      <c r="N7448">
        <v>670.476</v>
      </c>
      <c r="O7448">
        <v>0</v>
      </c>
      <c r="P7448">
        <v>0</v>
      </c>
      <c r="Q7448">
        <v>7056.7619000000004</v>
      </c>
      <c r="R7448">
        <v>282270.47600000002</v>
      </c>
      <c r="S7448" t="s">
        <v>1646</v>
      </c>
    </row>
    <row r="7449" spans="1:19">
      <c r="A7449" t="s">
        <v>7081</v>
      </c>
      <c r="B7449">
        <v>44369</v>
      </c>
      <c r="C7449" t="s">
        <v>7082</v>
      </c>
      <c r="D7449">
        <v>44369</v>
      </c>
      <c r="E7449" t="s">
        <v>1643</v>
      </c>
      <c r="F7449" t="s">
        <v>100</v>
      </c>
      <c r="G7449" t="s">
        <v>1056</v>
      </c>
      <c r="H7449" t="s">
        <v>107</v>
      </c>
      <c r="I7449" t="s">
        <v>6946</v>
      </c>
      <c r="J7449">
        <v>42</v>
      </c>
      <c r="K7449">
        <v>7040</v>
      </c>
      <c r="L7449">
        <v>295680</v>
      </c>
      <c r="M7449">
        <v>16.761900000000001</v>
      </c>
      <c r="N7449">
        <v>703.99980000000005</v>
      </c>
      <c r="O7449">
        <v>0</v>
      </c>
      <c r="P7449">
        <v>0</v>
      </c>
      <c r="Q7449">
        <v>7056.7619000000004</v>
      </c>
      <c r="R7449">
        <v>296383.99979999999</v>
      </c>
      <c r="S7449" t="s">
        <v>1646</v>
      </c>
    </row>
    <row r="7450" spans="1:19">
      <c r="A7450" t="s">
        <v>7083</v>
      </c>
      <c r="B7450">
        <v>44369</v>
      </c>
      <c r="C7450" t="s">
        <v>7084</v>
      </c>
      <c r="D7450">
        <v>44369</v>
      </c>
      <c r="E7450" t="s">
        <v>1643</v>
      </c>
      <c r="F7450" t="s">
        <v>1348</v>
      </c>
      <c r="G7450" t="s">
        <v>107</v>
      </c>
      <c r="H7450" t="s">
        <v>107</v>
      </c>
      <c r="I7450" t="s">
        <v>6946</v>
      </c>
      <c r="J7450">
        <v>9</v>
      </c>
      <c r="K7450">
        <v>7040</v>
      </c>
      <c r="L7450">
        <v>63360</v>
      </c>
      <c r="M7450">
        <v>16.761900000000001</v>
      </c>
      <c r="N7450">
        <v>150.8571</v>
      </c>
      <c r="O7450">
        <v>0</v>
      </c>
      <c r="P7450">
        <v>0</v>
      </c>
      <c r="Q7450">
        <v>7056.7619000000004</v>
      </c>
      <c r="R7450">
        <v>63510.857100000001</v>
      </c>
      <c r="S7450" t="s">
        <v>1646</v>
      </c>
    </row>
    <row r="7451" spans="1:19">
      <c r="A7451" t="s">
        <v>7083</v>
      </c>
      <c r="B7451">
        <v>44369</v>
      </c>
      <c r="C7451" t="s">
        <v>7084</v>
      </c>
      <c r="D7451">
        <v>44369</v>
      </c>
      <c r="E7451" t="s">
        <v>1643</v>
      </c>
      <c r="F7451" t="s">
        <v>1348</v>
      </c>
      <c r="G7451" t="s">
        <v>107</v>
      </c>
      <c r="H7451" t="s">
        <v>107</v>
      </c>
      <c r="I7451" t="s">
        <v>1371</v>
      </c>
      <c r="J7451">
        <v>30</v>
      </c>
      <c r="K7451">
        <v>1176</v>
      </c>
      <c r="L7451">
        <v>35280</v>
      </c>
      <c r="M7451">
        <v>2.8</v>
      </c>
      <c r="N7451">
        <v>84</v>
      </c>
      <c r="O7451">
        <v>0</v>
      </c>
      <c r="P7451">
        <v>0</v>
      </c>
      <c r="Q7451">
        <v>1178.8</v>
      </c>
      <c r="R7451">
        <v>35364</v>
      </c>
      <c r="S7451" t="s">
        <v>1646</v>
      </c>
    </row>
    <row r="7452" spans="1:19">
      <c r="A7452" t="s">
        <v>7085</v>
      </c>
      <c r="B7452">
        <v>44369</v>
      </c>
      <c r="C7452" t="s">
        <v>7086</v>
      </c>
      <c r="D7452">
        <v>44369</v>
      </c>
      <c r="E7452" t="s">
        <v>1643</v>
      </c>
      <c r="F7452" t="s">
        <v>51</v>
      </c>
      <c r="G7452" t="s">
        <v>52</v>
      </c>
      <c r="H7452" t="s">
        <v>49</v>
      </c>
      <c r="I7452" t="s">
        <v>1265</v>
      </c>
      <c r="J7452">
        <v>40</v>
      </c>
      <c r="K7452">
        <v>1361</v>
      </c>
      <c r="L7452">
        <v>54440</v>
      </c>
      <c r="M7452">
        <v>3.2404999999999999</v>
      </c>
      <c r="N7452">
        <v>129.62</v>
      </c>
      <c r="O7452">
        <v>0</v>
      </c>
      <c r="P7452">
        <v>0</v>
      </c>
      <c r="Q7452">
        <v>1364.2405000000001</v>
      </c>
      <c r="R7452">
        <v>54569.62</v>
      </c>
      <c r="S7452" t="s">
        <v>1646</v>
      </c>
    </row>
    <row r="7453" spans="1:19">
      <c r="A7453" t="s">
        <v>7085</v>
      </c>
      <c r="B7453">
        <v>44369</v>
      </c>
      <c r="C7453" t="s">
        <v>7086</v>
      </c>
      <c r="D7453">
        <v>44369</v>
      </c>
      <c r="E7453" t="s">
        <v>1643</v>
      </c>
      <c r="F7453" t="s">
        <v>51</v>
      </c>
      <c r="G7453" t="s">
        <v>52</v>
      </c>
      <c r="H7453" t="s">
        <v>49</v>
      </c>
      <c r="I7453" t="s">
        <v>6946</v>
      </c>
      <c r="J7453">
        <v>50</v>
      </c>
      <c r="K7453">
        <v>7040</v>
      </c>
      <c r="L7453">
        <v>352000</v>
      </c>
      <c r="M7453">
        <v>16.761900000000001</v>
      </c>
      <c r="N7453">
        <v>838.09500000000003</v>
      </c>
      <c r="O7453">
        <v>0</v>
      </c>
      <c r="P7453">
        <v>0</v>
      </c>
      <c r="Q7453">
        <v>7056.7619000000004</v>
      </c>
      <c r="R7453">
        <v>352838.09499999997</v>
      </c>
      <c r="S7453" t="s">
        <v>1646</v>
      </c>
    </row>
    <row r="7454" spans="1:19">
      <c r="A7454" t="s">
        <v>7085</v>
      </c>
      <c r="B7454">
        <v>44369</v>
      </c>
      <c r="C7454" t="s">
        <v>7086</v>
      </c>
      <c r="D7454">
        <v>44369</v>
      </c>
      <c r="E7454" t="s">
        <v>1643</v>
      </c>
      <c r="F7454" t="s">
        <v>51</v>
      </c>
      <c r="G7454" t="s">
        <v>52</v>
      </c>
      <c r="H7454" t="s">
        <v>49</v>
      </c>
      <c r="I7454" t="s">
        <v>1316</v>
      </c>
      <c r="J7454">
        <v>40</v>
      </c>
      <c r="K7454">
        <v>1186</v>
      </c>
      <c r="L7454">
        <v>47440</v>
      </c>
      <c r="M7454">
        <v>2.8237999999999999</v>
      </c>
      <c r="N7454">
        <v>112.952</v>
      </c>
      <c r="O7454">
        <v>0</v>
      </c>
      <c r="P7454">
        <v>0</v>
      </c>
      <c r="Q7454">
        <v>1188.8237999999999</v>
      </c>
      <c r="R7454">
        <v>47552.951999999997</v>
      </c>
      <c r="S7454" t="s">
        <v>1646</v>
      </c>
    </row>
    <row r="7455" spans="1:19">
      <c r="A7455" t="s">
        <v>7085</v>
      </c>
      <c r="B7455">
        <v>44369</v>
      </c>
      <c r="C7455" t="s">
        <v>7086</v>
      </c>
      <c r="D7455">
        <v>44369</v>
      </c>
      <c r="E7455" t="s">
        <v>1643</v>
      </c>
      <c r="F7455" t="s">
        <v>51</v>
      </c>
      <c r="G7455" t="s">
        <v>52</v>
      </c>
      <c r="H7455" t="s">
        <v>49</v>
      </c>
      <c r="I7455" t="s">
        <v>1112</v>
      </c>
      <c r="J7455">
        <v>20</v>
      </c>
      <c r="K7455">
        <v>1419</v>
      </c>
      <c r="L7455">
        <v>28380</v>
      </c>
      <c r="M7455">
        <v>3.3786</v>
      </c>
      <c r="N7455">
        <v>67.572000000000003</v>
      </c>
      <c r="O7455">
        <v>0</v>
      </c>
      <c r="P7455">
        <v>0</v>
      </c>
      <c r="Q7455">
        <v>1422.3786</v>
      </c>
      <c r="R7455">
        <v>28447.572</v>
      </c>
      <c r="S7455" t="s">
        <v>1646</v>
      </c>
    </row>
    <row r="7456" spans="1:19">
      <c r="A7456" t="s">
        <v>7085</v>
      </c>
      <c r="B7456">
        <v>44369</v>
      </c>
      <c r="C7456" t="s">
        <v>7086</v>
      </c>
      <c r="D7456">
        <v>44369</v>
      </c>
      <c r="E7456" t="s">
        <v>1643</v>
      </c>
      <c r="F7456" t="s">
        <v>51</v>
      </c>
      <c r="G7456" t="s">
        <v>52</v>
      </c>
      <c r="H7456" t="s">
        <v>49</v>
      </c>
      <c r="I7456" t="s">
        <v>1312</v>
      </c>
      <c r="J7456">
        <v>40</v>
      </c>
      <c r="K7456">
        <v>1400</v>
      </c>
      <c r="L7456">
        <v>56000</v>
      </c>
      <c r="M7456">
        <v>3.3332999999999999</v>
      </c>
      <c r="N7456">
        <v>133.33199999999999</v>
      </c>
      <c r="O7456">
        <v>0</v>
      </c>
      <c r="P7456">
        <v>0</v>
      </c>
      <c r="Q7456">
        <v>1403.3333</v>
      </c>
      <c r="R7456">
        <v>56133.332000000002</v>
      </c>
      <c r="S7456" t="s">
        <v>1646</v>
      </c>
    </row>
    <row r="7457" spans="1:19">
      <c r="A7457" t="s">
        <v>7087</v>
      </c>
      <c r="B7457">
        <v>44369</v>
      </c>
      <c r="C7457" t="s">
        <v>7088</v>
      </c>
      <c r="D7457">
        <v>44369</v>
      </c>
      <c r="E7457" t="s">
        <v>1643</v>
      </c>
      <c r="F7457" t="s">
        <v>982</v>
      </c>
      <c r="G7457" t="s">
        <v>1652</v>
      </c>
      <c r="H7457" t="s">
        <v>49</v>
      </c>
      <c r="I7457" t="s">
        <v>6946</v>
      </c>
      <c r="J7457">
        <v>25</v>
      </c>
      <c r="K7457">
        <v>7040</v>
      </c>
      <c r="L7457">
        <v>176000</v>
      </c>
      <c r="M7457">
        <v>16.761900000000001</v>
      </c>
      <c r="N7457">
        <v>419.04750000000001</v>
      </c>
      <c r="O7457">
        <v>0</v>
      </c>
      <c r="P7457">
        <v>0</v>
      </c>
      <c r="Q7457">
        <v>7056.7619000000004</v>
      </c>
      <c r="R7457">
        <v>176419.04749999999</v>
      </c>
      <c r="S7457" t="s">
        <v>1646</v>
      </c>
    </row>
    <row r="7458" spans="1:19">
      <c r="A7458" t="s">
        <v>7087</v>
      </c>
      <c r="B7458">
        <v>44369</v>
      </c>
      <c r="C7458" t="s">
        <v>7088</v>
      </c>
      <c r="D7458">
        <v>44369</v>
      </c>
      <c r="E7458" t="s">
        <v>1643</v>
      </c>
      <c r="F7458" t="s">
        <v>982</v>
      </c>
      <c r="G7458" t="s">
        <v>1652</v>
      </c>
      <c r="H7458" t="s">
        <v>49</v>
      </c>
      <c r="I7458" t="s">
        <v>1337</v>
      </c>
      <c r="J7458">
        <v>10</v>
      </c>
      <c r="K7458">
        <v>7760</v>
      </c>
      <c r="L7458">
        <v>77600</v>
      </c>
      <c r="M7458">
        <v>18.476199999999999</v>
      </c>
      <c r="N7458">
        <v>184.762</v>
      </c>
      <c r="O7458">
        <v>0</v>
      </c>
      <c r="P7458">
        <v>0</v>
      </c>
      <c r="Q7458">
        <v>7778.4762000000001</v>
      </c>
      <c r="R7458">
        <v>77784.762000000002</v>
      </c>
      <c r="S7458" t="s">
        <v>1646</v>
      </c>
    </row>
    <row r="7459" spans="1:19">
      <c r="A7459" t="s">
        <v>7089</v>
      </c>
      <c r="B7459">
        <v>44369</v>
      </c>
      <c r="C7459" t="s">
        <v>7090</v>
      </c>
      <c r="D7459">
        <v>44369</v>
      </c>
      <c r="E7459" t="s">
        <v>1643</v>
      </c>
      <c r="F7459" t="s">
        <v>48</v>
      </c>
      <c r="G7459" t="s">
        <v>1014</v>
      </c>
      <c r="H7459" t="s">
        <v>49</v>
      </c>
      <c r="I7459" t="s">
        <v>6946</v>
      </c>
      <c r="J7459">
        <v>40</v>
      </c>
      <c r="K7459">
        <v>7040</v>
      </c>
      <c r="L7459">
        <v>281600</v>
      </c>
      <c r="M7459">
        <v>16.761900000000001</v>
      </c>
      <c r="N7459">
        <v>670.476</v>
      </c>
      <c r="O7459">
        <v>0</v>
      </c>
      <c r="P7459">
        <v>0</v>
      </c>
      <c r="Q7459">
        <v>7056.7619000000004</v>
      </c>
      <c r="R7459">
        <v>282270.47600000002</v>
      </c>
      <c r="S7459" t="s">
        <v>1646</v>
      </c>
    </row>
    <row r="7460" spans="1:19">
      <c r="A7460" t="s">
        <v>7089</v>
      </c>
      <c r="B7460">
        <v>44369</v>
      </c>
      <c r="C7460" t="s">
        <v>7090</v>
      </c>
      <c r="D7460">
        <v>44369</v>
      </c>
      <c r="E7460" t="s">
        <v>1643</v>
      </c>
      <c r="F7460" t="s">
        <v>48</v>
      </c>
      <c r="G7460" t="s">
        <v>1014</v>
      </c>
      <c r="H7460" t="s">
        <v>49</v>
      </c>
      <c r="I7460" t="s">
        <v>1316</v>
      </c>
      <c r="J7460">
        <v>80</v>
      </c>
      <c r="K7460">
        <v>1186</v>
      </c>
      <c r="L7460">
        <v>94880</v>
      </c>
      <c r="M7460">
        <v>2.8237999999999999</v>
      </c>
      <c r="N7460">
        <v>225.904</v>
      </c>
      <c r="O7460">
        <v>0</v>
      </c>
      <c r="P7460">
        <v>0</v>
      </c>
      <c r="Q7460">
        <v>1188.8237999999999</v>
      </c>
      <c r="R7460">
        <v>95105.903999999995</v>
      </c>
      <c r="S7460" t="s">
        <v>1646</v>
      </c>
    </row>
    <row r="7461" spans="1:19">
      <c r="A7461" t="s">
        <v>7089</v>
      </c>
      <c r="B7461">
        <v>44369</v>
      </c>
      <c r="C7461" t="s">
        <v>7090</v>
      </c>
      <c r="D7461">
        <v>44369</v>
      </c>
      <c r="E7461" t="s">
        <v>1643</v>
      </c>
      <c r="F7461" t="s">
        <v>48</v>
      </c>
      <c r="G7461" t="s">
        <v>1014</v>
      </c>
      <c r="H7461" t="s">
        <v>49</v>
      </c>
      <c r="I7461" t="s">
        <v>1371</v>
      </c>
      <c r="J7461">
        <v>40</v>
      </c>
      <c r="K7461">
        <v>1176</v>
      </c>
      <c r="L7461">
        <v>47040</v>
      </c>
      <c r="M7461">
        <v>2.8</v>
      </c>
      <c r="N7461">
        <v>112</v>
      </c>
      <c r="O7461">
        <v>0</v>
      </c>
      <c r="P7461">
        <v>0</v>
      </c>
      <c r="Q7461">
        <v>1178.8</v>
      </c>
      <c r="R7461">
        <v>47152</v>
      </c>
      <c r="S7461" t="s">
        <v>1646</v>
      </c>
    </row>
    <row r="7462" spans="1:19">
      <c r="A7462" t="s">
        <v>7089</v>
      </c>
      <c r="B7462">
        <v>44369</v>
      </c>
      <c r="C7462" t="s">
        <v>7090</v>
      </c>
      <c r="D7462">
        <v>44369</v>
      </c>
      <c r="E7462" t="s">
        <v>1643</v>
      </c>
      <c r="F7462" t="s">
        <v>48</v>
      </c>
      <c r="G7462" t="s">
        <v>1014</v>
      </c>
      <c r="H7462" t="s">
        <v>49</v>
      </c>
      <c r="I7462" t="s">
        <v>1312</v>
      </c>
      <c r="J7462">
        <v>16</v>
      </c>
      <c r="K7462">
        <v>1400</v>
      </c>
      <c r="L7462">
        <v>22400</v>
      </c>
      <c r="M7462">
        <v>3.3332999999999999</v>
      </c>
      <c r="N7462">
        <v>53.332799999999999</v>
      </c>
      <c r="O7462">
        <v>0</v>
      </c>
      <c r="P7462">
        <v>0</v>
      </c>
      <c r="Q7462">
        <v>1403.3333</v>
      </c>
      <c r="R7462">
        <v>22453.3328</v>
      </c>
      <c r="S7462" t="s">
        <v>1646</v>
      </c>
    </row>
    <row r="7463" spans="1:19">
      <c r="A7463" t="s">
        <v>7089</v>
      </c>
      <c r="B7463">
        <v>44369</v>
      </c>
      <c r="C7463" t="s">
        <v>7090</v>
      </c>
      <c r="D7463">
        <v>44369</v>
      </c>
      <c r="E7463" t="s">
        <v>1643</v>
      </c>
      <c r="F7463" t="s">
        <v>48</v>
      </c>
      <c r="G7463" t="s">
        <v>1014</v>
      </c>
      <c r="H7463" t="s">
        <v>49</v>
      </c>
      <c r="I7463" t="s">
        <v>1265</v>
      </c>
      <c r="J7463">
        <v>20</v>
      </c>
      <c r="K7463">
        <v>1361</v>
      </c>
      <c r="L7463">
        <v>27220</v>
      </c>
      <c r="M7463">
        <v>3.2404999999999999</v>
      </c>
      <c r="N7463">
        <v>64.81</v>
      </c>
      <c r="O7463">
        <v>0</v>
      </c>
      <c r="P7463">
        <v>0</v>
      </c>
      <c r="Q7463">
        <v>1364.2405000000001</v>
      </c>
      <c r="R7463">
        <v>27284.81</v>
      </c>
      <c r="S7463" t="s">
        <v>1646</v>
      </c>
    </row>
    <row r="7464" spans="1:19">
      <c r="A7464" t="s">
        <v>7091</v>
      </c>
      <c r="B7464">
        <v>44369</v>
      </c>
      <c r="C7464" t="s">
        <v>7092</v>
      </c>
      <c r="D7464">
        <v>44369</v>
      </c>
      <c r="E7464" t="s">
        <v>1643</v>
      </c>
      <c r="F7464" t="s">
        <v>9</v>
      </c>
      <c r="G7464" t="s">
        <v>1007</v>
      </c>
      <c r="H7464" t="s">
        <v>22</v>
      </c>
      <c r="I7464" t="s">
        <v>1111</v>
      </c>
      <c r="J7464">
        <v>2</v>
      </c>
      <c r="K7464">
        <v>9045</v>
      </c>
      <c r="L7464">
        <v>18090</v>
      </c>
      <c r="M7464">
        <v>21.535699999999999</v>
      </c>
      <c r="N7464">
        <v>43.071399999999997</v>
      </c>
      <c r="O7464">
        <v>0</v>
      </c>
      <c r="P7464">
        <v>0</v>
      </c>
      <c r="Q7464">
        <v>9066.5357000000004</v>
      </c>
      <c r="R7464">
        <v>18133.071400000001</v>
      </c>
      <c r="S7464" t="s">
        <v>1646</v>
      </c>
    </row>
    <row r="7465" spans="1:19">
      <c r="A7465" t="s">
        <v>7091</v>
      </c>
      <c r="B7465">
        <v>44369</v>
      </c>
      <c r="C7465" t="s">
        <v>7092</v>
      </c>
      <c r="D7465">
        <v>44369</v>
      </c>
      <c r="E7465" t="s">
        <v>1643</v>
      </c>
      <c r="F7465" t="s">
        <v>9</v>
      </c>
      <c r="G7465" t="s">
        <v>1007</v>
      </c>
      <c r="H7465" t="s">
        <v>22</v>
      </c>
      <c r="I7465" t="s">
        <v>1287</v>
      </c>
      <c r="J7465">
        <v>2</v>
      </c>
      <c r="K7465">
        <v>9850</v>
      </c>
      <c r="L7465">
        <v>19700</v>
      </c>
      <c r="M7465">
        <v>23.452400000000001</v>
      </c>
      <c r="N7465">
        <v>46.904800000000002</v>
      </c>
      <c r="O7465">
        <v>0</v>
      </c>
      <c r="P7465">
        <v>0</v>
      </c>
      <c r="Q7465">
        <v>9873.4524000000001</v>
      </c>
      <c r="R7465">
        <v>19746.9048</v>
      </c>
      <c r="S7465" t="s">
        <v>1646</v>
      </c>
    </row>
    <row r="7466" spans="1:19">
      <c r="A7466" t="s">
        <v>7091</v>
      </c>
      <c r="B7466">
        <v>44369</v>
      </c>
      <c r="C7466" t="s">
        <v>7092</v>
      </c>
      <c r="D7466">
        <v>44369</v>
      </c>
      <c r="E7466" t="s">
        <v>1643</v>
      </c>
      <c r="F7466" t="s">
        <v>9</v>
      </c>
      <c r="G7466" t="s">
        <v>1007</v>
      </c>
      <c r="H7466" t="s">
        <v>22</v>
      </c>
      <c r="I7466" t="s">
        <v>6946</v>
      </c>
      <c r="J7466">
        <v>10</v>
      </c>
      <c r="K7466">
        <v>7040</v>
      </c>
      <c r="L7466">
        <v>70400</v>
      </c>
      <c r="M7466">
        <v>16.761900000000001</v>
      </c>
      <c r="N7466">
        <v>167.619</v>
      </c>
      <c r="O7466">
        <v>0</v>
      </c>
      <c r="P7466">
        <v>0</v>
      </c>
      <c r="Q7466">
        <v>7056.7619000000004</v>
      </c>
      <c r="R7466">
        <v>70567.619000000006</v>
      </c>
      <c r="S7466" t="s">
        <v>1646</v>
      </c>
    </row>
    <row r="7467" spans="1:19">
      <c r="A7467" t="s">
        <v>7093</v>
      </c>
      <c r="B7467">
        <v>44369</v>
      </c>
      <c r="C7467" t="s">
        <v>7094</v>
      </c>
      <c r="D7467">
        <v>44369</v>
      </c>
      <c r="E7467" t="s">
        <v>1643</v>
      </c>
      <c r="F7467" t="s">
        <v>72</v>
      </c>
      <c r="G7467" t="s">
        <v>1722</v>
      </c>
      <c r="H7467" t="s">
        <v>22</v>
      </c>
      <c r="I7467" t="s">
        <v>1371</v>
      </c>
      <c r="J7467">
        <v>29</v>
      </c>
      <c r="K7467">
        <v>1176</v>
      </c>
      <c r="L7467">
        <v>34104</v>
      </c>
      <c r="M7467">
        <v>2.8</v>
      </c>
      <c r="N7467">
        <v>81.2</v>
      </c>
      <c r="O7467">
        <v>0</v>
      </c>
      <c r="P7467">
        <v>0</v>
      </c>
      <c r="Q7467">
        <v>1178.8</v>
      </c>
      <c r="R7467">
        <v>34185.199999999997</v>
      </c>
      <c r="S7467" t="s">
        <v>1646</v>
      </c>
    </row>
    <row r="7468" spans="1:19">
      <c r="A7468" t="s">
        <v>7093</v>
      </c>
      <c r="B7468">
        <v>44369</v>
      </c>
      <c r="C7468" t="s">
        <v>7094</v>
      </c>
      <c r="D7468">
        <v>44369</v>
      </c>
      <c r="E7468" t="s">
        <v>1643</v>
      </c>
      <c r="F7468" t="s">
        <v>72</v>
      </c>
      <c r="G7468" t="s">
        <v>1722</v>
      </c>
      <c r="H7468" t="s">
        <v>22</v>
      </c>
      <c r="I7468" t="s">
        <v>1337</v>
      </c>
      <c r="J7468">
        <v>20</v>
      </c>
      <c r="K7468">
        <v>7760</v>
      </c>
      <c r="L7468">
        <v>155200</v>
      </c>
      <c r="M7468">
        <v>18.476199999999999</v>
      </c>
      <c r="N7468">
        <v>369.524</v>
      </c>
      <c r="O7468">
        <v>0</v>
      </c>
      <c r="P7468">
        <v>0</v>
      </c>
      <c r="Q7468">
        <v>7778.4762000000001</v>
      </c>
      <c r="R7468">
        <v>155569.524</v>
      </c>
      <c r="S7468" t="s">
        <v>1646</v>
      </c>
    </row>
    <row r="7469" spans="1:19">
      <c r="A7469" t="s">
        <v>7093</v>
      </c>
      <c r="B7469">
        <v>44369</v>
      </c>
      <c r="C7469" t="s">
        <v>7094</v>
      </c>
      <c r="D7469">
        <v>44369</v>
      </c>
      <c r="E7469" t="s">
        <v>1643</v>
      </c>
      <c r="F7469" t="s">
        <v>72</v>
      </c>
      <c r="G7469" t="s">
        <v>1722</v>
      </c>
      <c r="H7469" t="s">
        <v>22</v>
      </c>
      <c r="I7469" t="s">
        <v>6946</v>
      </c>
      <c r="J7469">
        <v>30</v>
      </c>
      <c r="K7469">
        <v>7040</v>
      </c>
      <c r="L7469">
        <v>211200</v>
      </c>
      <c r="M7469">
        <v>16.761900000000001</v>
      </c>
      <c r="N7469">
        <v>502.85700000000003</v>
      </c>
      <c r="O7469">
        <v>0</v>
      </c>
      <c r="P7469">
        <v>0</v>
      </c>
      <c r="Q7469">
        <v>7056.7619000000004</v>
      </c>
      <c r="R7469">
        <v>211702.85699999999</v>
      </c>
      <c r="S7469" t="s">
        <v>1646</v>
      </c>
    </row>
    <row r="7470" spans="1:19">
      <c r="A7470" t="s">
        <v>7095</v>
      </c>
      <c r="B7470">
        <v>44369</v>
      </c>
      <c r="C7470" t="s">
        <v>7096</v>
      </c>
      <c r="D7470">
        <v>44369</v>
      </c>
      <c r="E7470" t="s">
        <v>1643</v>
      </c>
      <c r="F7470" t="s">
        <v>78</v>
      </c>
      <c r="G7470" t="s">
        <v>1722</v>
      </c>
      <c r="H7470" t="s">
        <v>22</v>
      </c>
      <c r="I7470" t="s">
        <v>6946</v>
      </c>
      <c r="J7470">
        <v>50</v>
      </c>
      <c r="K7470">
        <v>7040</v>
      </c>
      <c r="L7470">
        <v>352000</v>
      </c>
      <c r="M7470">
        <v>16.761900000000001</v>
      </c>
      <c r="N7470">
        <v>838.09500000000003</v>
      </c>
      <c r="O7470">
        <v>0</v>
      </c>
      <c r="P7470">
        <v>0</v>
      </c>
      <c r="Q7470">
        <v>7056.7619000000004</v>
      </c>
      <c r="R7470">
        <v>352838.09499999997</v>
      </c>
      <c r="S7470" t="s">
        <v>1646</v>
      </c>
    </row>
    <row r="7471" spans="1:19">
      <c r="A7471" t="s">
        <v>7095</v>
      </c>
      <c r="B7471">
        <v>44369</v>
      </c>
      <c r="C7471" t="s">
        <v>7096</v>
      </c>
      <c r="D7471">
        <v>44369</v>
      </c>
      <c r="E7471" t="s">
        <v>1643</v>
      </c>
      <c r="F7471" t="s">
        <v>78</v>
      </c>
      <c r="G7471" t="s">
        <v>1722</v>
      </c>
      <c r="H7471" t="s">
        <v>22</v>
      </c>
      <c r="I7471" t="s">
        <v>1337</v>
      </c>
      <c r="J7471">
        <v>20</v>
      </c>
      <c r="K7471">
        <v>7760</v>
      </c>
      <c r="L7471">
        <v>155200</v>
      </c>
      <c r="M7471">
        <v>18.476199999999999</v>
      </c>
      <c r="N7471">
        <v>369.524</v>
      </c>
      <c r="O7471">
        <v>0</v>
      </c>
      <c r="P7471">
        <v>0</v>
      </c>
      <c r="Q7471">
        <v>7778.4762000000001</v>
      </c>
      <c r="R7471">
        <v>155569.524</v>
      </c>
      <c r="S7471" t="s">
        <v>1646</v>
      </c>
    </row>
    <row r="7472" spans="1:19">
      <c r="A7472" t="s">
        <v>7097</v>
      </c>
      <c r="B7472">
        <v>44369</v>
      </c>
      <c r="C7472" t="s">
        <v>7098</v>
      </c>
      <c r="D7472">
        <v>44369</v>
      </c>
      <c r="E7472" t="s">
        <v>1643</v>
      </c>
      <c r="F7472" t="s">
        <v>30</v>
      </c>
      <c r="G7472" t="s">
        <v>1992</v>
      </c>
      <c r="H7472" t="s">
        <v>22</v>
      </c>
      <c r="I7472" t="s">
        <v>6946</v>
      </c>
      <c r="J7472">
        <v>10</v>
      </c>
      <c r="K7472">
        <v>7040</v>
      </c>
      <c r="L7472">
        <v>70400</v>
      </c>
      <c r="M7472">
        <v>16.761900000000001</v>
      </c>
      <c r="N7472">
        <v>167.619</v>
      </c>
      <c r="O7472">
        <v>0</v>
      </c>
      <c r="P7472">
        <v>0</v>
      </c>
      <c r="Q7472">
        <v>7056.7619000000004</v>
      </c>
      <c r="R7472">
        <v>70567.619000000006</v>
      </c>
      <c r="S7472" t="s">
        <v>1646</v>
      </c>
    </row>
    <row r="7473" spans="1:19">
      <c r="A7473" t="s">
        <v>7097</v>
      </c>
      <c r="B7473">
        <v>44369</v>
      </c>
      <c r="C7473" t="s">
        <v>7098</v>
      </c>
      <c r="D7473">
        <v>44369</v>
      </c>
      <c r="E7473" t="s">
        <v>1643</v>
      </c>
      <c r="F7473" t="s">
        <v>30</v>
      </c>
      <c r="G7473" t="s">
        <v>1992</v>
      </c>
      <c r="H7473" t="s">
        <v>22</v>
      </c>
      <c r="I7473" t="s">
        <v>1371</v>
      </c>
      <c r="J7473">
        <v>37</v>
      </c>
      <c r="K7473">
        <v>1176</v>
      </c>
      <c r="L7473">
        <v>43512</v>
      </c>
      <c r="M7473">
        <v>2.8</v>
      </c>
      <c r="N7473">
        <v>103.6</v>
      </c>
      <c r="O7473">
        <v>0</v>
      </c>
      <c r="P7473">
        <v>0</v>
      </c>
      <c r="Q7473">
        <v>1178.8</v>
      </c>
      <c r="R7473">
        <v>43615.6</v>
      </c>
      <c r="S7473" t="s">
        <v>1646</v>
      </c>
    </row>
    <row r="7474" spans="1:19">
      <c r="A7474" t="s">
        <v>7097</v>
      </c>
      <c r="B7474">
        <v>44369</v>
      </c>
      <c r="C7474" t="s">
        <v>7098</v>
      </c>
      <c r="D7474">
        <v>44369</v>
      </c>
      <c r="E7474" t="s">
        <v>1643</v>
      </c>
      <c r="F7474" t="s">
        <v>30</v>
      </c>
      <c r="G7474" t="s">
        <v>1992</v>
      </c>
      <c r="H7474" t="s">
        <v>22</v>
      </c>
      <c r="I7474" t="s">
        <v>1262</v>
      </c>
      <c r="J7474">
        <v>40</v>
      </c>
      <c r="K7474">
        <v>1244</v>
      </c>
      <c r="L7474">
        <v>49760</v>
      </c>
      <c r="M7474">
        <v>2.9619</v>
      </c>
      <c r="N7474">
        <v>118.476</v>
      </c>
      <c r="O7474">
        <v>0</v>
      </c>
      <c r="P7474">
        <v>0</v>
      </c>
      <c r="Q7474">
        <v>1246.9619</v>
      </c>
      <c r="R7474">
        <v>49878.476000000002</v>
      </c>
      <c r="S7474" t="s">
        <v>1646</v>
      </c>
    </row>
    <row r="7475" spans="1:19">
      <c r="A7475" t="s">
        <v>7097</v>
      </c>
      <c r="B7475">
        <v>44369</v>
      </c>
      <c r="C7475" t="s">
        <v>7098</v>
      </c>
      <c r="D7475">
        <v>44369</v>
      </c>
      <c r="E7475" t="s">
        <v>1643</v>
      </c>
      <c r="F7475" t="s">
        <v>30</v>
      </c>
      <c r="G7475" t="s">
        <v>1992</v>
      </c>
      <c r="H7475" t="s">
        <v>22</v>
      </c>
      <c r="I7475" t="s">
        <v>1312</v>
      </c>
      <c r="J7475">
        <v>40</v>
      </c>
      <c r="K7475">
        <v>1400</v>
      </c>
      <c r="L7475">
        <v>56000</v>
      </c>
      <c r="M7475">
        <v>3.3332999999999999</v>
      </c>
      <c r="N7475">
        <v>133.33199999999999</v>
      </c>
      <c r="O7475">
        <v>0</v>
      </c>
      <c r="P7475">
        <v>0</v>
      </c>
      <c r="Q7475">
        <v>1403.3333</v>
      </c>
      <c r="R7475">
        <v>56133.332000000002</v>
      </c>
      <c r="S7475" t="s">
        <v>1646</v>
      </c>
    </row>
    <row r="7476" spans="1:19">
      <c r="A7476" t="s">
        <v>7099</v>
      </c>
      <c r="B7476">
        <v>44369</v>
      </c>
      <c r="C7476" t="s">
        <v>7100</v>
      </c>
      <c r="D7476">
        <v>44369</v>
      </c>
      <c r="E7476" t="s">
        <v>1643</v>
      </c>
      <c r="F7476" t="s">
        <v>39</v>
      </c>
      <c r="G7476" t="s">
        <v>1722</v>
      </c>
      <c r="H7476" t="s">
        <v>22</v>
      </c>
      <c r="I7476" t="s">
        <v>1316</v>
      </c>
      <c r="J7476">
        <v>40</v>
      </c>
      <c r="K7476">
        <v>1186</v>
      </c>
      <c r="L7476">
        <v>47440</v>
      </c>
      <c r="M7476">
        <v>2.8237999999999999</v>
      </c>
      <c r="N7476">
        <v>112.952</v>
      </c>
      <c r="O7476">
        <v>0</v>
      </c>
      <c r="P7476">
        <v>0</v>
      </c>
      <c r="Q7476">
        <v>1188.8237999999999</v>
      </c>
      <c r="R7476">
        <v>47552.951999999997</v>
      </c>
      <c r="S7476" t="s">
        <v>1646</v>
      </c>
    </row>
    <row r="7477" spans="1:19">
      <c r="A7477" t="s">
        <v>7099</v>
      </c>
      <c r="B7477">
        <v>44369</v>
      </c>
      <c r="C7477" t="s">
        <v>7100</v>
      </c>
      <c r="D7477">
        <v>44369</v>
      </c>
      <c r="E7477" t="s">
        <v>1643</v>
      </c>
      <c r="F7477" t="s">
        <v>39</v>
      </c>
      <c r="G7477" t="s">
        <v>1722</v>
      </c>
      <c r="H7477" t="s">
        <v>22</v>
      </c>
      <c r="I7477" t="s">
        <v>6946</v>
      </c>
      <c r="J7477">
        <v>10</v>
      </c>
      <c r="K7477">
        <v>7040</v>
      </c>
      <c r="L7477">
        <v>70400</v>
      </c>
      <c r="M7477">
        <v>16.761900000000001</v>
      </c>
      <c r="N7477">
        <v>167.619</v>
      </c>
      <c r="O7477">
        <v>0</v>
      </c>
      <c r="P7477">
        <v>0</v>
      </c>
      <c r="Q7477">
        <v>7056.7619000000004</v>
      </c>
      <c r="R7477">
        <v>70567.619000000006</v>
      </c>
      <c r="S7477" t="s">
        <v>1646</v>
      </c>
    </row>
    <row r="7478" spans="1:19">
      <c r="A7478" t="s">
        <v>7099</v>
      </c>
      <c r="B7478">
        <v>44369</v>
      </c>
      <c r="C7478" t="s">
        <v>7100</v>
      </c>
      <c r="D7478">
        <v>44369</v>
      </c>
      <c r="E7478" t="s">
        <v>1643</v>
      </c>
      <c r="F7478" t="s">
        <v>39</v>
      </c>
      <c r="G7478" t="s">
        <v>1722</v>
      </c>
      <c r="H7478" t="s">
        <v>22</v>
      </c>
      <c r="I7478" t="s">
        <v>1262</v>
      </c>
      <c r="J7478">
        <v>20</v>
      </c>
      <c r="K7478">
        <v>1244</v>
      </c>
      <c r="L7478">
        <v>24880</v>
      </c>
      <c r="M7478">
        <v>2.9619</v>
      </c>
      <c r="N7478">
        <v>59.238</v>
      </c>
      <c r="O7478">
        <v>0</v>
      </c>
      <c r="P7478">
        <v>0</v>
      </c>
      <c r="Q7478">
        <v>1246.9619</v>
      </c>
      <c r="R7478">
        <v>24939.238000000001</v>
      </c>
      <c r="S7478" t="s">
        <v>1646</v>
      </c>
    </row>
    <row r="7479" spans="1:19">
      <c r="A7479" t="s">
        <v>7099</v>
      </c>
      <c r="B7479">
        <v>44369</v>
      </c>
      <c r="C7479" t="s">
        <v>7100</v>
      </c>
      <c r="D7479">
        <v>44369</v>
      </c>
      <c r="E7479" t="s">
        <v>1643</v>
      </c>
      <c r="F7479" t="s">
        <v>39</v>
      </c>
      <c r="G7479" t="s">
        <v>1722</v>
      </c>
      <c r="H7479" t="s">
        <v>22</v>
      </c>
      <c r="I7479" t="s">
        <v>1312</v>
      </c>
      <c r="J7479">
        <v>40</v>
      </c>
      <c r="K7479">
        <v>1400</v>
      </c>
      <c r="L7479">
        <v>56000</v>
      </c>
      <c r="M7479">
        <v>3.3332999999999999</v>
      </c>
      <c r="N7479">
        <v>133.33199999999999</v>
      </c>
      <c r="O7479">
        <v>0</v>
      </c>
      <c r="P7479">
        <v>0</v>
      </c>
      <c r="Q7479">
        <v>1403.3333</v>
      </c>
      <c r="R7479">
        <v>56133.332000000002</v>
      </c>
      <c r="S7479" t="s">
        <v>1646</v>
      </c>
    </row>
    <row r="7480" spans="1:19">
      <c r="A7480" t="s">
        <v>7101</v>
      </c>
      <c r="B7480">
        <v>44369</v>
      </c>
      <c r="C7480" t="s">
        <v>7102</v>
      </c>
      <c r="D7480">
        <v>44369</v>
      </c>
      <c r="E7480" t="s">
        <v>1643</v>
      </c>
      <c r="F7480" t="s">
        <v>21</v>
      </c>
      <c r="G7480" t="s">
        <v>1992</v>
      </c>
      <c r="H7480" t="s">
        <v>22</v>
      </c>
      <c r="I7480" t="s">
        <v>1265</v>
      </c>
      <c r="J7480">
        <v>40</v>
      </c>
      <c r="K7480">
        <v>1361</v>
      </c>
      <c r="L7480">
        <v>54440</v>
      </c>
      <c r="M7480">
        <v>3.2404999999999999</v>
      </c>
      <c r="N7480">
        <v>129.62</v>
      </c>
      <c r="O7480">
        <v>0</v>
      </c>
      <c r="P7480">
        <v>0</v>
      </c>
      <c r="Q7480">
        <v>1364.2405000000001</v>
      </c>
      <c r="R7480">
        <v>54569.62</v>
      </c>
      <c r="S7480" t="s">
        <v>1646</v>
      </c>
    </row>
    <row r="7481" spans="1:19">
      <c r="A7481" t="s">
        <v>7101</v>
      </c>
      <c r="B7481">
        <v>44369</v>
      </c>
      <c r="C7481" t="s">
        <v>7102</v>
      </c>
      <c r="D7481">
        <v>44369</v>
      </c>
      <c r="E7481" t="s">
        <v>1643</v>
      </c>
      <c r="F7481" t="s">
        <v>21</v>
      </c>
      <c r="G7481" t="s">
        <v>1992</v>
      </c>
      <c r="H7481" t="s">
        <v>22</v>
      </c>
      <c r="I7481" t="s">
        <v>6946</v>
      </c>
      <c r="J7481">
        <v>15</v>
      </c>
      <c r="K7481">
        <v>7040</v>
      </c>
      <c r="L7481">
        <v>105600</v>
      </c>
      <c r="M7481">
        <v>16.761900000000001</v>
      </c>
      <c r="N7481">
        <v>251.42850000000001</v>
      </c>
      <c r="O7481">
        <v>0</v>
      </c>
      <c r="P7481">
        <v>0</v>
      </c>
      <c r="Q7481">
        <v>7056.7619000000004</v>
      </c>
      <c r="R7481">
        <v>105851.42849999999</v>
      </c>
      <c r="S7481" t="s">
        <v>1646</v>
      </c>
    </row>
    <row r="7482" spans="1:19">
      <c r="A7482" t="s">
        <v>7101</v>
      </c>
      <c r="B7482">
        <v>44369</v>
      </c>
      <c r="C7482" t="s">
        <v>7102</v>
      </c>
      <c r="D7482">
        <v>44369</v>
      </c>
      <c r="E7482" t="s">
        <v>1643</v>
      </c>
      <c r="F7482" t="s">
        <v>21</v>
      </c>
      <c r="G7482" t="s">
        <v>1992</v>
      </c>
      <c r="H7482" t="s">
        <v>22</v>
      </c>
      <c r="I7482" t="s">
        <v>1312</v>
      </c>
      <c r="J7482">
        <v>40</v>
      </c>
      <c r="K7482">
        <v>1400</v>
      </c>
      <c r="L7482">
        <v>56000</v>
      </c>
      <c r="M7482">
        <v>3.3332999999999999</v>
      </c>
      <c r="N7482">
        <v>133.33199999999999</v>
      </c>
      <c r="O7482">
        <v>0</v>
      </c>
      <c r="P7482">
        <v>0</v>
      </c>
      <c r="Q7482">
        <v>1403.3333</v>
      </c>
      <c r="R7482">
        <v>56133.332000000002</v>
      </c>
      <c r="S7482" t="s">
        <v>1646</v>
      </c>
    </row>
    <row r="7483" spans="1:19">
      <c r="A7483" t="s">
        <v>7103</v>
      </c>
      <c r="B7483">
        <v>44369</v>
      </c>
      <c r="C7483" t="s">
        <v>7104</v>
      </c>
      <c r="D7483">
        <v>44369</v>
      </c>
      <c r="E7483" t="s">
        <v>1643</v>
      </c>
      <c r="F7483" t="s">
        <v>112</v>
      </c>
      <c r="G7483" t="s">
        <v>1996</v>
      </c>
      <c r="H7483" t="s">
        <v>22</v>
      </c>
      <c r="I7483" t="s">
        <v>6946</v>
      </c>
      <c r="J7483">
        <v>8</v>
      </c>
      <c r="K7483">
        <v>7040</v>
      </c>
      <c r="L7483">
        <v>56320</v>
      </c>
      <c r="M7483">
        <v>16.761900000000001</v>
      </c>
      <c r="N7483">
        <v>134.09520000000001</v>
      </c>
      <c r="O7483">
        <v>0</v>
      </c>
      <c r="P7483">
        <v>0</v>
      </c>
      <c r="Q7483">
        <v>7056.7619000000004</v>
      </c>
      <c r="R7483">
        <v>56454.095200000003</v>
      </c>
      <c r="S7483" t="s">
        <v>1646</v>
      </c>
    </row>
    <row r="7484" spans="1:19">
      <c r="A7484" t="s">
        <v>7105</v>
      </c>
      <c r="B7484">
        <v>44369</v>
      </c>
      <c r="C7484" t="s">
        <v>7106</v>
      </c>
      <c r="D7484">
        <v>44369</v>
      </c>
      <c r="E7484" t="s">
        <v>1643</v>
      </c>
      <c r="F7484" t="s">
        <v>1995</v>
      </c>
      <c r="G7484" t="s">
        <v>1996</v>
      </c>
      <c r="H7484" t="s">
        <v>22</v>
      </c>
      <c r="I7484" t="s">
        <v>6946</v>
      </c>
      <c r="J7484">
        <v>44</v>
      </c>
      <c r="K7484">
        <v>7040</v>
      </c>
      <c r="L7484">
        <v>309760</v>
      </c>
      <c r="M7484">
        <v>16.761900000000001</v>
      </c>
      <c r="N7484">
        <v>737.52359999999999</v>
      </c>
      <c r="O7484">
        <v>0</v>
      </c>
      <c r="P7484">
        <v>0</v>
      </c>
      <c r="Q7484">
        <v>7056.7619000000004</v>
      </c>
      <c r="R7484">
        <v>310497.52360000001</v>
      </c>
      <c r="S7484" t="s">
        <v>1646</v>
      </c>
    </row>
    <row r="7485" spans="1:19">
      <c r="A7485" t="s">
        <v>7107</v>
      </c>
      <c r="B7485">
        <v>44369</v>
      </c>
      <c r="C7485" t="s">
        <v>7108</v>
      </c>
      <c r="D7485">
        <v>44369</v>
      </c>
      <c r="E7485" t="s">
        <v>1643</v>
      </c>
      <c r="F7485" t="s">
        <v>26</v>
      </c>
      <c r="G7485" t="s">
        <v>1051</v>
      </c>
      <c r="H7485" t="s">
        <v>22</v>
      </c>
      <c r="I7485" t="s">
        <v>6946</v>
      </c>
      <c r="J7485">
        <v>100</v>
      </c>
      <c r="K7485">
        <v>7040</v>
      </c>
      <c r="L7485">
        <v>704000</v>
      </c>
      <c r="M7485">
        <v>16.761900000000001</v>
      </c>
      <c r="N7485">
        <v>1676.19</v>
      </c>
      <c r="O7485">
        <v>0</v>
      </c>
      <c r="P7485">
        <v>0</v>
      </c>
      <c r="Q7485">
        <v>7056.7619000000004</v>
      </c>
      <c r="R7485">
        <v>705676.19</v>
      </c>
      <c r="S7485" t="s">
        <v>1646</v>
      </c>
    </row>
    <row r="7486" spans="1:19">
      <c r="A7486" t="s">
        <v>7107</v>
      </c>
      <c r="B7486">
        <v>44369</v>
      </c>
      <c r="C7486" t="s">
        <v>7108</v>
      </c>
      <c r="D7486">
        <v>44369</v>
      </c>
      <c r="E7486" t="s">
        <v>1643</v>
      </c>
      <c r="F7486" t="s">
        <v>26</v>
      </c>
      <c r="G7486" t="s">
        <v>1051</v>
      </c>
      <c r="H7486" t="s">
        <v>22</v>
      </c>
      <c r="I7486" t="s">
        <v>1287</v>
      </c>
      <c r="J7486">
        <v>10</v>
      </c>
      <c r="K7486">
        <v>9850</v>
      </c>
      <c r="L7486">
        <v>98500</v>
      </c>
      <c r="M7486">
        <v>23.452400000000001</v>
      </c>
      <c r="N7486">
        <v>234.524</v>
      </c>
      <c r="O7486">
        <v>0</v>
      </c>
      <c r="P7486">
        <v>0</v>
      </c>
      <c r="Q7486">
        <v>9873.4524000000001</v>
      </c>
      <c r="R7486">
        <v>98734.524000000005</v>
      </c>
      <c r="S7486" t="s">
        <v>1646</v>
      </c>
    </row>
    <row r="7487" spans="1:19">
      <c r="A7487" t="s">
        <v>7109</v>
      </c>
      <c r="B7487">
        <v>44369</v>
      </c>
      <c r="C7487" t="s">
        <v>7110</v>
      </c>
      <c r="D7487">
        <v>44369</v>
      </c>
      <c r="E7487" t="s">
        <v>1643</v>
      </c>
      <c r="F7487" t="s">
        <v>25</v>
      </c>
      <c r="G7487" t="s">
        <v>1801</v>
      </c>
      <c r="H7487" t="s">
        <v>22</v>
      </c>
      <c r="I7487" t="s">
        <v>6946</v>
      </c>
      <c r="J7487">
        <v>17</v>
      </c>
      <c r="K7487">
        <v>7040</v>
      </c>
      <c r="L7487">
        <v>119680</v>
      </c>
      <c r="M7487">
        <v>16.761900000000001</v>
      </c>
      <c r="N7487">
        <v>284.95229999999998</v>
      </c>
      <c r="O7487">
        <v>0</v>
      </c>
      <c r="P7487">
        <v>0</v>
      </c>
      <c r="Q7487">
        <v>7056.7619000000004</v>
      </c>
      <c r="R7487">
        <v>119964.9523</v>
      </c>
      <c r="S7487" t="s">
        <v>1646</v>
      </c>
    </row>
    <row r="7488" spans="1:19">
      <c r="A7488" t="s">
        <v>7111</v>
      </c>
      <c r="B7488">
        <v>44369</v>
      </c>
      <c r="C7488" t="s">
        <v>7112</v>
      </c>
      <c r="D7488">
        <v>44369</v>
      </c>
      <c r="E7488" t="s">
        <v>1643</v>
      </c>
      <c r="F7488" t="s">
        <v>24</v>
      </c>
      <c r="G7488" t="s">
        <v>1051</v>
      </c>
      <c r="H7488" t="s">
        <v>22</v>
      </c>
      <c r="I7488" t="s">
        <v>1337</v>
      </c>
      <c r="J7488">
        <v>5</v>
      </c>
      <c r="K7488">
        <v>7760</v>
      </c>
      <c r="L7488">
        <v>38800</v>
      </c>
      <c r="M7488">
        <v>18.476199999999999</v>
      </c>
      <c r="N7488">
        <v>92.381</v>
      </c>
      <c r="O7488">
        <v>0</v>
      </c>
      <c r="P7488">
        <v>0</v>
      </c>
      <c r="Q7488">
        <v>7778.4762000000001</v>
      </c>
      <c r="R7488">
        <v>38892.381000000001</v>
      </c>
      <c r="S7488" t="s">
        <v>1646</v>
      </c>
    </row>
    <row r="7489" spans="1:19">
      <c r="A7489" t="s">
        <v>7111</v>
      </c>
      <c r="B7489">
        <v>44369</v>
      </c>
      <c r="C7489" t="s">
        <v>7112</v>
      </c>
      <c r="D7489">
        <v>44369</v>
      </c>
      <c r="E7489" t="s">
        <v>1643</v>
      </c>
      <c r="F7489" t="s">
        <v>24</v>
      </c>
      <c r="G7489" t="s">
        <v>1051</v>
      </c>
      <c r="H7489" t="s">
        <v>22</v>
      </c>
      <c r="I7489" t="s">
        <v>6946</v>
      </c>
      <c r="J7489">
        <v>20</v>
      </c>
      <c r="K7489">
        <v>7040</v>
      </c>
      <c r="L7489">
        <v>140800</v>
      </c>
      <c r="M7489">
        <v>16.761900000000001</v>
      </c>
      <c r="N7489">
        <v>335.238</v>
      </c>
      <c r="O7489">
        <v>0</v>
      </c>
      <c r="P7489">
        <v>0</v>
      </c>
      <c r="Q7489">
        <v>7056.7619000000004</v>
      </c>
      <c r="R7489">
        <v>141135.23800000001</v>
      </c>
      <c r="S7489" t="s">
        <v>1646</v>
      </c>
    </row>
    <row r="7490" spans="1:19">
      <c r="A7490" t="s">
        <v>7113</v>
      </c>
      <c r="B7490">
        <v>44369</v>
      </c>
      <c r="C7490" t="s">
        <v>7114</v>
      </c>
      <c r="D7490">
        <v>44369</v>
      </c>
      <c r="E7490" t="s">
        <v>1643</v>
      </c>
      <c r="F7490" t="s">
        <v>2582</v>
      </c>
      <c r="G7490" t="s">
        <v>1662</v>
      </c>
      <c r="H7490" t="s">
        <v>22</v>
      </c>
      <c r="I7490" t="s">
        <v>6946</v>
      </c>
      <c r="J7490">
        <v>20</v>
      </c>
      <c r="K7490">
        <v>7040</v>
      </c>
      <c r="L7490">
        <v>140800</v>
      </c>
      <c r="M7490">
        <v>16.761900000000001</v>
      </c>
      <c r="N7490">
        <v>335.238</v>
      </c>
      <c r="O7490">
        <v>0</v>
      </c>
      <c r="P7490">
        <v>0</v>
      </c>
      <c r="Q7490">
        <v>7056.7619000000004</v>
      </c>
      <c r="R7490">
        <v>141135.23800000001</v>
      </c>
      <c r="S7490" t="s">
        <v>1646</v>
      </c>
    </row>
    <row r="7491" spans="1:19">
      <c r="A7491" t="s">
        <v>7113</v>
      </c>
      <c r="B7491">
        <v>44369</v>
      </c>
      <c r="C7491" t="s">
        <v>7114</v>
      </c>
      <c r="D7491">
        <v>44369</v>
      </c>
      <c r="E7491" t="s">
        <v>1643</v>
      </c>
      <c r="F7491" t="s">
        <v>2582</v>
      </c>
      <c r="G7491" t="s">
        <v>1662</v>
      </c>
      <c r="H7491" t="s">
        <v>22</v>
      </c>
      <c r="I7491" t="s">
        <v>1262</v>
      </c>
      <c r="J7491">
        <v>20</v>
      </c>
      <c r="K7491">
        <v>1244</v>
      </c>
      <c r="L7491">
        <v>24880</v>
      </c>
      <c r="M7491">
        <v>2.9619</v>
      </c>
      <c r="N7491">
        <v>59.238</v>
      </c>
      <c r="O7491">
        <v>0</v>
      </c>
      <c r="P7491">
        <v>0</v>
      </c>
      <c r="Q7491">
        <v>1246.9619</v>
      </c>
      <c r="R7491">
        <v>24939.238000000001</v>
      </c>
      <c r="S7491" t="s">
        <v>1646</v>
      </c>
    </row>
    <row r="7492" spans="1:19">
      <c r="A7492" t="s">
        <v>7113</v>
      </c>
      <c r="B7492">
        <v>44369</v>
      </c>
      <c r="C7492" t="s">
        <v>7114</v>
      </c>
      <c r="D7492">
        <v>44369</v>
      </c>
      <c r="E7492" t="s">
        <v>1643</v>
      </c>
      <c r="F7492" t="s">
        <v>2582</v>
      </c>
      <c r="G7492" t="s">
        <v>1662</v>
      </c>
      <c r="H7492" t="s">
        <v>22</v>
      </c>
      <c r="I7492" t="s">
        <v>1371</v>
      </c>
      <c r="J7492">
        <v>40</v>
      </c>
      <c r="K7492">
        <v>1176</v>
      </c>
      <c r="L7492">
        <v>47040</v>
      </c>
      <c r="M7492">
        <v>2.8</v>
      </c>
      <c r="N7492">
        <v>112</v>
      </c>
      <c r="O7492">
        <v>0</v>
      </c>
      <c r="P7492">
        <v>0</v>
      </c>
      <c r="Q7492">
        <v>1178.8</v>
      </c>
      <c r="R7492">
        <v>47152</v>
      </c>
      <c r="S7492" t="s">
        <v>1646</v>
      </c>
    </row>
    <row r="7493" spans="1:19">
      <c r="A7493" t="s">
        <v>7113</v>
      </c>
      <c r="B7493">
        <v>44369</v>
      </c>
      <c r="C7493" t="s">
        <v>7114</v>
      </c>
      <c r="D7493">
        <v>44369</v>
      </c>
      <c r="E7493" t="s">
        <v>1643</v>
      </c>
      <c r="F7493" t="s">
        <v>2582</v>
      </c>
      <c r="G7493" t="s">
        <v>1662</v>
      </c>
      <c r="H7493" t="s">
        <v>22</v>
      </c>
      <c r="I7493" t="s">
        <v>1316</v>
      </c>
      <c r="J7493">
        <v>30</v>
      </c>
      <c r="K7493">
        <v>1186</v>
      </c>
      <c r="L7493">
        <v>35580</v>
      </c>
      <c r="M7493">
        <v>2.8237999999999999</v>
      </c>
      <c r="N7493">
        <v>84.713999999999999</v>
      </c>
      <c r="O7493">
        <v>0</v>
      </c>
      <c r="P7493">
        <v>0</v>
      </c>
      <c r="Q7493">
        <v>1188.8237999999999</v>
      </c>
      <c r="R7493">
        <v>35664.714</v>
      </c>
      <c r="S7493" t="s">
        <v>1646</v>
      </c>
    </row>
    <row r="7494" spans="1:19">
      <c r="A7494" t="s">
        <v>7115</v>
      </c>
      <c r="B7494">
        <v>44369</v>
      </c>
      <c r="C7494" t="s">
        <v>7116</v>
      </c>
      <c r="D7494">
        <v>44369</v>
      </c>
      <c r="E7494" t="s">
        <v>1643</v>
      </c>
      <c r="F7494" t="s">
        <v>27</v>
      </c>
      <c r="G7494" t="s">
        <v>1012</v>
      </c>
      <c r="H7494" t="s">
        <v>22</v>
      </c>
      <c r="I7494" t="s">
        <v>1312</v>
      </c>
      <c r="J7494">
        <v>120</v>
      </c>
      <c r="K7494">
        <v>1400</v>
      </c>
      <c r="L7494">
        <v>168000</v>
      </c>
      <c r="M7494">
        <v>3.3332999999999999</v>
      </c>
      <c r="N7494">
        <v>399.99599999999998</v>
      </c>
      <c r="O7494">
        <v>0</v>
      </c>
      <c r="P7494">
        <v>0</v>
      </c>
      <c r="Q7494">
        <v>1403.3333</v>
      </c>
      <c r="R7494">
        <v>168399.99600000001</v>
      </c>
      <c r="S7494" t="s">
        <v>1646</v>
      </c>
    </row>
    <row r="7495" spans="1:19">
      <c r="A7495" t="s">
        <v>7115</v>
      </c>
      <c r="B7495">
        <v>44369</v>
      </c>
      <c r="C7495" t="s">
        <v>7116</v>
      </c>
      <c r="D7495">
        <v>44369</v>
      </c>
      <c r="E7495" t="s">
        <v>1643</v>
      </c>
      <c r="F7495" t="s">
        <v>27</v>
      </c>
      <c r="G7495" t="s">
        <v>1012</v>
      </c>
      <c r="H7495" t="s">
        <v>22</v>
      </c>
      <c r="I7495" t="s">
        <v>6946</v>
      </c>
      <c r="J7495">
        <v>20</v>
      </c>
      <c r="K7495">
        <v>7040</v>
      </c>
      <c r="L7495">
        <v>140800</v>
      </c>
      <c r="M7495">
        <v>16.761900000000001</v>
      </c>
      <c r="N7495">
        <v>335.238</v>
      </c>
      <c r="O7495">
        <v>0</v>
      </c>
      <c r="P7495">
        <v>0</v>
      </c>
      <c r="Q7495">
        <v>7056.7619000000004</v>
      </c>
      <c r="R7495">
        <v>141135.23800000001</v>
      </c>
      <c r="S7495" t="s">
        <v>1646</v>
      </c>
    </row>
    <row r="7496" spans="1:19">
      <c r="A7496" t="s">
        <v>7115</v>
      </c>
      <c r="B7496">
        <v>44369</v>
      </c>
      <c r="C7496" t="s">
        <v>7116</v>
      </c>
      <c r="D7496">
        <v>44369</v>
      </c>
      <c r="E7496" t="s">
        <v>1643</v>
      </c>
      <c r="F7496" t="s">
        <v>27</v>
      </c>
      <c r="G7496" t="s">
        <v>1012</v>
      </c>
      <c r="H7496" t="s">
        <v>22</v>
      </c>
      <c r="I7496" t="s">
        <v>1265</v>
      </c>
      <c r="J7496">
        <v>100</v>
      </c>
      <c r="K7496">
        <v>1361</v>
      </c>
      <c r="L7496">
        <v>136100</v>
      </c>
      <c r="M7496">
        <v>3.2404999999999999</v>
      </c>
      <c r="N7496">
        <v>324.05</v>
      </c>
      <c r="O7496">
        <v>0</v>
      </c>
      <c r="P7496">
        <v>0</v>
      </c>
      <c r="Q7496">
        <v>1364.2405000000001</v>
      </c>
      <c r="R7496">
        <v>136424.04999999999</v>
      </c>
      <c r="S7496" t="s">
        <v>1646</v>
      </c>
    </row>
    <row r="7497" spans="1:19">
      <c r="A7497" t="s">
        <v>7115</v>
      </c>
      <c r="B7497">
        <v>44369</v>
      </c>
      <c r="C7497" t="s">
        <v>7116</v>
      </c>
      <c r="D7497">
        <v>44369</v>
      </c>
      <c r="E7497" t="s">
        <v>1643</v>
      </c>
      <c r="F7497" t="s">
        <v>27</v>
      </c>
      <c r="G7497" t="s">
        <v>1012</v>
      </c>
      <c r="H7497" t="s">
        <v>22</v>
      </c>
      <c r="I7497" t="s">
        <v>1371</v>
      </c>
      <c r="J7497">
        <v>120</v>
      </c>
      <c r="K7497">
        <v>1176</v>
      </c>
      <c r="L7497">
        <v>141120</v>
      </c>
      <c r="M7497">
        <v>2.8</v>
      </c>
      <c r="N7497">
        <v>336</v>
      </c>
      <c r="O7497">
        <v>0</v>
      </c>
      <c r="P7497">
        <v>0</v>
      </c>
      <c r="Q7497">
        <v>1178.8</v>
      </c>
      <c r="R7497">
        <v>141456</v>
      </c>
      <c r="S7497" t="s">
        <v>1646</v>
      </c>
    </row>
    <row r="7498" spans="1:19">
      <c r="A7498" t="s">
        <v>7117</v>
      </c>
      <c r="B7498">
        <v>44369</v>
      </c>
      <c r="C7498" t="s">
        <v>7118</v>
      </c>
      <c r="D7498">
        <v>44369</v>
      </c>
      <c r="E7498" t="s">
        <v>1643</v>
      </c>
      <c r="F7498" t="s">
        <v>924</v>
      </c>
      <c r="G7498" t="s">
        <v>1662</v>
      </c>
      <c r="H7498" t="s">
        <v>22</v>
      </c>
      <c r="I7498" t="s">
        <v>6946</v>
      </c>
      <c r="J7498">
        <v>5</v>
      </c>
      <c r="K7498">
        <v>7040</v>
      </c>
      <c r="L7498">
        <v>35200</v>
      </c>
      <c r="M7498">
        <v>16.761900000000001</v>
      </c>
      <c r="N7498">
        <v>83.8095</v>
      </c>
      <c r="O7498">
        <v>0</v>
      </c>
      <c r="P7498">
        <v>0</v>
      </c>
      <c r="Q7498">
        <v>7056.7619000000004</v>
      </c>
      <c r="R7498">
        <v>35283.809500000003</v>
      </c>
      <c r="S7498" t="s">
        <v>1646</v>
      </c>
    </row>
    <row r="7499" spans="1:19">
      <c r="A7499" t="s">
        <v>7117</v>
      </c>
      <c r="B7499">
        <v>44369</v>
      </c>
      <c r="C7499" t="s">
        <v>7118</v>
      </c>
      <c r="D7499">
        <v>44369</v>
      </c>
      <c r="E7499" t="s">
        <v>1643</v>
      </c>
      <c r="F7499" t="s">
        <v>924</v>
      </c>
      <c r="G7499" t="s">
        <v>1662</v>
      </c>
      <c r="H7499" t="s">
        <v>22</v>
      </c>
      <c r="I7499" t="s">
        <v>1312</v>
      </c>
      <c r="J7499">
        <v>20</v>
      </c>
      <c r="K7499">
        <v>1400</v>
      </c>
      <c r="L7499">
        <v>28000</v>
      </c>
      <c r="M7499">
        <v>3.3332999999999999</v>
      </c>
      <c r="N7499">
        <v>66.665999999999997</v>
      </c>
      <c r="O7499">
        <v>0</v>
      </c>
      <c r="P7499">
        <v>0</v>
      </c>
      <c r="Q7499">
        <v>1403.3333</v>
      </c>
      <c r="R7499">
        <v>28066.666000000001</v>
      </c>
      <c r="S7499" t="s">
        <v>1646</v>
      </c>
    </row>
    <row r="7500" spans="1:19">
      <c r="A7500" t="s">
        <v>7117</v>
      </c>
      <c r="B7500">
        <v>44369</v>
      </c>
      <c r="C7500" t="s">
        <v>7118</v>
      </c>
      <c r="D7500">
        <v>44369</v>
      </c>
      <c r="E7500" t="s">
        <v>1643</v>
      </c>
      <c r="F7500" t="s">
        <v>924</v>
      </c>
      <c r="G7500" t="s">
        <v>1662</v>
      </c>
      <c r="H7500" t="s">
        <v>22</v>
      </c>
      <c r="I7500" t="s">
        <v>1262</v>
      </c>
      <c r="J7500">
        <v>10</v>
      </c>
      <c r="K7500">
        <v>1244</v>
      </c>
      <c r="L7500">
        <v>12440</v>
      </c>
      <c r="M7500">
        <v>2.9619</v>
      </c>
      <c r="N7500">
        <v>29.619</v>
      </c>
      <c r="O7500">
        <v>0</v>
      </c>
      <c r="P7500">
        <v>0</v>
      </c>
      <c r="Q7500">
        <v>1246.9619</v>
      </c>
      <c r="R7500">
        <v>12469.619000000001</v>
      </c>
      <c r="S7500" t="s">
        <v>1646</v>
      </c>
    </row>
    <row r="7501" spans="1:19">
      <c r="A7501" t="s">
        <v>7117</v>
      </c>
      <c r="B7501">
        <v>44369</v>
      </c>
      <c r="C7501" t="s">
        <v>7118</v>
      </c>
      <c r="D7501">
        <v>44369</v>
      </c>
      <c r="E7501" t="s">
        <v>1643</v>
      </c>
      <c r="F7501" t="s">
        <v>924</v>
      </c>
      <c r="G7501" t="s">
        <v>1662</v>
      </c>
      <c r="H7501" t="s">
        <v>22</v>
      </c>
      <c r="I7501" t="s">
        <v>1265</v>
      </c>
      <c r="J7501">
        <v>20</v>
      </c>
      <c r="K7501">
        <v>1361</v>
      </c>
      <c r="L7501">
        <v>27220</v>
      </c>
      <c r="M7501">
        <v>3.2404999999999999</v>
      </c>
      <c r="N7501">
        <v>64.81</v>
      </c>
      <c r="O7501">
        <v>0</v>
      </c>
      <c r="P7501">
        <v>0</v>
      </c>
      <c r="Q7501">
        <v>1364.2405000000001</v>
      </c>
      <c r="R7501">
        <v>27284.81</v>
      </c>
      <c r="S7501" t="s">
        <v>1646</v>
      </c>
    </row>
    <row r="7502" spans="1:19">
      <c r="A7502" t="s">
        <v>7119</v>
      </c>
      <c r="B7502">
        <v>44369</v>
      </c>
      <c r="C7502" t="s">
        <v>7120</v>
      </c>
      <c r="D7502">
        <v>44369</v>
      </c>
      <c r="E7502" t="s">
        <v>1643</v>
      </c>
      <c r="F7502" t="s">
        <v>16</v>
      </c>
      <c r="G7502" t="s">
        <v>17</v>
      </c>
      <c r="H7502" t="s">
        <v>12</v>
      </c>
      <c r="I7502" t="s">
        <v>6946</v>
      </c>
      <c r="J7502">
        <v>40</v>
      </c>
      <c r="K7502">
        <v>7040</v>
      </c>
      <c r="L7502">
        <v>281600</v>
      </c>
      <c r="M7502">
        <v>16.762</v>
      </c>
      <c r="N7502">
        <v>670.48</v>
      </c>
      <c r="O7502">
        <v>0</v>
      </c>
      <c r="P7502">
        <v>0</v>
      </c>
      <c r="Q7502">
        <v>7056.7619000000004</v>
      </c>
      <c r="R7502">
        <v>282270.47600000002</v>
      </c>
      <c r="S7502" t="s">
        <v>1646</v>
      </c>
    </row>
    <row r="7503" spans="1:19">
      <c r="A7503" t="s">
        <v>7119</v>
      </c>
      <c r="B7503">
        <v>44369</v>
      </c>
      <c r="C7503" t="s">
        <v>7120</v>
      </c>
      <c r="D7503">
        <v>44369</v>
      </c>
      <c r="E7503" t="s">
        <v>1643</v>
      </c>
      <c r="F7503" t="s">
        <v>16</v>
      </c>
      <c r="G7503" t="s">
        <v>17</v>
      </c>
      <c r="H7503" t="s">
        <v>12</v>
      </c>
      <c r="I7503" t="s">
        <v>1337</v>
      </c>
      <c r="J7503">
        <v>20</v>
      </c>
      <c r="K7503">
        <v>7760</v>
      </c>
      <c r="L7503">
        <v>155200</v>
      </c>
      <c r="M7503">
        <v>18.475999999999999</v>
      </c>
      <c r="N7503">
        <v>369.52</v>
      </c>
      <c r="O7503">
        <v>0</v>
      </c>
      <c r="P7503">
        <v>0</v>
      </c>
      <c r="Q7503">
        <v>7778.4762000000001</v>
      </c>
      <c r="R7503">
        <v>155569.524</v>
      </c>
      <c r="S7503" t="s">
        <v>1646</v>
      </c>
    </row>
    <row r="7504" spans="1:19">
      <c r="A7504" t="s">
        <v>7121</v>
      </c>
      <c r="B7504">
        <v>44369</v>
      </c>
      <c r="C7504" t="s">
        <v>7122</v>
      </c>
      <c r="D7504">
        <v>44369</v>
      </c>
      <c r="E7504" t="s">
        <v>1643</v>
      </c>
      <c r="F7504" t="s">
        <v>3</v>
      </c>
      <c r="G7504" t="s">
        <v>1007</v>
      </c>
      <c r="H7504" t="s">
        <v>22</v>
      </c>
      <c r="I7504" t="s">
        <v>6946</v>
      </c>
      <c r="J7504">
        <v>20</v>
      </c>
      <c r="K7504">
        <v>7040</v>
      </c>
      <c r="L7504">
        <v>140800</v>
      </c>
      <c r="M7504">
        <v>16.761900000000001</v>
      </c>
      <c r="N7504">
        <v>335.238</v>
      </c>
      <c r="O7504">
        <v>0</v>
      </c>
      <c r="P7504">
        <v>0</v>
      </c>
      <c r="Q7504">
        <v>7056.7619000000004</v>
      </c>
      <c r="R7504">
        <v>141135.23800000001</v>
      </c>
      <c r="S7504" t="s">
        <v>1646</v>
      </c>
    </row>
    <row r="7505" spans="1:19">
      <c r="A7505" t="s">
        <v>7123</v>
      </c>
      <c r="B7505">
        <v>44369</v>
      </c>
      <c r="C7505" t="s">
        <v>7124</v>
      </c>
      <c r="D7505">
        <v>44369</v>
      </c>
      <c r="E7505" t="s">
        <v>1643</v>
      </c>
      <c r="F7505" t="s">
        <v>4</v>
      </c>
      <c r="G7505" t="s">
        <v>1007</v>
      </c>
      <c r="H7505" t="s">
        <v>22</v>
      </c>
      <c r="I7505" t="s">
        <v>6946</v>
      </c>
      <c r="J7505">
        <v>20</v>
      </c>
      <c r="K7505">
        <v>7040</v>
      </c>
      <c r="L7505">
        <v>140800</v>
      </c>
      <c r="M7505">
        <v>16.761900000000001</v>
      </c>
      <c r="N7505">
        <v>335.238</v>
      </c>
      <c r="O7505">
        <v>0</v>
      </c>
      <c r="P7505">
        <v>0</v>
      </c>
      <c r="Q7505">
        <v>7056.7619000000004</v>
      </c>
      <c r="R7505">
        <v>141135.23800000001</v>
      </c>
      <c r="S7505" t="s">
        <v>1646</v>
      </c>
    </row>
    <row r="7506" spans="1:19">
      <c r="A7506" t="s">
        <v>7125</v>
      </c>
      <c r="B7506">
        <v>44369</v>
      </c>
      <c r="C7506" t="s">
        <v>7126</v>
      </c>
      <c r="D7506">
        <v>44369</v>
      </c>
      <c r="E7506" t="s">
        <v>1643</v>
      </c>
      <c r="F7506" t="s">
        <v>1141</v>
      </c>
      <c r="G7506" t="s">
        <v>23</v>
      </c>
      <c r="H7506" t="s">
        <v>22</v>
      </c>
      <c r="I7506" t="s">
        <v>6946</v>
      </c>
      <c r="J7506">
        <v>36</v>
      </c>
      <c r="K7506">
        <v>7040</v>
      </c>
      <c r="L7506">
        <v>253440</v>
      </c>
      <c r="M7506">
        <v>16.761900000000001</v>
      </c>
      <c r="N7506">
        <v>603.42840000000001</v>
      </c>
      <c r="O7506">
        <v>0</v>
      </c>
      <c r="P7506">
        <v>0</v>
      </c>
      <c r="Q7506">
        <v>7056.7619000000004</v>
      </c>
      <c r="R7506">
        <v>254043.4284</v>
      </c>
      <c r="S7506" t="s">
        <v>1646</v>
      </c>
    </row>
    <row r="7507" spans="1:19">
      <c r="A7507" t="s">
        <v>7127</v>
      </c>
      <c r="B7507">
        <v>44369</v>
      </c>
      <c r="C7507" t="s">
        <v>7128</v>
      </c>
      <c r="D7507">
        <v>44369</v>
      </c>
      <c r="E7507" t="s">
        <v>1643</v>
      </c>
      <c r="F7507" t="s">
        <v>29</v>
      </c>
      <c r="G7507" t="s">
        <v>1012</v>
      </c>
      <c r="H7507" t="s">
        <v>22</v>
      </c>
      <c r="I7507" t="s">
        <v>6946</v>
      </c>
      <c r="J7507">
        <v>20</v>
      </c>
      <c r="K7507">
        <v>7040</v>
      </c>
      <c r="L7507">
        <v>140800</v>
      </c>
      <c r="M7507">
        <v>16.761900000000001</v>
      </c>
      <c r="N7507">
        <v>335.238</v>
      </c>
      <c r="O7507">
        <v>0</v>
      </c>
      <c r="P7507">
        <v>0</v>
      </c>
      <c r="Q7507">
        <v>7056.7619000000004</v>
      </c>
      <c r="R7507">
        <v>141135.23800000001</v>
      </c>
      <c r="S7507" t="s">
        <v>1646</v>
      </c>
    </row>
    <row r="7508" spans="1:19">
      <c r="A7508" t="s">
        <v>7129</v>
      </c>
      <c r="B7508">
        <v>44369</v>
      </c>
      <c r="C7508" t="s">
        <v>7130</v>
      </c>
      <c r="D7508">
        <v>44369</v>
      </c>
      <c r="E7508" t="s">
        <v>1643</v>
      </c>
      <c r="F7508" t="s">
        <v>28</v>
      </c>
      <c r="G7508" t="s">
        <v>23</v>
      </c>
      <c r="H7508" t="s">
        <v>22</v>
      </c>
      <c r="I7508" t="s">
        <v>6946</v>
      </c>
      <c r="J7508">
        <v>20</v>
      </c>
      <c r="K7508">
        <v>7040</v>
      </c>
      <c r="L7508">
        <v>140800</v>
      </c>
      <c r="M7508">
        <v>16.761900000000001</v>
      </c>
      <c r="N7508">
        <v>335.238</v>
      </c>
      <c r="O7508">
        <v>0</v>
      </c>
      <c r="P7508">
        <v>0</v>
      </c>
      <c r="Q7508">
        <v>7056.7619000000004</v>
      </c>
      <c r="R7508">
        <v>141135.23800000001</v>
      </c>
      <c r="S7508" t="s">
        <v>1646</v>
      </c>
    </row>
    <row r="7509" spans="1:19">
      <c r="A7509" t="s">
        <v>7131</v>
      </c>
      <c r="B7509">
        <v>44369</v>
      </c>
      <c r="C7509" t="s">
        <v>7132</v>
      </c>
      <c r="D7509">
        <v>44369</v>
      </c>
      <c r="E7509" t="s">
        <v>1643</v>
      </c>
      <c r="F7509" t="s">
        <v>18</v>
      </c>
      <c r="G7509" t="s">
        <v>1010</v>
      </c>
      <c r="H7509" t="s">
        <v>22</v>
      </c>
      <c r="I7509" t="s">
        <v>6946</v>
      </c>
      <c r="J7509">
        <v>100</v>
      </c>
      <c r="K7509">
        <v>7040</v>
      </c>
      <c r="L7509">
        <v>704000</v>
      </c>
      <c r="M7509">
        <v>16.761900000000001</v>
      </c>
      <c r="N7509">
        <v>1676.19</v>
      </c>
      <c r="O7509">
        <v>0</v>
      </c>
      <c r="P7509">
        <v>0</v>
      </c>
      <c r="Q7509">
        <v>7056.7619000000004</v>
      </c>
      <c r="R7509">
        <v>705676.19</v>
      </c>
      <c r="S7509" t="s">
        <v>1646</v>
      </c>
    </row>
    <row r="7510" spans="1:19">
      <c r="A7510" t="s">
        <v>7133</v>
      </c>
      <c r="B7510">
        <v>44369</v>
      </c>
      <c r="C7510" t="s">
        <v>7134</v>
      </c>
      <c r="D7510">
        <v>44369</v>
      </c>
      <c r="E7510" t="s">
        <v>1643</v>
      </c>
      <c r="F7510" t="s">
        <v>14</v>
      </c>
      <c r="G7510" t="s">
        <v>1011</v>
      </c>
      <c r="H7510" t="s">
        <v>22</v>
      </c>
      <c r="I7510" t="s">
        <v>1111</v>
      </c>
      <c r="J7510">
        <v>10</v>
      </c>
      <c r="K7510">
        <v>9045</v>
      </c>
      <c r="L7510">
        <v>90450</v>
      </c>
      <c r="M7510">
        <v>21.535699999999999</v>
      </c>
      <c r="N7510">
        <v>215.357</v>
      </c>
      <c r="O7510">
        <v>0</v>
      </c>
      <c r="P7510">
        <v>0</v>
      </c>
      <c r="Q7510">
        <v>9066.5357000000004</v>
      </c>
      <c r="R7510">
        <v>90665.357000000004</v>
      </c>
      <c r="S7510" t="s">
        <v>1646</v>
      </c>
    </row>
    <row r="7511" spans="1:19">
      <c r="A7511" t="s">
        <v>7133</v>
      </c>
      <c r="B7511">
        <v>44369</v>
      </c>
      <c r="C7511" t="s">
        <v>7134</v>
      </c>
      <c r="D7511">
        <v>44369</v>
      </c>
      <c r="E7511" t="s">
        <v>1643</v>
      </c>
      <c r="F7511" t="s">
        <v>14</v>
      </c>
      <c r="G7511" t="s">
        <v>1011</v>
      </c>
      <c r="H7511" t="s">
        <v>22</v>
      </c>
      <c r="I7511" t="s">
        <v>6946</v>
      </c>
      <c r="J7511">
        <v>40</v>
      </c>
      <c r="K7511">
        <v>7040</v>
      </c>
      <c r="L7511">
        <v>281600</v>
      </c>
      <c r="M7511">
        <v>16.761900000000001</v>
      </c>
      <c r="N7511">
        <v>670.476</v>
      </c>
      <c r="O7511">
        <v>0</v>
      </c>
      <c r="P7511">
        <v>0</v>
      </c>
      <c r="Q7511">
        <v>7056.7619000000004</v>
      </c>
      <c r="R7511">
        <v>282270.47600000002</v>
      </c>
      <c r="S7511" t="s">
        <v>1646</v>
      </c>
    </row>
    <row r="7512" spans="1:19">
      <c r="A7512" t="s">
        <v>7133</v>
      </c>
      <c r="B7512">
        <v>44369</v>
      </c>
      <c r="C7512" t="s">
        <v>7134</v>
      </c>
      <c r="D7512">
        <v>44369</v>
      </c>
      <c r="E7512" t="s">
        <v>1643</v>
      </c>
      <c r="F7512" t="s">
        <v>14</v>
      </c>
      <c r="G7512" t="s">
        <v>1011</v>
      </c>
      <c r="H7512" t="s">
        <v>22</v>
      </c>
      <c r="I7512" t="s">
        <v>1371</v>
      </c>
      <c r="J7512">
        <v>60</v>
      </c>
      <c r="K7512">
        <v>1176</v>
      </c>
      <c r="L7512">
        <v>70560</v>
      </c>
      <c r="M7512">
        <v>2.8</v>
      </c>
      <c r="N7512">
        <v>168</v>
      </c>
      <c r="O7512">
        <v>0</v>
      </c>
      <c r="P7512">
        <v>0</v>
      </c>
      <c r="Q7512">
        <v>1178.8</v>
      </c>
      <c r="R7512">
        <v>70728</v>
      </c>
      <c r="S7512" t="s">
        <v>1646</v>
      </c>
    </row>
    <row r="7513" spans="1:19">
      <c r="A7513" t="s">
        <v>7133</v>
      </c>
      <c r="B7513">
        <v>44369</v>
      </c>
      <c r="C7513" t="s">
        <v>7134</v>
      </c>
      <c r="D7513">
        <v>44369</v>
      </c>
      <c r="E7513" t="s">
        <v>1643</v>
      </c>
      <c r="F7513" t="s">
        <v>14</v>
      </c>
      <c r="G7513" t="s">
        <v>1011</v>
      </c>
      <c r="H7513" t="s">
        <v>22</v>
      </c>
      <c r="I7513" t="s">
        <v>1312</v>
      </c>
      <c r="J7513">
        <v>60</v>
      </c>
      <c r="K7513">
        <v>1400</v>
      </c>
      <c r="L7513">
        <v>84000</v>
      </c>
      <c r="M7513">
        <v>3.3332999999999999</v>
      </c>
      <c r="N7513">
        <v>199.99799999999999</v>
      </c>
      <c r="O7513">
        <v>0</v>
      </c>
      <c r="P7513">
        <v>0</v>
      </c>
      <c r="Q7513">
        <v>1403.3333</v>
      </c>
      <c r="R7513">
        <v>84199.998000000007</v>
      </c>
      <c r="S7513" t="s">
        <v>1646</v>
      </c>
    </row>
    <row r="7514" spans="1:19">
      <c r="A7514" t="s">
        <v>7133</v>
      </c>
      <c r="B7514">
        <v>44369</v>
      </c>
      <c r="C7514" t="s">
        <v>7134</v>
      </c>
      <c r="D7514">
        <v>44369</v>
      </c>
      <c r="E7514" t="s">
        <v>1643</v>
      </c>
      <c r="F7514" t="s">
        <v>14</v>
      </c>
      <c r="G7514" t="s">
        <v>1011</v>
      </c>
      <c r="H7514" t="s">
        <v>22</v>
      </c>
      <c r="I7514" t="s">
        <v>1265</v>
      </c>
      <c r="J7514">
        <v>40</v>
      </c>
      <c r="K7514">
        <v>1361</v>
      </c>
      <c r="L7514">
        <v>54440</v>
      </c>
      <c r="M7514">
        <v>3.2404999999999999</v>
      </c>
      <c r="N7514">
        <v>129.62</v>
      </c>
      <c r="O7514">
        <v>0</v>
      </c>
      <c r="P7514">
        <v>0</v>
      </c>
      <c r="Q7514">
        <v>1364.2405000000001</v>
      </c>
      <c r="R7514">
        <v>54569.62</v>
      </c>
      <c r="S7514" t="s">
        <v>1646</v>
      </c>
    </row>
    <row r="7515" spans="1:19">
      <c r="A7515" t="s">
        <v>7135</v>
      </c>
      <c r="B7515">
        <v>44369</v>
      </c>
      <c r="C7515" t="s">
        <v>7136</v>
      </c>
      <c r="D7515">
        <v>44369</v>
      </c>
      <c r="E7515" t="s">
        <v>1643</v>
      </c>
      <c r="F7515" t="s">
        <v>2</v>
      </c>
      <c r="G7515" t="s">
        <v>1007</v>
      </c>
      <c r="H7515" t="s">
        <v>22</v>
      </c>
      <c r="I7515" t="s">
        <v>6946</v>
      </c>
      <c r="J7515">
        <v>26</v>
      </c>
      <c r="K7515">
        <v>7040</v>
      </c>
      <c r="L7515">
        <v>183040</v>
      </c>
      <c r="M7515">
        <v>16.761900000000001</v>
      </c>
      <c r="N7515">
        <v>435.80939999999998</v>
      </c>
      <c r="O7515">
        <v>0</v>
      </c>
      <c r="P7515">
        <v>0</v>
      </c>
      <c r="Q7515">
        <v>7056.7619000000004</v>
      </c>
      <c r="R7515">
        <v>183475.8094</v>
      </c>
      <c r="S7515" t="s">
        <v>1646</v>
      </c>
    </row>
    <row r="7516" spans="1:19">
      <c r="A7516" t="s">
        <v>7137</v>
      </c>
      <c r="B7516">
        <v>44369</v>
      </c>
      <c r="C7516" t="s">
        <v>7138</v>
      </c>
      <c r="D7516">
        <v>44369</v>
      </c>
      <c r="E7516" t="s">
        <v>1643</v>
      </c>
      <c r="F7516" t="s">
        <v>92</v>
      </c>
      <c r="G7516" t="s">
        <v>976</v>
      </c>
      <c r="H7516" t="s">
        <v>1645</v>
      </c>
      <c r="I7516" t="s">
        <v>1337</v>
      </c>
      <c r="J7516">
        <v>5</v>
      </c>
      <c r="K7516">
        <v>7760</v>
      </c>
      <c r="L7516">
        <v>38800</v>
      </c>
      <c r="M7516">
        <v>18.476199999999999</v>
      </c>
      <c r="N7516">
        <v>92.381</v>
      </c>
      <c r="O7516">
        <v>0</v>
      </c>
      <c r="P7516">
        <v>0</v>
      </c>
      <c r="Q7516">
        <v>7778.4762000000001</v>
      </c>
      <c r="R7516">
        <v>38892.381000000001</v>
      </c>
      <c r="S7516" t="s">
        <v>1646</v>
      </c>
    </row>
    <row r="7517" spans="1:19">
      <c r="A7517" t="s">
        <v>7137</v>
      </c>
      <c r="B7517">
        <v>44369</v>
      </c>
      <c r="C7517" t="s">
        <v>7138</v>
      </c>
      <c r="D7517">
        <v>44369</v>
      </c>
      <c r="E7517" t="s">
        <v>1643</v>
      </c>
      <c r="F7517" t="s">
        <v>92</v>
      </c>
      <c r="G7517" t="s">
        <v>976</v>
      </c>
      <c r="H7517" t="s">
        <v>1645</v>
      </c>
      <c r="I7517" t="s">
        <v>6946</v>
      </c>
      <c r="J7517">
        <v>10</v>
      </c>
      <c r="K7517">
        <v>7040</v>
      </c>
      <c r="L7517">
        <v>70400</v>
      </c>
      <c r="M7517">
        <v>16.761900000000001</v>
      </c>
      <c r="N7517">
        <v>167.619</v>
      </c>
      <c r="O7517">
        <v>0</v>
      </c>
      <c r="P7517">
        <v>0</v>
      </c>
      <c r="Q7517">
        <v>7056.7619000000004</v>
      </c>
      <c r="R7517">
        <v>70567.619000000006</v>
      </c>
      <c r="S7517" t="s">
        <v>1646</v>
      </c>
    </row>
    <row r="7518" spans="1:19">
      <c r="A7518" t="s">
        <v>7139</v>
      </c>
      <c r="B7518">
        <v>44369</v>
      </c>
      <c r="C7518" t="s">
        <v>7140</v>
      </c>
      <c r="D7518">
        <v>44369</v>
      </c>
      <c r="E7518" t="s">
        <v>1643</v>
      </c>
      <c r="F7518" t="s">
        <v>46</v>
      </c>
      <c r="G7518" t="s">
        <v>1013</v>
      </c>
      <c r="H7518" t="s">
        <v>12</v>
      </c>
      <c r="I7518" t="s">
        <v>1371</v>
      </c>
      <c r="J7518">
        <v>100</v>
      </c>
      <c r="K7518">
        <v>1176</v>
      </c>
      <c r="L7518">
        <v>117600</v>
      </c>
      <c r="M7518">
        <v>2.8</v>
      </c>
      <c r="N7518">
        <v>280</v>
      </c>
      <c r="O7518">
        <v>0</v>
      </c>
      <c r="P7518">
        <v>0</v>
      </c>
      <c r="Q7518">
        <v>1178.8</v>
      </c>
      <c r="R7518">
        <v>117880</v>
      </c>
      <c r="S7518" t="s">
        <v>1646</v>
      </c>
    </row>
    <row r="7519" spans="1:19">
      <c r="A7519" t="s">
        <v>7139</v>
      </c>
      <c r="B7519">
        <v>44369</v>
      </c>
      <c r="C7519" t="s">
        <v>7140</v>
      </c>
      <c r="D7519">
        <v>44369</v>
      </c>
      <c r="E7519" t="s">
        <v>1643</v>
      </c>
      <c r="F7519" t="s">
        <v>46</v>
      </c>
      <c r="G7519" t="s">
        <v>1013</v>
      </c>
      <c r="H7519" t="s">
        <v>12</v>
      </c>
      <c r="I7519" t="s">
        <v>1262</v>
      </c>
      <c r="J7519">
        <v>100</v>
      </c>
      <c r="K7519">
        <v>1244</v>
      </c>
      <c r="L7519">
        <v>124400</v>
      </c>
      <c r="M7519">
        <v>2.9620000000000002</v>
      </c>
      <c r="N7519">
        <v>296.2</v>
      </c>
      <c r="O7519">
        <v>0</v>
      </c>
      <c r="P7519">
        <v>0</v>
      </c>
      <c r="Q7519">
        <v>1246.9619</v>
      </c>
      <c r="R7519">
        <v>124696.19</v>
      </c>
      <c r="S7519" t="s">
        <v>1646</v>
      </c>
    </row>
    <row r="7520" spans="1:19">
      <c r="A7520" t="s">
        <v>7139</v>
      </c>
      <c r="B7520">
        <v>44369</v>
      </c>
      <c r="C7520" t="s">
        <v>7140</v>
      </c>
      <c r="D7520">
        <v>44369</v>
      </c>
      <c r="E7520" t="s">
        <v>1643</v>
      </c>
      <c r="F7520" t="s">
        <v>46</v>
      </c>
      <c r="G7520" t="s">
        <v>1013</v>
      </c>
      <c r="H7520" t="s">
        <v>12</v>
      </c>
      <c r="I7520" t="s">
        <v>6946</v>
      </c>
      <c r="J7520">
        <v>20</v>
      </c>
      <c r="K7520">
        <v>7040</v>
      </c>
      <c r="L7520">
        <v>140800</v>
      </c>
      <c r="M7520">
        <v>16.762</v>
      </c>
      <c r="N7520">
        <v>335.24</v>
      </c>
      <c r="O7520">
        <v>0</v>
      </c>
      <c r="P7520">
        <v>0</v>
      </c>
      <c r="Q7520">
        <v>7056.7619000000004</v>
      </c>
      <c r="R7520">
        <v>141135.23800000001</v>
      </c>
      <c r="S7520" t="s">
        <v>1646</v>
      </c>
    </row>
    <row r="7521" spans="1:19">
      <c r="A7521" t="s">
        <v>7141</v>
      </c>
      <c r="B7521">
        <v>44369</v>
      </c>
      <c r="C7521" t="s">
        <v>7142</v>
      </c>
      <c r="D7521">
        <v>44369</v>
      </c>
      <c r="E7521" t="s">
        <v>1643</v>
      </c>
      <c r="F7521" t="s">
        <v>96</v>
      </c>
      <c r="G7521" t="s">
        <v>1657</v>
      </c>
      <c r="H7521" t="s">
        <v>107</v>
      </c>
      <c r="I7521" t="s">
        <v>6946</v>
      </c>
      <c r="J7521">
        <v>129</v>
      </c>
      <c r="K7521">
        <v>7040</v>
      </c>
      <c r="L7521">
        <v>908160</v>
      </c>
      <c r="M7521">
        <v>16.761900000000001</v>
      </c>
      <c r="N7521">
        <v>2162.2851000000001</v>
      </c>
      <c r="O7521">
        <v>0</v>
      </c>
      <c r="P7521">
        <v>0</v>
      </c>
      <c r="Q7521">
        <v>7056.7619000000004</v>
      </c>
      <c r="R7521">
        <v>910322.28509999998</v>
      </c>
      <c r="S7521" t="s">
        <v>1646</v>
      </c>
    </row>
    <row r="7522" spans="1:19">
      <c r="A7522" t="s">
        <v>7143</v>
      </c>
      <c r="B7522">
        <v>44369</v>
      </c>
      <c r="C7522" t="s">
        <v>7144</v>
      </c>
      <c r="D7522">
        <v>44369</v>
      </c>
      <c r="E7522" t="s">
        <v>1643</v>
      </c>
      <c r="F7522" t="s">
        <v>87</v>
      </c>
      <c r="G7522" t="s">
        <v>976</v>
      </c>
      <c r="H7522" t="s">
        <v>1645</v>
      </c>
      <c r="I7522" t="s">
        <v>6946</v>
      </c>
      <c r="J7522">
        <v>50</v>
      </c>
      <c r="K7522">
        <v>7040</v>
      </c>
      <c r="L7522">
        <v>352000</v>
      </c>
      <c r="M7522">
        <v>16.761900000000001</v>
      </c>
      <c r="N7522">
        <v>838.09500000000003</v>
      </c>
      <c r="O7522">
        <v>0</v>
      </c>
      <c r="P7522">
        <v>0</v>
      </c>
      <c r="Q7522">
        <v>7056.7619000000004</v>
      </c>
      <c r="R7522">
        <v>352838.09499999997</v>
      </c>
      <c r="S7522" t="s">
        <v>1646</v>
      </c>
    </row>
    <row r="7523" spans="1:19">
      <c r="A7523" t="s">
        <v>7145</v>
      </c>
      <c r="B7523">
        <v>44369</v>
      </c>
      <c r="C7523" t="s">
        <v>7146</v>
      </c>
      <c r="D7523">
        <v>44369</v>
      </c>
      <c r="E7523" t="s">
        <v>1643</v>
      </c>
      <c r="F7523" t="s">
        <v>1673</v>
      </c>
      <c r="G7523" t="s">
        <v>1649</v>
      </c>
      <c r="H7523" t="s">
        <v>1645</v>
      </c>
      <c r="I7523" t="s">
        <v>1371</v>
      </c>
      <c r="J7523">
        <v>25</v>
      </c>
      <c r="K7523">
        <v>1176</v>
      </c>
      <c r="L7523">
        <v>29400</v>
      </c>
      <c r="M7523">
        <v>2.8</v>
      </c>
      <c r="N7523">
        <v>70</v>
      </c>
      <c r="O7523">
        <v>0</v>
      </c>
      <c r="P7523">
        <v>0</v>
      </c>
      <c r="Q7523">
        <v>1178.8</v>
      </c>
      <c r="R7523">
        <v>29470</v>
      </c>
      <c r="S7523" t="s">
        <v>1646</v>
      </c>
    </row>
    <row r="7524" spans="1:19">
      <c r="A7524" t="s">
        <v>7145</v>
      </c>
      <c r="B7524">
        <v>44369</v>
      </c>
      <c r="C7524" t="s">
        <v>7146</v>
      </c>
      <c r="D7524">
        <v>44369</v>
      </c>
      <c r="E7524" t="s">
        <v>1643</v>
      </c>
      <c r="F7524" t="s">
        <v>1673</v>
      </c>
      <c r="G7524" t="s">
        <v>1649</v>
      </c>
      <c r="H7524" t="s">
        <v>1645</v>
      </c>
      <c r="I7524" t="s">
        <v>6946</v>
      </c>
      <c r="J7524">
        <v>20</v>
      </c>
      <c r="K7524">
        <v>7040</v>
      </c>
      <c r="L7524">
        <v>140800</v>
      </c>
      <c r="M7524">
        <v>16.761900000000001</v>
      </c>
      <c r="N7524">
        <v>335.238</v>
      </c>
      <c r="O7524">
        <v>0</v>
      </c>
      <c r="P7524">
        <v>0</v>
      </c>
      <c r="Q7524">
        <v>7056.7619000000004</v>
      </c>
      <c r="R7524">
        <v>141135.23800000001</v>
      </c>
      <c r="S7524" t="s">
        <v>1646</v>
      </c>
    </row>
    <row r="7525" spans="1:19">
      <c r="A7525" t="s">
        <v>7147</v>
      </c>
      <c r="B7525">
        <v>44369</v>
      </c>
      <c r="C7525" t="s">
        <v>7148</v>
      </c>
      <c r="D7525">
        <v>44369</v>
      </c>
      <c r="E7525" t="s">
        <v>1643</v>
      </c>
      <c r="F7525" t="s">
        <v>84</v>
      </c>
      <c r="G7525" t="s">
        <v>978</v>
      </c>
      <c r="H7525" t="s">
        <v>1645</v>
      </c>
      <c r="I7525" t="s">
        <v>1371</v>
      </c>
      <c r="J7525">
        <v>10</v>
      </c>
      <c r="K7525">
        <v>1176</v>
      </c>
      <c r="L7525">
        <v>11760</v>
      </c>
      <c r="M7525">
        <v>2.8</v>
      </c>
      <c r="N7525">
        <v>28</v>
      </c>
      <c r="O7525">
        <v>0</v>
      </c>
      <c r="P7525">
        <v>0</v>
      </c>
      <c r="Q7525">
        <v>1178.8</v>
      </c>
      <c r="R7525">
        <v>11788</v>
      </c>
      <c r="S7525" t="s">
        <v>1646</v>
      </c>
    </row>
    <row r="7526" spans="1:19">
      <c r="A7526" t="s">
        <v>7147</v>
      </c>
      <c r="B7526">
        <v>44369</v>
      </c>
      <c r="C7526" t="s">
        <v>7148</v>
      </c>
      <c r="D7526">
        <v>44369</v>
      </c>
      <c r="E7526" t="s">
        <v>1643</v>
      </c>
      <c r="F7526" t="s">
        <v>84</v>
      </c>
      <c r="G7526" t="s">
        <v>978</v>
      </c>
      <c r="H7526" t="s">
        <v>1645</v>
      </c>
      <c r="I7526" t="s">
        <v>1312</v>
      </c>
      <c r="J7526">
        <v>10</v>
      </c>
      <c r="K7526">
        <v>1400</v>
      </c>
      <c r="L7526">
        <v>14000</v>
      </c>
      <c r="M7526">
        <v>3.3332999999999999</v>
      </c>
      <c r="N7526">
        <v>33.332999999999998</v>
      </c>
      <c r="O7526">
        <v>0</v>
      </c>
      <c r="P7526">
        <v>0</v>
      </c>
      <c r="Q7526">
        <v>1403.3333</v>
      </c>
      <c r="R7526">
        <v>14033.333000000001</v>
      </c>
      <c r="S7526" t="s">
        <v>1646</v>
      </c>
    </row>
    <row r="7527" spans="1:19">
      <c r="A7527" t="s">
        <v>7147</v>
      </c>
      <c r="B7527">
        <v>44369</v>
      </c>
      <c r="C7527" t="s">
        <v>7148</v>
      </c>
      <c r="D7527">
        <v>44369</v>
      </c>
      <c r="E7527" t="s">
        <v>1643</v>
      </c>
      <c r="F7527" t="s">
        <v>84</v>
      </c>
      <c r="G7527" t="s">
        <v>978</v>
      </c>
      <c r="H7527" t="s">
        <v>1645</v>
      </c>
      <c r="I7527" t="s">
        <v>1262</v>
      </c>
      <c r="J7527">
        <v>10</v>
      </c>
      <c r="K7527">
        <v>1244</v>
      </c>
      <c r="L7527">
        <v>12440</v>
      </c>
      <c r="M7527">
        <v>2.9619</v>
      </c>
      <c r="N7527">
        <v>29.619</v>
      </c>
      <c r="O7527">
        <v>0</v>
      </c>
      <c r="P7527">
        <v>0</v>
      </c>
      <c r="Q7527">
        <v>1246.9619</v>
      </c>
      <c r="R7527">
        <v>12469.619000000001</v>
      </c>
      <c r="S7527" t="s">
        <v>1646</v>
      </c>
    </row>
    <row r="7528" spans="1:19">
      <c r="A7528" t="s">
        <v>7147</v>
      </c>
      <c r="B7528">
        <v>44369</v>
      </c>
      <c r="C7528" t="s">
        <v>7148</v>
      </c>
      <c r="D7528">
        <v>44369</v>
      </c>
      <c r="E7528" t="s">
        <v>1643</v>
      </c>
      <c r="F7528" t="s">
        <v>84</v>
      </c>
      <c r="G7528" t="s">
        <v>978</v>
      </c>
      <c r="H7528" t="s">
        <v>1645</v>
      </c>
      <c r="I7528" t="s">
        <v>6946</v>
      </c>
      <c r="J7528">
        <v>5</v>
      </c>
      <c r="K7528">
        <v>7040</v>
      </c>
      <c r="L7528">
        <v>35200</v>
      </c>
      <c r="M7528">
        <v>16.761900000000001</v>
      </c>
      <c r="N7528">
        <v>83.8095</v>
      </c>
      <c r="O7528">
        <v>0</v>
      </c>
      <c r="P7528">
        <v>0</v>
      </c>
      <c r="Q7528">
        <v>7056.7619000000004</v>
      </c>
      <c r="R7528">
        <v>35283.809500000003</v>
      </c>
      <c r="S7528" t="s">
        <v>1646</v>
      </c>
    </row>
    <row r="7529" spans="1:19">
      <c r="A7529" t="s">
        <v>7147</v>
      </c>
      <c r="B7529">
        <v>44369</v>
      </c>
      <c r="C7529" t="s">
        <v>7148</v>
      </c>
      <c r="D7529">
        <v>44369</v>
      </c>
      <c r="E7529" t="s">
        <v>1643</v>
      </c>
      <c r="F7529" t="s">
        <v>84</v>
      </c>
      <c r="G7529" t="s">
        <v>978</v>
      </c>
      <c r="H7529" t="s">
        <v>1645</v>
      </c>
      <c r="I7529" t="s">
        <v>1112</v>
      </c>
      <c r="J7529">
        <v>40</v>
      </c>
      <c r="K7529">
        <v>1419</v>
      </c>
      <c r="L7529">
        <v>56760</v>
      </c>
      <c r="M7529">
        <v>3.3786</v>
      </c>
      <c r="N7529">
        <v>135.14400000000001</v>
      </c>
      <c r="O7529">
        <v>0</v>
      </c>
      <c r="P7529">
        <v>0</v>
      </c>
      <c r="Q7529">
        <v>1422.3786</v>
      </c>
      <c r="R7529">
        <v>56895.144</v>
      </c>
      <c r="S7529" t="s">
        <v>1646</v>
      </c>
    </row>
    <row r="7530" spans="1:19">
      <c r="A7530" t="s">
        <v>7149</v>
      </c>
      <c r="B7530">
        <v>44369</v>
      </c>
      <c r="C7530" t="s">
        <v>7150</v>
      </c>
      <c r="D7530">
        <v>44369</v>
      </c>
      <c r="E7530" t="s">
        <v>1643</v>
      </c>
      <c r="F7530" t="s">
        <v>897</v>
      </c>
      <c r="G7530" t="s">
        <v>978</v>
      </c>
      <c r="H7530" t="s">
        <v>1645</v>
      </c>
      <c r="I7530" t="s">
        <v>1262</v>
      </c>
      <c r="J7530">
        <v>40</v>
      </c>
      <c r="K7530">
        <v>1244</v>
      </c>
      <c r="L7530">
        <v>49760</v>
      </c>
      <c r="M7530">
        <v>2.9619</v>
      </c>
      <c r="N7530">
        <v>118.476</v>
      </c>
      <c r="O7530">
        <v>0</v>
      </c>
      <c r="P7530">
        <v>0</v>
      </c>
      <c r="Q7530">
        <v>1246.9619</v>
      </c>
      <c r="R7530">
        <v>49878.476000000002</v>
      </c>
      <c r="S7530" t="s">
        <v>1646</v>
      </c>
    </row>
    <row r="7531" spans="1:19">
      <c r="A7531" t="s">
        <v>7149</v>
      </c>
      <c r="B7531">
        <v>44369</v>
      </c>
      <c r="C7531" t="s">
        <v>7150</v>
      </c>
      <c r="D7531">
        <v>44369</v>
      </c>
      <c r="E7531" t="s">
        <v>1643</v>
      </c>
      <c r="F7531" t="s">
        <v>897</v>
      </c>
      <c r="G7531" t="s">
        <v>978</v>
      </c>
      <c r="H7531" t="s">
        <v>1645</v>
      </c>
      <c r="I7531" t="s">
        <v>6946</v>
      </c>
      <c r="J7531">
        <v>27</v>
      </c>
      <c r="K7531">
        <v>7040</v>
      </c>
      <c r="L7531">
        <v>190080</v>
      </c>
      <c r="M7531">
        <v>16.761900000000001</v>
      </c>
      <c r="N7531">
        <v>452.57130000000001</v>
      </c>
      <c r="O7531">
        <v>0</v>
      </c>
      <c r="P7531">
        <v>0</v>
      </c>
      <c r="Q7531">
        <v>7056.7619000000004</v>
      </c>
      <c r="R7531">
        <v>190532.57130000001</v>
      </c>
      <c r="S7531" t="s">
        <v>1646</v>
      </c>
    </row>
    <row r="7532" spans="1:19">
      <c r="A7532" t="s">
        <v>7151</v>
      </c>
      <c r="B7532">
        <v>44369</v>
      </c>
      <c r="C7532" t="s">
        <v>7152</v>
      </c>
      <c r="D7532">
        <v>44369</v>
      </c>
      <c r="E7532" t="s">
        <v>1643</v>
      </c>
      <c r="F7532" t="s">
        <v>43</v>
      </c>
      <c r="G7532" t="s">
        <v>1971</v>
      </c>
      <c r="H7532" t="s">
        <v>22</v>
      </c>
      <c r="I7532" t="s">
        <v>6946</v>
      </c>
      <c r="J7532">
        <v>50</v>
      </c>
      <c r="K7532">
        <v>7040</v>
      </c>
      <c r="L7532">
        <v>352000</v>
      </c>
      <c r="M7532">
        <v>16.761900000000001</v>
      </c>
      <c r="N7532">
        <v>838.09500000000003</v>
      </c>
      <c r="O7532">
        <v>0</v>
      </c>
      <c r="P7532">
        <v>0</v>
      </c>
      <c r="Q7532">
        <v>7056.7619000000004</v>
      </c>
      <c r="R7532">
        <v>352838.09499999997</v>
      </c>
      <c r="S7532" t="s">
        <v>1646</v>
      </c>
    </row>
    <row r="7533" spans="1:19">
      <c r="A7533" t="s">
        <v>7151</v>
      </c>
      <c r="B7533">
        <v>44369</v>
      </c>
      <c r="C7533" t="s">
        <v>7152</v>
      </c>
      <c r="D7533">
        <v>44369</v>
      </c>
      <c r="E7533" t="s">
        <v>1643</v>
      </c>
      <c r="F7533" t="s">
        <v>43</v>
      </c>
      <c r="G7533" t="s">
        <v>1971</v>
      </c>
      <c r="H7533" t="s">
        <v>22</v>
      </c>
      <c r="I7533" t="s">
        <v>1312</v>
      </c>
      <c r="J7533">
        <v>100</v>
      </c>
      <c r="K7533">
        <v>1400</v>
      </c>
      <c r="L7533">
        <v>140000</v>
      </c>
      <c r="M7533">
        <v>3.3332999999999999</v>
      </c>
      <c r="N7533">
        <v>333.33</v>
      </c>
      <c r="O7533">
        <v>0</v>
      </c>
      <c r="P7533">
        <v>0</v>
      </c>
      <c r="Q7533">
        <v>1403.3333</v>
      </c>
      <c r="R7533">
        <v>140333.32999999999</v>
      </c>
      <c r="S7533" t="s">
        <v>1646</v>
      </c>
    </row>
    <row r="7534" spans="1:19">
      <c r="A7534" t="s">
        <v>7151</v>
      </c>
      <c r="B7534">
        <v>44369</v>
      </c>
      <c r="C7534" t="s">
        <v>7152</v>
      </c>
      <c r="D7534">
        <v>44369</v>
      </c>
      <c r="E7534" t="s">
        <v>1643</v>
      </c>
      <c r="F7534" t="s">
        <v>43</v>
      </c>
      <c r="G7534" t="s">
        <v>1971</v>
      </c>
      <c r="H7534" t="s">
        <v>22</v>
      </c>
      <c r="I7534" t="s">
        <v>1316</v>
      </c>
      <c r="J7534">
        <v>200</v>
      </c>
      <c r="K7534">
        <v>1186</v>
      </c>
      <c r="L7534">
        <v>237200</v>
      </c>
      <c r="M7534">
        <v>2.8237999999999999</v>
      </c>
      <c r="N7534">
        <v>564.76</v>
      </c>
      <c r="O7534">
        <v>0</v>
      </c>
      <c r="P7534">
        <v>0</v>
      </c>
      <c r="Q7534">
        <v>1188.8237999999999</v>
      </c>
      <c r="R7534">
        <v>237764.76</v>
      </c>
      <c r="S7534" t="s">
        <v>1646</v>
      </c>
    </row>
    <row r="7535" spans="1:19">
      <c r="A7535" t="s">
        <v>7153</v>
      </c>
      <c r="B7535">
        <v>44369</v>
      </c>
      <c r="C7535" t="s">
        <v>7154</v>
      </c>
      <c r="D7535">
        <v>44369</v>
      </c>
      <c r="E7535" t="s">
        <v>1643</v>
      </c>
      <c r="F7535" t="s">
        <v>40</v>
      </c>
      <c r="G7535" t="s">
        <v>4579</v>
      </c>
      <c r="H7535" t="s">
        <v>22</v>
      </c>
      <c r="I7535" t="s">
        <v>1316</v>
      </c>
      <c r="J7535">
        <v>100</v>
      </c>
      <c r="K7535">
        <v>1186</v>
      </c>
      <c r="L7535">
        <v>118600</v>
      </c>
      <c r="M7535">
        <v>2.8237999999999999</v>
      </c>
      <c r="N7535">
        <v>282.38</v>
      </c>
      <c r="O7535">
        <v>0</v>
      </c>
      <c r="P7535">
        <v>0</v>
      </c>
      <c r="Q7535">
        <v>1188.8237999999999</v>
      </c>
      <c r="R7535">
        <v>118882.38</v>
      </c>
      <c r="S7535" t="s">
        <v>1646</v>
      </c>
    </row>
    <row r="7536" spans="1:19">
      <c r="A7536" t="s">
        <v>7153</v>
      </c>
      <c r="B7536">
        <v>44369</v>
      </c>
      <c r="C7536" t="s">
        <v>7154</v>
      </c>
      <c r="D7536">
        <v>44369</v>
      </c>
      <c r="E7536" t="s">
        <v>1643</v>
      </c>
      <c r="F7536" t="s">
        <v>40</v>
      </c>
      <c r="G7536" t="s">
        <v>4579</v>
      </c>
      <c r="H7536" t="s">
        <v>22</v>
      </c>
      <c r="I7536" t="s">
        <v>6946</v>
      </c>
      <c r="J7536">
        <v>65</v>
      </c>
      <c r="K7536">
        <v>7040</v>
      </c>
      <c r="L7536">
        <v>457600</v>
      </c>
      <c r="M7536">
        <v>16.761900000000001</v>
      </c>
      <c r="N7536">
        <v>1089.5235</v>
      </c>
      <c r="O7536">
        <v>0</v>
      </c>
      <c r="P7536">
        <v>0</v>
      </c>
      <c r="Q7536">
        <v>7056.7619000000004</v>
      </c>
      <c r="R7536">
        <v>458689.52350000001</v>
      </c>
      <c r="S7536" t="s">
        <v>1646</v>
      </c>
    </row>
    <row r="7537" spans="1:19">
      <c r="A7537" t="s">
        <v>7155</v>
      </c>
      <c r="B7537">
        <v>44369</v>
      </c>
      <c r="C7537" t="s">
        <v>7156</v>
      </c>
      <c r="D7537">
        <v>44369</v>
      </c>
      <c r="E7537" t="s">
        <v>1643</v>
      </c>
      <c r="F7537" t="s">
        <v>1006</v>
      </c>
      <c r="G7537" t="s">
        <v>1008</v>
      </c>
      <c r="H7537" t="s">
        <v>107</v>
      </c>
      <c r="I7537" t="s">
        <v>1371</v>
      </c>
      <c r="J7537">
        <v>100</v>
      </c>
      <c r="K7537">
        <v>1176</v>
      </c>
      <c r="L7537">
        <v>117600</v>
      </c>
      <c r="M7537">
        <v>2.8</v>
      </c>
      <c r="N7537">
        <v>280</v>
      </c>
      <c r="O7537">
        <v>0</v>
      </c>
      <c r="P7537">
        <v>0</v>
      </c>
      <c r="Q7537">
        <v>1178.8</v>
      </c>
      <c r="R7537">
        <v>117880</v>
      </c>
      <c r="S7537" t="s">
        <v>1646</v>
      </c>
    </row>
    <row r="7538" spans="1:19">
      <c r="A7538" t="s">
        <v>7155</v>
      </c>
      <c r="B7538">
        <v>44369</v>
      </c>
      <c r="C7538" t="s">
        <v>7156</v>
      </c>
      <c r="D7538">
        <v>44369</v>
      </c>
      <c r="E7538" t="s">
        <v>1643</v>
      </c>
      <c r="F7538" t="s">
        <v>1006</v>
      </c>
      <c r="G7538" t="s">
        <v>1008</v>
      </c>
      <c r="H7538" t="s">
        <v>107</v>
      </c>
      <c r="I7538" t="s">
        <v>1262</v>
      </c>
      <c r="J7538">
        <v>200</v>
      </c>
      <c r="K7538">
        <v>1244</v>
      </c>
      <c r="L7538">
        <v>248800</v>
      </c>
      <c r="M7538">
        <v>2.9619</v>
      </c>
      <c r="N7538">
        <v>592.38</v>
      </c>
      <c r="O7538">
        <v>0</v>
      </c>
      <c r="P7538">
        <v>0</v>
      </c>
      <c r="Q7538">
        <v>1246.9619</v>
      </c>
      <c r="R7538">
        <v>249392.38</v>
      </c>
      <c r="S7538" t="s">
        <v>1646</v>
      </c>
    </row>
    <row r="7539" spans="1:19">
      <c r="A7539" t="s">
        <v>7155</v>
      </c>
      <c r="B7539">
        <v>44369</v>
      </c>
      <c r="C7539" t="s">
        <v>7156</v>
      </c>
      <c r="D7539">
        <v>44369</v>
      </c>
      <c r="E7539" t="s">
        <v>1643</v>
      </c>
      <c r="F7539" t="s">
        <v>1006</v>
      </c>
      <c r="G7539" t="s">
        <v>1008</v>
      </c>
      <c r="H7539" t="s">
        <v>107</v>
      </c>
      <c r="I7539" t="s">
        <v>6946</v>
      </c>
      <c r="J7539">
        <v>20</v>
      </c>
      <c r="K7539">
        <v>7040</v>
      </c>
      <c r="L7539">
        <v>140800</v>
      </c>
      <c r="M7539">
        <v>16.761900000000001</v>
      </c>
      <c r="N7539">
        <v>335.238</v>
      </c>
      <c r="O7539">
        <v>0</v>
      </c>
      <c r="P7539">
        <v>0</v>
      </c>
      <c r="Q7539">
        <v>7056.7619000000004</v>
      </c>
      <c r="R7539">
        <v>141135.23800000001</v>
      </c>
      <c r="S7539" t="s">
        <v>1646</v>
      </c>
    </row>
    <row r="7540" spans="1:19">
      <c r="A7540" t="s">
        <v>7155</v>
      </c>
      <c r="B7540">
        <v>44369</v>
      </c>
      <c r="C7540" t="s">
        <v>7156</v>
      </c>
      <c r="D7540">
        <v>44369</v>
      </c>
      <c r="E7540" t="s">
        <v>1643</v>
      </c>
      <c r="F7540" t="s">
        <v>1006</v>
      </c>
      <c r="G7540" t="s">
        <v>1008</v>
      </c>
      <c r="H7540" t="s">
        <v>107</v>
      </c>
      <c r="I7540" t="s">
        <v>1112</v>
      </c>
      <c r="J7540">
        <v>100</v>
      </c>
      <c r="K7540">
        <v>1419</v>
      </c>
      <c r="L7540">
        <v>141900</v>
      </c>
      <c r="M7540">
        <v>3.3786</v>
      </c>
      <c r="N7540">
        <v>337.86</v>
      </c>
      <c r="O7540">
        <v>0</v>
      </c>
      <c r="P7540">
        <v>0</v>
      </c>
      <c r="Q7540">
        <v>1422.3786</v>
      </c>
      <c r="R7540">
        <v>142237.85999999999</v>
      </c>
      <c r="S7540" t="s">
        <v>1646</v>
      </c>
    </row>
    <row r="7541" spans="1:19">
      <c r="A7541" t="s">
        <v>7157</v>
      </c>
      <c r="B7541">
        <v>44369</v>
      </c>
      <c r="C7541" t="s">
        <v>7158</v>
      </c>
      <c r="D7541">
        <v>44369</v>
      </c>
      <c r="E7541" t="s">
        <v>1643</v>
      </c>
      <c r="F7541" t="s">
        <v>1</v>
      </c>
      <c r="G7541" t="s">
        <v>1008</v>
      </c>
      <c r="H7541" t="s">
        <v>107</v>
      </c>
      <c r="I7541" t="s">
        <v>1287</v>
      </c>
      <c r="J7541">
        <v>10</v>
      </c>
      <c r="K7541">
        <v>9850</v>
      </c>
      <c r="L7541">
        <v>98500</v>
      </c>
      <c r="M7541">
        <v>23.452400000000001</v>
      </c>
      <c r="N7541">
        <v>234.524</v>
      </c>
      <c r="O7541">
        <v>0</v>
      </c>
      <c r="P7541">
        <v>0</v>
      </c>
      <c r="Q7541">
        <v>9873.4524000000001</v>
      </c>
      <c r="R7541">
        <v>98734.524000000005</v>
      </c>
      <c r="S7541" t="s">
        <v>1646</v>
      </c>
    </row>
    <row r="7542" spans="1:19">
      <c r="A7542" t="s">
        <v>7157</v>
      </c>
      <c r="B7542">
        <v>44369</v>
      </c>
      <c r="C7542" t="s">
        <v>7158</v>
      </c>
      <c r="D7542">
        <v>44369</v>
      </c>
      <c r="E7542" t="s">
        <v>1643</v>
      </c>
      <c r="F7542" t="s">
        <v>1</v>
      </c>
      <c r="G7542" t="s">
        <v>1008</v>
      </c>
      <c r="H7542" t="s">
        <v>107</v>
      </c>
      <c r="I7542" t="s">
        <v>6946</v>
      </c>
      <c r="J7542">
        <v>33</v>
      </c>
      <c r="K7542">
        <v>7040</v>
      </c>
      <c r="L7542">
        <v>232320</v>
      </c>
      <c r="M7542">
        <v>16.761900000000001</v>
      </c>
      <c r="N7542">
        <v>553.14269999999999</v>
      </c>
      <c r="O7542">
        <v>0</v>
      </c>
      <c r="P7542">
        <v>0</v>
      </c>
      <c r="Q7542">
        <v>7056.7619000000004</v>
      </c>
      <c r="R7542">
        <v>232873.1427</v>
      </c>
      <c r="S7542" t="s">
        <v>1646</v>
      </c>
    </row>
    <row r="7543" spans="1:19">
      <c r="A7543" t="s">
        <v>7159</v>
      </c>
      <c r="B7543">
        <v>44369</v>
      </c>
      <c r="C7543" t="s">
        <v>7160</v>
      </c>
      <c r="D7543">
        <v>44369</v>
      </c>
      <c r="E7543" t="s">
        <v>1643</v>
      </c>
      <c r="F7543" t="s">
        <v>5</v>
      </c>
      <c r="G7543" t="s">
        <v>1742</v>
      </c>
      <c r="H7543" t="s">
        <v>107</v>
      </c>
      <c r="I7543" t="s">
        <v>6946</v>
      </c>
      <c r="J7543">
        <v>15</v>
      </c>
      <c r="K7543">
        <v>7040</v>
      </c>
      <c r="L7543">
        <v>105600</v>
      </c>
      <c r="M7543">
        <v>16.761900000000001</v>
      </c>
      <c r="N7543">
        <v>251.42850000000001</v>
      </c>
      <c r="O7543">
        <v>0</v>
      </c>
      <c r="P7543">
        <v>0</v>
      </c>
      <c r="Q7543">
        <v>7056.7619000000004</v>
      </c>
      <c r="R7543">
        <v>105851.42849999999</v>
      </c>
      <c r="S7543" t="s">
        <v>1646</v>
      </c>
    </row>
    <row r="7544" spans="1:19">
      <c r="A7544" t="s">
        <v>7159</v>
      </c>
      <c r="B7544">
        <v>44369</v>
      </c>
      <c r="C7544" t="s">
        <v>7160</v>
      </c>
      <c r="D7544">
        <v>44369</v>
      </c>
      <c r="E7544" t="s">
        <v>1643</v>
      </c>
      <c r="F7544" t="s">
        <v>5</v>
      </c>
      <c r="G7544" t="s">
        <v>1742</v>
      </c>
      <c r="H7544" t="s">
        <v>107</v>
      </c>
      <c r="I7544" t="s">
        <v>1337</v>
      </c>
      <c r="J7544">
        <v>3</v>
      </c>
      <c r="K7544">
        <v>7760</v>
      </c>
      <c r="L7544">
        <v>23280</v>
      </c>
      <c r="M7544">
        <v>18.476199999999999</v>
      </c>
      <c r="N7544">
        <v>55.428600000000003</v>
      </c>
      <c r="O7544">
        <v>0</v>
      </c>
      <c r="P7544">
        <v>0</v>
      </c>
      <c r="Q7544">
        <v>7778.4762000000001</v>
      </c>
      <c r="R7544">
        <v>23335.428599999999</v>
      </c>
      <c r="S7544" t="s">
        <v>1646</v>
      </c>
    </row>
    <row r="7545" spans="1:19">
      <c r="A7545" t="s">
        <v>7161</v>
      </c>
      <c r="B7545">
        <v>44369</v>
      </c>
      <c r="C7545" t="s">
        <v>7162</v>
      </c>
      <c r="D7545">
        <v>44369</v>
      </c>
      <c r="E7545" t="s">
        <v>1101</v>
      </c>
      <c r="F7545" t="s">
        <v>1107</v>
      </c>
      <c r="G7545" t="s">
        <v>1101</v>
      </c>
      <c r="H7545" t="s">
        <v>1101</v>
      </c>
      <c r="I7545" t="s">
        <v>6946</v>
      </c>
      <c r="J7545">
        <v>2</v>
      </c>
      <c r="K7545">
        <v>7140</v>
      </c>
      <c r="L7545">
        <v>14280</v>
      </c>
      <c r="M7545">
        <v>17</v>
      </c>
      <c r="N7545">
        <v>34</v>
      </c>
      <c r="O7545">
        <v>0</v>
      </c>
      <c r="P7545">
        <v>0</v>
      </c>
      <c r="Q7545">
        <v>7157</v>
      </c>
      <c r="R7545">
        <v>14314</v>
      </c>
      <c r="S7545" t="s">
        <v>1646</v>
      </c>
    </row>
    <row r="7546" spans="1:19">
      <c r="A7546" t="s">
        <v>7163</v>
      </c>
      <c r="B7546">
        <v>44369</v>
      </c>
      <c r="C7546" t="s">
        <v>7164</v>
      </c>
      <c r="D7546">
        <v>44369</v>
      </c>
      <c r="E7546" t="s">
        <v>1101</v>
      </c>
      <c r="F7546" t="s">
        <v>1109</v>
      </c>
      <c r="G7546" t="s">
        <v>1101</v>
      </c>
      <c r="H7546" t="s">
        <v>1101</v>
      </c>
      <c r="I7546" t="s">
        <v>6946</v>
      </c>
      <c r="J7546">
        <v>4</v>
      </c>
      <c r="K7546">
        <v>7140</v>
      </c>
      <c r="L7546">
        <v>28560</v>
      </c>
      <c r="M7546">
        <v>17</v>
      </c>
      <c r="N7546">
        <v>68</v>
      </c>
      <c r="O7546">
        <v>0</v>
      </c>
      <c r="P7546">
        <v>0</v>
      </c>
      <c r="Q7546">
        <v>7157</v>
      </c>
      <c r="R7546">
        <v>28628</v>
      </c>
      <c r="S7546" t="s">
        <v>1646</v>
      </c>
    </row>
    <row r="7547" spans="1:19">
      <c r="A7547" t="s">
        <v>7165</v>
      </c>
      <c r="B7547">
        <v>44369</v>
      </c>
      <c r="C7547" t="s">
        <v>7166</v>
      </c>
      <c r="D7547">
        <v>44369</v>
      </c>
      <c r="E7547" t="s">
        <v>1101</v>
      </c>
      <c r="F7547" t="s">
        <v>1352</v>
      </c>
      <c r="G7547" t="s">
        <v>1101</v>
      </c>
      <c r="H7547" t="s">
        <v>1101</v>
      </c>
      <c r="I7547" t="s">
        <v>6946</v>
      </c>
      <c r="J7547">
        <v>10</v>
      </c>
      <c r="K7547">
        <v>7140</v>
      </c>
      <c r="L7547">
        <v>71400</v>
      </c>
      <c r="M7547">
        <v>17</v>
      </c>
      <c r="N7547">
        <v>170</v>
      </c>
      <c r="O7547">
        <v>0</v>
      </c>
      <c r="P7547">
        <v>0</v>
      </c>
      <c r="Q7547">
        <v>7157</v>
      </c>
      <c r="R7547">
        <v>71570</v>
      </c>
      <c r="S7547" t="s">
        <v>1646</v>
      </c>
    </row>
    <row r="7548" spans="1:19">
      <c r="A7548" t="s">
        <v>7167</v>
      </c>
      <c r="B7548">
        <v>44369</v>
      </c>
      <c r="C7548" t="s">
        <v>7168</v>
      </c>
      <c r="D7548">
        <v>44369</v>
      </c>
      <c r="E7548" t="s">
        <v>1101</v>
      </c>
      <c r="F7548" t="s">
        <v>2037</v>
      </c>
      <c r="G7548" t="s">
        <v>1101</v>
      </c>
      <c r="H7548" t="s">
        <v>1101</v>
      </c>
      <c r="I7548" t="s">
        <v>6946</v>
      </c>
      <c r="J7548">
        <v>9</v>
      </c>
      <c r="K7548">
        <v>7140</v>
      </c>
      <c r="L7548">
        <v>64260</v>
      </c>
      <c r="M7548">
        <v>17</v>
      </c>
      <c r="N7548">
        <v>153</v>
      </c>
      <c r="O7548">
        <v>0</v>
      </c>
      <c r="P7548">
        <v>0</v>
      </c>
      <c r="Q7548">
        <v>7157</v>
      </c>
      <c r="R7548">
        <v>64413</v>
      </c>
      <c r="S7548" t="s">
        <v>1646</v>
      </c>
    </row>
    <row r="7549" spans="1:19">
      <c r="A7549" t="s">
        <v>7167</v>
      </c>
      <c r="B7549">
        <v>44369</v>
      </c>
      <c r="C7549" t="s">
        <v>7168</v>
      </c>
      <c r="D7549">
        <v>44369</v>
      </c>
      <c r="E7549" t="s">
        <v>1101</v>
      </c>
      <c r="F7549" t="s">
        <v>2037</v>
      </c>
      <c r="G7549" t="s">
        <v>1101</v>
      </c>
      <c r="H7549" t="s">
        <v>1101</v>
      </c>
      <c r="I7549" t="s">
        <v>1349</v>
      </c>
      <c r="J7549">
        <v>1</v>
      </c>
      <c r="K7549">
        <v>9162.5</v>
      </c>
      <c r="L7549">
        <v>9162.5</v>
      </c>
      <c r="M7549">
        <v>21.8155</v>
      </c>
      <c r="N7549">
        <v>21.8155</v>
      </c>
      <c r="O7549">
        <v>0</v>
      </c>
      <c r="P7549">
        <v>0</v>
      </c>
      <c r="Q7549">
        <v>9184.3155000000006</v>
      </c>
      <c r="R7549">
        <v>9184.3155000000006</v>
      </c>
      <c r="S7549" t="s">
        <v>1646</v>
      </c>
    </row>
    <row r="7550" spans="1:19">
      <c r="A7550" t="s">
        <v>7169</v>
      </c>
      <c r="B7550">
        <v>44369</v>
      </c>
      <c r="C7550" t="s">
        <v>7170</v>
      </c>
      <c r="D7550">
        <v>44369</v>
      </c>
      <c r="E7550" t="s">
        <v>1101</v>
      </c>
      <c r="F7550" t="s">
        <v>1339</v>
      </c>
      <c r="G7550" t="s">
        <v>1101</v>
      </c>
      <c r="H7550" t="s">
        <v>1101</v>
      </c>
      <c r="I7550" t="s">
        <v>6946</v>
      </c>
      <c r="J7550">
        <v>5</v>
      </c>
      <c r="K7550">
        <v>7140</v>
      </c>
      <c r="L7550">
        <v>35700</v>
      </c>
      <c r="M7550">
        <v>17</v>
      </c>
      <c r="N7550">
        <v>85</v>
      </c>
      <c r="O7550">
        <v>0</v>
      </c>
      <c r="P7550">
        <v>0</v>
      </c>
      <c r="Q7550">
        <v>7157</v>
      </c>
      <c r="R7550">
        <v>35785</v>
      </c>
      <c r="S7550" t="s">
        <v>1646</v>
      </c>
    </row>
    <row r="7551" spans="1:19">
      <c r="A7551" t="s">
        <v>7169</v>
      </c>
      <c r="B7551">
        <v>44369</v>
      </c>
      <c r="C7551" t="s">
        <v>7170</v>
      </c>
      <c r="D7551">
        <v>44369</v>
      </c>
      <c r="E7551" t="s">
        <v>1101</v>
      </c>
      <c r="F7551" t="s">
        <v>1339</v>
      </c>
      <c r="G7551" t="s">
        <v>1101</v>
      </c>
      <c r="H7551" t="s">
        <v>1101</v>
      </c>
      <c r="I7551" t="s">
        <v>1337</v>
      </c>
      <c r="J7551">
        <v>2</v>
      </c>
      <c r="K7551">
        <v>7870</v>
      </c>
      <c r="L7551">
        <v>15740</v>
      </c>
      <c r="M7551">
        <v>18.738099999999999</v>
      </c>
      <c r="N7551">
        <v>37.476199999999999</v>
      </c>
      <c r="O7551">
        <v>0</v>
      </c>
      <c r="P7551">
        <v>0</v>
      </c>
      <c r="Q7551">
        <v>7888.7380999999996</v>
      </c>
      <c r="R7551">
        <v>15777.476199999999</v>
      </c>
      <c r="S7551" t="s">
        <v>1646</v>
      </c>
    </row>
    <row r="7552" spans="1:19">
      <c r="A7552" t="s">
        <v>7171</v>
      </c>
      <c r="B7552">
        <v>44369</v>
      </c>
      <c r="C7552" t="s">
        <v>7172</v>
      </c>
      <c r="D7552">
        <v>44369</v>
      </c>
      <c r="E7552" t="s">
        <v>1101</v>
      </c>
      <c r="F7552" t="s">
        <v>1103</v>
      </c>
      <c r="G7552" t="s">
        <v>1101</v>
      </c>
      <c r="H7552" t="s">
        <v>1101</v>
      </c>
      <c r="I7552" t="s">
        <v>6946</v>
      </c>
      <c r="J7552">
        <v>5</v>
      </c>
      <c r="K7552">
        <v>7140</v>
      </c>
      <c r="L7552">
        <v>35700</v>
      </c>
      <c r="M7552">
        <v>17</v>
      </c>
      <c r="N7552">
        <v>85</v>
      </c>
      <c r="O7552">
        <v>0</v>
      </c>
      <c r="P7552">
        <v>0</v>
      </c>
      <c r="Q7552">
        <v>7157</v>
      </c>
      <c r="R7552">
        <v>35785</v>
      </c>
      <c r="S7552" t="s">
        <v>1646</v>
      </c>
    </row>
    <row r="7553" spans="1:19">
      <c r="A7553" t="s">
        <v>7173</v>
      </c>
      <c r="B7553">
        <v>44369</v>
      </c>
      <c r="C7553" t="s">
        <v>7174</v>
      </c>
      <c r="D7553">
        <v>44369</v>
      </c>
      <c r="E7553" t="s">
        <v>1101</v>
      </c>
      <c r="F7553" t="s">
        <v>1260</v>
      </c>
      <c r="G7553" t="s">
        <v>1101</v>
      </c>
      <c r="H7553" t="s">
        <v>1101</v>
      </c>
      <c r="I7553" t="s">
        <v>1371</v>
      </c>
      <c r="J7553">
        <v>3</v>
      </c>
      <c r="K7553">
        <v>1193</v>
      </c>
      <c r="L7553">
        <v>3579</v>
      </c>
      <c r="M7553">
        <v>2.8405</v>
      </c>
      <c r="N7553">
        <v>8.5214999999999996</v>
      </c>
      <c r="O7553">
        <v>0</v>
      </c>
      <c r="P7553">
        <v>0</v>
      </c>
      <c r="Q7553">
        <v>1195.8405</v>
      </c>
      <c r="R7553">
        <v>3587.5214999999998</v>
      </c>
      <c r="S7553" t="s">
        <v>1646</v>
      </c>
    </row>
    <row r="7554" spans="1:19">
      <c r="A7554" t="s">
        <v>7173</v>
      </c>
      <c r="B7554">
        <v>44369</v>
      </c>
      <c r="C7554" t="s">
        <v>7174</v>
      </c>
      <c r="D7554">
        <v>44369</v>
      </c>
      <c r="E7554" t="s">
        <v>1101</v>
      </c>
      <c r="F7554" t="s">
        <v>1260</v>
      </c>
      <c r="G7554" t="s">
        <v>1101</v>
      </c>
      <c r="H7554" t="s">
        <v>1101</v>
      </c>
      <c r="I7554" t="s">
        <v>6946</v>
      </c>
      <c r="J7554">
        <v>4</v>
      </c>
      <c r="K7554">
        <v>7140</v>
      </c>
      <c r="L7554">
        <v>28560</v>
      </c>
      <c r="M7554">
        <v>17</v>
      </c>
      <c r="N7554">
        <v>68</v>
      </c>
      <c r="O7554">
        <v>0</v>
      </c>
      <c r="P7554">
        <v>0</v>
      </c>
      <c r="Q7554">
        <v>7157</v>
      </c>
      <c r="R7554">
        <v>28628</v>
      </c>
      <c r="S7554" t="s">
        <v>1646</v>
      </c>
    </row>
    <row r="7555" spans="1:19">
      <c r="A7555" t="s">
        <v>7175</v>
      </c>
      <c r="B7555">
        <v>44369</v>
      </c>
      <c r="C7555" t="s">
        <v>7176</v>
      </c>
      <c r="D7555">
        <v>44369</v>
      </c>
      <c r="E7555" t="s">
        <v>1101</v>
      </c>
      <c r="F7555" t="s">
        <v>1261</v>
      </c>
      <c r="G7555" t="s">
        <v>1101</v>
      </c>
      <c r="H7555" t="s">
        <v>1101</v>
      </c>
      <c r="I7555" t="s">
        <v>6946</v>
      </c>
      <c r="J7555">
        <v>5</v>
      </c>
      <c r="K7555">
        <v>7140</v>
      </c>
      <c r="L7555">
        <v>35700</v>
      </c>
      <c r="M7555">
        <v>17</v>
      </c>
      <c r="N7555">
        <v>85</v>
      </c>
      <c r="O7555">
        <v>0</v>
      </c>
      <c r="P7555">
        <v>0</v>
      </c>
      <c r="Q7555">
        <v>7157</v>
      </c>
      <c r="R7555">
        <v>35785</v>
      </c>
      <c r="S7555" t="s">
        <v>1646</v>
      </c>
    </row>
    <row r="7556" spans="1:19">
      <c r="A7556" t="s">
        <v>7177</v>
      </c>
      <c r="B7556">
        <v>44369</v>
      </c>
      <c r="C7556" t="s">
        <v>7178</v>
      </c>
      <c r="D7556">
        <v>44369</v>
      </c>
      <c r="E7556" t="s">
        <v>1101</v>
      </c>
      <c r="F7556" t="s">
        <v>1362</v>
      </c>
      <c r="G7556" t="s">
        <v>1101</v>
      </c>
      <c r="H7556" t="s">
        <v>1101</v>
      </c>
      <c r="I7556" t="s">
        <v>1287</v>
      </c>
      <c r="J7556">
        <v>1</v>
      </c>
      <c r="K7556">
        <v>9990</v>
      </c>
      <c r="L7556">
        <v>9990</v>
      </c>
      <c r="M7556">
        <v>23.785699999999999</v>
      </c>
      <c r="N7556">
        <v>23.785699999999999</v>
      </c>
      <c r="O7556">
        <v>0</v>
      </c>
      <c r="P7556">
        <v>0</v>
      </c>
      <c r="Q7556">
        <v>10013.7857</v>
      </c>
      <c r="R7556">
        <v>10013.7857</v>
      </c>
      <c r="S7556" t="s">
        <v>1646</v>
      </c>
    </row>
    <row r="7557" spans="1:19">
      <c r="A7557" t="s">
        <v>7177</v>
      </c>
      <c r="B7557">
        <v>44369</v>
      </c>
      <c r="C7557" t="s">
        <v>7178</v>
      </c>
      <c r="D7557">
        <v>44369</v>
      </c>
      <c r="E7557" t="s">
        <v>1101</v>
      </c>
      <c r="F7557" t="s">
        <v>1362</v>
      </c>
      <c r="G7557" t="s">
        <v>1101</v>
      </c>
      <c r="H7557" t="s">
        <v>1101</v>
      </c>
      <c r="I7557" t="s">
        <v>6946</v>
      </c>
      <c r="J7557">
        <v>3</v>
      </c>
      <c r="K7557">
        <v>7140</v>
      </c>
      <c r="L7557">
        <v>21420</v>
      </c>
      <c r="M7557">
        <v>17</v>
      </c>
      <c r="N7557">
        <v>51</v>
      </c>
      <c r="O7557">
        <v>0</v>
      </c>
      <c r="P7557">
        <v>0</v>
      </c>
      <c r="Q7557">
        <v>7157</v>
      </c>
      <c r="R7557">
        <v>21471</v>
      </c>
      <c r="S7557" t="s">
        <v>1646</v>
      </c>
    </row>
    <row r="7558" spans="1:19">
      <c r="A7558" t="s">
        <v>7179</v>
      </c>
      <c r="B7558">
        <v>44369</v>
      </c>
      <c r="C7558" t="s">
        <v>7180</v>
      </c>
      <c r="D7558">
        <v>44369</v>
      </c>
      <c r="E7558" t="s">
        <v>1101</v>
      </c>
      <c r="F7558" t="s">
        <v>1372</v>
      </c>
      <c r="G7558" t="s">
        <v>1101</v>
      </c>
      <c r="H7558" t="s">
        <v>1101</v>
      </c>
      <c r="I7558" t="s">
        <v>1337</v>
      </c>
      <c r="J7558">
        <v>2</v>
      </c>
      <c r="K7558">
        <v>7870</v>
      </c>
      <c r="L7558">
        <v>15740</v>
      </c>
      <c r="M7558">
        <v>18.738099999999999</v>
      </c>
      <c r="N7558">
        <v>37.476199999999999</v>
      </c>
      <c r="O7558">
        <v>0</v>
      </c>
      <c r="P7558">
        <v>0</v>
      </c>
      <c r="Q7558">
        <v>7888.7380999999996</v>
      </c>
      <c r="R7558">
        <v>15777.476199999999</v>
      </c>
      <c r="S7558" t="s">
        <v>1646</v>
      </c>
    </row>
    <row r="7559" spans="1:19">
      <c r="A7559" t="s">
        <v>7179</v>
      </c>
      <c r="B7559">
        <v>44369</v>
      </c>
      <c r="C7559" t="s">
        <v>7180</v>
      </c>
      <c r="D7559">
        <v>44369</v>
      </c>
      <c r="E7559" t="s">
        <v>1101</v>
      </c>
      <c r="F7559" t="s">
        <v>1372</v>
      </c>
      <c r="G7559" t="s">
        <v>1101</v>
      </c>
      <c r="H7559" t="s">
        <v>1101</v>
      </c>
      <c r="I7559" t="s">
        <v>6946</v>
      </c>
      <c r="J7559">
        <v>5</v>
      </c>
      <c r="K7559">
        <v>7140</v>
      </c>
      <c r="L7559">
        <v>35700</v>
      </c>
      <c r="M7559">
        <v>17</v>
      </c>
      <c r="N7559">
        <v>85</v>
      </c>
      <c r="O7559">
        <v>0</v>
      </c>
      <c r="P7559">
        <v>0</v>
      </c>
      <c r="Q7559">
        <v>7157</v>
      </c>
      <c r="R7559">
        <v>35785</v>
      </c>
      <c r="S7559" t="s">
        <v>1646</v>
      </c>
    </row>
    <row r="7560" spans="1:19">
      <c r="A7560" t="s">
        <v>7179</v>
      </c>
      <c r="B7560">
        <v>44369</v>
      </c>
      <c r="C7560" t="s">
        <v>7180</v>
      </c>
      <c r="D7560">
        <v>44369</v>
      </c>
      <c r="E7560" t="s">
        <v>1101</v>
      </c>
      <c r="F7560" t="s">
        <v>1372</v>
      </c>
      <c r="G7560" t="s">
        <v>1101</v>
      </c>
      <c r="H7560" t="s">
        <v>1101</v>
      </c>
      <c r="I7560" t="s">
        <v>1262</v>
      </c>
      <c r="J7560">
        <v>5</v>
      </c>
      <c r="K7560">
        <v>1262</v>
      </c>
      <c r="L7560">
        <v>6310</v>
      </c>
      <c r="M7560">
        <v>3.0047999999999999</v>
      </c>
      <c r="N7560">
        <v>15.023999999999999</v>
      </c>
      <c r="O7560">
        <v>0</v>
      </c>
      <c r="P7560">
        <v>0</v>
      </c>
      <c r="Q7560">
        <v>1265.0047999999999</v>
      </c>
      <c r="R7560">
        <v>6325.0240000000003</v>
      </c>
      <c r="S7560" t="s">
        <v>1646</v>
      </c>
    </row>
    <row r="7561" spans="1:19">
      <c r="A7561" t="s">
        <v>7181</v>
      </c>
      <c r="B7561">
        <v>44369</v>
      </c>
      <c r="C7561" t="s">
        <v>7182</v>
      </c>
      <c r="D7561">
        <v>44369</v>
      </c>
      <c r="E7561" t="s">
        <v>1101</v>
      </c>
      <c r="F7561" t="s">
        <v>1258</v>
      </c>
      <c r="G7561" t="s">
        <v>1101</v>
      </c>
      <c r="H7561" t="s">
        <v>1101</v>
      </c>
      <c r="I7561" t="s">
        <v>1349</v>
      </c>
      <c r="J7561">
        <v>1</v>
      </c>
      <c r="K7561">
        <v>9162.5</v>
      </c>
      <c r="L7561">
        <v>9162.5</v>
      </c>
      <c r="M7561">
        <v>21.8155</v>
      </c>
      <c r="N7561">
        <v>21.8155</v>
      </c>
      <c r="O7561">
        <v>0</v>
      </c>
      <c r="P7561">
        <v>0</v>
      </c>
      <c r="Q7561">
        <v>9184.3155000000006</v>
      </c>
      <c r="R7561">
        <v>9184.3155000000006</v>
      </c>
      <c r="S7561" t="s">
        <v>1646</v>
      </c>
    </row>
    <row r="7562" spans="1:19">
      <c r="A7562" t="s">
        <v>7181</v>
      </c>
      <c r="B7562">
        <v>44369</v>
      </c>
      <c r="C7562" t="s">
        <v>7182</v>
      </c>
      <c r="D7562">
        <v>44369</v>
      </c>
      <c r="E7562" t="s">
        <v>1101</v>
      </c>
      <c r="F7562" t="s">
        <v>1258</v>
      </c>
      <c r="G7562" t="s">
        <v>1101</v>
      </c>
      <c r="H7562" t="s">
        <v>1101</v>
      </c>
      <c r="I7562" t="s">
        <v>6946</v>
      </c>
      <c r="J7562">
        <v>5</v>
      </c>
      <c r="K7562">
        <v>7140</v>
      </c>
      <c r="L7562">
        <v>35700</v>
      </c>
      <c r="M7562">
        <v>17</v>
      </c>
      <c r="N7562">
        <v>85</v>
      </c>
      <c r="O7562">
        <v>0</v>
      </c>
      <c r="P7562">
        <v>0</v>
      </c>
      <c r="Q7562">
        <v>7157</v>
      </c>
      <c r="R7562">
        <v>35785</v>
      </c>
      <c r="S7562" t="s">
        <v>1646</v>
      </c>
    </row>
    <row r="7563" spans="1:19">
      <c r="A7563" t="s">
        <v>7181</v>
      </c>
      <c r="B7563">
        <v>44369</v>
      </c>
      <c r="C7563" t="s">
        <v>7182</v>
      </c>
      <c r="D7563">
        <v>44369</v>
      </c>
      <c r="E7563" t="s">
        <v>1101</v>
      </c>
      <c r="F7563" t="s">
        <v>1258</v>
      </c>
      <c r="G7563" t="s">
        <v>1101</v>
      </c>
      <c r="H7563" t="s">
        <v>1101</v>
      </c>
      <c r="I7563" t="s">
        <v>1287</v>
      </c>
      <c r="J7563">
        <v>1</v>
      </c>
      <c r="K7563">
        <v>9990</v>
      </c>
      <c r="L7563">
        <v>9990</v>
      </c>
      <c r="M7563">
        <v>23.785699999999999</v>
      </c>
      <c r="N7563">
        <v>23.785699999999999</v>
      </c>
      <c r="O7563">
        <v>0</v>
      </c>
      <c r="P7563">
        <v>0</v>
      </c>
      <c r="Q7563">
        <v>10013.7857</v>
      </c>
      <c r="R7563">
        <v>10013.7857</v>
      </c>
      <c r="S7563" t="s">
        <v>1646</v>
      </c>
    </row>
    <row r="7564" spans="1:19">
      <c r="A7564" t="s">
        <v>7183</v>
      </c>
      <c r="B7564">
        <v>44369</v>
      </c>
      <c r="C7564" t="s">
        <v>7184</v>
      </c>
      <c r="D7564">
        <v>44369</v>
      </c>
      <c r="E7564" t="s">
        <v>1643</v>
      </c>
      <c r="F7564" t="s">
        <v>61</v>
      </c>
      <c r="G7564" t="s">
        <v>1652</v>
      </c>
      <c r="H7564" t="s">
        <v>49</v>
      </c>
      <c r="I7564" t="s">
        <v>1312</v>
      </c>
      <c r="J7564">
        <v>20</v>
      </c>
      <c r="K7564">
        <v>1400</v>
      </c>
      <c r="L7564">
        <v>28000</v>
      </c>
      <c r="M7564">
        <v>3.3332999999999999</v>
      </c>
      <c r="N7564">
        <v>66.665999999999997</v>
      </c>
      <c r="O7564">
        <v>0</v>
      </c>
      <c r="P7564">
        <v>0</v>
      </c>
      <c r="Q7564">
        <v>1403.3333</v>
      </c>
      <c r="R7564">
        <v>28066.666000000001</v>
      </c>
      <c r="S7564" t="s">
        <v>1646</v>
      </c>
    </row>
    <row r="7565" spans="1:19">
      <c r="A7565" t="s">
        <v>7183</v>
      </c>
      <c r="B7565">
        <v>44369</v>
      </c>
      <c r="C7565" t="s">
        <v>7184</v>
      </c>
      <c r="D7565">
        <v>44369</v>
      </c>
      <c r="E7565" t="s">
        <v>1643</v>
      </c>
      <c r="F7565" t="s">
        <v>61</v>
      </c>
      <c r="G7565" t="s">
        <v>1652</v>
      </c>
      <c r="H7565" t="s">
        <v>49</v>
      </c>
      <c r="I7565" t="s">
        <v>1316</v>
      </c>
      <c r="J7565">
        <v>60</v>
      </c>
      <c r="K7565">
        <v>1186</v>
      </c>
      <c r="L7565">
        <v>71160</v>
      </c>
      <c r="M7565">
        <v>2.8237999999999999</v>
      </c>
      <c r="N7565">
        <v>169.428</v>
      </c>
      <c r="O7565">
        <v>0</v>
      </c>
      <c r="P7565">
        <v>0</v>
      </c>
      <c r="Q7565">
        <v>1188.8237999999999</v>
      </c>
      <c r="R7565">
        <v>71329.428</v>
      </c>
      <c r="S7565" t="s">
        <v>1646</v>
      </c>
    </row>
    <row r="7566" spans="1:19">
      <c r="A7566" t="s">
        <v>7183</v>
      </c>
      <c r="B7566">
        <v>44369</v>
      </c>
      <c r="C7566" t="s">
        <v>7184</v>
      </c>
      <c r="D7566">
        <v>44369</v>
      </c>
      <c r="E7566" t="s">
        <v>1643</v>
      </c>
      <c r="F7566" t="s">
        <v>61</v>
      </c>
      <c r="G7566" t="s">
        <v>1652</v>
      </c>
      <c r="H7566" t="s">
        <v>49</v>
      </c>
      <c r="I7566" t="s">
        <v>6946</v>
      </c>
      <c r="J7566">
        <v>29</v>
      </c>
      <c r="K7566">
        <v>7040</v>
      </c>
      <c r="L7566">
        <v>204160</v>
      </c>
      <c r="M7566">
        <v>16.761900000000001</v>
      </c>
      <c r="N7566">
        <v>486.0951</v>
      </c>
      <c r="O7566">
        <v>0</v>
      </c>
      <c r="P7566">
        <v>0</v>
      </c>
      <c r="Q7566">
        <v>7056.7619000000004</v>
      </c>
      <c r="R7566">
        <v>204646.09510000001</v>
      </c>
      <c r="S7566" t="s">
        <v>1646</v>
      </c>
    </row>
    <row r="7567" spans="1:19">
      <c r="A7567" t="s">
        <v>7185</v>
      </c>
      <c r="B7567">
        <v>44369</v>
      </c>
      <c r="C7567" t="s">
        <v>7186</v>
      </c>
      <c r="D7567">
        <v>44369</v>
      </c>
      <c r="E7567" t="s">
        <v>1643</v>
      </c>
      <c r="F7567" t="s">
        <v>105</v>
      </c>
      <c r="G7567" t="s">
        <v>1689</v>
      </c>
      <c r="H7567" t="s">
        <v>107</v>
      </c>
      <c r="I7567" t="s">
        <v>1371</v>
      </c>
      <c r="J7567">
        <v>120</v>
      </c>
      <c r="K7567">
        <v>1176</v>
      </c>
      <c r="L7567">
        <v>141120</v>
      </c>
      <c r="M7567">
        <v>2.8</v>
      </c>
      <c r="N7567">
        <v>336</v>
      </c>
      <c r="O7567">
        <v>0</v>
      </c>
      <c r="P7567">
        <v>0</v>
      </c>
      <c r="Q7567">
        <v>1178.8</v>
      </c>
      <c r="R7567">
        <v>141456</v>
      </c>
      <c r="S7567" t="s">
        <v>1646</v>
      </c>
    </row>
    <row r="7568" spans="1:19">
      <c r="A7568" t="s">
        <v>7185</v>
      </c>
      <c r="B7568">
        <v>44369</v>
      </c>
      <c r="C7568" t="s">
        <v>7186</v>
      </c>
      <c r="D7568">
        <v>44369</v>
      </c>
      <c r="E7568" t="s">
        <v>1643</v>
      </c>
      <c r="F7568" t="s">
        <v>105</v>
      </c>
      <c r="G7568" t="s">
        <v>1689</v>
      </c>
      <c r="H7568" t="s">
        <v>107</v>
      </c>
      <c r="I7568" t="s">
        <v>6946</v>
      </c>
      <c r="J7568">
        <v>32</v>
      </c>
      <c r="K7568">
        <v>7040</v>
      </c>
      <c r="L7568">
        <v>225280</v>
      </c>
      <c r="M7568">
        <v>16.761900000000001</v>
      </c>
      <c r="N7568">
        <v>536.38080000000002</v>
      </c>
      <c r="O7568">
        <v>0</v>
      </c>
      <c r="P7568">
        <v>0</v>
      </c>
      <c r="Q7568">
        <v>7056.7619000000004</v>
      </c>
      <c r="R7568">
        <v>225816.38080000001</v>
      </c>
      <c r="S7568" t="s">
        <v>1646</v>
      </c>
    </row>
    <row r="7569" spans="1:19">
      <c r="A7569" t="s">
        <v>7187</v>
      </c>
      <c r="B7569">
        <v>44369</v>
      </c>
      <c r="C7569" t="s">
        <v>7188</v>
      </c>
      <c r="D7569">
        <v>44369</v>
      </c>
      <c r="E7569" t="s">
        <v>1643</v>
      </c>
      <c r="F7569" t="s">
        <v>73</v>
      </c>
      <c r="G7569" t="s">
        <v>981</v>
      </c>
      <c r="H7569" t="s">
        <v>1645</v>
      </c>
      <c r="I7569" t="s">
        <v>1337</v>
      </c>
      <c r="J7569">
        <v>8</v>
      </c>
      <c r="K7569">
        <v>7760</v>
      </c>
      <c r="L7569">
        <v>62080</v>
      </c>
      <c r="M7569">
        <v>18.476199999999999</v>
      </c>
      <c r="N7569">
        <v>147.80959999999999</v>
      </c>
      <c r="O7569">
        <v>0</v>
      </c>
      <c r="P7569">
        <v>0</v>
      </c>
      <c r="Q7569">
        <v>7778.4762000000001</v>
      </c>
      <c r="R7569">
        <v>62227.809600000001</v>
      </c>
      <c r="S7569" t="s">
        <v>1646</v>
      </c>
    </row>
    <row r="7570" spans="1:19">
      <c r="A7570" t="s">
        <v>7187</v>
      </c>
      <c r="B7570">
        <v>44369</v>
      </c>
      <c r="C7570" t="s">
        <v>7188</v>
      </c>
      <c r="D7570">
        <v>44369</v>
      </c>
      <c r="E7570" t="s">
        <v>1643</v>
      </c>
      <c r="F7570" t="s">
        <v>73</v>
      </c>
      <c r="G7570" t="s">
        <v>981</v>
      </c>
      <c r="H7570" t="s">
        <v>1645</v>
      </c>
      <c r="I7570" t="s">
        <v>6946</v>
      </c>
      <c r="J7570">
        <v>17</v>
      </c>
      <c r="K7570">
        <v>7040</v>
      </c>
      <c r="L7570">
        <v>119680</v>
      </c>
      <c r="M7570">
        <v>16.761900000000001</v>
      </c>
      <c r="N7570">
        <v>284.95229999999998</v>
      </c>
      <c r="O7570">
        <v>0</v>
      </c>
      <c r="P7570">
        <v>0</v>
      </c>
      <c r="Q7570">
        <v>7056.7619000000004</v>
      </c>
      <c r="R7570">
        <v>119964.9523</v>
      </c>
      <c r="S7570" t="s">
        <v>1646</v>
      </c>
    </row>
    <row r="7571" spans="1:19">
      <c r="A7571" t="s">
        <v>7189</v>
      </c>
      <c r="B7571">
        <v>44369</v>
      </c>
      <c r="C7571" t="s">
        <v>7190</v>
      </c>
      <c r="D7571">
        <v>44369</v>
      </c>
      <c r="E7571" t="s">
        <v>1748</v>
      </c>
      <c r="F7571" t="s">
        <v>7191</v>
      </c>
      <c r="G7571" t="s">
        <v>1750</v>
      </c>
      <c r="H7571" t="s">
        <v>1748</v>
      </c>
      <c r="I7571" t="s">
        <v>6946</v>
      </c>
      <c r="J7571">
        <v>24</v>
      </c>
      <c r="K7571">
        <v>7040</v>
      </c>
      <c r="L7571">
        <v>168960</v>
      </c>
      <c r="M7571">
        <v>0</v>
      </c>
      <c r="N7571">
        <v>0</v>
      </c>
      <c r="O7571">
        <v>0</v>
      </c>
      <c r="P7571">
        <v>0</v>
      </c>
      <c r="Q7571">
        <v>7040</v>
      </c>
      <c r="R7571">
        <v>168960</v>
      </c>
      <c r="S7571" t="s">
        <v>1646</v>
      </c>
    </row>
    <row r="7572" spans="1:19">
      <c r="A7572" t="s">
        <v>7192</v>
      </c>
      <c r="B7572">
        <v>44369</v>
      </c>
      <c r="C7572" t="s">
        <v>7193</v>
      </c>
      <c r="D7572">
        <v>44369</v>
      </c>
      <c r="E7572" t="s">
        <v>1643</v>
      </c>
      <c r="F7572" t="s">
        <v>42</v>
      </c>
      <c r="G7572" t="s">
        <v>1971</v>
      </c>
      <c r="H7572" t="s">
        <v>22</v>
      </c>
      <c r="I7572" t="s">
        <v>6946</v>
      </c>
      <c r="J7572">
        <v>60</v>
      </c>
      <c r="K7572">
        <v>7040</v>
      </c>
      <c r="L7572">
        <v>422400</v>
      </c>
      <c r="M7572">
        <v>16.761900000000001</v>
      </c>
      <c r="N7572">
        <v>1005.7140000000001</v>
      </c>
      <c r="O7572">
        <v>0</v>
      </c>
      <c r="P7572">
        <v>0</v>
      </c>
      <c r="Q7572">
        <v>7056.7619000000004</v>
      </c>
      <c r="R7572">
        <v>423405.71399999998</v>
      </c>
      <c r="S7572" t="s">
        <v>1646</v>
      </c>
    </row>
    <row r="7573" spans="1:19">
      <c r="A7573" t="s">
        <v>7194</v>
      </c>
      <c r="B7573">
        <v>44369</v>
      </c>
      <c r="C7573" t="s">
        <v>7195</v>
      </c>
      <c r="D7573">
        <v>44369</v>
      </c>
      <c r="E7573" t="s">
        <v>1748</v>
      </c>
      <c r="F7573" t="s">
        <v>1749</v>
      </c>
      <c r="G7573" t="s">
        <v>1750</v>
      </c>
      <c r="H7573" t="s">
        <v>1748</v>
      </c>
      <c r="I7573" t="s">
        <v>1364</v>
      </c>
      <c r="J7573">
        <v>1</v>
      </c>
      <c r="K7573">
        <v>9035</v>
      </c>
      <c r="L7573">
        <v>9035</v>
      </c>
      <c r="M7573">
        <v>0</v>
      </c>
      <c r="N7573">
        <v>0</v>
      </c>
      <c r="O7573">
        <v>0</v>
      </c>
      <c r="P7573">
        <v>0</v>
      </c>
      <c r="Q7573">
        <v>9035</v>
      </c>
      <c r="R7573">
        <v>9035</v>
      </c>
      <c r="S7573" t="s">
        <v>1646</v>
      </c>
    </row>
    <row r="7574" spans="1:19">
      <c r="B7574"/>
      <c r="D7574"/>
    </row>
    <row r="7575" spans="1:19">
      <c r="B7575"/>
      <c r="D7575"/>
    </row>
    <row r="7576" spans="1:19">
      <c r="B7576"/>
      <c r="D7576"/>
    </row>
    <row r="7577" spans="1:19">
      <c r="B7577"/>
      <c r="D7577"/>
    </row>
    <row r="7578" spans="1:19">
      <c r="B7578"/>
      <c r="D7578"/>
    </row>
    <row r="7579" spans="1:19">
      <c r="B7579"/>
      <c r="D7579"/>
    </row>
    <row r="7580" spans="1:19">
      <c r="B7580"/>
      <c r="D7580"/>
    </row>
    <row r="7581" spans="1:19">
      <c r="B7581"/>
      <c r="D7581"/>
    </row>
    <row r="7582" spans="1:19">
      <c r="B7582"/>
      <c r="D7582"/>
    </row>
    <row r="7583" spans="1:19">
      <c r="B7583"/>
      <c r="D7583"/>
    </row>
    <row r="7584" spans="1:19">
      <c r="B7584"/>
      <c r="D7584"/>
    </row>
    <row r="7585" spans="2:4">
      <c r="B7585"/>
      <c r="D7585"/>
    </row>
    <row r="7586" spans="2:4">
      <c r="B7586"/>
      <c r="D7586"/>
    </row>
    <row r="7587" spans="2:4">
      <c r="B7587"/>
      <c r="D7587"/>
    </row>
    <row r="7588" spans="2:4">
      <c r="B7588"/>
      <c r="D7588"/>
    </row>
    <row r="7589" spans="2:4">
      <c r="B7589"/>
      <c r="D7589"/>
    </row>
    <row r="7590" spans="2:4">
      <c r="B7590"/>
      <c r="D7590"/>
    </row>
    <row r="7591" spans="2:4">
      <c r="B7591"/>
      <c r="D7591"/>
    </row>
    <row r="7592" spans="2:4">
      <c r="B7592"/>
      <c r="D7592"/>
    </row>
    <row r="7593" spans="2:4">
      <c r="B7593"/>
      <c r="D7593"/>
    </row>
    <row r="7594" spans="2:4">
      <c r="B7594"/>
      <c r="D7594"/>
    </row>
    <row r="7595" spans="2:4">
      <c r="B7595"/>
      <c r="D7595"/>
    </row>
    <row r="7596" spans="2:4">
      <c r="B7596"/>
      <c r="D7596"/>
    </row>
    <row r="7597" spans="2:4">
      <c r="B7597"/>
      <c r="D7597"/>
    </row>
    <row r="7598" spans="2:4">
      <c r="B7598"/>
      <c r="D7598"/>
    </row>
    <row r="7599" spans="2:4">
      <c r="B7599"/>
      <c r="D7599"/>
    </row>
    <row r="7600" spans="2:4">
      <c r="B7600"/>
      <c r="D7600"/>
    </row>
    <row r="7601" spans="2:4">
      <c r="B7601"/>
      <c r="D7601"/>
    </row>
    <row r="7602" spans="2:4">
      <c r="B7602"/>
      <c r="D7602"/>
    </row>
    <row r="7603" spans="2:4">
      <c r="B7603"/>
      <c r="D7603"/>
    </row>
    <row r="7604" spans="2:4">
      <c r="B7604"/>
      <c r="D7604"/>
    </row>
    <row r="7605" spans="2:4">
      <c r="B7605"/>
      <c r="D7605"/>
    </row>
    <row r="7606" spans="2:4">
      <c r="B7606"/>
      <c r="D7606"/>
    </row>
    <row r="7607" spans="2:4">
      <c r="B7607"/>
      <c r="D7607"/>
    </row>
    <row r="7608" spans="2:4">
      <c r="B7608"/>
      <c r="D7608"/>
    </row>
    <row r="7609" spans="2:4">
      <c r="B7609"/>
      <c r="D7609"/>
    </row>
    <row r="7610" spans="2:4">
      <c r="B7610"/>
      <c r="D7610"/>
    </row>
    <row r="7611" spans="2:4">
      <c r="B7611"/>
      <c r="D7611"/>
    </row>
    <row r="7612" spans="2:4">
      <c r="B7612"/>
      <c r="D7612"/>
    </row>
    <row r="7613" spans="2:4">
      <c r="B7613"/>
      <c r="D7613"/>
    </row>
    <row r="7614" spans="2:4">
      <c r="B7614"/>
      <c r="D7614"/>
    </row>
    <row r="7615" spans="2:4">
      <c r="B7615"/>
      <c r="D7615"/>
    </row>
    <row r="7616" spans="2:4">
      <c r="B7616"/>
      <c r="D7616"/>
    </row>
    <row r="7617" spans="2:4">
      <c r="B7617"/>
      <c r="D7617"/>
    </row>
    <row r="7618" spans="2:4">
      <c r="B7618"/>
      <c r="D7618"/>
    </row>
    <row r="7619" spans="2:4">
      <c r="B7619"/>
      <c r="D7619"/>
    </row>
    <row r="7620" spans="2:4">
      <c r="B7620"/>
      <c r="D7620"/>
    </row>
    <row r="7621" spans="2:4">
      <c r="B7621"/>
      <c r="D7621"/>
    </row>
    <row r="7622" spans="2:4">
      <c r="B7622"/>
      <c r="D7622"/>
    </row>
    <row r="7623" spans="2:4">
      <c r="B7623"/>
      <c r="D7623"/>
    </row>
    <row r="7624" spans="2:4">
      <c r="B7624"/>
      <c r="D7624"/>
    </row>
    <row r="7625" spans="2:4">
      <c r="B7625"/>
      <c r="D7625"/>
    </row>
    <row r="7626" spans="2:4">
      <c r="B7626"/>
      <c r="D7626"/>
    </row>
    <row r="7627" spans="2:4">
      <c r="B7627"/>
      <c r="D7627"/>
    </row>
    <row r="7628" spans="2:4">
      <c r="B7628"/>
      <c r="D7628"/>
    </row>
    <row r="7629" spans="2:4">
      <c r="B7629"/>
      <c r="D7629"/>
    </row>
    <row r="7630" spans="2:4">
      <c r="B7630"/>
      <c r="D7630"/>
    </row>
    <row r="7631" spans="2:4">
      <c r="B7631"/>
      <c r="D7631"/>
    </row>
    <row r="7632" spans="2:4">
      <c r="B7632"/>
      <c r="D7632"/>
    </row>
    <row r="7633" spans="2:4">
      <c r="B7633"/>
      <c r="D7633"/>
    </row>
    <row r="7634" spans="2:4">
      <c r="B7634"/>
      <c r="D7634"/>
    </row>
    <row r="7635" spans="2:4">
      <c r="B7635"/>
      <c r="D7635"/>
    </row>
    <row r="7636" spans="2:4">
      <c r="B7636"/>
      <c r="D7636"/>
    </row>
    <row r="7637" spans="2:4">
      <c r="B7637"/>
      <c r="D7637"/>
    </row>
    <row r="7638" spans="2:4">
      <c r="B7638"/>
      <c r="D7638"/>
    </row>
    <row r="7639" spans="2:4">
      <c r="B7639"/>
      <c r="D7639"/>
    </row>
    <row r="7640" spans="2:4">
      <c r="B7640"/>
      <c r="D7640"/>
    </row>
    <row r="7641" spans="2:4">
      <c r="B7641"/>
      <c r="D7641"/>
    </row>
    <row r="7642" spans="2:4">
      <c r="B7642"/>
      <c r="D7642"/>
    </row>
    <row r="7643" spans="2:4">
      <c r="B7643"/>
      <c r="D7643"/>
    </row>
    <row r="7644" spans="2:4">
      <c r="B7644"/>
      <c r="D7644"/>
    </row>
    <row r="7645" spans="2:4">
      <c r="B7645"/>
      <c r="D7645"/>
    </row>
    <row r="7646" spans="2:4">
      <c r="B7646"/>
      <c r="D7646"/>
    </row>
    <row r="7647" spans="2:4">
      <c r="B7647"/>
      <c r="D7647"/>
    </row>
    <row r="7648" spans="2:4">
      <c r="B7648"/>
      <c r="D7648"/>
    </row>
    <row r="7649" spans="2:4">
      <c r="B7649"/>
      <c r="D7649"/>
    </row>
    <row r="7650" spans="2:4">
      <c r="B7650"/>
      <c r="D7650"/>
    </row>
    <row r="7651" spans="2:4">
      <c r="B7651"/>
      <c r="D7651"/>
    </row>
    <row r="7652" spans="2:4">
      <c r="B7652"/>
      <c r="D7652"/>
    </row>
    <row r="7653" spans="2:4">
      <c r="B7653"/>
      <c r="D7653"/>
    </row>
    <row r="7654" spans="2:4">
      <c r="B7654"/>
      <c r="D7654"/>
    </row>
    <row r="7655" spans="2:4">
      <c r="B7655"/>
      <c r="D7655"/>
    </row>
    <row r="7656" spans="2:4">
      <c r="B7656"/>
      <c r="D7656"/>
    </row>
    <row r="7657" spans="2:4">
      <c r="B7657"/>
      <c r="D7657"/>
    </row>
    <row r="7658" spans="2:4">
      <c r="B7658"/>
      <c r="D7658"/>
    </row>
    <row r="7659" spans="2:4">
      <c r="B7659"/>
      <c r="D7659"/>
    </row>
    <row r="7660" spans="2:4">
      <c r="B7660"/>
      <c r="D7660"/>
    </row>
    <row r="7661" spans="2:4">
      <c r="B7661"/>
      <c r="D7661"/>
    </row>
    <row r="7662" spans="2:4">
      <c r="B7662"/>
      <c r="D7662"/>
    </row>
    <row r="7663" spans="2:4">
      <c r="B7663"/>
      <c r="D7663"/>
    </row>
    <row r="7664" spans="2:4">
      <c r="B7664"/>
      <c r="D7664"/>
    </row>
    <row r="7665" spans="2:4">
      <c r="B7665"/>
      <c r="D7665"/>
    </row>
    <row r="7666" spans="2:4">
      <c r="B7666"/>
      <c r="D7666"/>
    </row>
    <row r="7667" spans="2:4">
      <c r="B7667"/>
      <c r="D7667"/>
    </row>
    <row r="7668" spans="2:4">
      <c r="B7668"/>
      <c r="D7668"/>
    </row>
    <row r="7669" spans="2:4">
      <c r="B7669"/>
      <c r="D7669"/>
    </row>
    <row r="7670" spans="2:4">
      <c r="B7670"/>
      <c r="D7670"/>
    </row>
    <row r="7671" spans="2:4">
      <c r="B7671"/>
      <c r="D7671"/>
    </row>
    <row r="7672" spans="2:4">
      <c r="B7672"/>
      <c r="D7672"/>
    </row>
    <row r="7673" spans="2:4">
      <c r="B7673"/>
      <c r="D7673"/>
    </row>
    <row r="7674" spans="2:4">
      <c r="B7674"/>
      <c r="D7674"/>
    </row>
    <row r="7675" spans="2:4">
      <c r="B7675"/>
      <c r="D7675"/>
    </row>
    <row r="7676" spans="2:4">
      <c r="B7676"/>
      <c r="D7676"/>
    </row>
    <row r="7677" spans="2:4">
      <c r="B7677"/>
      <c r="D7677"/>
    </row>
    <row r="7678" spans="2:4">
      <c r="B7678"/>
      <c r="D7678"/>
    </row>
    <row r="7679" spans="2:4">
      <c r="B7679"/>
      <c r="D7679"/>
    </row>
    <row r="7680" spans="2:4">
      <c r="B7680"/>
      <c r="D7680"/>
    </row>
    <row r="7681" spans="2:4">
      <c r="B7681"/>
      <c r="D7681"/>
    </row>
    <row r="7682" spans="2:4">
      <c r="B7682"/>
      <c r="D7682"/>
    </row>
    <row r="7683" spans="2:4">
      <c r="B7683"/>
      <c r="D7683"/>
    </row>
    <row r="7684" spans="2:4">
      <c r="B7684"/>
      <c r="D7684"/>
    </row>
    <row r="7685" spans="2:4">
      <c r="B7685"/>
      <c r="D7685"/>
    </row>
    <row r="7686" spans="2:4">
      <c r="B7686"/>
      <c r="D7686"/>
    </row>
    <row r="7687" spans="2:4">
      <c r="B7687"/>
      <c r="D7687"/>
    </row>
    <row r="7688" spans="2:4">
      <c r="B7688"/>
      <c r="D7688"/>
    </row>
    <row r="7689" spans="2:4">
      <c r="B7689"/>
      <c r="D7689"/>
    </row>
    <row r="7690" spans="2:4">
      <c r="B7690"/>
      <c r="D7690"/>
    </row>
    <row r="7691" spans="2:4">
      <c r="B7691"/>
      <c r="D7691"/>
    </row>
    <row r="7692" spans="2:4">
      <c r="B7692"/>
      <c r="D7692"/>
    </row>
    <row r="7693" spans="2:4">
      <c r="B7693"/>
      <c r="D7693"/>
    </row>
    <row r="7694" spans="2:4">
      <c r="B7694"/>
      <c r="D7694"/>
    </row>
    <row r="7695" spans="2:4">
      <c r="B7695"/>
      <c r="D7695"/>
    </row>
    <row r="7696" spans="2:4">
      <c r="B7696"/>
      <c r="D7696"/>
    </row>
    <row r="7697" spans="2:4">
      <c r="B7697"/>
      <c r="D7697"/>
    </row>
    <row r="7698" spans="2:4">
      <c r="B7698"/>
      <c r="D7698"/>
    </row>
    <row r="7699" spans="2:4">
      <c r="B7699"/>
      <c r="D7699"/>
    </row>
    <row r="7700" spans="2:4">
      <c r="B7700"/>
      <c r="D7700"/>
    </row>
    <row r="7701" spans="2:4">
      <c r="B7701"/>
      <c r="D7701"/>
    </row>
    <row r="7702" spans="2:4">
      <c r="B7702"/>
      <c r="D7702"/>
    </row>
    <row r="7703" spans="2:4">
      <c r="B7703"/>
      <c r="D7703"/>
    </row>
    <row r="7704" spans="2:4">
      <c r="B7704"/>
      <c r="D7704"/>
    </row>
    <row r="7705" spans="2:4">
      <c r="B7705"/>
      <c r="D7705"/>
    </row>
    <row r="7706" spans="2:4">
      <c r="B7706"/>
      <c r="D7706"/>
    </row>
    <row r="7707" spans="2:4">
      <c r="B7707"/>
      <c r="D7707"/>
    </row>
    <row r="7708" spans="2:4">
      <c r="B7708"/>
      <c r="D7708"/>
    </row>
    <row r="7709" spans="2:4">
      <c r="B7709"/>
      <c r="D7709"/>
    </row>
    <row r="7710" spans="2:4">
      <c r="B7710"/>
      <c r="D7710"/>
    </row>
    <row r="7711" spans="2:4">
      <c r="B7711"/>
      <c r="D7711"/>
    </row>
    <row r="7712" spans="2:4">
      <c r="B7712"/>
      <c r="D7712"/>
    </row>
    <row r="7713" spans="2:4">
      <c r="B7713"/>
      <c r="D7713"/>
    </row>
    <row r="7714" spans="2:4">
      <c r="B7714"/>
      <c r="D7714"/>
    </row>
    <row r="7715" spans="2:4">
      <c r="B7715"/>
      <c r="D7715"/>
    </row>
    <row r="7716" spans="2:4">
      <c r="B7716"/>
      <c r="D7716"/>
    </row>
    <row r="7717" spans="2:4">
      <c r="B7717"/>
      <c r="D7717"/>
    </row>
    <row r="7718" spans="2:4">
      <c r="B7718"/>
      <c r="D7718"/>
    </row>
    <row r="7719" spans="2:4">
      <c r="B7719"/>
      <c r="D7719"/>
    </row>
    <row r="7720" spans="2:4">
      <c r="B7720"/>
      <c r="D7720"/>
    </row>
    <row r="7721" spans="2:4">
      <c r="B7721"/>
      <c r="D7721"/>
    </row>
    <row r="7722" spans="2:4">
      <c r="B7722"/>
      <c r="D7722"/>
    </row>
    <row r="7723" spans="2:4">
      <c r="B7723"/>
      <c r="D7723"/>
    </row>
    <row r="7724" spans="2:4">
      <c r="B7724"/>
      <c r="D7724"/>
    </row>
    <row r="7725" spans="2:4">
      <c r="B7725"/>
      <c r="D7725"/>
    </row>
    <row r="7726" spans="2:4">
      <c r="B7726"/>
      <c r="D7726"/>
    </row>
    <row r="7727" spans="2:4">
      <c r="B7727"/>
      <c r="D7727"/>
    </row>
    <row r="7728" spans="2:4">
      <c r="B7728"/>
      <c r="D7728"/>
    </row>
    <row r="7729" spans="2:4">
      <c r="B7729"/>
      <c r="D7729"/>
    </row>
    <row r="7730" spans="2:4">
      <c r="B7730"/>
      <c r="D7730"/>
    </row>
    <row r="7731" spans="2:4">
      <c r="B7731"/>
      <c r="D7731"/>
    </row>
    <row r="7732" spans="2:4">
      <c r="B7732"/>
      <c r="D7732"/>
    </row>
    <row r="7733" spans="2:4">
      <c r="B7733"/>
      <c r="D7733"/>
    </row>
    <row r="7734" spans="2:4">
      <c r="B7734"/>
      <c r="D7734"/>
    </row>
    <row r="7735" spans="2:4">
      <c r="B7735"/>
      <c r="D7735"/>
    </row>
    <row r="7736" spans="2:4">
      <c r="B7736"/>
      <c r="D7736"/>
    </row>
    <row r="7737" spans="2:4">
      <c r="B7737"/>
      <c r="D7737"/>
    </row>
    <row r="7738" spans="2:4">
      <c r="B7738"/>
      <c r="D7738"/>
    </row>
    <row r="7739" spans="2:4">
      <c r="B7739"/>
      <c r="D7739"/>
    </row>
    <row r="7740" spans="2:4">
      <c r="B7740"/>
      <c r="D7740"/>
    </row>
    <row r="7741" spans="2:4">
      <c r="B7741"/>
      <c r="D7741"/>
    </row>
    <row r="7742" spans="2:4">
      <c r="B7742"/>
      <c r="D7742"/>
    </row>
    <row r="7743" spans="2:4">
      <c r="B7743"/>
      <c r="D7743"/>
    </row>
    <row r="7744" spans="2:4">
      <c r="B7744"/>
      <c r="D7744"/>
    </row>
    <row r="7745" spans="2:4">
      <c r="B7745"/>
      <c r="D7745"/>
    </row>
    <row r="7746" spans="2:4">
      <c r="B7746"/>
      <c r="D7746"/>
    </row>
    <row r="7747" spans="2:4">
      <c r="B7747"/>
      <c r="D7747"/>
    </row>
    <row r="7748" spans="2:4">
      <c r="B7748"/>
      <c r="D7748"/>
    </row>
    <row r="7749" spans="2:4">
      <c r="B7749"/>
      <c r="D7749"/>
    </row>
    <row r="7750" spans="2:4">
      <c r="B7750"/>
      <c r="D7750"/>
    </row>
    <row r="7751" spans="2:4">
      <c r="B7751"/>
      <c r="D7751"/>
    </row>
    <row r="7752" spans="2:4">
      <c r="B7752"/>
      <c r="D7752"/>
    </row>
    <row r="7753" spans="2:4">
      <c r="B7753"/>
      <c r="D7753"/>
    </row>
    <row r="7754" spans="2:4">
      <c r="B7754"/>
      <c r="D7754"/>
    </row>
    <row r="7755" spans="2:4">
      <c r="B7755"/>
      <c r="D7755"/>
    </row>
    <row r="7756" spans="2:4">
      <c r="B7756"/>
      <c r="D7756"/>
    </row>
    <row r="7757" spans="2:4">
      <c r="B7757"/>
      <c r="D7757"/>
    </row>
    <row r="7758" spans="2:4">
      <c r="B7758"/>
      <c r="D7758"/>
    </row>
    <row r="7759" spans="2:4">
      <c r="B7759"/>
      <c r="D7759"/>
    </row>
    <row r="7760" spans="2:4">
      <c r="B7760"/>
      <c r="D7760"/>
    </row>
    <row r="7761" spans="2:4">
      <c r="B7761"/>
      <c r="D7761"/>
    </row>
    <row r="7762" spans="2:4">
      <c r="B7762"/>
      <c r="D7762"/>
    </row>
    <row r="7763" spans="2:4">
      <c r="B7763"/>
      <c r="D7763"/>
    </row>
    <row r="7764" spans="2:4">
      <c r="B7764"/>
      <c r="D7764"/>
    </row>
    <row r="7765" spans="2:4">
      <c r="B7765"/>
      <c r="D7765"/>
    </row>
    <row r="7766" spans="2:4">
      <c r="B7766"/>
      <c r="D7766"/>
    </row>
    <row r="7767" spans="2:4">
      <c r="B7767"/>
      <c r="D7767"/>
    </row>
    <row r="7768" spans="2:4">
      <c r="B7768"/>
      <c r="D7768"/>
    </row>
    <row r="7769" spans="2:4">
      <c r="B7769"/>
      <c r="D7769"/>
    </row>
    <row r="7770" spans="2:4">
      <c r="B7770"/>
      <c r="D7770"/>
    </row>
    <row r="7771" spans="2:4">
      <c r="B7771"/>
      <c r="D7771"/>
    </row>
    <row r="7772" spans="2:4">
      <c r="B7772"/>
      <c r="D7772"/>
    </row>
    <row r="7773" spans="2:4">
      <c r="B7773"/>
      <c r="D7773"/>
    </row>
    <row r="7774" spans="2:4">
      <c r="B7774"/>
      <c r="D7774"/>
    </row>
    <row r="7775" spans="2:4">
      <c r="B7775"/>
      <c r="D7775"/>
    </row>
    <row r="7776" spans="2:4">
      <c r="B7776"/>
      <c r="D7776"/>
    </row>
    <row r="7777" spans="2:4">
      <c r="B7777"/>
      <c r="D7777"/>
    </row>
    <row r="7778" spans="2:4">
      <c r="B7778"/>
      <c r="D7778"/>
    </row>
    <row r="7779" spans="2:4">
      <c r="B7779"/>
      <c r="D7779"/>
    </row>
    <row r="7780" spans="2:4">
      <c r="B7780"/>
      <c r="D7780"/>
    </row>
    <row r="7781" spans="2:4">
      <c r="B7781"/>
      <c r="D7781"/>
    </row>
    <row r="7782" spans="2:4">
      <c r="B7782"/>
      <c r="D7782"/>
    </row>
    <row r="7783" spans="2:4">
      <c r="B7783"/>
      <c r="D7783"/>
    </row>
    <row r="7784" spans="2:4">
      <c r="B7784"/>
      <c r="D7784"/>
    </row>
    <row r="7785" spans="2:4">
      <c r="B7785"/>
      <c r="D7785"/>
    </row>
    <row r="7786" spans="2:4">
      <c r="B7786"/>
      <c r="D7786"/>
    </row>
    <row r="7787" spans="2:4">
      <c r="B7787"/>
      <c r="D7787"/>
    </row>
    <row r="7788" spans="2:4">
      <c r="B7788"/>
      <c r="D7788"/>
    </row>
    <row r="7789" spans="2:4">
      <c r="B7789"/>
      <c r="D7789"/>
    </row>
    <row r="7790" spans="2:4">
      <c r="B7790"/>
      <c r="D7790"/>
    </row>
    <row r="7791" spans="2:4">
      <c r="B7791"/>
      <c r="D7791"/>
    </row>
    <row r="7792" spans="2:4">
      <c r="B7792"/>
      <c r="D7792"/>
    </row>
    <row r="7793" spans="2:4">
      <c r="B7793"/>
      <c r="D7793"/>
    </row>
    <row r="7794" spans="2:4">
      <c r="B7794"/>
      <c r="D7794"/>
    </row>
    <row r="7795" spans="2:4">
      <c r="B7795"/>
      <c r="D7795"/>
    </row>
    <row r="7796" spans="2:4">
      <c r="B7796"/>
      <c r="D7796"/>
    </row>
    <row r="7797" spans="2:4">
      <c r="B7797"/>
      <c r="D7797"/>
    </row>
    <row r="7798" spans="2:4">
      <c r="B7798"/>
      <c r="D7798"/>
    </row>
    <row r="7799" spans="2:4">
      <c r="B7799"/>
      <c r="D7799"/>
    </row>
    <row r="7800" spans="2:4">
      <c r="B7800"/>
      <c r="D7800"/>
    </row>
    <row r="7801" spans="2:4">
      <c r="B7801"/>
      <c r="D7801"/>
    </row>
    <row r="7802" spans="2:4">
      <c r="B7802"/>
      <c r="D7802"/>
    </row>
    <row r="7803" spans="2:4">
      <c r="B7803"/>
      <c r="D7803"/>
    </row>
    <row r="7804" spans="2:4">
      <c r="B7804"/>
      <c r="D7804"/>
    </row>
    <row r="7805" spans="2:4">
      <c r="B7805"/>
      <c r="D7805"/>
    </row>
    <row r="7806" spans="2:4">
      <c r="B7806"/>
      <c r="D7806"/>
    </row>
    <row r="7807" spans="2:4">
      <c r="B7807"/>
      <c r="D7807"/>
    </row>
    <row r="7808" spans="2:4">
      <c r="B7808"/>
      <c r="D7808"/>
    </row>
    <row r="7809" spans="2:4">
      <c r="B7809"/>
      <c r="D7809"/>
    </row>
    <row r="7810" spans="2:4">
      <c r="B7810"/>
      <c r="D7810"/>
    </row>
    <row r="7811" spans="2:4">
      <c r="B7811"/>
      <c r="D7811"/>
    </row>
    <row r="7812" spans="2:4">
      <c r="B7812"/>
      <c r="D7812"/>
    </row>
    <row r="7813" spans="2:4">
      <c r="B7813"/>
      <c r="D7813"/>
    </row>
    <row r="7814" spans="2:4">
      <c r="B7814"/>
      <c r="D7814"/>
    </row>
    <row r="7815" spans="2:4">
      <c r="B7815"/>
      <c r="D7815"/>
    </row>
    <row r="7816" spans="2:4">
      <c r="B7816"/>
      <c r="D7816"/>
    </row>
    <row r="7817" spans="2:4">
      <c r="B7817"/>
      <c r="D7817"/>
    </row>
    <row r="7818" spans="2:4">
      <c r="B7818"/>
      <c r="D7818"/>
    </row>
    <row r="7819" spans="2:4">
      <c r="B7819"/>
      <c r="D7819"/>
    </row>
    <row r="7820" spans="2:4">
      <c r="B7820"/>
      <c r="D7820"/>
    </row>
    <row r="7821" spans="2:4">
      <c r="B7821"/>
      <c r="D7821"/>
    </row>
    <row r="7822" spans="2:4">
      <c r="B7822"/>
      <c r="D7822"/>
    </row>
    <row r="7823" spans="2:4">
      <c r="B7823"/>
      <c r="D7823"/>
    </row>
    <row r="7824" spans="2:4">
      <c r="B7824"/>
      <c r="D7824"/>
    </row>
    <row r="7825" spans="2:4">
      <c r="B7825"/>
      <c r="D7825"/>
    </row>
    <row r="7826" spans="2:4">
      <c r="B7826"/>
      <c r="D7826"/>
    </row>
    <row r="7827" spans="2:4">
      <c r="B7827"/>
      <c r="D7827"/>
    </row>
    <row r="7828" spans="2:4">
      <c r="B7828"/>
      <c r="D7828"/>
    </row>
    <row r="7829" spans="2:4">
      <c r="B7829"/>
      <c r="D7829"/>
    </row>
    <row r="7830" spans="2:4">
      <c r="B7830"/>
      <c r="D7830"/>
    </row>
    <row r="7831" spans="2:4">
      <c r="B7831"/>
      <c r="D7831"/>
    </row>
    <row r="7832" spans="2:4">
      <c r="B7832"/>
      <c r="D7832"/>
    </row>
    <row r="7833" spans="2:4">
      <c r="B7833"/>
      <c r="D7833"/>
    </row>
    <row r="7834" spans="2:4">
      <c r="B7834"/>
      <c r="D7834"/>
    </row>
    <row r="7835" spans="2:4">
      <c r="B7835"/>
      <c r="D7835"/>
    </row>
    <row r="7836" spans="2:4">
      <c r="B7836"/>
      <c r="D7836"/>
    </row>
    <row r="7837" spans="2:4">
      <c r="B7837"/>
      <c r="D7837"/>
    </row>
    <row r="7838" spans="2:4">
      <c r="B7838"/>
      <c r="D7838"/>
    </row>
    <row r="7839" spans="2:4">
      <c r="B7839"/>
      <c r="D7839"/>
    </row>
    <row r="7840" spans="2:4">
      <c r="B7840"/>
      <c r="D7840"/>
    </row>
    <row r="7841" spans="2:4">
      <c r="B7841"/>
      <c r="D7841"/>
    </row>
    <row r="7842" spans="2:4">
      <c r="B7842"/>
      <c r="D7842"/>
    </row>
    <row r="7843" spans="2:4">
      <c r="B7843"/>
      <c r="D7843"/>
    </row>
    <row r="7844" spans="2:4">
      <c r="B7844"/>
      <c r="D7844"/>
    </row>
    <row r="7845" spans="2:4">
      <c r="B7845"/>
      <c r="D7845"/>
    </row>
    <row r="7846" spans="2:4">
      <c r="B7846"/>
      <c r="D7846"/>
    </row>
    <row r="7847" spans="2:4">
      <c r="B7847"/>
      <c r="D7847"/>
    </row>
    <row r="7848" spans="2:4">
      <c r="B7848"/>
      <c r="D7848"/>
    </row>
    <row r="7849" spans="2:4">
      <c r="B7849"/>
      <c r="D7849"/>
    </row>
    <row r="7850" spans="2:4">
      <c r="B7850"/>
      <c r="D7850"/>
    </row>
    <row r="7851" spans="2:4">
      <c r="B7851"/>
      <c r="D7851"/>
    </row>
    <row r="7852" spans="2:4">
      <c r="B7852"/>
      <c r="D7852"/>
    </row>
    <row r="7853" spans="2:4">
      <c r="B7853"/>
      <c r="D7853"/>
    </row>
    <row r="7854" spans="2:4">
      <c r="B7854"/>
      <c r="D7854"/>
    </row>
    <row r="7855" spans="2:4">
      <c r="B7855"/>
      <c r="D7855"/>
    </row>
    <row r="7856" spans="2:4">
      <c r="B7856"/>
      <c r="D7856"/>
    </row>
    <row r="7857" spans="2:4">
      <c r="B7857"/>
      <c r="D7857"/>
    </row>
    <row r="7858" spans="2:4">
      <c r="B7858"/>
      <c r="D7858"/>
    </row>
    <row r="7859" spans="2:4">
      <c r="B7859"/>
      <c r="D7859"/>
    </row>
    <row r="7860" spans="2:4">
      <c r="B7860"/>
      <c r="D7860"/>
    </row>
    <row r="7861" spans="2:4">
      <c r="B7861"/>
      <c r="D7861"/>
    </row>
    <row r="7862" spans="2:4">
      <c r="B7862"/>
      <c r="D7862"/>
    </row>
    <row r="7863" spans="2:4">
      <c r="B7863"/>
      <c r="D7863"/>
    </row>
    <row r="7864" spans="2:4">
      <c r="B7864"/>
      <c r="D7864"/>
    </row>
    <row r="7865" spans="2:4">
      <c r="B7865"/>
      <c r="D7865"/>
    </row>
    <row r="7866" spans="2:4">
      <c r="B7866"/>
      <c r="D7866"/>
    </row>
    <row r="7867" spans="2:4">
      <c r="B7867"/>
      <c r="D7867"/>
    </row>
    <row r="7868" spans="2:4">
      <c r="B7868"/>
      <c r="D7868"/>
    </row>
    <row r="7869" spans="2:4">
      <c r="B7869"/>
      <c r="D7869"/>
    </row>
    <row r="7870" spans="2:4">
      <c r="B7870"/>
      <c r="D7870"/>
    </row>
    <row r="7871" spans="2:4">
      <c r="B7871"/>
      <c r="D7871"/>
    </row>
    <row r="7872" spans="2:4">
      <c r="B7872"/>
      <c r="D7872"/>
    </row>
    <row r="7873" spans="2:4">
      <c r="B7873"/>
      <c r="D7873"/>
    </row>
    <row r="7874" spans="2:4">
      <c r="B7874"/>
      <c r="D7874"/>
    </row>
    <row r="7875" spans="2:4">
      <c r="B7875"/>
      <c r="D7875"/>
    </row>
    <row r="7876" spans="2:4">
      <c r="B7876"/>
      <c r="D7876"/>
    </row>
    <row r="7877" spans="2:4">
      <c r="B7877"/>
      <c r="D7877"/>
    </row>
    <row r="7878" spans="2:4">
      <c r="B7878"/>
      <c r="D7878"/>
    </row>
    <row r="7879" spans="2:4">
      <c r="B7879"/>
      <c r="D7879"/>
    </row>
    <row r="7880" spans="2:4">
      <c r="B7880"/>
      <c r="D7880"/>
    </row>
    <row r="7881" spans="2:4">
      <c r="B7881"/>
      <c r="D7881"/>
    </row>
    <row r="7882" spans="2:4">
      <c r="B7882"/>
      <c r="D7882"/>
    </row>
    <row r="7883" spans="2:4">
      <c r="B7883"/>
      <c r="D7883"/>
    </row>
    <row r="7884" spans="2:4">
      <c r="B7884"/>
      <c r="D7884"/>
    </row>
    <row r="7885" spans="2:4">
      <c r="B7885"/>
      <c r="D7885"/>
    </row>
    <row r="7886" spans="2:4">
      <c r="B7886"/>
      <c r="D7886"/>
    </row>
    <row r="7887" spans="2:4">
      <c r="B7887"/>
      <c r="D7887"/>
    </row>
    <row r="7888" spans="2:4">
      <c r="B7888"/>
      <c r="D7888"/>
    </row>
    <row r="7889" spans="2:4">
      <c r="B7889"/>
      <c r="D7889"/>
    </row>
    <row r="7890" spans="2:4">
      <c r="B7890"/>
      <c r="D7890"/>
    </row>
    <row r="7891" spans="2:4">
      <c r="B7891"/>
      <c r="D7891"/>
    </row>
    <row r="7892" spans="2:4">
      <c r="B7892"/>
      <c r="D7892"/>
    </row>
    <row r="7893" spans="2:4">
      <c r="B7893"/>
      <c r="D7893"/>
    </row>
    <row r="7894" spans="2:4">
      <c r="B7894"/>
      <c r="D7894"/>
    </row>
    <row r="7895" spans="2:4">
      <c r="B7895"/>
      <c r="D7895"/>
    </row>
    <row r="7896" spans="2:4">
      <c r="B7896"/>
      <c r="D7896"/>
    </row>
    <row r="7897" spans="2:4">
      <c r="B7897"/>
      <c r="D7897"/>
    </row>
    <row r="7898" spans="2:4">
      <c r="B7898"/>
      <c r="D7898"/>
    </row>
    <row r="7899" spans="2:4">
      <c r="B7899"/>
      <c r="D7899"/>
    </row>
    <row r="7900" spans="2:4">
      <c r="B7900"/>
      <c r="D7900"/>
    </row>
    <row r="7901" spans="2:4">
      <c r="B7901"/>
      <c r="D7901"/>
    </row>
    <row r="7902" spans="2:4">
      <c r="B7902"/>
      <c r="D7902"/>
    </row>
    <row r="7903" spans="2:4">
      <c r="B7903"/>
      <c r="D7903"/>
    </row>
    <row r="7904" spans="2:4">
      <c r="B7904"/>
      <c r="D7904"/>
    </row>
    <row r="7905" spans="2:4">
      <c r="B7905"/>
      <c r="D7905"/>
    </row>
    <row r="7906" spans="2:4">
      <c r="B7906"/>
      <c r="D7906"/>
    </row>
    <row r="7907" spans="2:4">
      <c r="B7907"/>
      <c r="D7907"/>
    </row>
    <row r="7908" spans="2:4">
      <c r="B7908"/>
      <c r="D7908"/>
    </row>
    <row r="7909" spans="2:4">
      <c r="B7909"/>
      <c r="D7909"/>
    </row>
    <row r="7910" spans="2:4">
      <c r="B7910"/>
      <c r="D7910"/>
    </row>
    <row r="7911" spans="2:4">
      <c r="B7911"/>
      <c r="D7911"/>
    </row>
    <row r="7912" spans="2:4">
      <c r="B7912"/>
      <c r="D7912"/>
    </row>
    <row r="7913" spans="2:4">
      <c r="B7913"/>
      <c r="D7913"/>
    </row>
    <row r="7914" spans="2:4">
      <c r="B7914"/>
      <c r="D7914"/>
    </row>
    <row r="7915" spans="2:4">
      <c r="B7915"/>
      <c r="D7915"/>
    </row>
    <row r="7916" spans="2:4">
      <c r="B7916"/>
      <c r="D7916"/>
    </row>
    <row r="7917" spans="2:4">
      <c r="B7917"/>
      <c r="D7917"/>
    </row>
    <row r="7918" spans="2:4">
      <c r="B7918"/>
      <c r="D7918"/>
    </row>
    <row r="7919" spans="2:4">
      <c r="B7919"/>
      <c r="D7919"/>
    </row>
    <row r="7920" spans="2:4">
      <c r="B7920"/>
      <c r="D7920"/>
    </row>
    <row r="7921" spans="2:4">
      <c r="B7921"/>
      <c r="D7921"/>
    </row>
    <row r="7922" spans="2:4">
      <c r="B7922"/>
      <c r="D7922"/>
    </row>
    <row r="7923" spans="2:4">
      <c r="B7923"/>
      <c r="D7923"/>
    </row>
    <row r="7924" spans="2:4">
      <c r="B7924"/>
      <c r="D7924"/>
    </row>
    <row r="7925" spans="2:4">
      <c r="B7925"/>
      <c r="D7925"/>
    </row>
    <row r="7926" spans="2:4">
      <c r="B7926"/>
      <c r="D7926"/>
    </row>
    <row r="7927" spans="2:4">
      <c r="B7927"/>
      <c r="D7927"/>
    </row>
    <row r="7928" spans="2:4">
      <c r="B7928"/>
      <c r="D7928"/>
    </row>
    <row r="7929" spans="2:4">
      <c r="B7929"/>
      <c r="D7929"/>
    </row>
    <row r="7930" spans="2:4">
      <c r="B7930"/>
      <c r="D7930"/>
    </row>
    <row r="7931" spans="2:4">
      <c r="B7931"/>
      <c r="D7931"/>
    </row>
    <row r="7932" spans="2:4">
      <c r="B7932"/>
      <c r="D7932"/>
    </row>
    <row r="7933" spans="2:4">
      <c r="B7933"/>
      <c r="D7933"/>
    </row>
    <row r="7934" spans="2:4">
      <c r="B7934"/>
      <c r="D7934"/>
    </row>
    <row r="7935" spans="2:4">
      <c r="B7935"/>
      <c r="D7935"/>
    </row>
    <row r="7936" spans="2:4">
      <c r="B7936"/>
      <c r="D7936"/>
    </row>
    <row r="7937" spans="2:4">
      <c r="B7937"/>
      <c r="D7937"/>
    </row>
    <row r="7938" spans="2:4">
      <c r="B7938"/>
      <c r="D7938"/>
    </row>
    <row r="7939" spans="2:4">
      <c r="B7939"/>
      <c r="D7939"/>
    </row>
    <row r="7940" spans="2:4">
      <c r="B7940"/>
      <c r="D7940"/>
    </row>
    <row r="7941" spans="2:4">
      <c r="B7941"/>
      <c r="D7941"/>
    </row>
    <row r="7942" spans="2:4">
      <c r="B7942"/>
      <c r="D7942"/>
    </row>
    <row r="7943" spans="2:4">
      <c r="B7943"/>
      <c r="D7943"/>
    </row>
    <row r="7944" spans="2:4">
      <c r="B7944"/>
      <c r="D7944"/>
    </row>
    <row r="7945" spans="2:4">
      <c r="B7945"/>
      <c r="D7945"/>
    </row>
    <row r="7946" spans="2:4">
      <c r="B7946"/>
      <c r="D7946"/>
    </row>
    <row r="7947" spans="2:4">
      <c r="B7947"/>
      <c r="D7947"/>
    </row>
    <row r="7948" spans="2:4">
      <c r="B7948"/>
      <c r="D7948"/>
    </row>
    <row r="7949" spans="2:4">
      <c r="B7949"/>
      <c r="D7949"/>
    </row>
    <row r="7950" spans="2:4">
      <c r="B7950"/>
      <c r="D7950"/>
    </row>
    <row r="7951" spans="2:4">
      <c r="B7951"/>
      <c r="D7951"/>
    </row>
    <row r="7952" spans="2:4">
      <c r="B7952"/>
      <c r="D7952"/>
    </row>
    <row r="7953" spans="2:4">
      <c r="B7953"/>
      <c r="D7953"/>
    </row>
    <row r="7954" spans="2:4">
      <c r="B7954"/>
      <c r="D7954"/>
    </row>
    <row r="7955" spans="2:4">
      <c r="B7955"/>
      <c r="D7955"/>
    </row>
    <row r="7956" spans="2:4">
      <c r="B7956"/>
      <c r="D7956"/>
    </row>
    <row r="7957" spans="2:4">
      <c r="B7957"/>
      <c r="D7957"/>
    </row>
    <row r="7958" spans="2:4">
      <c r="B7958"/>
      <c r="D7958"/>
    </row>
    <row r="7959" spans="2:4">
      <c r="B7959"/>
      <c r="D7959"/>
    </row>
    <row r="7960" spans="2:4">
      <c r="B7960"/>
      <c r="D7960"/>
    </row>
    <row r="7961" spans="2:4">
      <c r="B7961"/>
      <c r="D7961"/>
    </row>
    <row r="7962" spans="2:4">
      <c r="B7962"/>
      <c r="D7962"/>
    </row>
    <row r="7963" spans="2:4">
      <c r="B7963"/>
      <c r="D7963"/>
    </row>
    <row r="7964" spans="2:4">
      <c r="B7964"/>
      <c r="D7964"/>
    </row>
    <row r="7965" spans="2:4">
      <c r="B7965"/>
      <c r="D7965"/>
    </row>
    <row r="7966" spans="2:4">
      <c r="B7966"/>
      <c r="D7966"/>
    </row>
    <row r="7967" spans="2:4">
      <c r="B7967"/>
      <c r="D7967"/>
    </row>
    <row r="7968" spans="2:4">
      <c r="B7968"/>
      <c r="D7968"/>
    </row>
    <row r="7969" spans="2:4">
      <c r="B7969"/>
      <c r="D7969"/>
    </row>
    <row r="7970" spans="2:4">
      <c r="B7970"/>
      <c r="D7970"/>
    </row>
    <row r="7971" spans="2:4">
      <c r="B7971"/>
      <c r="D7971"/>
    </row>
    <row r="7972" spans="2:4">
      <c r="B7972"/>
      <c r="D7972"/>
    </row>
    <row r="7973" spans="2:4">
      <c r="B7973"/>
      <c r="D7973"/>
    </row>
    <row r="7974" spans="2:4">
      <c r="B7974"/>
      <c r="D7974"/>
    </row>
    <row r="7975" spans="2:4">
      <c r="B7975"/>
      <c r="D7975"/>
    </row>
    <row r="7976" spans="2:4">
      <c r="B7976"/>
      <c r="D7976"/>
    </row>
    <row r="7977" spans="2:4">
      <c r="B7977"/>
      <c r="D7977"/>
    </row>
    <row r="7978" spans="2:4">
      <c r="B7978"/>
      <c r="D7978"/>
    </row>
    <row r="7979" spans="2:4">
      <c r="B7979"/>
      <c r="D7979"/>
    </row>
    <row r="7980" spans="2:4">
      <c r="B7980"/>
      <c r="D7980"/>
    </row>
    <row r="7981" spans="2:4">
      <c r="B7981"/>
      <c r="D7981"/>
    </row>
    <row r="7982" spans="2:4">
      <c r="B7982"/>
      <c r="D7982"/>
    </row>
    <row r="7983" spans="2:4">
      <c r="B7983"/>
      <c r="D7983"/>
    </row>
    <row r="7984" spans="2:4">
      <c r="B7984"/>
      <c r="D7984"/>
    </row>
    <row r="7985" spans="2:4">
      <c r="B7985"/>
      <c r="D7985"/>
    </row>
    <row r="7986" spans="2:4">
      <c r="B7986"/>
      <c r="D7986"/>
    </row>
    <row r="7987" spans="2:4">
      <c r="B7987"/>
      <c r="D7987"/>
    </row>
    <row r="7988" spans="2:4">
      <c r="B7988"/>
      <c r="D7988"/>
    </row>
    <row r="7989" spans="2:4">
      <c r="B7989"/>
      <c r="D7989"/>
    </row>
    <row r="7990" spans="2:4">
      <c r="B7990"/>
      <c r="D7990"/>
    </row>
    <row r="7991" spans="2:4">
      <c r="B7991"/>
      <c r="D7991"/>
    </row>
    <row r="7992" spans="2:4">
      <c r="B7992"/>
      <c r="D7992"/>
    </row>
    <row r="7993" spans="2:4">
      <c r="B7993"/>
      <c r="D7993"/>
    </row>
    <row r="7994" spans="2:4">
      <c r="B7994"/>
      <c r="D7994"/>
    </row>
    <row r="7995" spans="2:4">
      <c r="B7995"/>
      <c r="D7995"/>
    </row>
    <row r="7996" spans="2:4">
      <c r="B7996"/>
      <c r="D7996"/>
    </row>
    <row r="7997" spans="2:4">
      <c r="B7997"/>
      <c r="D7997"/>
    </row>
    <row r="7998" spans="2:4">
      <c r="B7998"/>
      <c r="D7998"/>
    </row>
    <row r="7999" spans="2:4">
      <c r="B7999"/>
      <c r="D7999"/>
    </row>
    <row r="8000" spans="2:4">
      <c r="B8000"/>
      <c r="D8000"/>
    </row>
    <row r="8001" spans="2:4">
      <c r="B8001"/>
      <c r="D8001"/>
    </row>
    <row r="8002" spans="2:4">
      <c r="B8002"/>
      <c r="D8002"/>
    </row>
    <row r="8003" spans="2:4">
      <c r="B8003"/>
      <c r="D8003"/>
    </row>
    <row r="8004" spans="2:4">
      <c r="B8004"/>
      <c r="D8004"/>
    </row>
    <row r="8005" spans="2:4">
      <c r="B8005"/>
      <c r="D8005"/>
    </row>
    <row r="8006" spans="2:4">
      <c r="B8006"/>
      <c r="D8006"/>
    </row>
    <row r="8007" spans="2:4">
      <c r="B8007"/>
      <c r="D8007"/>
    </row>
    <row r="8008" spans="2:4">
      <c r="B8008"/>
      <c r="D8008"/>
    </row>
    <row r="8009" spans="2:4">
      <c r="B8009"/>
      <c r="D8009"/>
    </row>
    <row r="8010" spans="2:4">
      <c r="B8010"/>
      <c r="D8010"/>
    </row>
    <row r="8011" spans="2:4">
      <c r="B8011"/>
      <c r="D8011"/>
    </row>
    <row r="8012" spans="2:4">
      <c r="B8012"/>
      <c r="D8012"/>
    </row>
    <row r="8013" spans="2:4">
      <c r="B8013"/>
      <c r="D8013"/>
    </row>
    <row r="8014" spans="2:4">
      <c r="B8014"/>
      <c r="D8014"/>
    </row>
    <row r="8015" spans="2:4">
      <c r="B8015"/>
      <c r="D8015"/>
    </row>
    <row r="8016" spans="2:4">
      <c r="B8016"/>
      <c r="D8016"/>
    </row>
    <row r="8017" spans="2:4">
      <c r="B8017"/>
      <c r="D8017"/>
    </row>
    <row r="8018" spans="2:4">
      <c r="B8018"/>
      <c r="D8018"/>
    </row>
    <row r="8019" spans="2:4">
      <c r="B8019"/>
      <c r="D8019"/>
    </row>
    <row r="8020" spans="2:4">
      <c r="B8020"/>
      <c r="D8020"/>
    </row>
    <row r="8021" spans="2:4">
      <c r="B8021"/>
      <c r="D8021"/>
    </row>
    <row r="8022" spans="2:4">
      <c r="B8022"/>
      <c r="D8022"/>
    </row>
    <row r="8023" spans="2:4">
      <c r="B8023"/>
      <c r="D8023"/>
    </row>
    <row r="8024" spans="2:4">
      <c r="B8024"/>
      <c r="D8024"/>
    </row>
    <row r="8025" spans="2:4">
      <c r="B8025"/>
      <c r="D8025"/>
    </row>
    <row r="8026" spans="2:4">
      <c r="B8026"/>
      <c r="D8026"/>
    </row>
    <row r="8027" spans="2:4">
      <c r="B8027"/>
      <c r="D8027"/>
    </row>
    <row r="8028" spans="2:4">
      <c r="B8028"/>
      <c r="D8028"/>
    </row>
    <row r="8029" spans="2:4">
      <c r="B8029"/>
      <c r="D8029"/>
    </row>
    <row r="8030" spans="2:4">
      <c r="B8030"/>
      <c r="D8030"/>
    </row>
    <row r="8031" spans="2:4">
      <c r="B8031"/>
      <c r="D8031"/>
    </row>
    <row r="8032" spans="2:4">
      <c r="B8032"/>
      <c r="D8032"/>
    </row>
    <row r="8033" spans="2:4">
      <c r="B8033"/>
      <c r="D8033"/>
    </row>
    <row r="8034" spans="2:4">
      <c r="B8034"/>
      <c r="D8034"/>
    </row>
    <row r="8035" spans="2:4">
      <c r="B8035"/>
      <c r="D8035"/>
    </row>
    <row r="8036" spans="2:4">
      <c r="B8036"/>
      <c r="D8036"/>
    </row>
    <row r="8037" spans="2:4">
      <c r="B8037"/>
      <c r="D8037"/>
    </row>
    <row r="8038" spans="2:4">
      <c r="B8038"/>
      <c r="D8038"/>
    </row>
    <row r="8039" spans="2:4">
      <c r="B8039"/>
      <c r="D8039"/>
    </row>
    <row r="8040" spans="2:4">
      <c r="B8040"/>
      <c r="D8040"/>
    </row>
    <row r="8041" spans="2:4">
      <c r="B8041"/>
      <c r="D8041"/>
    </row>
    <row r="8042" spans="2:4">
      <c r="B8042"/>
      <c r="D8042"/>
    </row>
    <row r="8043" spans="2:4">
      <c r="B8043"/>
      <c r="D8043"/>
    </row>
    <row r="8044" spans="2:4">
      <c r="B8044"/>
      <c r="D8044"/>
    </row>
    <row r="8045" spans="2:4">
      <c r="B8045"/>
      <c r="D8045"/>
    </row>
    <row r="8046" spans="2:4">
      <c r="B8046"/>
      <c r="D8046"/>
    </row>
    <row r="8047" spans="2:4">
      <c r="B8047"/>
      <c r="D8047"/>
    </row>
    <row r="8048" spans="2:4">
      <c r="B8048"/>
      <c r="D8048"/>
    </row>
    <row r="8049" spans="2:4">
      <c r="B8049"/>
      <c r="D8049"/>
    </row>
    <row r="8050" spans="2:4">
      <c r="B8050"/>
      <c r="D8050"/>
    </row>
    <row r="8051" spans="2:4">
      <c r="B8051"/>
      <c r="D8051"/>
    </row>
    <row r="8052" spans="2:4">
      <c r="B8052"/>
      <c r="D8052"/>
    </row>
    <row r="8053" spans="2:4">
      <c r="B8053"/>
      <c r="D8053"/>
    </row>
    <row r="8054" spans="2:4">
      <c r="B8054"/>
      <c r="D8054"/>
    </row>
    <row r="8055" spans="2:4">
      <c r="B8055"/>
      <c r="D8055"/>
    </row>
    <row r="8056" spans="2:4">
      <c r="B8056"/>
      <c r="D8056"/>
    </row>
    <row r="8057" spans="2:4">
      <c r="B8057"/>
    </row>
    <row r="8058" spans="2:4">
      <c r="B8058"/>
    </row>
    <row r="8059" spans="2:4">
      <c r="B8059"/>
    </row>
    <row r="8060" spans="2:4">
      <c r="B8060"/>
    </row>
    <row r="8061" spans="2:4">
      <c r="B8061"/>
    </row>
    <row r="8062" spans="2:4">
      <c r="B8062"/>
    </row>
    <row r="8063" spans="2:4">
      <c r="B8063"/>
    </row>
    <row r="8064" spans="2:4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Q2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2021-06-23T05:06:33Z</dcterms:modified>
</cp:coreProperties>
</file>